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io\OneDrive\Desktop\"/>
    </mc:Choice>
  </mc:AlternateContent>
  <xr:revisionPtr revIDLastSave="0" documentId="8_{47BAF3E8-DDE5-47F5-B5D4-5EC7C8D4BB02}" xr6:coauthVersionLast="47" xr6:coauthVersionMax="47" xr10:uidLastSave="{00000000-0000-0000-0000-000000000000}"/>
  <bookViews>
    <workbookView xWindow="-120" yWindow="-120" windowWidth="20730" windowHeight="11160" activeTab="8" xr2:uid="{E843BE7E-D890-467B-94CB-D117C04286D1}"/>
  </bookViews>
  <sheets>
    <sheet name="n2" sheetId="50" r:id="rId1"/>
    <sheet name="n3" sheetId="49" r:id="rId2"/>
    <sheet name="n4" sheetId="48" r:id="rId3"/>
    <sheet name="n5" sheetId="47" r:id="rId4"/>
    <sheet name="n6" sheetId="46" r:id="rId5"/>
    <sheet name="n7" sheetId="45" r:id="rId6"/>
    <sheet name="n8" sheetId="44" r:id="rId7"/>
    <sheet name="n9" sheetId="38" r:id="rId8"/>
    <sheet name="n10" sheetId="11" r:id="rId9"/>
    <sheet name="n20" sheetId="51" r:id="rId10"/>
    <sheet name="n100" sheetId="52" r:id="rId11"/>
  </sheets>
  <definedNames>
    <definedName name="_xlnm._FilterDatabase" localSheetId="8" hidden="1">'n10'!$A$1:$X$1743</definedName>
    <definedName name="_xlnm._FilterDatabase" localSheetId="10" hidden="1">'n100'!$A$1:$X$1833</definedName>
    <definedName name="_xlnm._FilterDatabase" localSheetId="0" hidden="1">'n2'!$A$1:$W$1735</definedName>
    <definedName name="_xlnm._FilterDatabase" localSheetId="9" hidden="1">'n20'!$A$1:$X$1753</definedName>
    <definedName name="_xlnm._FilterDatabase" localSheetId="1" hidden="1">'n3'!$A$1:$W$1736</definedName>
    <definedName name="_xlnm._FilterDatabase" localSheetId="2" hidden="1">'n4'!$A$1:$W$1737</definedName>
    <definedName name="_xlnm._FilterDatabase" localSheetId="3" hidden="1">'n5'!$A$1:$W$1738</definedName>
    <definedName name="_xlnm._FilterDatabase" localSheetId="4" hidden="1">'n6'!$A$1:$W$1739</definedName>
    <definedName name="_xlnm._FilterDatabase" localSheetId="5" hidden="1">'n7'!$A$1:$W$1740</definedName>
    <definedName name="_xlnm._FilterDatabase" localSheetId="6" hidden="1">'n8'!$A$1:$W$1741</definedName>
    <definedName name="_xlnm._FilterDatabase" localSheetId="7" hidden="1">'n9'!$A$1:$X$1742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" i="52" l="1"/>
  <c r="M3" i="52"/>
  <c r="J4" i="52"/>
  <c r="J3" i="52"/>
  <c r="B103" i="52"/>
  <c r="B102" i="52"/>
  <c r="A3" i="52"/>
  <c r="A4" i="52" s="1"/>
  <c r="A5" i="52" s="1"/>
  <c r="A6" i="52" s="1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A75" i="52" s="1"/>
  <c r="A76" i="52" s="1"/>
  <c r="A77" i="52" s="1"/>
  <c r="A78" i="52" s="1"/>
  <c r="A79" i="52" s="1"/>
  <c r="A80" i="52" s="1"/>
  <c r="A81" i="52" s="1"/>
  <c r="A82" i="52" s="1"/>
  <c r="A83" i="52" s="1"/>
  <c r="A84" i="52" s="1"/>
  <c r="A85" i="52" s="1"/>
  <c r="A86" i="52" s="1"/>
  <c r="A87" i="52" s="1"/>
  <c r="A88" i="52" s="1"/>
  <c r="A89" i="52" s="1"/>
  <c r="A90" i="52" s="1"/>
  <c r="A91" i="52" s="1"/>
  <c r="A92" i="52" s="1"/>
  <c r="A93" i="52" s="1"/>
  <c r="A94" i="52" s="1"/>
  <c r="A95" i="52" s="1"/>
  <c r="A96" i="52" s="1"/>
  <c r="A97" i="52" s="1"/>
  <c r="A98" i="52" s="1"/>
  <c r="A99" i="52" s="1"/>
  <c r="A100" i="52" s="1"/>
  <c r="A101" i="52" s="1"/>
  <c r="F2" i="52"/>
  <c r="M2" i="51"/>
  <c r="M23" i="51" s="1"/>
  <c r="N13" i="51" s="1"/>
  <c r="M22" i="51"/>
  <c r="B23" i="51"/>
  <c r="B22" i="51"/>
  <c r="C5" i="51" s="1"/>
  <c r="J3" i="51"/>
  <c r="J23" i="51" s="1"/>
  <c r="F2" i="51"/>
  <c r="L4" i="50"/>
  <c r="L5" i="50"/>
  <c r="M2" i="50" s="1"/>
  <c r="M5" i="50" s="1"/>
  <c r="I4" i="50"/>
  <c r="I5" i="50"/>
  <c r="B5" i="50"/>
  <c r="B4" i="50"/>
  <c r="C2" i="50" s="1"/>
  <c r="D2" i="50" s="1"/>
  <c r="J2" i="50"/>
  <c r="J5" i="50" s="1"/>
  <c r="F2" i="50"/>
  <c r="L6" i="49"/>
  <c r="L5" i="49"/>
  <c r="B6" i="49"/>
  <c r="B5" i="49"/>
  <c r="C2" i="49" s="1"/>
  <c r="D2" i="49" s="1"/>
  <c r="I3" i="49"/>
  <c r="I5" i="49" s="1"/>
  <c r="F2" i="49"/>
  <c r="F3" i="49" s="1"/>
  <c r="L7" i="48"/>
  <c r="M4" i="48" s="1"/>
  <c r="L6" i="48"/>
  <c r="I7" i="48"/>
  <c r="B7" i="48"/>
  <c r="B6" i="48"/>
  <c r="C3" i="48" s="1"/>
  <c r="I3" i="48"/>
  <c r="I6" i="48" s="1"/>
  <c r="F2" i="48"/>
  <c r="F3" i="48" s="1"/>
  <c r="F4" i="48" s="1"/>
  <c r="F5" i="48" s="1"/>
  <c r="L7" i="47"/>
  <c r="L8" i="47"/>
  <c r="M4" i="47" s="1"/>
  <c r="B8" i="47"/>
  <c r="B7" i="47"/>
  <c r="C3" i="47" s="1"/>
  <c r="M3" i="47"/>
  <c r="I3" i="47"/>
  <c r="I8" i="47" s="1"/>
  <c r="F2" i="47"/>
  <c r="F3" i="47" s="1"/>
  <c r="C2" i="47"/>
  <c r="D2" i="47" s="1"/>
  <c r="L9" i="46"/>
  <c r="M6" i="46" s="1"/>
  <c r="L8" i="46"/>
  <c r="B9" i="46"/>
  <c r="B8" i="46"/>
  <c r="C3" i="46" s="1"/>
  <c r="I3" i="46"/>
  <c r="I9" i="46" s="1"/>
  <c r="F2" i="46"/>
  <c r="F3" i="46" s="1"/>
  <c r="F4" i="46" s="1"/>
  <c r="G4" i="46" s="1"/>
  <c r="L10" i="45"/>
  <c r="M2" i="45" s="1"/>
  <c r="L9" i="45"/>
  <c r="I10" i="45"/>
  <c r="M12" i="11"/>
  <c r="B10" i="45"/>
  <c r="B9" i="45"/>
  <c r="C8" i="45" s="1"/>
  <c r="I3" i="45"/>
  <c r="I9" i="45" s="1"/>
  <c r="F2" i="45"/>
  <c r="G2" i="45" s="1"/>
  <c r="L11" i="44"/>
  <c r="L10" i="44"/>
  <c r="B11" i="44"/>
  <c r="B10" i="44"/>
  <c r="C7" i="44" s="1"/>
  <c r="I3" i="44"/>
  <c r="I11" i="44" s="1"/>
  <c r="F2" i="44"/>
  <c r="G2" i="44" s="1"/>
  <c r="M2" i="38"/>
  <c r="M12" i="38" s="1"/>
  <c r="B12" i="38"/>
  <c r="B11" i="38"/>
  <c r="C9" i="38" s="1"/>
  <c r="J3" i="38"/>
  <c r="J11" i="38" s="1"/>
  <c r="F2" i="38"/>
  <c r="N3" i="11"/>
  <c r="N5" i="11"/>
  <c r="N6" i="11"/>
  <c r="N7" i="11"/>
  <c r="N9" i="11"/>
  <c r="N10" i="11"/>
  <c r="N2" i="11"/>
  <c r="M2" i="11"/>
  <c r="M13" i="11" s="1"/>
  <c r="N4" i="11" s="1"/>
  <c r="F2" i="11"/>
  <c r="G2" i="11" s="1"/>
  <c r="C5" i="52" l="1"/>
  <c r="C6" i="52"/>
  <c r="C14" i="52"/>
  <c r="C22" i="52"/>
  <c r="C30" i="52"/>
  <c r="C38" i="52"/>
  <c r="C46" i="52"/>
  <c r="C54" i="52"/>
  <c r="C62" i="52"/>
  <c r="C70" i="52"/>
  <c r="C78" i="52"/>
  <c r="C10" i="52"/>
  <c r="C18" i="52"/>
  <c r="C26" i="52"/>
  <c r="C34" i="52"/>
  <c r="C42" i="52"/>
  <c r="C50" i="52"/>
  <c r="C58" i="52"/>
  <c r="C66" i="52"/>
  <c r="C74" i="52"/>
  <c r="C88" i="52"/>
  <c r="C64" i="52"/>
  <c r="C32" i="52"/>
  <c r="C94" i="52"/>
  <c r="C86" i="52"/>
  <c r="C76" i="52"/>
  <c r="C60" i="52"/>
  <c r="C44" i="52"/>
  <c r="C28" i="52"/>
  <c r="C12" i="52"/>
  <c r="M5" i="52"/>
  <c r="C100" i="52"/>
  <c r="C92" i="52"/>
  <c r="C84" i="52"/>
  <c r="C72" i="52"/>
  <c r="C56" i="52"/>
  <c r="C40" i="52"/>
  <c r="C24" i="52"/>
  <c r="C8" i="52"/>
  <c r="C96" i="52"/>
  <c r="C80" i="52"/>
  <c r="C48" i="52"/>
  <c r="C16" i="52"/>
  <c r="C98" i="52"/>
  <c r="C90" i="52"/>
  <c r="C82" i="52"/>
  <c r="C68" i="52"/>
  <c r="C52" i="52"/>
  <c r="C36" i="52"/>
  <c r="C20" i="52"/>
  <c r="C4" i="52"/>
  <c r="J5" i="52"/>
  <c r="K14" i="51"/>
  <c r="K13" i="51"/>
  <c r="K16" i="51"/>
  <c r="K17" i="51"/>
  <c r="K12" i="51"/>
  <c r="K20" i="51"/>
  <c r="J22" i="51"/>
  <c r="C20" i="51"/>
  <c r="C16" i="51"/>
  <c r="C12" i="51"/>
  <c r="C8" i="51"/>
  <c r="C4" i="51"/>
  <c r="C19" i="51"/>
  <c r="C15" i="51"/>
  <c r="C11" i="51"/>
  <c r="C7" i="51"/>
  <c r="C3" i="51"/>
  <c r="C18" i="51"/>
  <c r="C14" i="51"/>
  <c r="C10" i="51"/>
  <c r="C6" i="51"/>
  <c r="C21" i="51"/>
  <c r="C17" i="51"/>
  <c r="C13" i="51"/>
  <c r="C9" i="51"/>
  <c r="N8" i="11"/>
  <c r="M11" i="38"/>
  <c r="I8" i="46"/>
  <c r="I6" i="49"/>
  <c r="J4" i="50"/>
  <c r="I7" i="47"/>
  <c r="C2" i="51"/>
  <c r="D2" i="51" s="1"/>
  <c r="I2" i="51" s="1"/>
  <c r="C99" i="52"/>
  <c r="C95" i="52"/>
  <c r="C91" i="52"/>
  <c r="C87" i="52"/>
  <c r="C83" i="52"/>
  <c r="C79" i="52"/>
  <c r="C75" i="52"/>
  <c r="C71" i="52"/>
  <c r="C67" i="52"/>
  <c r="C63" i="52"/>
  <c r="C59" i="52"/>
  <c r="C55" i="52"/>
  <c r="C51" i="52"/>
  <c r="C47" i="52"/>
  <c r="C43" i="52"/>
  <c r="C39" i="52"/>
  <c r="C35" i="52"/>
  <c r="C31" i="52"/>
  <c r="C27" i="52"/>
  <c r="C23" i="52"/>
  <c r="C19" i="52"/>
  <c r="C15" i="52"/>
  <c r="C11" i="52"/>
  <c r="C7" i="52"/>
  <c r="C3" i="52"/>
  <c r="C101" i="52"/>
  <c r="C97" i="52"/>
  <c r="C93" i="52"/>
  <c r="C89" i="52"/>
  <c r="C85" i="52"/>
  <c r="C81" i="52"/>
  <c r="C77" i="52"/>
  <c r="C73" i="52"/>
  <c r="C69" i="52"/>
  <c r="C65" i="52"/>
  <c r="C61" i="52"/>
  <c r="C57" i="52"/>
  <c r="C53" i="52"/>
  <c r="C49" i="52"/>
  <c r="C45" i="52"/>
  <c r="C41" i="52"/>
  <c r="C37" i="52"/>
  <c r="C33" i="52"/>
  <c r="C29" i="52"/>
  <c r="C25" i="52"/>
  <c r="C21" i="52"/>
  <c r="C17" i="52"/>
  <c r="C13" i="52"/>
  <c r="C9" i="52"/>
  <c r="C2" i="52"/>
  <c r="D2" i="52" s="1"/>
  <c r="F3" i="52"/>
  <c r="G2" i="52"/>
  <c r="K19" i="51"/>
  <c r="K15" i="51"/>
  <c r="K11" i="51"/>
  <c r="K18" i="51"/>
  <c r="N15" i="51"/>
  <c r="N18" i="51"/>
  <c r="N14" i="51"/>
  <c r="N20" i="51"/>
  <c r="N16" i="51"/>
  <c r="N12" i="51"/>
  <c r="N19" i="51"/>
  <c r="N11" i="51"/>
  <c r="N17" i="51"/>
  <c r="C4" i="47"/>
  <c r="N2" i="51"/>
  <c r="F3" i="51"/>
  <c r="G2" i="51"/>
  <c r="M4" i="50"/>
  <c r="C3" i="50"/>
  <c r="D3" i="50" s="1"/>
  <c r="H2" i="50"/>
  <c r="H4" i="50" s="1"/>
  <c r="F3" i="50"/>
  <c r="G2" i="50"/>
  <c r="G4" i="50" s="1"/>
  <c r="C3" i="49"/>
  <c r="D3" i="49" s="1"/>
  <c r="M3" i="49"/>
  <c r="C4" i="49"/>
  <c r="F4" i="49"/>
  <c r="F5" i="49" s="1"/>
  <c r="G3" i="49"/>
  <c r="G2" i="49"/>
  <c r="M2" i="49"/>
  <c r="H2" i="49"/>
  <c r="M2" i="48"/>
  <c r="G2" i="48"/>
  <c r="C2" i="48"/>
  <c r="D2" i="48" s="1"/>
  <c r="H2" i="48" s="1"/>
  <c r="C5" i="48"/>
  <c r="F6" i="48"/>
  <c r="G4" i="48"/>
  <c r="G3" i="48"/>
  <c r="C4" i="48"/>
  <c r="M3" i="48"/>
  <c r="C6" i="47"/>
  <c r="M5" i="47"/>
  <c r="D3" i="47"/>
  <c r="D4" i="47" s="1"/>
  <c r="J5" i="47"/>
  <c r="J3" i="47"/>
  <c r="J4" i="47"/>
  <c r="J2" i="47"/>
  <c r="F4" i="47"/>
  <c r="G3" i="47"/>
  <c r="G2" i="47"/>
  <c r="M2" i="47"/>
  <c r="C5" i="47"/>
  <c r="H2" i="47"/>
  <c r="M4" i="45"/>
  <c r="M2" i="46"/>
  <c r="M4" i="46"/>
  <c r="G2" i="46"/>
  <c r="C2" i="46"/>
  <c r="D2" i="46" s="1"/>
  <c r="H2" i="46" s="1"/>
  <c r="C5" i="46"/>
  <c r="C7" i="46"/>
  <c r="G3" i="46"/>
  <c r="C4" i="46"/>
  <c r="F5" i="46"/>
  <c r="C6" i="46"/>
  <c r="J3" i="46"/>
  <c r="M3" i="46"/>
  <c r="M5" i="46"/>
  <c r="M6" i="45"/>
  <c r="C4" i="38"/>
  <c r="C10" i="38"/>
  <c r="C2" i="38"/>
  <c r="D2" i="38" s="1"/>
  <c r="I2" i="38" s="1"/>
  <c r="C6" i="38"/>
  <c r="C6" i="45"/>
  <c r="C2" i="45"/>
  <c r="D2" i="45" s="1"/>
  <c r="C4" i="45"/>
  <c r="F3" i="45"/>
  <c r="F4" i="45" s="1"/>
  <c r="G4" i="45" s="1"/>
  <c r="H2" i="45"/>
  <c r="J2" i="45"/>
  <c r="J5" i="45"/>
  <c r="J3" i="45"/>
  <c r="J6" i="45"/>
  <c r="J4" i="45"/>
  <c r="J7" i="45"/>
  <c r="F5" i="45"/>
  <c r="C3" i="45"/>
  <c r="M3" i="45"/>
  <c r="M5" i="45"/>
  <c r="M7" i="45"/>
  <c r="C5" i="45"/>
  <c r="C7" i="45"/>
  <c r="I10" i="44"/>
  <c r="C3" i="44"/>
  <c r="C2" i="44"/>
  <c r="D2" i="44" s="1"/>
  <c r="H2" i="44" s="1"/>
  <c r="C3" i="38"/>
  <c r="C7" i="38"/>
  <c r="C8" i="38"/>
  <c r="C5" i="44"/>
  <c r="C8" i="44"/>
  <c r="C9" i="44"/>
  <c r="C4" i="44"/>
  <c r="M8" i="44"/>
  <c r="F3" i="44"/>
  <c r="C6" i="44"/>
  <c r="J12" i="38"/>
  <c r="K8" i="38" s="1"/>
  <c r="F3" i="38"/>
  <c r="G2" i="38"/>
  <c r="C5" i="38"/>
  <c r="N13" i="11"/>
  <c r="M6" i="52" l="1"/>
  <c r="J6" i="52"/>
  <c r="I3" i="52"/>
  <c r="G3" i="52"/>
  <c r="F4" i="52"/>
  <c r="H4" i="52"/>
  <c r="O2" i="51"/>
  <c r="J10" i="45"/>
  <c r="J9" i="45"/>
  <c r="G6" i="48"/>
  <c r="G5" i="49"/>
  <c r="D3" i="46"/>
  <c r="D4" i="46" s="1"/>
  <c r="D3" i="52"/>
  <c r="D4" i="52" s="1"/>
  <c r="D5" i="52" s="1"/>
  <c r="D6" i="52" s="1"/>
  <c r="D7" i="52" s="1"/>
  <c r="D8" i="52" s="1"/>
  <c r="D9" i="52" s="1"/>
  <c r="D10" i="52" s="1"/>
  <c r="D11" i="52" s="1"/>
  <c r="D12" i="52" s="1"/>
  <c r="D13" i="52" s="1"/>
  <c r="D14" i="52" s="1"/>
  <c r="D15" i="52" s="1"/>
  <c r="D16" i="52" s="1"/>
  <c r="D17" i="52" s="1"/>
  <c r="D18" i="52" s="1"/>
  <c r="D19" i="52" s="1"/>
  <c r="D20" i="52" s="1"/>
  <c r="D21" i="52" s="1"/>
  <c r="D22" i="52" s="1"/>
  <c r="D23" i="52" s="1"/>
  <c r="D24" i="52" s="1"/>
  <c r="D25" i="52" s="1"/>
  <c r="D26" i="52" s="1"/>
  <c r="D27" i="52" s="1"/>
  <c r="D28" i="52" s="1"/>
  <c r="D29" i="52" s="1"/>
  <c r="D30" i="52" s="1"/>
  <c r="D31" i="52" s="1"/>
  <c r="D32" i="52" s="1"/>
  <c r="D33" i="52" s="1"/>
  <c r="D34" i="52" s="1"/>
  <c r="D35" i="52" s="1"/>
  <c r="D36" i="52" s="1"/>
  <c r="D37" i="52" s="1"/>
  <c r="D38" i="52" s="1"/>
  <c r="D39" i="52" s="1"/>
  <c r="D40" i="52" s="1"/>
  <c r="D41" i="52" s="1"/>
  <c r="D42" i="52" s="1"/>
  <c r="D43" i="52" s="1"/>
  <c r="D44" i="52" s="1"/>
  <c r="D45" i="52" s="1"/>
  <c r="D46" i="52" s="1"/>
  <c r="D47" i="52" s="1"/>
  <c r="D48" i="52" s="1"/>
  <c r="D49" i="52" s="1"/>
  <c r="D50" i="52" s="1"/>
  <c r="D51" i="52" s="1"/>
  <c r="D52" i="52" s="1"/>
  <c r="D53" i="52" s="1"/>
  <c r="D54" i="52" s="1"/>
  <c r="D55" i="52" s="1"/>
  <c r="D56" i="52" s="1"/>
  <c r="D57" i="52" s="1"/>
  <c r="D58" i="52" s="1"/>
  <c r="D59" i="52" s="1"/>
  <c r="D60" i="52" s="1"/>
  <c r="D61" i="52" s="1"/>
  <c r="D62" i="52" s="1"/>
  <c r="D63" i="52" s="1"/>
  <c r="D64" i="52" s="1"/>
  <c r="D65" i="52" s="1"/>
  <c r="D66" i="52" s="1"/>
  <c r="D67" i="52" s="1"/>
  <c r="D68" i="52" s="1"/>
  <c r="D69" i="52" s="1"/>
  <c r="D70" i="52" s="1"/>
  <c r="D71" i="52" s="1"/>
  <c r="D72" i="52" s="1"/>
  <c r="D73" i="52" s="1"/>
  <c r="D74" i="52" s="1"/>
  <c r="D75" i="52" s="1"/>
  <c r="D76" i="52" s="1"/>
  <c r="D77" i="52" s="1"/>
  <c r="D78" i="52" s="1"/>
  <c r="D79" i="52" s="1"/>
  <c r="D80" i="52" s="1"/>
  <c r="D81" i="52" s="1"/>
  <c r="D82" i="52" s="1"/>
  <c r="D83" i="52" s="1"/>
  <c r="D84" i="52" s="1"/>
  <c r="D85" i="52" s="1"/>
  <c r="D86" i="52" s="1"/>
  <c r="D87" i="52" s="1"/>
  <c r="D88" i="52" s="1"/>
  <c r="D89" i="52" s="1"/>
  <c r="D90" i="52" s="1"/>
  <c r="D91" i="52" s="1"/>
  <c r="D92" i="52" s="1"/>
  <c r="D93" i="52" s="1"/>
  <c r="D94" i="52" s="1"/>
  <c r="D95" i="52" s="1"/>
  <c r="D96" i="52" s="1"/>
  <c r="D97" i="52" s="1"/>
  <c r="D98" i="52" s="1"/>
  <c r="D99" i="52" s="1"/>
  <c r="D100" i="52" s="1"/>
  <c r="D101" i="52" s="1"/>
  <c r="I2" i="52"/>
  <c r="H2" i="52"/>
  <c r="H3" i="52"/>
  <c r="D3" i="51"/>
  <c r="D4" i="51" s="1"/>
  <c r="D5" i="51" s="1"/>
  <c r="D6" i="51" s="1"/>
  <c r="D7" i="51" s="1"/>
  <c r="D8" i="51" s="1"/>
  <c r="D9" i="51" s="1"/>
  <c r="D10" i="51" s="1"/>
  <c r="D11" i="51" s="1"/>
  <c r="D12" i="51" s="1"/>
  <c r="D13" i="51" s="1"/>
  <c r="D14" i="51" s="1"/>
  <c r="D15" i="51" s="1"/>
  <c r="D16" i="51" s="1"/>
  <c r="D17" i="51" s="1"/>
  <c r="D18" i="51" s="1"/>
  <c r="D19" i="51" s="1"/>
  <c r="D20" i="51" s="1"/>
  <c r="D21" i="51" s="1"/>
  <c r="H2" i="51"/>
  <c r="H2" i="38"/>
  <c r="D3" i="48"/>
  <c r="D4" i="48" s="1"/>
  <c r="D5" i="48" s="1"/>
  <c r="G3" i="51"/>
  <c r="F4" i="51"/>
  <c r="H3" i="51"/>
  <c r="K7" i="51"/>
  <c r="K8" i="51"/>
  <c r="K4" i="51"/>
  <c r="K9" i="51"/>
  <c r="K5" i="51"/>
  <c r="K10" i="51"/>
  <c r="K6" i="51"/>
  <c r="K2" i="51"/>
  <c r="K3" i="51"/>
  <c r="N9" i="51"/>
  <c r="N5" i="51"/>
  <c r="N10" i="51"/>
  <c r="N6" i="51"/>
  <c r="N7" i="51"/>
  <c r="N3" i="51"/>
  <c r="N8" i="51"/>
  <c r="N4" i="51"/>
  <c r="K2" i="50"/>
  <c r="K4" i="50" s="1"/>
  <c r="K5" i="50" s="1"/>
  <c r="K6" i="50" s="1"/>
  <c r="N2" i="50"/>
  <c r="N4" i="50" s="1"/>
  <c r="F4" i="50"/>
  <c r="M6" i="49"/>
  <c r="M5" i="49"/>
  <c r="D4" i="49"/>
  <c r="H3" i="49"/>
  <c r="N3" i="49" s="1"/>
  <c r="N2" i="49"/>
  <c r="J2" i="49"/>
  <c r="J3" i="49"/>
  <c r="M7" i="48"/>
  <c r="M6" i="48"/>
  <c r="J4" i="48"/>
  <c r="J2" i="48"/>
  <c r="J3" i="48"/>
  <c r="N2" i="48"/>
  <c r="M8" i="47"/>
  <c r="M7" i="47"/>
  <c r="J7" i="47"/>
  <c r="J8" i="47"/>
  <c r="D5" i="47"/>
  <c r="D6" i="47" s="1"/>
  <c r="H3" i="47"/>
  <c r="K3" i="47" s="1"/>
  <c r="G4" i="47"/>
  <c r="F5" i="47"/>
  <c r="H4" i="47"/>
  <c r="N2" i="47"/>
  <c r="K2" i="47"/>
  <c r="M10" i="45"/>
  <c r="M9" i="45"/>
  <c r="M9" i="46"/>
  <c r="M8" i="46"/>
  <c r="G5" i="46"/>
  <c r="F6" i="46"/>
  <c r="N2" i="46"/>
  <c r="J6" i="46"/>
  <c r="J4" i="46"/>
  <c r="J5" i="46"/>
  <c r="J2" i="46"/>
  <c r="D3" i="38"/>
  <c r="D4" i="38" s="1"/>
  <c r="D5" i="38" s="1"/>
  <c r="D6" i="38" s="1"/>
  <c r="D7" i="38" s="1"/>
  <c r="D8" i="38" s="1"/>
  <c r="D9" i="38" s="1"/>
  <c r="D10" i="38" s="1"/>
  <c r="K2" i="38"/>
  <c r="K3" i="38"/>
  <c r="K4" i="38"/>
  <c r="G3" i="45"/>
  <c r="D3" i="45"/>
  <c r="D4" i="45" s="1"/>
  <c r="F6" i="45"/>
  <c r="G5" i="45"/>
  <c r="N2" i="45"/>
  <c r="K2" i="45"/>
  <c r="D3" i="44"/>
  <c r="D4" i="44" s="1"/>
  <c r="D5" i="44" s="1"/>
  <c r="D6" i="44" s="1"/>
  <c r="D7" i="44" s="1"/>
  <c r="D8" i="44" s="1"/>
  <c r="D9" i="44" s="1"/>
  <c r="M2" i="44"/>
  <c r="M11" i="44" s="1"/>
  <c r="J8" i="44"/>
  <c r="J7" i="44"/>
  <c r="J6" i="44"/>
  <c r="M7" i="44"/>
  <c r="M5" i="44"/>
  <c r="J3" i="44"/>
  <c r="J4" i="44"/>
  <c r="J5" i="44"/>
  <c r="M6" i="44"/>
  <c r="J2" i="44"/>
  <c r="M3" i="44"/>
  <c r="M4" i="44"/>
  <c r="F4" i="44"/>
  <c r="G3" i="44"/>
  <c r="K7" i="38"/>
  <c r="K6" i="38"/>
  <c r="K9" i="38"/>
  <c r="K5" i="38"/>
  <c r="G3" i="38"/>
  <c r="F4" i="38"/>
  <c r="I3" i="38"/>
  <c r="H3" i="38"/>
  <c r="N9" i="38"/>
  <c r="N5" i="38"/>
  <c r="N6" i="38"/>
  <c r="N7" i="38"/>
  <c r="N3" i="38"/>
  <c r="N8" i="38"/>
  <c r="N4" i="38"/>
  <c r="N2" i="38"/>
  <c r="H3" i="46" l="1"/>
  <c r="K3" i="46" s="1"/>
  <c r="M7" i="52"/>
  <c r="F5" i="52"/>
  <c r="I4" i="52"/>
  <c r="G4" i="52"/>
  <c r="J7" i="52"/>
  <c r="K23" i="51"/>
  <c r="I3" i="51"/>
  <c r="O3" i="51" s="1"/>
  <c r="H4" i="51"/>
  <c r="I4" i="51"/>
  <c r="N11" i="38"/>
  <c r="N12" i="38"/>
  <c r="L2" i="38"/>
  <c r="K12" i="38"/>
  <c r="K2" i="44"/>
  <c r="J10" i="44"/>
  <c r="J11" i="44"/>
  <c r="N2" i="44"/>
  <c r="H3" i="45"/>
  <c r="K2" i="46"/>
  <c r="J9" i="46"/>
  <c r="J8" i="46"/>
  <c r="K2" i="48"/>
  <c r="J7" i="48"/>
  <c r="J6" i="48"/>
  <c r="J6" i="49"/>
  <c r="J5" i="49"/>
  <c r="H4" i="48"/>
  <c r="N4" i="48" s="1"/>
  <c r="H3" i="48"/>
  <c r="K3" i="48" s="1"/>
  <c r="L2" i="51"/>
  <c r="K22" i="51"/>
  <c r="N23" i="51"/>
  <c r="N22" i="51"/>
  <c r="H3" i="44"/>
  <c r="N3" i="44" s="1"/>
  <c r="H6" i="48"/>
  <c r="H7" i="48" s="1"/>
  <c r="H8" i="48" s="1"/>
  <c r="G4" i="51"/>
  <c r="F5" i="51"/>
  <c r="O4" i="51"/>
  <c r="H5" i="50"/>
  <c r="H6" i="50" s="1"/>
  <c r="N5" i="50"/>
  <c r="N6" i="50" s="1"/>
  <c r="N5" i="49"/>
  <c r="N6" i="49" s="1"/>
  <c r="N7" i="49" s="1"/>
  <c r="K3" i="49"/>
  <c r="H5" i="49"/>
  <c r="H6" i="49" s="1"/>
  <c r="H7" i="49" s="1"/>
  <c r="K2" i="49"/>
  <c r="N3" i="47"/>
  <c r="K4" i="47"/>
  <c r="N4" i="47"/>
  <c r="F6" i="47"/>
  <c r="H5" i="47"/>
  <c r="G5" i="47"/>
  <c r="G7" i="47" s="1"/>
  <c r="G6" i="46"/>
  <c r="G8" i="46" s="1"/>
  <c r="F7" i="46"/>
  <c r="D5" i="46"/>
  <c r="H4" i="46"/>
  <c r="K11" i="38"/>
  <c r="N3" i="45"/>
  <c r="K3" i="45"/>
  <c r="F7" i="45"/>
  <c r="G6" i="45"/>
  <c r="D5" i="45"/>
  <c r="H4" i="45"/>
  <c r="M10" i="44"/>
  <c r="G4" i="44"/>
  <c r="F5" i="44"/>
  <c r="H4" i="44"/>
  <c r="G4" i="38"/>
  <c r="F5" i="38"/>
  <c r="I4" i="38"/>
  <c r="O3" i="38"/>
  <c r="L3" i="38"/>
  <c r="O2" i="38"/>
  <c r="H4" i="38"/>
  <c r="K4" i="48" l="1"/>
  <c r="N3" i="46"/>
  <c r="J8" i="52"/>
  <c r="M8" i="52"/>
  <c r="F6" i="52"/>
  <c r="I5" i="52"/>
  <c r="G5" i="52"/>
  <c r="H5" i="52"/>
  <c r="H6" i="52"/>
  <c r="H5" i="51"/>
  <c r="I5" i="51"/>
  <c r="O5" i="51" s="1"/>
  <c r="N3" i="48"/>
  <c r="N6" i="48" s="1"/>
  <c r="N7" i="48" s="1"/>
  <c r="N8" i="48" s="1"/>
  <c r="K3" i="44"/>
  <c r="L3" i="51"/>
  <c r="K6" i="48"/>
  <c r="K7" i="48" s="1"/>
  <c r="K8" i="48" s="1"/>
  <c r="L4" i="51"/>
  <c r="G5" i="51"/>
  <c r="F6" i="51"/>
  <c r="I6" i="51" s="1"/>
  <c r="J9" i="50"/>
  <c r="L9" i="50"/>
  <c r="K5" i="49"/>
  <c r="K6" i="49" s="1"/>
  <c r="N5" i="47"/>
  <c r="K5" i="47"/>
  <c r="K7" i="47" s="1"/>
  <c r="F7" i="47"/>
  <c r="F8" i="46"/>
  <c r="N4" i="46"/>
  <c r="K4" i="46"/>
  <c r="D6" i="46"/>
  <c r="H5" i="46"/>
  <c r="K4" i="45"/>
  <c r="N4" i="45"/>
  <c r="D6" i="45"/>
  <c r="H5" i="45"/>
  <c r="F8" i="45"/>
  <c r="G7" i="45"/>
  <c r="G9" i="45" s="1"/>
  <c r="N4" i="44"/>
  <c r="K4" i="44"/>
  <c r="G5" i="44"/>
  <c r="F6" i="44"/>
  <c r="H5" i="44"/>
  <c r="G5" i="38"/>
  <c r="F6" i="38"/>
  <c r="H6" i="38" s="1"/>
  <c r="I5" i="38"/>
  <c r="H5" i="38"/>
  <c r="L4" i="38"/>
  <c r="O4" i="38"/>
  <c r="M9" i="52" l="1"/>
  <c r="J9" i="52"/>
  <c r="F7" i="52"/>
  <c r="G6" i="52"/>
  <c r="I6" i="52"/>
  <c r="H7" i="52"/>
  <c r="F7" i="51"/>
  <c r="I7" i="51" s="1"/>
  <c r="O7" i="51" s="1"/>
  <c r="O6" i="51"/>
  <c r="H7" i="51"/>
  <c r="G6" i="51"/>
  <c r="H6" i="51"/>
  <c r="L5" i="51"/>
  <c r="K7" i="49"/>
  <c r="J10" i="49" s="1"/>
  <c r="J11" i="48"/>
  <c r="L11" i="48"/>
  <c r="N7" i="47"/>
  <c r="N8" i="47" s="1"/>
  <c r="N9" i="47" s="1"/>
  <c r="K8" i="47"/>
  <c r="K9" i="47" s="1"/>
  <c r="H7" i="47"/>
  <c r="H8" i="47" s="1"/>
  <c r="H9" i="47" s="1"/>
  <c r="K5" i="46"/>
  <c r="N5" i="46"/>
  <c r="D7" i="46"/>
  <c r="H6" i="46"/>
  <c r="H8" i="46" s="1"/>
  <c r="D7" i="45"/>
  <c r="H6" i="45"/>
  <c r="N5" i="45"/>
  <c r="K5" i="45"/>
  <c r="K5" i="44"/>
  <c r="N5" i="44"/>
  <c r="G6" i="44"/>
  <c r="F7" i="44"/>
  <c r="H6" i="44"/>
  <c r="L5" i="38"/>
  <c r="O5" i="38"/>
  <c r="F7" i="38"/>
  <c r="H7" i="38" s="1"/>
  <c r="I6" i="38"/>
  <c r="G6" i="38"/>
  <c r="M10" i="52" l="1"/>
  <c r="J10" i="52"/>
  <c r="F8" i="52"/>
  <c r="I7" i="52"/>
  <c r="G7" i="52"/>
  <c r="H8" i="52"/>
  <c r="L6" i="51"/>
  <c r="F8" i="51"/>
  <c r="G7" i="51"/>
  <c r="L10" i="49"/>
  <c r="J12" i="47"/>
  <c r="L12" i="47"/>
  <c r="K6" i="46"/>
  <c r="K8" i="46" s="1"/>
  <c r="N6" i="46"/>
  <c r="N8" i="46" s="1"/>
  <c r="K6" i="45"/>
  <c r="N6" i="45"/>
  <c r="D8" i="45"/>
  <c r="H7" i="45"/>
  <c r="H9" i="45" s="1"/>
  <c r="F9" i="45"/>
  <c r="F8" i="44"/>
  <c r="F9" i="44" s="1"/>
  <c r="H7" i="44"/>
  <c r="G7" i="44"/>
  <c r="K6" i="44"/>
  <c r="N6" i="44"/>
  <c r="O6" i="38"/>
  <c r="L6" i="38"/>
  <c r="F8" i="38"/>
  <c r="H8" i="38" s="1"/>
  <c r="I7" i="38"/>
  <c r="G7" i="38"/>
  <c r="F9" i="52" l="1"/>
  <c r="I8" i="52"/>
  <c r="G8" i="52"/>
  <c r="J11" i="52"/>
  <c r="M11" i="52"/>
  <c r="H8" i="51"/>
  <c r="I8" i="51"/>
  <c r="O8" i="51" s="1"/>
  <c r="L7" i="51"/>
  <c r="G8" i="51"/>
  <c r="F9" i="51"/>
  <c r="N9" i="46"/>
  <c r="N10" i="46" s="1"/>
  <c r="H9" i="46"/>
  <c r="H10" i="46" s="1"/>
  <c r="N7" i="45"/>
  <c r="N9" i="45" s="1"/>
  <c r="K7" i="45"/>
  <c r="K9" i="45" s="1"/>
  <c r="N7" i="44"/>
  <c r="K7" i="44"/>
  <c r="G8" i="44"/>
  <c r="G10" i="44" s="1"/>
  <c r="H8" i="44"/>
  <c r="H10" i="44" s="1"/>
  <c r="H11" i="44" s="1"/>
  <c r="H12" i="44" s="1"/>
  <c r="O7" i="38"/>
  <c r="L7" i="38"/>
  <c r="G8" i="38"/>
  <c r="F9" i="38"/>
  <c r="H9" i="38" s="1"/>
  <c r="I8" i="38"/>
  <c r="B13" i="11"/>
  <c r="B12" i="11"/>
  <c r="J3" i="11"/>
  <c r="J13" i="11" s="1"/>
  <c r="F10" i="52" l="1"/>
  <c r="I9" i="52"/>
  <c r="G9" i="52"/>
  <c r="H10" i="52"/>
  <c r="H9" i="52"/>
  <c r="M12" i="52"/>
  <c r="J12" i="52"/>
  <c r="H9" i="51"/>
  <c r="I9" i="51"/>
  <c r="O9" i="51" s="1"/>
  <c r="G9" i="51"/>
  <c r="F10" i="51"/>
  <c r="I10" i="51" s="1"/>
  <c r="L8" i="51"/>
  <c r="K9" i="46"/>
  <c r="K10" i="45"/>
  <c r="K11" i="45" s="1"/>
  <c r="N10" i="45"/>
  <c r="N11" i="45" s="1"/>
  <c r="H10" i="45"/>
  <c r="H11" i="45" s="1"/>
  <c r="K8" i="44"/>
  <c r="N8" i="44"/>
  <c r="N10" i="44" s="1"/>
  <c r="L8" i="38"/>
  <c r="O8" i="38"/>
  <c r="G9" i="38"/>
  <c r="G11" i="38" s="1"/>
  <c r="F10" i="38"/>
  <c r="I9" i="38"/>
  <c r="N12" i="11"/>
  <c r="F3" i="11"/>
  <c r="C11" i="11"/>
  <c r="C2" i="11"/>
  <c r="D2" i="11" s="1"/>
  <c r="C8" i="11"/>
  <c r="C3" i="11"/>
  <c r="H3" i="11" s="1"/>
  <c r="C5" i="11"/>
  <c r="J12" i="11"/>
  <c r="C6" i="11"/>
  <c r="C7" i="11"/>
  <c r="C4" i="11"/>
  <c r="C9" i="11"/>
  <c r="C10" i="11"/>
  <c r="M13" i="52" l="1"/>
  <c r="J13" i="52"/>
  <c r="F11" i="52"/>
  <c r="G10" i="52"/>
  <c r="I10" i="52"/>
  <c r="H11" i="52"/>
  <c r="K10" i="44"/>
  <c r="F11" i="51"/>
  <c r="I11" i="51" s="1"/>
  <c r="L9" i="51"/>
  <c r="O10" i="51"/>
  <c r="G10" i="51"/>
  <c r="H10" i="51"/>
  <c r="K10" i="46"/>
  <c r="J13" i="46" s="1"/>
  <c r="L14" i="45"/>
  <c r="J14" i="45"/>
  <c r="F10" i="44"/>
  <c r="N11" i="44"/>
  <c r="N12" i="44" s="1"/>
  <c r="H10" i="38"/>
  <c r="H11" i="38" s="1"/>
  <c r="H12" i="38" s="1"/>
  <c r="L9" i="38"/>
  <c r="L11" i="38" s="1"/>
  <c r="O9" i="38"/>
  <c r="O11" i="38" s="1"/>
  <c r="F4" i="11"/>
  <c r="G3" i="11"/>
  <c r="D3" i="11"/>
  <c r="D4" i="11" s="1"/>
  <c r="D5" i="11" s="1"/>
  <c r="D6" i="11" s="1"/>
  <c r="D7" i="11" s="1"/>
  <c r="D8" i="11" s="1"/>
  <c r="D9" i="11" s="1"/>
  <c r="D10" i="11" s="1"/>
  <c r="D11" i="11" s="1"/>
  <c r="H2" i="11"/>
  <c r="K10" i="11"/>
  <c r="K5" i="11"/>
  <c r="K9" i="11"/>
  <c r="K7" i="11"/>
  <c r="K6" i="11"/>
  <c r="K4" i="11"/>
  <c r="K2" i="11"/>
  <c r="K13" i="11" s="1"/>
  <c r="K8" i="11"/>
  <c r="K3" i="11"/>
  <c r="F12" i="52" l="1"/>
  <c r="I11" i="52"/>
  <c r="G11" i="52"/>
  <c r="H12" i="52"/>
  <c r="J14" i="52"/>
  <c r="M14" i="52"/>
  <c r="F12" i="51"/>
  <c r="I12" i="51" s="1"/>
  <c r="G11" i="51"/>
  <c r="H12" i="51"/>
  <c r="O11" i="51"/>
  <c r="H11" i="51"/>
  <c r="L10" i="51"/>
  <c r="L13" i="46"/>
  <c r="O12" i="38"/>
  <c r="O13" i="38" s="1"/>
  <c r="F11" i="38"/>
  <c r="I11" i="38"/>
  <c r="F5" i="11"/>
  <c r="G4" i="11"/>
  <c r="H4" i="11"/>
  <c r="I2" i="11"/>
  <c r="O2" i="11" s="1"/>
  <c r="I3" i="11"/>
  <c r="K12" i="11"/>
  <c r="J15" i="52" l="1"/>
  <c r="F13" i="52"/>
  <c r="I12" i="52"/>
  <c r="G12" i="52"/>
  <c r="H13" i="52"/>
  <c r="M15" i="52"/>
  <c r="L11" i="51"/>
  <c r="F13" i="51"/>
  <c r="I13" i="51" s="1"/>
  <c r="G12" i="51"/>
  <c r="O12" i="51"/>
  <c r="K11" i="44"/>
  <c r="L12" i="38"/>
  <c r="I12" i="38"/>
  <c r="I13" i="38"/>
  <c r="I14" i="38" s="1"/>
  <c r="F6" i="11"/>
  <c r="G5" i="11"/>
  <c r="H5" i="11"/>
  <c r="L2" i="11"/>
  <c r="L3" i="11"/>
  <c r="O3" i="11"/>
  <c r="I4" i="11"/>
  <c r="J16" i="52" l="1"/>
  <c r="M16" i="52"/>
  <c r="F14" i="52"/>
  <c r="I13" i="52"/>
  <c r="G13" i="52"/>
  <c r="H14" i="52"/>
  <c r="F14" i="51"/>
  <c r="G13" i="51"/>
  <c r="O13" i="51"/>
  <c r="L12" i="51"/>
  <c r="H13" i="51"/>
  <c r="K12" i="44"/>
  <c r="L13" i="38"/>
  <c r="M16" i="38" s="1"/>
  <c r="F7" i="11"/>
  <c r="H7" i="11" s="1"/>
  <c r="G6" i="11"/>
  <c r="H6" i="11"/>
  <c r="L4" i="11"/>
  <c r="O4" i="11"/>
  <c r="I5" i="11"/>
  <c r="I6" i="11"/>
  <c r="F15" i="52" l="1"/>
  <c r="I14" i="52"/>
  <c r="G14" i="52"/>
  <c r="H15" i="52"/>
  <c r="J17" i="52"/>
  <c r="M17" i="52"/>
  <c r="H14" i="51"/>
  <c r="I14" i="51"/>
  <c r="O14" i="51" s="1"/>
  <c r="L13" i="51"/>
  <c r="F15" i="51"/>
  <c r="G14" i="51"/>
  <c r="K16" i="38"/>
  <c r="J15" i="44"/>
  <c r="L15" i="44"/>
  <c r="F8" i="11"/>
  <c r="G7" i="11"/>
  <c r="H8" i="11"/>
  <c r="L5" i="11"/>
  <c r="O5" i="11"/>
  <c r="I7" i="11"/>
  <c r="L6" i="11"/>
  <c r="O6" i="11"/>
  <c r="M18" i="52" l="1"/>
  <c r="J18" i="52"/>
  <c r="F16" i="52"/>
  <c r="I15" i="52"/>
  <c r="G15" i="52"/>
  <c r="H15" i="51"/>
  <c r="I15" i="51"/>
  <c r="O15" i="51" s="1"/>
  <c r="L14" i="51"/>
  <c r="F16" i="51"/>
  <c r="I16" i="51" s="1"/>
  <c r="G15" i="51"/>
  <c r="F9" i="11"/>
  <c r="H9" i="11" s="1"/>
  <c r="G8" i="11"/>
  <c r="O7" i="11"/>
  <c r="L7" i="11"/>
  <c r="I8" i="11"/>
  <c r="F17" i="52" l="1"/>
  <c r="I16" i="52"/>
  <c r="G16" i="52"/>
  <c r="H17" i="52"/>
  <c r="M19" i="52"/>
  <c r="H16" i="52"/>
  <c r="J19" i="52"/>
  <c r="F17" i="51"/>
  <c r="G16" i="51"/>
  <c r="O16" i="51"/>
  <c r="L15" i="51"/>
  <c r="H16" i="51"/>
  <c r="G9" i="11"/>
  <c r="F10" i="11"/>
  <c r="I9" i="11"/>
  <c r="L8" i="11"/>
  <c r="O8" i="11"/>
  <c r="J20" i="52" l="1"/>
  <c r="M20" i="52"/>
  <c r="F18" i="52"/>
  <c r="I17" i="52"/>
  <c r="G17" i="52"/>
  <c r="H17" i="51"/>
  <c r="I17" i="51"/>
  <c r="O17" i="51" s="1"/>
  <c r="L16" i="51"/>
  <c r="F18" i="51"/>
  <c r="I18" i="51" s="1"/>
  <c r="G17" i="51"/>
  <c r="H10" i="11"/>
  <c r="G10" i="11"/>
  <c r="G12" i="11" s="1"/>
  <c r="F11" i="11"/>
  <c r="H11" i="11" s="1"/>
  <c r="L9" i="11"/>
  <c r="O9" i="11"/>
  <c r="I10" i="11"/>
  <c r="F19" i="52" l="1"/>
  <c r="I18" i="52"/>
  <c r="G18" i="52"/>
  <c r="H19" i="52"/>
  <c r="H18" i="52"/>
  <c r="M21" i="52"/>
  <c r="J21" i="52"/>
  <c r="H12" i="11"/>
  <c r="H13" i="11" s="1"/>
  <c r="F19" i="51"/>
  <c r="H19" i="51"/>
  <c r="G18" i="51"/>
  <c r="O18" i="51"/>
  <c r="L17" i="51"/>
  <c r="H18" i="51"/>
  <c r="F12" i="11"/>
  <c r="I12" i="11"/>
  <c r="L10" i="11"/>
  <c r="O10" i="11"/>
  <c r="M22" i="52" l="1"/>
  <c r="J22" i="52"/>
  <c r="F20" i="52"/>
  <c r="I19" i="52"/>
  <c r="G19" i="52"/>
  <c r="I19" i="51"/>
  <c r="O19" i="51" s="1"/>
  <c r="L18" i="51"/>
  <c r="F20" i="51"/>
  <c r="I20" i="51" s="1"/>
  <c r="G19" i="51"/>
  <c r="L12" i="11"/>
  <c r="I13" i="11"/>
  <c r="I14" i="11"/>
  <c r="I15" i="11" s="1"/>
  <c r="O12" i="11"/>
  <c r="F21" i="52" l="1"/>
  <c r="H21" i="52" s="1"/>
  <c r="I20" i="52"/>
  <c r="G20" i="52"/>
  <c r="H20" i="52"/>
  <c r="J23" i="52"/>
  <c r="M23" i="52"/>
  <c r="H20" i="51"/>
  <c r="F21" i="51"/>
  <c r="F22" i="51" s="1"/>
  <c r="G20" i="51"/>
  <c r="G22" i="51" s="1"/>
  <c r="L19" i="51"/>
  <c r="H22" i="51"/>
  <c r="H23" i="51" s="1"/>
  <c r="O13" i="11"/>
  <c r="O14" i="11" s="1"/>
  <c r="L13" i="11"/>
  <c r="L14" i="11" s="1"/>
  <c r="J24" i="52" l="1"/>
  <c r="F22" i="52"/>
  <c r="I21" i="52"/>
  <c r="G21" i="52"/>
  <c r="H22" i="52"/>
  <c r="M24" i="52"/>
  <c r="I22" i="51"/>
  <c r="I24" i="51" s="1"/>
  <c r="I25" i="51" s="1"/>
  <c r="O20" i="51"/>
  <c r="O22" i="51" s="1"/>
  <c r="O23" i="51" s="1"/>
  <c r="O24" i="51" s="1"/>
  <c r="L20" i="51"/>
  <c r="K17" i="11"/>
  <c r="M17" i="11"/>
  <c r="I23" i="51" l="1"/>
  <c r="M25" i="52"/>
  <c r="F23" i="52"/>
  <c r="I22" i="52"/>
  <c r="G22" i="52"/>
  <c r="H23" i="52"/>
  <c r="J25" i="52"/>
  <c r="L22" i="51"/>
  <c r="L23" i="51" s="1"/>
  <c r="L24" i="51" s="1"/>
  <c r="K27" i="51" s="1"/>
  <c r="M27" i="51" l="1"/>
  <c r="M26" i="52"/>
  <c r="J26" i="52"/>
  <c r="F24" i="52"/>
  <c r="I23" i="52"/>
  <c r="G23" i="52"/>
  <c r="F25" i="52" l="1"/>
  <c r="I24" i="52"/>
  <c r="G24" i="52"/>
  <c r="M27" i="52"/>
  <c r="H24" i="52"/>
  <c r="J27" i="52"/>
  <c r="M28" i="52" l="1"/>
  <c r="F26" i="52"/>
  <c r="I25" i="52"/>
  <c r="G25" i="52"/>
  <c r="H26" i="52"/>
  <c r="J28" i="52"/>
  <c r="H25" i="52"/>
  <c r="M29" i="52" l="1"/>
  <c r="J29" i="52"/>
  <c r="F27" i="52"/>
  <c r="G26" i="52"/>
  <c r="I26" i="52"/>
  <c r="F28" i="52" l="1"/>
  <c r="I27" i="52"/>
  <c r="G27" i="52"/>
  <c r="H28" i="52"/>
  <c r="H27" i="52"/>
  <c r="J30" i="52"/>
  <c r="M30" i="52"/>
  <c r="J31" i="52" l="1"/>
  <c r="M31" i="52"/>
  <c r="F29" i="52"/>
  <c r="I28" i="52"/>
  <c r="G28" i="52"/>
  <c r="F30" i="52" l="1"/>
  <c r="I29" i="52"/>
  <c r="G29" i="52"/>
  <c r="H30" i="52"/>
  <c r="H29" i="52"/>
  <c r="M32" i="52"/>
  <c r="J32" i="52"/>
  <c r="M33" i="52" l="1"/>
  <c r="J33" i="52"/>
  <c r="F31" i="52"/>
  <c r="H31" i="52" s="1"/>
  <c r="I30" i="52"/>
  <c r="G30" i="52"/>
  <c r="F32" i="52" l="1"/>
  <c r="I31" i="52"/>
  <c r="G31" i="52"/>
  <c r="M34" i="52"/>
  <c r="J34" i="52"/>
  <c r="M35" i="52" l="1"/>
  <c r="F33" i="52"/>
  <c r="I32" i="52"/>
  <c r="G32" i="52"/>
  <c r="H33" i="52"/>
  <c r="H32" i="52"/>
  <c r="J35" i="52"/>
  <c r="J36" i="52" l="1"/>
  <c r="M36" i="52"/>
  <c r="F34" i="52"/>
  <c r="I33" i="52"/>
  <c r="G33" i="52"/>
  <c r="F35" i="52" l="1"/>
  <c r="I34" i="52"/>
  <c r="G34" i="52"/>
  <c r="M37" i="52"/>
  <c r="H34" i="52"/>
  <c r="J37" i="52"/>
  <c r="M38" i="52" l="1"/>
  <c r="F36" i="52"/>
  <c r="I35" i="52"/>
  <c r="G35" i="52"/>
  <c r="H36" i="52"/>
  <c r="J38" i="52"/>
  <c r="H35" i="52"/>
  <c r="M39" i="52" l="1"/>
  <c r="J39" i="52"/>
  <c r="F37" i="52"/>
  <c r="I36" i="52"/>
  <c r="G36" i="52"/>
  <c r="H37" i="52"/>
  <c r="F38" i="52" l="1"/>
  <c r="I37" i="52"/>
  <c r="G37" i="52"/>
  <c r="H38" i="52"/>
  <c r="J40" i="52"/>
  <c r="M40" i="52"/>
  <c r="J41" i="52" l="1"/>
  <c r="M41" i="52"/>
  <c r="F39" i="52"/>
  <c r="G38" i="52"/>
  <c r="I38" i="52"/>
  <c r="F40" i="52" l="1"/>
  <c r="I39" i="52"/>
  <c r="G39" i="52"/>
  <c r="H40" i="52"/>
  <c r="H39" i="52"/>
  <c r="M42" i="52"/>
  <c r="J42" i="52"/>
  <c r="M43" i="52" l="1"/>
  <c r="J43" i="52"/>
  <c r="F41" i="52"/>
  <c r="I40" i="52"/>
  <c r="G40" i="52"/>
  <c r="F42" i="52" l="1"/>
  <c r="I41" i="52"/>
  <c r="G41" i="52"/>
  <c r="J44" i="52"/>
  <c r="H41" i="52"/>
  <c r="M44" i="52"/>
  <c r="J45" i="52" l="1"/>
  <c r="F43" i="52"/>
  <c r="G42" i="52"/>
  <c r="I42" i="52"/>
  <c r="H43" i="52"/>
  <c r="M45" i="52"/>
  <c r="H42" i="52"/>
  <c r="J46" i="52" l="1"/>
  <c r="M46" i="52"/>
  <c r="F44" i="52"/>
  <c r="I43" i="52"/>
  <c r="G43" i="52"/>
  <c r="F45" i="52" l="1"/>
  <c r="I44" i="52"/>
  <c r="G44" i="52"/>
  <c r="J47" i="52"/>
  <c r="H44" i="52"/>
  <c r="M47" i="52"/>
  <c r="J48" i="52" l="1"/>
  <c r="F46" i="52"/>
  <c r="I45" i="52"/>
  <c r="G45" i="52"/>
  <c r="M48" i="52"/>
  <c r="H45" i="52"/>
  <c r="M49" i="52" l="1"/>
  <c r="F47" i="52"/>
  <c r="H47" i="52" s="1"/>
  <c r="I46" i="52"/>
  <c r="G46" i="52"/>
  <c r="H46" i="52"/>
  <c r="J49" i="52"/>
  <c r="J50" i="52" l="1"/>
  <c r="F48" i="52"/>
  <c r="I47" i="52"/>
  <c r="G47" i="52"/>
  <c r="H48" i="52"/>
  <c r="M50" i="52"/>
  <c r="M51" i="52" l="1"/>
  <c r="F49" i="52"/>
  <c r="I48" i="52"/>
  <c r="G48" i="52"/>
  <c r="H49" i="52"/>
  <c r="J51" i="52"/>
  <c r="M52" i="52" l="1"/>
  <c r="J52" i="52"/>
  <c r="F50" i="52"/>
  <c r="I49" i="52"/>
  <c r="G49" i="52"/>
  <c r="F51" i="52" l="1"/>
  <c r="I50" i="52"/>
  <c r="G50" i="52"/>
  <c r="H50" i="52"/>
  <c r="M53" i="52"/>
  <c r="J53" i="52"/>
  <c r="M54" i="52" l="1"/>
  <c r="F52" i="52"/>
  <c r="H52" i="52" s="1"/>
  <c r="I51" i="52"/>
  <c r="G51" i="52"/>
  <c r="J54" i="52"/>
  <c r="H51" i="52"/>
  <c r="J55" i="52" l="1"/>
  <c r="F53" i="52"/>
  <c r="I52" i="52"/>
  <c r="G52" i="52"/>
  <c r="H53" i="52"/>
  <c r="M55" i="52"/>
  <c r="M56" i="52" l="1"/>
  <c r="F54" i="52"/>
  <c r="I53" i="52"/>
  <c r="G53" i="52"/>
  <c r="H54" i="52"/>
  <c r="J56" i="52"/>
  <c r="M57" i="52" l="1"/>
  <c r="J57" i="52"/>
  <c r="F55" i="52"/>
  <c r="I54" i="52"/>
  <c r="G54" i="52"/>
  <c r="H55" i="52"/>
  <c r="F56" i="52" l="1"/>
  <c r="I55" i="52"/>
  <c r="G55" i="52"/>
  <c r="J58" i="52"/>
  <c r="M58" i="52"/>
  <c r="J59" i="52" l="1"/>
  <c r="F57" i="52"/>
  <c r="I56" i="52"/>
  <c r="G56" i="52"/>
  <c r="H57" i="52"/>
  <c r="H56" i="52"/>
  <c r="M59" i="52"/>
  <c r="J60" i="52" l="1"/>
  <c r="M60" i="52"/>
  <c r="F58" i="52"/>
  <c r="I57" i="52"/>
  <c r="G57" i="52"/>
  <c r="F59" i="52" l="1"/>
  <c r="G58" i="52"/>
  <c r="I58" i="52"/>
  <c r="M61" i="52"/>
  <c r="H58" i="52"/>
  <c r="J61" i="52"/>
  <c r="F60" i="52" l="1"/>
  <c r="I59" i="52"/>
  <c r="G59" i="52"/>
  <c r="H60" i="52"/>
  <c r="M62" i="52"/>
  <c r="J62" i="52"/>
  <c r="H59" i="52"/>
  <c r="J63" i="52" l="1"/>
  <c r="M63" i="52"/>
  <c r="F61" i="52"/>
  <c r="H61" i="52" s="1"/>
  <c r="I60" i="52"/>
  <c r="G60" i="52"/>
  <c r="F62" i="52" l="1"/>
  <c r="I61" i="52"/>
  <c r="G61" i="52"/>
  <c r="M64" i="52"/>
  <c r="J64" i="52"/>
  <c r="F63" i="52" l="1"/>
  <c r="I62" i="52"/>
  <c r="G62" i="52"/>
  <c r="M65" i="52"/>
  <c r="H62" i="52"/>
  <c r="J65" i="52"/>
  <c r="M66" i="52" l="1"/>
  <c r="J66" i="52"/>
  <c r="F64" i="52"/>
  <c r="I63" i="52"/>
  <c r="G63" i="52"/>
  <c r="H63" i="52"/>
  <c r="J67" i="52" l="1"/>
  <c r="F65" i="52"/>
  <c r="I64" i="52"/>
  <c r="G64" i="52"/>
  <c r="H65" i="52"/>
  <c r="H64" i="52"/>
  <c r="M67" i="52"/>
  <c r="J68" i="52" l="1"/>
  <c r="M68" i="52"/>
  <c r="F66" i="52"/>
  <c r="I65" i="52"/>
  <c r="G65" i="52"/>
  <c r="M69" i="52" l="1"/>
  <c r="F67" i="52"/>
  <c r="I66" i="52"/>
  <c r="G66" i="52"/>
  <c r="H66" i="52"/>
  <c r="J69" i="52"/>
  <c r="F68" i="52" l="1"/>
  <c r="I67" i="52"/>
  <c r="G67" i="52"/>
  <c r="H68" i="52"/>
  <c r="J70" i="52"/>
  <c r="H67" i="52"/>
  <c r="M70" i="52"/>
  <c r="J71" i="52" l="1"/>
  <c r="M71" i="52"/>
  <c r="F69" i="52"/>
  <c r="I68" i="52"/>
  <c r="G68" i="52"/>
  <c r="J72" i="52" l="1"/>
  <c r="F70" i="52"/>
  <c r="I69" i="52"/>
  <c r="G69" i="52"/>
  <c r="H70" i="52"/>
  <c r="H69" i="52"/>
  <c r="M72" i="52"/>
  <c r="J73" i="52" l="1"/>
  <c r="M73" i="52"/>
  <c r="F71" i="52"/>
  <c r="G70" i="52"/>
  <c r="I70" i="52"/>
  <c r="F72" i="52" l="1"/>
  <c r="I71" i="52"/>
  <c r="G71" i="52"/>
  <c r="H72" i="52"/>
  <c r="H71" i="52"/>
  <c r="M74" i="52"/>
  <c r="J74" i="52"/>
  <c r="M75" i="52" l="1"/>
  <c r="J75" i="52"/>
  <c r="F73" i="52"/>
  <c r="I72" i="52"/>
  <c r="G72" i="52"/>
  <c r="F74" i="52" l="1"/>
  <c r="I73" i="52"/>
  <c r="G73" i="52"/>
  <c r="H74" i="52"/>
  <c r="H73" i="52"/>
  <c r="J76" i="52"/>
  <c r="M76" i="52"/>
  <c r="F75" i="52" l="1"/>
  <c r="G74" i="52"/>
  <c r="I74" i="52"/>
  <c r="J77" i="52"/>
  <c r="M77" i="52"/>
  <c r="J78" i="52" l="1"/>
  <c r="F76" i="52"/>
  <c r="H76" i="52" s="1"/>
  <c r="I75" i="52"/>
  <c r="G75" i="52"/>
  <c r="H75" i="52"/>
  <c r="M78" i="52"/>
  <c r="M79" i="52" l="1"/>
  <c r="F77" i="52"/>
  <c r="I76" i="52"/>
  <c r="G76" i="52"/>
  <c r="H77" i="52"/>
  <c r="J79" i="52"/>
  <c r="J80" i="52" l="1"/>
  <c r="F78" i="52"/>
  <c r="I77" i="52"/>
  <c r="G77" i="52"/>
  <c r="H78" i="52"/>
  <c r="M80" i="52"/>
  <c r="J81" i="52" l="1"/>
  <c r="M81" i="52"/>
  <c r="F79" i="52"/>
  <c r="I78" i="52"/>
  <c r="G78" i="52"/>
  <c r="H79" i="52"/>
  <c r="F80" i="52" l="1"/>
  <c r="I79" i="52"/>
  <c r="G79" i="52"/>
  <c r="H80" i="52"/>
  <c r="J82" i="52"/>
  <c r="M82" i="52"/>
  <c r="M83" i="52" l="1"/>
  <c r="J83" i="52"/>
  <c r="F81" i="52"/>
  <c r="I80" i="52"/>
  <c r="G80" i="52"/>
  <c r="F82" i="52" l="1"/>
  <c r="I81" i="52"/>
  <c r="G81" i="52"/>
  <c r="H82" i="52"/>
  <c r="M84" i="52"/>
  <c r="H81" i="52"/>
  <c r="J84" i="52"/>
  <c r="J85" i="52" l="1"/>
  <c r="M85" i="52"/>
  <c r="F83" i="52"/>
  <c r="I82" i="52"/>
  <c r="G82" i="52"/>
  <c r="F84" i="52" l="1"/>
  <c r="I83" i="52"/>
  <c r="G83" i="52"/>
  <c r="H84" i="52"/>
  <c r="H83" i="52"/>
  <c r="M86" i="52"/>
  <c r="J86" i="52"/>
  <c r="M87" i="52" l="1"/>
  <c r="J87" i="52"/>
  <c r="F85" i="52"/>
  <c r="I84" i="52"/>
  <c r="G84" i="52"/>
  <c r="H85" i="52"/>
  <c r="F86" i="52" l="1"/>
  <c r="I85" i="52"/>
  <c r="G85" i="52"/>
  <c r="M88" i="52"/>
  <c r="J88" i="52"/>
  <c r="M89" i="52" l="1"/>
  <c r="F87" i="52"/>
  <c r="G86" i="52"/>
  <c r="I86" i="52"/>
  <c r="H87" i="52"/>
  <c r="H86" i="52"/>
  <c r="J89" i="52"/>
  <c r="J90" i="52" l="1"/>
  <c r="F88" i="52"/>
  <c r="I87" i="52"/>
  <c r="G87" i="52"/>
  <c r="H88" i="52"/>
  <c r="M90" i="52"/>
  <c r="M91" i="52" l="1"/>
  <c r="F89" i="52"/>
  <c r="I88" i="52"/>
  <c r="G88" i="52"/>
  <c r="H89" i="52"/>
  <c r="J91" i="52"/>
  <c r="M92" i="52" l="1"/>
  <c r="J92" i="52"/>
  <c r="F90" i="52"/>
  <c r="I89" i="52"/>
  <c r="G89" i="52"/>
  <c r="F91" i="52" l="1"/>
  <c r="G90" i="52"/>
  <c r="I90" i="52"/>
  <c r="H90" i="52"/>
  <c r="J93" i="52"/>
  <c r="M93" i="52"/>
  <c r="F92" i="52" l="1"/>
  <c r="I91" i="52"/>
  <c r="G91" i="52"/>
  <c r="H92" i="52"/>
  <c r="M94" i="52"/>
  <c r="H91" i="52"/>
  <c r="J94" i="52"/>
  <c r="J95" i="52" l="1"/>
  <c r="M95" i="52"/>
  <c r="F93" i="52"/>
  <c r="I92" i="52"/>
  <c r="G92" i="52"/>
  <c r="F94" i="52" l="1"/>
  <c r="I93" i="52"/>
  <c r="G93" i="52"/>
  <c r="H94" i="52"/>
  <c r="H93" i="52"/>
  <c r="M96" i="52"/>
  <c r="J96" i="52"/>
  <c r="M97" i="52" l="1"/>
  <c r="J97" i="52"/>
  <c r="F95" i="52"/>
  <c r="I94" i="52"/>
  <c r="G94" i="52"/>
  <c r="J98" i="52" l="1"/>
  <c r="F96" i="52"/>
  <c r="I95" i="52"/>
  <c r="G95" i="52"/>
  <c r="H96" i="52"/>
  <c r="H95" i="52"/>
  <c r="M98" i="52"/>
  <c r="M99" i="52" l="1"/>
  <c r="F97" i="52"/>
  <c r="I96" i="52"/>
  <c r="G96" i="52"/>
  <c r="H97" i="52"/>
  <c r="J99" i="52"/>
  <c r="M100" i="52" l="1"/>
  <c r="J100" i="52"/>
  <c r="F98" i="52"/>
  <c r="I97" i="52"/>
  <c r="G97" i="52"/>
  <c r="F99" i="52" l="1"/>
  <c r="I98" i="52"/>
  <c r="G98" i="52"/>
  <c r="H99" i="52"/>
  <c r="H98" i="52"/>
  <c r="J102" i="52"/>
  <c r="J103" i="52"/>
  <c r="K100" i="52" s="1"/>
  <c r="M103" i="52"/>
  <c r="M102" i="52"/>
  <c r="N5" i="52" l="1"/>
  <c r="O5" i="52" s="1"/>
  <c r="N4" i="52"/>
  <c r="O4" i="52" s="1"/>
  <c r="N3" i="52"/>
  <c r="O3" i="52" s="1"/>
  <c r="N2" i="52"/>
  <c r="N6" i="52"/>
  <c r="O6" i="52" s="1"/>
  <c r="N7" i="52"/>
  <c r="O7" i="52" s="1"/>
  <c r="N8" i="52"/>
  <c r="O8" i="52" s="1"/>
  <c r="N9" i="52"/>
  <c r="O9" i="52" s="1"/>
  <c r="N10" i="52"/>
  <c r="O10" i="52" s="1"/>
  <c r="N11" i="52"/>
  <c r="O11" i="52" s="1"/>
  <c r="N12" i="52"/>
  <c r="O12" i="52" s="1"/>
  <c r="N13" i="52"/>
  <c r="O13" i="52" s="1"/>
  <c r="N14" i="52"/>
  <c r="O14" i="52" s="1"/>
  <c r="N15" i="52"/>
  <c r="O15" i="52" s="1"/>
  <c r="N16" i="52"/>
  <c r="O16" i="52" s="1"/>
  <c r="N17" i="52"/>
  <c r="O17" i="52" s="1"/>
  <c r="N18" i="52"/>
  <c r="O18" i="52" s="1"/>
  <c r="N19" i="52"/>
  <c r="O19" i="52" s="1"/>
  <c r="N20" i="52"/>
  <c r="O20" i="52" s="1"/>
  <c r="N21" i="52"/>
  <c r="O21" i="52" s="1"/>
  <c r="N22" i="52"/>
  <c r="O22" i="52" s="1"/>
  <c r="N23" i="52"/>
  <c r="O23" i="52" s="1"/>
  <c r="N24" i="52"/>
  <c r="O24" i="52" s="1"/>
  <c r="N25" i="52"/>
  <c r="O25" i="52" s="1"/>
  <c r="N26" i="52"/>
  <c r="O26" i="52" s="1"/>
  <c r="N27" i="52"/>
  <c r="O27" i="52" s="1"/>
  <c r="N28" i="52"/>
  <c r="O28" i="52" s="1"/>
  <c r="N29" i="52"/>
  <c r="O29" i="52" s="1"/>
  <c r="N30" i="52"/>
  <c r="O30" i="52" s="1"/>
  <c r="N31" i="52"/>
  <c r="O31" i="52" s="1"/>
  <c r="N32" i="52"/>
  <c r="O32" i="52" s="1"/>
  <c r="N33" i="52"/>
  <c r="O33" i="52" s="1"/>
  <c r="N34" i="52"/>
  <c r="O34" i="52" s="1"/>
  <c r="N35" i="52"/>
  <c r="O35" i="52" s="1"/>
  <c r="N36" i="52"/>
  <c r="O36" i="52" s="1"/>
  <c r="N37" i="52"/>
  <c r="O37" i="52" s="1"/>
  <c r="N38" i="52"/>
  <c r="O38" i="52" s="1"/>
  <c r="N39" i="52"/>
  <c r="O39" i="52" s="1"/>
  <c r="N40" i="52"/>
  <c r="O40" i="52" s="1"/>
  <c r="N41" i="52"/>
  <c r="O41" i="52" s="1"/>
  <c r="N42" i="52"/>
  <c r="O42" i="52" s="1"/>
  <c r="N43" i="52"/>
  <c r="O43" i="52" s="1"/>
  <c r="N44" i="52"/>
  <c r="O44" i="52" s="1"/>
  <c r="N45" i="52"/>
  <c r="O45" i="52" s="1"/>
  <c r="N46" i="52"/>
  <c r="O46" i="52" s="1"/>
  <c r="N47" i="52"/>
  <c r="O47" i="52" s="1"/>
  <c r="N48" i="52"/>
  <c r="O48" i="52" s="1"/>
  <c r="N49" i="52"/>
  <c r="O49" i="52" s="1"/>
  <c r="N50" i="52"/>
  <c r="O50" i="52" s="1"/>
  <c r="N51" i="52"/>
  <c r="O51" i="52" s="1"/>
  <c r="N52" i="52"/>
  <c r="O52" i="52" s="1"/>
  <c r="N53" i="52"/>
  <c r="O53" i="52" s="1"/>
  <c r="N54" i="52"/>
  <c r="O54" i="52" s="1"/>
  <c r="N55" i="52"/>
  <c r="O55" i="52" s="1"/>
  <c r="N56" i="52"/>
  <c r="O56" i="52" s="1"/>
  <c r="N57" i="52"/>
  <c r="O57" i="52" s="1"/>
  <c r="N58" i="52"/>
  <c r="O58" i="52" s="1"/>
  <c r="N59" i="52"/>
  <c r="O59" i="52" s="1"/>
  <c r="N60" i="52"/>
  <c r="O60" i="52" s="1"/>
  <c r="N61" i="52"/>
  <c r="O61" i="52" s="1"/>
  <c r="N62" i="52"/>
  <c r="O62" i="52" s="1"/>
  <c r="N63" i="52"/>
  <c r="O63" i="52" s="1"/>
  <c r="N64" i="52"/>
  <c r="O64" i="52" s="1"/>
  <c r="N65" i="52"/>
  <c r="O65" i="52" s="1"/>
  <c r="N66" i="52"/>
  <c r="O66" i="52" s="1"/>
  <c r="N67" i="52"/>
  <c r="O67" i="52" s="1"/>
  <c r="N68" i="52"/>
  <c r="O68" i="52" s="1"/>
  <c r="N69" i="52"/>
  <c r="O69" i="52" s="1"/>
  <c r="N70" i="52"/>
  <c r="O70" i="52" s="1"/>
  <c r="N71" i="52"/>
  <c r="O71" i="52" s="1"/>
  <c r="N72" i="52"/>
  <c r="O72" i="52" s="1"/>
  <c r="N73" i="52"/>
  <c r="O73" i="52" s="1"/>
  <c r="N74" i="52"/>
  <c r="O74" i="52" s="1"/>
  <c r="N75" i="52"/>
  <c r="O75" i="52" s="1"/>
  <c r="N76" i="52"/>
  <c r="O76" i="52" s="1"/>
  <c r="N77" i="52"/>
  <c r="O77" i="52" s="1"/>
  <c r="N78" i="52"/>
  <c r="O78" i="52" s="1"/>
  <c r="N79" i="52"/>
  <c r="O79" i="52" s="1"/>
  <c r="N80" i="52"/>
  <c r="O80" i="52" s="1"/>
  <c r="N81" i="52"/>
  <c r="O81" i="52" s="1"/>
  <c r="N82" i="52"/>
  <c r="O82" i="52" s="1"/>
  <c r="N83" i="52"/>
  <c r="O83" i="52" s="1"/>
  <c r="N84" i="52"/>
  <c r="O84" i="52" s="1"/>
  <c r="N85" i="52"/>
  <c r="O85" i="52" s="1"/>
  <c r="N86" i="52"/>
  <c r="O86" i="52" s="1"/>
  <c r="N87" i="52"/>
  <c r="O87" i="52" s="1"/>
  <c r="N88" i="52"/>
  <c r="O88" i="52" s="1"/>
  <c r="N89" i="52"/>
  <c r="O89" i="52" s="1"/>
  <c r="N90" i="52"/>
  <c r="O90" i="52" s="1"/>
  <c r="N91" i="52"/>
  <c r="O91" i="52" s="1"/>
  <c r="N92" i="52"/>
  <c r="O92" i="52" s="1"/>
  <c r="N93" i="52"/>
  <c r="O93" i="52" s="1"/>
  <c r="N94" i="52"/>
  <c r="O94" i="52" s="1"/>
  <c r="N95" i="52"/>
  <c r="O95" i="52" s="1"/>
  <c r="N96" i="52"/>
  <c r="O96" i="52" s="1"/>
  <c r="N97" i="52"/>
  <c r="O97" i="52" s="1"/>
  <c r="N98" i="52"/>
  <c r="N99" i="52"/>
  <c r="N100" i="52"/>
  <c r="K3" i="52"/>
  <c r="L3" i="52" s="1"/>
  <c r="K4" i="52"/>
  <c r="L4" i="52" s="1"/>
  <c r="K5" i="52"/>
  <c r="L5" i="52" s="1"/>
  <c r="K2" i="52"/>
  <c r="K6" i="52"/>
  <c r="L6" i="52" s="1"/>
  <c r="K7" i="52"/>
  <c r="L7" i="52" s="1"/>
  <c r="K8" i="52"/>
  <c r="L8" i="52" s="1"/>
  <c r="K9" i="52"/>
  <c r="L9" i="52" s="1"/>
  <c r="K10" i="52"/>
  <c r="L10" i="52" s="1"/>
  <c r="K11" i="52"/>
  <c r="L11" i="52" s="1"/>
  <c r="K12" i="52"/>
  <c r="L12" i="52" s="1"/>
  <c r="K13" i="52"/>
  <c r="L13" i="52" s="1"/>
  <c r="K14" i="52"/>
  <c r="L14" i="52" s="1"/>
  <c r="K15" i="52"/>
  <c r="L15" i="52" s="1"/>
  <c r="K16" i="52"/>
  <c r="L16" i="52" s="1"/>
  <c r="K17" i="52"/>
  <c r="L17" i="52" s="1"/>
  <c r="K18" i="52"/>
  <c r="L18" i="52" s="1"/>
  <c r="K19" i="52"/>
  <c r="L19" i="52" s="1"/>
  <c r="K20" i="52"/>
  <c r="L20" i="52" s="1"/>
  <c r="K21" i="52"/>
  <c r="L21" i="52" s="1"/>
  <c r="K22" i="52"/>
  <c r="L22" i="52" s="1"/>
  <c r="K23" i="52"/>
  <c r="L23" i="52" s="1"/>
  <c r="K24" i="52"/>
  <c r="L24" i="52" s="1"/>
  <c r="K25" i="52"/>
  <c r="L25" i="52" s="1"/>
  <c r="K26" i="52"/>
  <c r="L26" i="52" s="1"/>
  <c r="K27" i="52"/>
  <c r="L27" i="52" s="1"/>
  <c r="K28" i="52"/>
  <c r="L28" i="52" s="1"/>
  <c r="K29" i="52"/>
  <c r="L29" i="52" s="1"/>
  <c r="K30" i="52"/>
  <c r="L30" i="52" s="1"/>
  <c r="K31" i="52"/>
  <c r="L31" i="52" s="1"/>
  <c r="K32" i="52"/>
  <c r="L32" i="52" s="1"/>
  <c r="K33" i="52"/>
  <c r="L33" i="52" s="1"/>
  <c r="K34" i="52"/>
  <c r="L34" i="52" s="1"/>
  <c r="K35" i="52"/>
  <c r="L35" i="52" s="1"/>
  <c r="K36" i="52"/>
  <c r="L36" i="52" s="1"/>
  <c r="K37" i="52"/>
  <c r="L37" i="52" s="1"/>
  <c r="K38" i="52"/>
  <c r="L38" i="52" s="1"/>
  <c r="K39" i="52"/>
  <c r="L39" i="52" s="1"/>
  <c r="K40" i="52"/>
  <c r="L40" i="52" s="1"/>
  <c r="K41" i="52"/>
  <c r="L41" i="52" s="1"/>
  <c r="K42" i="52"/>
  <c r="L42" i="52" s="1"/>
  <c r="K43" i="52"/>
  <c r="L43" i="52" s="1"/>
  <c r="K44" i="52"/>
  <c r="L44" i="52" s="1"/>
  <c r="K45" i="52"/>
  <c r="L45" i="52" s="1"/>
  <c r="K46" i="52"/>
  <c r="L46" i="52" s="1"/>
  <c r="K47" i="52"/>
  <c r="L47" i="52" s="1"/>
  <c r="K48" i="52"/>
  <c r="L48" i="52" s="1"/>
  <c r="K49" i="52"/>
  <c r="L49" i="52" s="1"/>
  <c r="K50" i="52"/>
  <c r="L50" i="52" s="1"/>
  <c r="K51" i="52"/>
  <c r="L51" i="52" s="1"/>
  <c r="K52" i="52"/>
  <c r="L52" i="52" s="1"/>
  <c r="K53" i="52"/>
  <c r="L53" i="52" s="1"/>
  <c r="K54" i="52"/>
  <c r="L54" i="52" s="1"/>
  <c r="K55" i="52"/>
  <c r="L55" i="52" s="1"/>
  <c r="K56" i="52"/>
  <c r="L56" i="52" s="1"/>
  <c r="K57" i="52"/>
  <c r="L57" i="52" s="1"/>
  <c r="K58" i="52"/>
  <c r="L58" i="52" s="1"/>
  <c r="K59" i="52"/>
  <c r="L59" i="52" s="1"/>
  <c r="K60" i="52"/>
  <c r="L60" i="52" s="1"/>
  <c r="K61" i="52"/>
  <c r="L61" i="52" s="1"/>
  <c r="K62" i="52"/>
  <c r="L62" i="52" s="1"/>
  <c r="K63" i="52"/>
  <c r="L63" i="52" s="1"/>
  <c r="K64" i="52"/>
  <c r="L64" i="52" s="1"/>
  <c r="K65" i="52"/>
  <c r="L65" i="52" s="1"/>
  <c r="K66" i="52"/>
  <c r="L66" i="52" s="1"/>
  <c r="K67" i="52"/>
  <c r="L67" i="52" s="1"/>
  <c r="K68" i="52"/>
  <c r="L68" i="52" s="1"/>
  <c r="K69" i="52"/>
  <c r="L69" i="52" s="1"/>
  <c r="K70" i="52"/>
  <c r="L70" i="52" s="1"/>
  <c r="K71" i="52"/>
  <c r="L71" i="52" s="1"/>
  <c r="K72" i="52"/>
  <c r="L72" i="52" s="1"/>
  <c r="K73" i="52"/>
  <c r="L73" i="52" s="1"/>
  <c r="K74" i="52"/>
  <c r="L74" i="52" s="1"/>
  <c r="K75" i="52"/>
  <c r="L75" i="52" s="1"/>
  <c r="K76" i="52"/>
  <c r="L76" i="52" s="1"/>
  <c r="K77" i="52"/>
  <c r="L77" i="52" s="1"/>
  <c r="K78" i="52"/>
  <c r="L78" i="52" s="1"/>
  <c r="K79" i="52"/>
  <c r="L79" i="52" s="1"/>
  <c r="K80" i="52"/>
  <c r="L80" i="52" s="1"/>
  <c r="K81" i="52"/>
  <c r="L81" i="52" s="1"/>
  <c r="K82" i="52"/>
  <c r="L82" i="52" s="1"/>
  <c r="K83" i="52"/>
  <c r="L83" i="52" s="1"/>
  <c r="K84" i="52"/>
  <c r="L84" i="52" s="1"/>
  <c r="K85" i="52"/>
  <c r="L85" i="52" s="1"/>
  <c r="K86" i="52"/>
  <c r="L86" i="52" s="1"/>
  <c r="K87" i="52"/>
  <c r="L87" i="52" s="1"/>
  <c r="K88" i="52"/>
  <c r="L88" i="52" s="1"/>
  <c r="K89" i="52"/>
  <c r="L89" i="52" s="1"/>
  <c r="K90" i="52"/>
  <c r="L90" i="52" s="1"/>
  <c r="K91" i="52"/>
  <c r="L91" i="52" s="1"/>
  <c r="K92" i="52"/>
  <c r="L92" i="52" s="1"/>
  <c r="K93" i="52"/>
  <c r="L93" i="52" s="1"/>
  <c r="K94" i="52"/>
  <c r="L94" i="52" s="1"/>
  <c r="K95" i="52"/>
  <c r="L95" i="52" s="1"/>
  <c r="K96" i="52"/>
  <c r="L96" i="52" s="1"/>
  <c r="K97" i="52"/>
  <c r="L97" i="52" s="1"/>
  <c r="K98" i="52"/>
  <c r="L98" i="52" s="1"/>
  <c r="K99" i="52"/>
  <c r="O98" i="52"/>
  <c r="F100" i="52"/>
  <c r="I99" i="52"/>
  <c r="G99" i="52"/>
  <c r="F101" i="52" l="1"/>
  <c r="F102" i="52" s="1"/>
  <c r="I100" i="52"/>
  <c r="G100" i="52"/>
  <c r="G102" i="52" s="1"/>
  <c r="H100" i="52"/>
  <c r="K102" i="52"/>
  <c r="K103" i="52"/>
  <c r="L2" i="52"/>
  <c r="O2" i="52"/>
  <c r="N103" i="52"/>
  <c r="N102" i="52"/>
  <c r="O99" i="52"/>
  <c r="L99" i="52"/>
  <c r="O100" i="52" l="1"/>
  <c r="L100" i="52"/>
  <c r="I102" i="52"/>
  <c r="O102" i="52"/>
  <c r="O103" i="52" s="1"/>
  <c r="O104" i="52" s="1"/>
  <c r="H101" i="52"/>
  <c r="H102" i="52" s="1"/>
  <c r="H103" i="52" s="1"/>
  <c r="L102" i="52"/>
  <c r="L103" i="52" s="1"/>
  <c r="L104" i="52" s="1"/>
  <c r="I103" i="52" l="1"/>
  <c r="I104" i="52"/>
  <c r="I105" i="52" s="1"/>
  <c r="K107" i="52"/>
  <c r="M107" i="52" l="1"/>
</calcChain>
</file>

<file path=xl/sharedStrings.xml><?xml version="1.0" encoding="utf-8"?>
<sst xmlns="http://schemas.openxmlformats.org/spreadsheetml/2006/main" count="254" uniqueCount="36">
  <si>
    <t>Gini</t>
  </si>
  <si>
    <t>hi</t>
  </si>
  <si>
    <t>R</t>
  </si>
  <si>
    <t>Income</t>
  </si>
  <si>
    <t>F</t>
  </si>
  <si>
    <t>Mean</t>
  </si>
  <si>
    <t>Sum</t>
  </si>
  <si>
    <t>G</t>
  </si>
  <si>
    <t>E</t>
  </si>
  <si>
    <t>D</t>
  </si>
  <si>
    <t>C</t>
  </si>
  <si>
    <t>B</t>
  </si>
  <si>
    <t>A</t>
  </si>
  <si>
    <t>N</t>
  </si>
  <si>
    <t>xi</t>
  </si>
  <si>
    <t>H</t>
  </si>
  <si>
    <t>J</t>
  </si>
  <si>
    <t>K</t>
  </si>
  <si>
    <t>weights G sk+</t>
  </si>
  <si>
    <t xml:space="preserve"> Gini  sk+</t>
  </si>
  <si>
    <t>weights G sk-</t>
  </si>
  <si>
    <t xml:space="preserve"> Gini sk- </t>
  </si>
  <si>
    <t>pi</t>
  </si>
  <si>
    <t>Gini sk</t>
  </si>
  <si>
    <t>rev rank -1</t>
  </si>
  <si>
    <t xml:space="preserve"> rank</t>
  </si>
  <si>
    <t>(100/n)*((n*(n-1))/2)</t>
  </si>
  <si>
    <t xml:space="preserve">Gini </t>
  </si>
  <si>
    <t>L</t>
  </si>
  <si>
    <t>M</t>
  </si>
  <si>
    <t>O</t>
  </si>
  <si>
    <t>P</t>
  </si>
  <si>
    <t>Q</t>
  </si>
  <si>
    <t>S</t>
  </si>
  <si>
    <t>T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</si>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</sst>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0.0000"/>
    <numFmt numFmtId="165" formatCode="0.000"/>
    <numFmt numFmtId="166" formatCode="0.000000"/>
    <numFmt numFmtId="167" formatCode="0.00000"/>
    <numFmt numFmtId="168" formatCode="0.0000000"/>
    <numFmt numFmtId="169" formatCode="0.000%"/>
    <numFmt numFmtId="170" formatCode="0.0"/>
    <numFmt numFmtId="171" formatCode="#&quot; &quot;???/???"/>
    <numFmt numFmtId="172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rgb="FF3F3F3F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2"/>
      <name val="Calibri"/>
      <family val="2"/>
      <scheme val="minor"/>
    </font>
    <font>
      <sz val="14"/>
      <color theme="2" tint="-0.74999237037263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2" borderId="1" applyNumberFormat="0" applyAlignment="0" applyProtection="0"/>
    <xf numFmtId="0" fontId="4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</cellStyleXfs>
  <cellXfs count="70">
    <xf numFmtId="0" fontId="0" fillId="0" borderId="0" xfId="0"/>
    <xf numFmtId="0" fontId="5" fillId="0" borderId="0" xfId="0" applyFont="1"/>
    <xf numFmtId="0" fontId="5" fillId="3" borderId="0" xfId="0" applyFont="1" applyFill="1"/>
    <xf numFmtId="0" fontId="5" fillId="0" borderId="0" xfId="0" applyFont="1" applyProtection="1">
      <protection locked="0" hidden="1"/>
    </xf>
    <xf numFmtId="164" fontId="5" fillId="0" borderId="0" xfId="0" applyNumberFormat="1" applyFont="1"/>
    <xf numFmtId="166" fontId="5" fillId="0" borderId="0" xfId="0" applyNumberFormat="1" applyFont="1"/>
    <xf numFmtId="166" fontId="0" fillId="0" borderId="0" xfId="0" applyNumberFormat="1"/>
    <xf numFmtId="164" fontId="0" fillId="0" borderId="0" xfId="0" applyNumberFormat="1"/>
    <xf numFmtId="0" fontId="5" fillId="0" borderId="5" xfId="0" applyFont="1" applyBorder="1"/>
    <xf numFmtId="0" fontId="6" fillId="4" borderId="1" xfId="2" applyFont="1" applyBorder="1" applyAlignment="1">
      <alignment horizontal="center"/>
    </xf>
    <xf numFmtId="0" fontId="6" fillId="4" borderId="1" xfId="2" applyFont="1" applyBorder="1"/>
    <xf numFmtId="10" fontId="6" fillId="4" borderId="1" xfId="2" applyNumberFormat="1" applyFont="1" applyBorder="1" applyAlignment="1">
      <alignment horizontal="right"/>
    </xf>
    <xf numFmtId="13" fontId="6" fillId="4" borderId="1" xfId="2" applyNumberFormat="1" applyFont="1" applyBorder="1" applyAlignment="1">
      <alignment horizontal="right" vertical="center"/>
    </xf>
    <xf numFmtId="0" fontId="6" fillId="4" borderId="1" xfId="2" applyFont="1" applyBorder="1" applyAlignment="1">
      <alignment horizontal="right"/>
    </xf>
    <xf numFmtId="0" fontId="6" fillId="4" borderId="2" xfId="2" applyFont="1" applyBorder="1" applyAlignment="1">
      <alignment horizontal="center"/>
    </xf>
    <xf numFmtId="166" fontId="6" fillId="4" borderId="1" xfId="2" applyNumberFormat="1" applyFont="1" applyBorder="1" applyAlignment="1">
      <alignment horizontal="center"/>
    </xf>
    <xf numFmtId="164" fontId="6" fillId="4" borderId="1" xfId="2" applyNumberFormat="1" applyFont="1" applyBorder="1" applyAlignment="1">
      <alignment horizontal="center"/>
    </xf>
    <xf numFmtId="0" fontId="5" fillId="0" borderId="0" xfId="0" applyFont="1" applyBorder="1"/>
    <xf numFmtId="0" fontId="0" fillId="0" borderId="0" xfId="0" applyBorder="1"/>
    <xf numFmtId="0" fontId="6" fillId="4" borderId="4" xfId="2" applyFont="1" applyBorder="1" applyAlignment="1">
      <alignment horizontal="center"/>
    </xf>
    <xf numFmtId="170" fontId="8" fillId="11" borderId="1" xfId="1" applyNumberFormat="1" applyFont="1" applyFill="1" applyAlignment="1">
      <alignment horizontal="right"/>
    </xf>
    <xf numFmtId="166" fontId="6" fillId="4" borderId="1" xfId="2" applyNumberFormat="1" applyFont="1" applyBorder="1" applyAlignment="1">
      <alignment horizontal="right"/>
    </xf>
    <xf numFmtId="166" fontId="6" fillId="4" borderId="2" xfId="2" applyNumberFormat="1" applyFont="1" applyBorder="1" applyAlignment="1">
      <alignment horizontal="right"/>
    </xf>
    <xf numFmtId="166" fontId="6" fillId="4" borderId="4" xfId="2" applyNumberFormat="1" applyFont="1" applyBorder="1" applyAlignment="1">
      <alignment horizontal="right"/>
    </xf>
    <xf numFmtId="164" fontId="6" fillId="4" borderId="1" xfId="2" applyNumberFormat="1" applyFont="1" applyBorder="1" applyAlignment="1">
      <alignment horizontal="right"/>
    </xf>
    <xf numFmtId="0" fontId="6" fillId="4" borderId="6" xfId="2" applyFont="1" applyBorder="1" applyAlignment="1">
      <alignment horizontal="right"/>
    </xf>
    <xf numFmtId="0" fontId="7" fillId="10" borderId="3" xfId="1" applyFont="1" applyFill="1" applyBorder="1" applyAlignment="1">
      <alignment horizontal="center"/>
    </xf>
    <xf numFmtId="1" fontId="7" fillId="10" borderId="1" xfId="2" applyNumberFormat="1" applyFont="1" applyFill="1" applyBorder="1" applyAlignment="1">
      <alignment horizontal="center"/>
    </xf>
    <xf numFmtId="1" fontId="7" fillId="8" borderId="1" xfId="2" applyNumberFormat="1" applyFont="1" applyFill="1" applyBorder="1" applyAlignment="1">
      <alignment horizontal="center"/>
    </xf>
    <xf numFmtId="2" fontId="7" fillId="12" borderId="4" xfId="2" applyNumberFormat="1" applyFont="1" applyFill="1" applyBorder="1" applyAlignment="1">
      <alignment horizontal="right"/>
    </xf>
    <xf numFmtId="2" fontId="7" fillId="12" borderId="1" xfId="2" applyNumberFormat="1" applyFont="1" applyFill="1" applyBorder="1" applyAlignment="1">
      <alignment horizontal="right"/>
    </xf>
    <xf numFmtId="167" fontId="7" fillId="12" borderId="1" xfId="1" applyNumberFormat="1" applyFont="1" applyFill="1" applyBorder="1" applyAlignment="1">
      <alignment horizontal="right"/>
    </xf>
    <xf numFmtId="167" fontId="6" fillId="4" borderId="6" xfId="2" applyNumberFormat="1" applyFont="1" applyBorder="1" applyAlignment="1">
      <alignment horizontal="right"/>
    </xf>
    <xf numFmtId="167" fontId="7" fillId="12" borderId="1" xfId="2" applyNumberFormat="1" applyFont="1" applyFill="1" applyBorder="1" applyAlignment="1">
      <alignment horizontal="right"/>
    </xf>
    <xf numFmtId="167" fontId="8" fillId="13" borderId="1" xfId="2" applyNumberFormat="1" applyFont="1" applyFill="1" applyBorder="1" applyAlignment="1">
      <alignment horizontal="right"/>
    </xf>
    <xf numFmtId="1" fontId="8" fillId="13" borderId="1" xfId="2" applyNumberFormat="1" applyFont="1" applyFill="1" applyBorder="1" applyAlignment="1">
      <alignment horizontal="right"/>
    </xf>
    <xf numFmtId="167" fontId="8" fillId="13" borderId="7" xfId="2" applyNumberFormat="1" applyFont="1" applyFill="1" applyBorder="1" applyAlignment="1">
      <alignment horizontal="right"/>
    </xf>
    <xf numFmtId="10" fontId="8" fillId="13" borderId="1" xfId="1" applyNumberFormat="1" applyFont="1" applyFill="1" applyAlignment="1">
      <alignment horizontal="right"/>
    </xf>
    <xf numFmtId="13" fontId="8" fillId="13" borderId="0" xfId="0" applyNumberFormat="1" applyFont="1" applyFill="1" applyAlignment="1">
      <alignment horizontal="right" vertical="center"/>
    </xf>
    <xf numFmtId="10" fontId="8" fillId="13" borderId="1" xfId="1" applyNumberFormat="1" applyFont="1" applyFill="1" applyAlignment="1">
      <alignment horizontal="right" vertical="center"/>
    </xf>
    <xf numFmtId="167" fontId="8" fillId="13" borderId="1" xfId="1" applyNumberFormat="1" applyFont="1" applyFill="1" applyAlignment="1">
      <alignment horizontal="right"/>
    </xf>
    <xf numFmtId="13" fontId="8" fillId="13" borderId="1" xfId="1" applyNumberFormat="1" applyFont="1" applyFill="1" applyAlignment="1">
      <alignment horizontal="right"/>
    </xf>
    <xf numFmtId="10" fontId="8" fillId="13" borderId="2" xfId="1" applyNumberFormat="1" applyFont="1" applyFill="1" applyBorder="1" applyAlignment="1">
      <alignment horizontal="right"/>
    </xf>
    <xf numFmtId="2" fontId="8" fillId="13" borderId="1" xfId="2" applyNumberFormat="1" applyFont="1" applyFill="1" applyBorder="1" applyAlignment="1">
      <alignment horizontal="right"/>
    </xf>
    <xf numFmtId="2" fontId="8" fillId="13" borderId="1" xfId="1" applyNumberFormat="1" applyFont="1" applyFill="1" applyAlignment="1">
      <alignment horizontal="right" vertical="center"/>
    </xf>
    <xf numFmtId="2" fontId="6" fillId="4" borderId="1" xfId="2" applyNumberFormat="1" applyFont="1" applyBorder="1" applyAlignment="1">
      <alignment horizontal="right" vertical="center"/>
    </xf>
    <xf numFmtId="10" fontId="7" fillId="12" borderId="4" xfId="2" applyNumberFormat="1" applyFont="1" applyFill="1" applyBorder="1" applyAlignment="1">
      <alignment horizontal="right"/>
    </xf>
    <xf numFmtId="13" fontId="7" fillId="12" borderId="4" xfId="2" applyNumberFormat="1" applyFont="1" applyFill="1" applyBorder="1" applyAlignment="1">
      <alignment horizontal="right" vertical="center"/>
    </xf>
    <xf numFmtId="167" fontId="7" fillId="12" borderId="4" xfId="1" applyNumberFormat="1" applyFont="1" applyFill="1" applyBorder="1" applyAlignment="1">
      <alignment horizontal="right"/>
    </xf>
    <xf numFmtId="167" fontId="7" fillId="12" borderId="4" xfId="2" applyNumberFormat="1" applyFont="1" applyFill="1" applyBorder="1" applyAlignment="1">
      <alignment horizontal="right"/>
    </xf>
    <xf numFmtId="1" fontId="7" fillId="12" borderId="8" xfId="2" applyNumberFormat="1" applyFont="1" applyFill="1" applyBorder="1" applyAlignment="1">
      <alignment horizontal="right"/>
    </xf>
    <xf numFmtId="1" fontId="7" fillId="12" borderId="4" xfId="2" applyNumberFormat="1" applyFont="1" applyFill="1" applyBorder="1" applyAlignment="1">
      <alignment horizontal="right"/>
    </xf>
    <xf numFmtId="2" fontId="7" fillId="12" borderId="4" xfId="1" applyNumberFormat="1" applyFont="1" applyFill="1" applyBorder="1" applyAlignment="1">
      <alignment horizontal="right"/>
    </xf>
    <xf numFmtId="1" fontId="7" fillId="12" borderId="1" xfId="2" applyNumberFormat="1" applyFont="1" applyFill="1" applyBorder="1" applyAlignment="1">
      <alignment horizontal="right"/>
    </xf>
    <xf numFmtId="1" fontId="7" fillId="7" borderId="1" xfId="2" applyNumberFormat="1" applyFont="1" applyFill="1" applyBorder="1" applyAlignment="1">
      <alignment horizontal="center"/>
    </xf>
    <xf numFmtId="168" fontId="6" fillId="12" borderId="1" xfId="2" applyNumberFormat="1" applyFont="1" applyFill="1" applyBorder="1" applyAlignment="1">
      <alignment horizontal="center"/>
    </xf>
    <xf numFmtId="9" fontId="8" fillId="13" borderId="1" xfId="1" applyNumberFormat="1" applyFont="1" applyFill="1" applyAlignment="1">
      <alignment horizontal="right" vertical="center"/>
    </xf>
    <xf numFmtId="9" fontId="8" fillId="13" borderId="2" xfId="1" applyNumberFormat="1" applyFont="1" applyFill="1" applyBorder="1" applyAlignment="1">
      <alignment horizontal="right" vertical="center"/>
    </xf>
    <xf numFmtId="0" fontId="6" fillId="9" borderId="1" xfId="2" applyFont="1" applyFill="1" applyBorder="1" applyAlignment="1">
      <alignment horizontal="center"/>
    </xf>
    <xf numFmtId="169" fontId="8" fillId="13" borderId="1" xfId="1" applyNumberFormat="1" applyFont="1" applyFill="1" applyAlignment="1">
      <alignment horizontal="right"/>
    </xf>
    <xf numFmtId="171" fontId="8" fillId="13" borderId="1" xfId="1" applyNumberFormat="1" applyFont="1" applyFill="1" applyAlignment="1">
      <alignment horizontal="right"/>
    </xf>
    <xf numFmtId="165" fontId="7" fillId="12" borderId="4" xfId="2" applyNumberFormat="1" applyFont="1" applyFill="1" applyBorder="1" applyAlignment="1">
      <alignment horizontal="right"/>
    </xf>
    <xf numFmtId="165" fontId="7" fillId="12" borderId="1" xfId="2" applyNumberFormat="1" applyFont="1" applyFill="1" applyBorder="1" applyAlignment="1">
      <alignment horizontal="right"/>
    </xf>
    <xf numFmtId="172" fontId="8" fillId="13" borderId="1" xfId="1" applyNumberFormat="1" applyFont="1" applyFill="1" applyAlignment="1">
      <alignment horizontal="right"/>
    </xf>
    <xf numFmtId="166" fontId="7" fillId="12" borderId="1" xfId="2" applyNumberFormat="1" applyFont="1" applyFill="1" applyBorder="1" applyAlignment="1">
      <alignment horizontal="right"/>
    </xf>
    <xf numFmtId="168" fontId="7" fillId="12" borderId="1" xfId="2" applyNumberFormat="1" applyFont="1" applyFill="1" applyBorder="1" applyAlignment="1">
      <alignment horizontal="right"/>
    </xf>
    <xf numFmtId="166" fontId="6" fillId="4" borderId="1" xfId="2" applyNumberFormat="1" applyFont="1" applyBorder="1"/>
    <xf numFmtId="168" fontId="6" fillId="4" borderId="1" xfId="2" applyNumberFormat="1" applyFont="1" applyBorder="1" applyAlignment="1">
      <alignment horizontal="right"/>
    </xf>
    <xf numFmtId="168" fontId="6" fillId="4" borderId="1" xfId="2" applyNumberFormat="1" applyFont="1" applyBorder="1"/>
    <xf numFmtId="164" fontId="6" fillId="4" borderId="3" xfId="2" applyNumberFormat="1" applyFont="1" applyBorder="1" applyAlignment="1">
      <alignment horizontal="left"/>
    </xf>
  </cellXfs>
  <cellStyles count="5">
    <cellStyle name="20 % - Akzent1 2" xfId="3" xr:uid="{592C978B-1296-4EA0-B482-0F284C313BD7}"/>
    <cellStyle name="20 % - Akzent5 2" xfId="4" xr:uid="{DB9C6B1F-061F-486A-AE3A-5F66272E71B4}"/>
    <cellStyle name="Accent1" xfId="2" builtinId="29"/>
    <cellStyle name="Normal" xfId="0" builtinId="0"/>
    <cellStyle name="Output" xfId="1" builtinId="21"/>
  </cellStyles>
  <dxfs count="0"/>
  <tableStyles count="1" defaultTableStyle="TableStyleMedium2" defaultPivotStyle="PivotStyleLight16">
    <tableStyle name="Tabellenformat 1" pivot="0" count="0" xr9:uid="{493FC1A7-68DF-499F-8B8B-C7DEB1C90B2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02DD-120F-4A48-B62E-3341FEC42BC5}">
  <sheetPr codeName="Sheet16"/>
  <dimension ref="A1:FBV40"/>
  <sheetViews>
    <sheetView zoomScale="106" zoomScaleNormal="106" workbookViewId="0">
      <pane ySplit="1" topLeftCell="A2" activePane="bottomLeft" state="frozen"/>
      <selection activeCell="AD1" sqref="AD1"/>
      <selection pane="bottomLeft" activeCell="I14" sqref="I14"/>
    </sheetView>
  </sheetViews>
  <sheetFormatPr defaultColWidth="11.42578125" defaultRowHeight="21" x14ac:dyDescent="0.35"/>
  <cols>
    <col min="1" max="1" width="11.140625" style="1" customWidth="1"/>
    <col min="2" max="2" width="10.7109375" style="4" customWidth="1"/>
    <col min="3" max="3" width="3.28515625" style="4" customWidth="1"/>
    <col min="4" max="4" width="2.7109375" style="4" customWidth="1"/>
    <col min="5" max="5" width="8.7109375" style="4" customWidth="1"/>
    <col min="6" max="6" width="10.7109375" style="4" customWidth="1"/>
    <col min="7" max="7" width="9.7109375" style="4" customWidth="1"/>
    <col min="8" max="8" width="12.7109375" style="1" customWidth="1"/>
    <col min="9" max="9" width="7.85546875" style="1" customWidth="1"/>
    <col min="10" max="10" width="17" style="1" customWidth="1"/>
    <col min="11" max="11" width="14.42578125" style="1" customWidth="1"/>
    <col min="12" max="12" width="15.5703125" style="1" customWidth="1"/>
    <col min="13" max="13" width="18.140625" style="1" customWidth="1"/>
    <col min="14" max="14" width="14.42578125" style="1" customWidth="1"/>
    <col min="15" max="15" width="3.7109375" style="1" customWidth="1"/>
    <col min="16" max="16" width="10.85546875" style="1" bestFit="1" customWidth="1"/>
    <col min="17" max="18" width="19.140625" style="1" customWidth="1"/>
    <col min="19" max="19" width="9.5703125" style="1" bestFit="1" customWidth="1"/>
    <col min="20" max="20" width="12.42578125" style="1" bestFit="1" customWidth="1"/>
    <col min="21" max="22" width="18.140625" style="1" customWidth="1"/>
    <col min="23" max="23" width="17.28515625" style="1" customWidth="1"/>
    <col min="24" max="16384" width="11.42578125" style="1"/>
  </cols>
  <sheetData>
    <row r="1" spans="1:4130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35">
      <c r="A2" s="9" t="s">
        <v>12</v>
      </c>
      <c r="B2" s="20">
        <v>1</v>
      </c>
      <c r="C2" s="37">
        <f>B2/B4</f>
        <v>9.0909090909090912E-2</v>
      </c>
      <c r="D2" s="37">
        <f>C2</f>
        <v>9.0909090909090912E-2</v>
      </c>
      <c r="E2" s="38">
        <v>0.5</v>
      </c>
      <c r="F2" s="39">
        <f>E2</f>
        <v>0.5</v>
      </c>
      <c r="G2" s="44">
        <f>F2*100</f>
        <v>50</v>
      </c>
      <c r="H2" s="34">
        <f>((F2*100)-(D2*100))</f>
        <v>40.909090909090907</v>
      </c>
      <c r="I2" s="35">
        <v>1</v>
      </c>
      <c r="J2" s="43">
        <f>I2/$I$5</f>
        <v>1</v>
      </c>
      <c r="K2" s="34">
        <f t="shared" ref="K2" si="0">H2*J2</f>
        <v>40.909090909090907</v>
      </c>
      <c r="L2" s="35">
        <v>1</v>
      </c>
      <c r="M2" s="43">
        <f>L2/$L$5</f>
        <v>1</v>
      </c>
      <c r="N2" s="34">
        <f>H2*M2</f>
        <v>40.909090909090907</v>
      </c>
      <c r="O2" s="15"/>
    </row>
    <row r="3" spans="1:4130" x14ac:dyDescent="0.35">
      <c r="A3" s="9" t="s">
        <v>11</v>
      </c>
      <c r="B3" s="20">
        <v>10</v>
      </c>
      <c r="C3" s="37">
        <f>B3/B4</f>
        <v>0.90909090909090906</v>
      </c>
      <c r="D3" s="37">
        <f>D2+C3</f>
        <v>1</v>
      </c>
      <c r="E3" s="38">
        <v>0.5</v>
      </c>
      <c r="F3" s="39">
        <f>E3+F2</f>
        <v>1</v>
      </c>
      <c r="G3" s="34"/>
      <c r="H3" s="34"/>
      <c r="I3" s="34"/>
      <c r="J3" s="34"/>
      <c r="K3" s="34"/>
      <c r="L3" s="34"/>
      <c r="M3" s="34"/>
      <c r="N3" s="34"/>
      <c r="O3" s="15"/>
    </row>
    <row r="4" spans="1:4130" s="8" customFormat="1" x14ac:dyDescent="0.35">
      <c r="A4" s="19" t="s">
        <v>6</v>
      </c>
      <c r="B4" s="29">
        <f>SUM(B2:B3)</f>
        <v>11</v>
      </c>
      <c r="C4" s="46"/>
      <c r="D4" s="46"/>
      <c r="E4" s="47"/>
      <c r="F4" s="52">
        <f>SUM(F2:F3)</f>
        <v>1.5</v>
      </c>
      <c r="G4" s="52">
        <f t="shared" ref="G4:N4" si="1">SUM(G2:G2)</f>
        <v>50</v>
      </c>
      <c r="H4" s="49">
        <f t="shared" si="1"/>
        <v>40.909090909090907</v>
      </c>
      <c r="I4" s="50">
        <f t="shared" si="1"/>
        <v>1</v>
      </c>
      <c r="J4" s="29">
        <f t="shared" si="1"/>
        <v>1</v>
      </c>
      <c r="K4" s="49">
        <f t="shared" si="1"/>
        <v>40.909090909090907</v>
      </c>
      <c r="L4" s="51">
        <f t="shared" si="1"/>
        <v>1</v>
      </c>
      <c r="M4" s="29">
        <f t="shared" si="1"/>
        <v>1</v>
      </c>
      <c r="N4" s="49">
        <f t="shared" si="1"/>
        <v>40.909090909090907</v>
      </c>
      <c r="O4" s="23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/>
      <c r="AF4" s="1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  <c r="ACO4" s="17"/>
      <c r="ACP4" s="17"/>
      <c r="ACQ4" s="17"/>
      <c r="ACR4" s="17"/>
      <c r="ACS4" s="17"/>
      <c r="ACT4" s="17"/>
      <c r="ACU4" s="17"/>
      <c r="ACV4" s="17"/>
      <c r="ACW4" s="17"/>
      <c r="ACX4" s="17"/>
      <c r="ACY4" s="17"/>
      <c r="ACZ4" s="17"/>
      <c r="ADA4" s="17"/>
      <c r="ADB4" s="17"/>
      <c r="ADC4" s="17"/>
      <c r="ADD4" s="17"/>
      <c r="ADE4" s="17"/>
      <c r="ADF4" s="17"/>
      <c r="ADG4" s="17"/>
      <c r="ADH4" s="17"/>
      <c r="ADI4" s="17"/>
      <c r="ADJ4" s="17"/>
      <c r="ADK4" s="17"/>
      <c r="ADL4" s="17"/>
      <c r="ADM4" s="17"/>
      <c r="ADN4" s="17"/>
      <c r="ADO4" s="17"/>
      <c r="ADP4" s="17"/>
      <c r="ADQ4" s="17"/>
      <c r="ADR4" s="17"/>
      <c r="ADS4" s="17"/>
      <c r="ADT4" s="17"/>
      <c r="ADU4" s="17"/>
      <c r="ADV4" s="17"/>
      <c r="ADW4" s="17"/>
      <c r="ADX4" s="17"/>
      <c r="ADY4" s="17"/>
      <c r="ADZ4" s="17"/>
      <c r="AEA4" s="17"/>
      <c r="AEB4" s="17"/>
      <c r="AEC4" s="17"/>
      <c r="AED4" s="17"/>
      <c r="AEE4" s="17"/>
      <c r="AEF4" s="17"/>
      <c r="AEG4" s="17"/>
      <c r="AEH4" s="17"/>
      <c r="AEI4" s="17"/>
      <c r="AEJ4" s="17"/>
      <c r="AEK4" s="17"/>
      <c r="AEL4" s="17"/>
      <c r="AEM4" s="17"/>
      <c r="AEN4" s="17"/>
      <c r="AEO4" s="17"/>
      <c r="AEP4" s="17"/>
      <c r="AEQ4" s="17"/>
      <c r="AER4" s="17"/>
      <c r="AES4" s="17"/>
      <c r="AET4" s="17"/>
      <c r="AEU4" s="17"/>
      <c r="AEV4" s="17"/>
      <c r="AEW4" s="17"/>
      <c r="AEX4" s="17"/>
      <c r="AEY4" s="17"/>
      <c r="AEZ4" s="17"/>
      <c r="AFA4" s="17"/>
      <c r="AFB4" s="17"/>
      <c r="AFC4" s="17"/>
      <c r="AFD4" s="17"/>
      <c r="AFE4" s="17"/>
      <c r="AFF4" s="17"/>
      <c r="AFG4" s="17"/>
      <c r="AFH4" s="17"/>
      <c r="AFI4" s="17"/>
      <c r="AFJ4" s="17"/>
      <c r="AFK4" s="17"/>
      <c r="AFL4" s="17"/>
      <c r="AFM4" s="17"/>
      <c r="AFN4" s="17"/>
      <c r="AFO4" s="17"/>
      <c r="AFP4" s="17"/>
      <c r="AFQ4" s="17"/>
      <c r="AFR4" s="17"/>
      <c r="AFS4" s="17"/>
      <c r="AFT4" s="17"/>
      <c r="AFU4" s="17"/>
      <c r="AFV4" s="17"/>
      <c r="AFW4" s="17"/>
      <c r="AFX4" s="17"/>
      <c r="AFY4" s="17"/>
      <c r="AFZ4" s="17"/>
      <c r="AGA4" s="17"/>
      <c r="AGB4" s="17"/>
      <c r="AGC4" s="17"/>
      <c r="AGD4" s="17"/>
      <c r="AGE4" s="17"/>
      <c r="AGF4" s="17"/>
      <c r="AGG4" s="17"/>
      <c r="AGH4" s="17"/>
      <c r="AGI4" s="17"/>
      <c r="AGJ4" s="17"/>
      <c r="AGK4" s="17"/>
      <c r="AGL4" s="17"/>
      <c r="AGM4" s="17"/>
      <c r="AGN4" s="17"/>
      <c r="AGO4" s="17"/>
      <c r="AGP4" s="17"/>
      <c r="AGQ4" s="17"/>
      <c r="AGR4" s="17"/>
      <c r="AGS4" s="17"/>
      <c r="AGT4" s="17"/>
      <c r="AGU4" s="17"/>
      <c r="AGV4" s="17"/>
      <c r="AGW4" s="17"/>
      <c r="AGX4" s="17"/>
      <c r="AGY4" s="17"/>
      <c r="AGZ4" s="17"/>
      <c r="AHA4" s="17"/>
      <c r="AHB4" s="17"/>
      <c r="AHC4" s="17"/>
      <c r="AHD4" s="17"/>
      <c r="AHE4" s="17"/>
      <c r="AHF4" s="17"/>
      <c r="AHG4" s="17"/>
      <c r="AHH4" s="17"/>
      <c r="AHI4" s="17"/>
      <c r="AHJ4" s="17"/>
      <c r="AHK4" s="17"/>
      <c r="AHL4" s="17"/>
      <c r="AHM4" s="17"/>
      <c r="AHN4" s="17"/>
      <c r="AHO4" s="17"/>
      <c r="AHP4" s="17"/>
      <c r="AHQ4" s="17"/>
      <c r="AHR4" s="17"/>
      <c r="AHS4" s="17"/>
      <c r="AHT4" s="17"/>
      <c r="AHU4" s="17"/>
      <c r="AHV4" s="17"/>
      <c r="AHW4" s="17"/>
      <c r="AHX4" s="17"/>
      <c r="AHY4" s="17"/>
      <c r="AHZ4" s="17"/>
      <c r="AIA4" s="17"/>
      <c r="AIB4" s="17"/>
      <c r="AIC4" s="17"/>
      <c r="AID4" s="17"/>
      <c r="AIE4" s="17"/>
      <c r="AIF4" s="17"/>
      <c r="AIG4" s="17"/>
      <c r="AIH4" s="17"/>
      <c r="AII4" s="17"/>
      <c r="AIJ4" s="17"/>
      <c r="AIK4" s="17"/>
      <c r="AIL4" s="17"/>
      <c r="AIM4" s="17"/>
      <c r="AIN4" s="17"/>
      <c r="AIO4" s="17"/>
      <c r="AIP4" s="17"/>
      <c r="AIQ4" s="17"/>
      <c r="AIR4" s="17"/>
      <c r="AIS4" s="17"/>
      <c r="AIT4" s="17"/>
      <c r="AIU4" s="17"/>
      <c r="AIV4" s="17"/>
      <c r="AIW4" s="17"/>
      <c r="AIX4" s="17"/>
      <c r="AIY4" s="17"/>
      <c r="AIZ4" s="17"/>
      <c r="AJA4" s="17"/>
      <c r="AJB4" s="17"/>
      <c r="AJC4" s="17"/>
      <c r="AJD4" s="17"/>
      <c r="AJE4" s="17"/>
      <c r="AJF4" s="17"/>
      <c r="AJG4" s="17"/>
      <c r="AJH4" s="17"/>
      <c r="AJI4" s="17"/>
      <c r="AJJ4" s="17"/>
      <c r="AJK4" s="17"/>
      <c r="AJL4" s="17"/>
      <c r="AJM4" s="17"/>
      <c r="AJN4" s="17"/>
      <c r="AJO4" s="17"/>
      <c r="AJP4" s="17"/>
      <c r="AJQ4" s="17"/>
      <c r="AJR4" s="17"/>
      <c r="AJS4" s="17"/>
      <c r="AJT4" s="17"/>
      <c r="AJU4" s="17"/>
      <c r="AJV4" s="17"/>
      <c r="AJW4" s="17"/>
      <c r="AJX4" s="17"/>
      <c r="AJY4" s="17"/>
      <c r="AJZ4" s="17"/>
      <c r="AKA4" s="17"/>
      <c r="AKB4" s="17"/>
      <c r="AKC4" s="17"/>
      <c r="AKD4" s="17"/>
      <c r="AKE4" s="17"/>
      <c r="AKF4" s="17"/>
      <c r="AKG4" s="17"/>
      <c r="AKH4" s="17"/>
      <c r="AKI4" s="17"/>
      <c r="AKJ4" s="17"/>
      <c r="AKK4" s="17"/>
      <c r="AKL4" s="17"/>
      <c r="AKM4" s="17"/>
      <c r="AKN4" s="17"/>
      <c r="AKO4" s="17"/>
      <c r="AKP4" s="17"/>
      <c r="AKQ4" s="17"/>
      <c r="AKR4" s="17"/>
      <c r="AKS4" s="17"/>
      <c r="AKT4" s="17"/>
      <c r="AKU4" s="17"/>
      <c r="AKV4" s="17"/>
      <c r="AKW4" s="17"/>
      <c r="AKX4" s="17"/>
      <c r="AKY4" s="17"/>
      <c r="AKZ4" s="17"/>
      <c r="ALA4" s="17"/>
      <c r="ALB4" s="17"/>
      <c r="ALC4" s="17"/>
      <c r="ALD4" s="17"/>
      <c r="ALE4" s="17"/>
      <c r="ALF4" s="17"/>
      <c r="ALG4" s="17"/>
      <c r="ALH4" s="17"/>
      <c r="ALI4" s="17"/>
      <c r="ALJ4" s="17"/>
      <c r="ALK4" s="17"/>
      <c r="ALL4" s="17"/>
      <c r="ALM4" s="17"/>
      <c r="ALN4" s="17"/>
      <c r="ALO4" s="17"/>
      <c r="ALP4" s="17"/>
      <c r="ALQ4" s="17"/>
      <c r="ALR4" s="17"/>
      <c r="ALS4" s="17"/>
      <c r="ALT4" s="17"/>
      <c r="ALU4" s="17"/>
      <c r="ALV4" s="17"/>
      <c r="ALW4" s="17"/>
      <c r="ALX4" s="17"/>
      <c r="ALY4" s="17"/>
      <c r="ALZ4" s="17"/>
      <c r="AMA4" s="17"/>
      <c r="AMB4" s="17"/>
      <c r="AMC4" s="17"/>
      <c r="AMD4" s="17"/>
      <c r="AME4" s="17"/>
      <c r="AMF4" s="17"/>
      <c r="AMG4" s="17"/>
      <c r="AMH4" s="17"/>
      <c r="AMI4" s="17"/>
      <c r="AMJ4" s="17"/>
      <c r="AMK4" s="17"/>
      <c r="AML4" s="17"/>
      <c r="AMM4" s="17"/>
      <c r="AMN4" s="17"/>
      <c r="AMO4" s="17"/>
      <c r="AMP4" s="17"/>
      <c r="AMQ4" s="17"/>
      <c r="AMR4" s="17"/>
      <c r="AMS4" s="17"/>
      <c r="AMT4" s="17"/>
      <c r="AMU4" s="17"/>
      <c r="AMV4" s="17"/>
      <c r="AMW4" s="17"/>
      <c r="AMX4" s="17"/>
      <c r="AMY4" s="17"/>
      <c r="AMZ4" s="17"/>
      <c r="ANA4" s="17"/>
      <c r="ANB4" s="17"/>
      <c r="ANC4" s="17"/>
      <c r="AND4" s="17"/>
      <c r="ANE4" s="17"/>
      <c r="ANF4" s="17"/>
      <c r="ANG4" s="17"/>
      <c r="ANH4" s="17"/>
      <c r="ANI4" s="17"/>
      <c r="ANJ4" s="17"/>
      <c r="ANK4" s="17"/>
      <c r="ANL4" s="17"/>
      <c r="ANM4" s="17"/>
      <c r="ANN4" s="17"/>
      <c r="ANO4" s="17"/>
      <c r="ANP4" s="17"/>
      <c r="ANQ4" s="17"/>
      <c r="ANR4" s="17"/>
      <c r="ANS4" s="17"/>
      <c r="ANT4" s="17"/>
      <c r="ANU4" s="17"/>
      <c r="ANV4" s="17"/>
      <c r="ANW4" s="17"/>
      <c r="ANX4" s="17"/>
      <c r="ANY4" s="17"/>
      <c r="ANZ4" s="17"/>
      <c r="AOA4" s="17"/>
      <c r="AOB4" s="17"/>
      <c r="AOC4" s="17"/>
      <c r="AOD4" s="17"/>
      <c r="AOE4" s="17"/>
      <c r="AOF4" s="17"/>
      <c r="AOG4" s="17"/>
      <c r="AOH4" s="17"/>
      <c r="AOI4" s="17"/>
      <c r="AOJ4" s="17"/>
      <c r="AOK4" s="17"/>
      <c r="AOL4" s="17"/>
      <c r="AOM4" s="17"/>
      <c r="AON4" s="17"/>
      <c r="AOO4" s="17"/>
      <c r="AOP4" s="17"/>
      <c r="AOQ4" s="17"/>
      <c r="AOR4" s="17"/>
      <c r="AOS4" s="17"/>
      <c r="AOT4" s="17"/>
      <c r="AOU4" s="17"/>
      <c r="AOV4" s="17"/>
      <c r="AOW4" s="17"/>
      <c r="AOX4" s="17"/>
      <c r="AOY4" s="17"/>
      <c r="AOZ4" s="17"/>
      <c r="APA4" s="17"/>
      <c r="APB4" s="17"/>
      <c r="APC4" s="17"/>
      <c r="APD4" s="17"/>
      <c r="APE4" s="17"/>
      <c r="APF4" s="17"/>
      <c r="APG4" s="17"/>
      <c r="APH4" s="17"/>
      <c r="API4" s="17"/>
      <c r="APJ4" s="17"/>
      <c r="APK4" s="17"/>
      <c r="APL4" s="17"/>
      <c r="APM4" s="17"/>
      <c r="APN4" s="17"/>
      <c r="APO4" s="17"/>
      <c r="APP4" s="17"/>
      <c r="APQ4" s="17"/>
      <c r="APR4" s="17"/>
      <c r="APS4" s="17"/>
      <c r="APT4" s="17"/>
      <c r="APU4" s="17"/>
      <c r="APV4" s="17"/>
      <c r="APW4" s="17"/>
      <c r="APX4" s="17"/>
      <c r="APY4" s="17"/>
      <c r="APZ4" s="17"/>
      <c r="AQA4" s="17"/>
      <c r="AQB4" s="17"/>
      <c r="AQC4" s="17"/>
      <c r="AQD4" s="17"/>
      <c r="AQE4" s="17"/>
      <c r="AQF4" s="17"/>
      <c r="AQG4" s="17"/>
      <c r="AQH4" s="17"/>
      <c r="AQI4" s="17"/>
      <c r="AQJ4" s="17"/>
      <c r="AQK4" s="17"/>
      <c r="AQL4" s="17"/>
      <c r="AQM4" s="17"/>
      <c r="AQN4" s="17"/>
      <c r="AQO4" s="17"/>
      <c r="AQP4" s="17"/>
      <c r="AQQ4" s="17"/>
      <c r="AQR4" s="17"/>
      <c r="AQS4" s="17"/>
      <c r="AQT4" s="17"/>
      <c r="AQU4" s="17"/>
      <c r="AQV4" s="17"/>
      <c r="AQW4" s="17"/>
      <c r="AQX4" s="17"/>
      <c r="AQY4" s="17"/>
      <c r="AQZ4" s="17"/>
      <c r="ARA4" s="17"/>
      <c r="ARB4" s="17"/>
      <c r="ARC4" s="17"/>
      <c r="ARD4" s="17"/>
      <c r="ARE4" s="17"/>
      <c r="ARF4" s="17"/>
      <c r="ARG4" s="17"/>
      <c r="ARH4" s="17"/>
      <c r="ARI4" s="17"/>
      <c r="ARJ4" s="17"/>
      <c r="ARK4" s="17"/>
      <c r="ARL4" s="17"/>
      <c r="ARM4" s="17"/>
      <c r="ARN4" s="17"/>
      <c r="ARO4" s="17"/>
      <c r="ARP4" s="17"/>
      <c r="ARQ4" s="17"/>
      <c r="ARR4" s="17"/>
      <c r="ARS4" s="17"/>
      <c r="ART4" s="17"/>
      <c r="ARU4" s="17"/>
      <c r="ARV4" s="17"/>
      <c r="ARW4" s="17"/>
      <c r="ARX4" s="17"/>
      <c r="ARY4" s="17"/>
      <c r="ARZ4" s="17"/>
      <c r="ASA4" s="17"/>
      <c r="ASB4" s="17"/>
      <c r="ASC4" s="17"/>
      <c r="ASD4" s="17"/>
      <c r="ASE4" s="17"/>
      <c r="ASF4" s="17"/>
      <c r="ASG4" s="17"/>
      <c r="ASH4" s="17"/>
      <c r="ASI4" s="17"/>
      <c r="ASJ4" s="17"/>
      <c r="ASK4" s="17"/>
      <c r="ASL4" s="17"/>
      <c r="ASM4" s="17"/>
      <c r="ASN4" s="17"/>
      <c r="ASO4" s="17"/>
      <c r="ASP4" s="17"/>
      <c r="ASQ4" s="17"/>
      <c r="ASR4" s="17"/>
      <c r="ASS4" s="17"/>
      <c r="AST4" s="17"/>
      <c r="ASU4" s="17"/>
      <c r="ASV4" s="17"/>
      <c r="ASW4" s="17"/>
      <c r="ASX4" s="17"/>
      <c r="ASY4" s="17"/>
      <c r="ASZ4" s="17"/>
      <c r="ATA4" s="17"/>
      <c r="ATB4" s="17"/>
      <c r="ATC4" s="17"/>
      <c r="ATD4" s="17"/>
      <c r="ATE4" s="17"/>
      <c r="ATF4" s="17"/>
      <c r="ATG4" s="17"/>
      <c r="ATH4" s="17"/>
      <c r="ATI4" s="17"/>
      <c r="ATJ4" s="17"/>
      <c r="ATK4" s="17"/>
      <c r="ATL4" s="17"/>
      <c r="ATM4" s="17"/>
      <c r="ATN4" s="17"/>
      <c r="ATO4" s="17"/>
      <c r="ATP4" s="17"/>
      <c r="ATQ4" s="17"/>
      <c r="ATR4" s="17"/>
      <c r="ATS4" s="17"/>
      <c r="ATT4" s="17"/>
      <c r="ATU4" s="17"/>
      <c r="ATV4" s="17"/>
      <c r="ATW4" s="17"/>
      <c r="ATX4" s="17"/>
      <c r="ATY4" s="17"/>
      <c r="ATZ4" s="17"/>
      <c r="AUA4" s="17"/>
      <c r="AUB4" s="17"/>
      <c r="AUC4" s="17"/>
      <c r="AUD4" s="17"/>
      <c r="AUE4" s="17"/>
      <c r="AUF4" s="17"/>
      <c r="AUG4" s="17"/>
      <c r="AUH4" s="17"/>
      <c r="AUI4" s="17"/>
      <c r="AUJ4" s="17"/>
      <c r="AUK4" s="17"/>
      <c r="AUL4" s="17"/>
      <c r="AUM4" s="17"/>
      <c r="AUN4" s="17"/>
      <c r="AUO4" s="17"/>
      <c r="AUP4" s="17"/>
      <c r="AUQ4" s="17"/>
      <c r="AUR4" s="17"/>
      <c r="AUS4" s="17"/>
      <c r="AUT4" s="17"/>
      <c r="AUU4" s="17"/>
      <c r="AUV4" s="17"/>
      <c r="AUW4" s="17"/>
      <c r="AUX4" s="17"/>
      <c r="AUY4" s="17"/>
      <c r="AUZ4" s="17"/>
      <c r="AVA4" s="17"/>
      <c r="AVB4" s="17"/>
      <c r="AVC4" s="17"/>
      <c r="AVD4" s="17"/>
      <c r="AVE4" s="17"/>
      <c r="AVF4" s="17"/>
      <c r="AVG4" s="17"/>
      <c r="AVH4" s="17"/>
      <c r="AVI4" s="17"/>
      <c r="AVJ4" s="17"/>
      <c r="AVK4" s="17"/>
      <c r="AVL4" s="17"/>
      <c r="AVM4" s="17"/>
      <c r="AVN4" s="17"/>
      <c r="AVO4" s="17"/>
      <c r="AVP4" s="17"/>
      <c r="AVQ4" s="17"/>
      <c r="AVR4" s="17"/>
      <c r="AVS4" s="17"/>
      <c r="AVT4" s="17"/>
      <c r="AVU4" s="17"/>
      <c r="AVV4" s="17"/>
      <c r="AVW4" s="17"/>
      <c r="AVX4" s="17"/>
      <c r="AVY4" s="17"/>
      <c r="AVZ4" s="17"/>
      <c r="AWA4" s="17"/>
      <c r="AWB4" s="17"/>
      <c r="AWC4" s="17"/>
      <c r="AWD4" s="17"/>
      <c r="AWE4" s="17"/>
      <c r="AWF4" s="17"/>
      <c r="AWG4" s="17"/>
      <c r="AWH4" s="17"/>
      <c r="AWI4" s="17"/>
      <c r="AWJ4" s="17"/>
      <c r="AWK4" s="17"/>
      <c r="AWL4" s="17"/>
      <c r="AWM4" s="17"/>
      <c r="AWN4" s="17"/>
      <c r="AWO4" s="17"/>
      <c r="AWP4" s="17"/>
      <c r="AWQ4" s="17"/>
      <c r="AWR4" s="17"/>
      <c r="AWS4" s="17"/>
      <c r="AWT4" s="17"/>
      <c r="AWU4" s="17"/>
      <c r="AWV4" s="17"/>
      <c r="AWW4" s="17"/>
      <c r="AWX4" s="17"/>
      <c r="AWY4" s="17"/>
      <c r="AWZ4" s="17"/>
      <c r="AXA4" s="17"/>
      <c r="AXB4" s="17"/>
      <c r="AXC4" s="17"/>
      <c r="AXD4" s="17"/>
      <c r="AXE4" s="17"/>
      <c r="AXF4" s="17"/>
      <c r="AXG4" s="17"/>
      <c r="AXH4" s="17"/>
      <c r="AXI4" s="17"/>
      <c r="AXJ4" s="17"/>
      <c r="AXK4" s="17"/>
      <c r="AXL4" s="17"/>
      <c r="AXM4" s="17"/>
      <c r="AXN4" s="17"/>
      <c r="AXO4" s="17"/>
      <c r="AXP4" s="17"/>
      <c r="AXQ4" s="17"/>
      <c r="AXR4" s="17"/>
      <c r="AXS4" s="17"/>
      <c r="AXT4" s="17"/>
      <c r="AXU4" s="17"/>
      <c r="AXV4" s="17"/>
      <c r="AXW4" s="17"/>
      <c r="AXX4" s="17"/>
      <c r="AXY4" s="17"/>
      <c r="AXZ4" s="17"/>
      <c r="AYA4" s="17"/>
      <c r="AYB4" s="17"/>
      <c r="AYC4" s="17"/>
      <c r="AYD4" s="17"/>
      <c r="AYE4" s="17"/>
      <c r="AYF4" s="17"/>
      <c r="AYG4" s="17"/>
      <c r="AYH4" s="17"/>
      <c r="AYI4" s="17"/>
      <c r="AYJ4" s="17"/>
      <c r="AYK4" s="17"/>
      <c r="AYL4" s="17"/>
      <c r="AYM4" s="17"/>
      <c r="AYN4" s="17"/>
      <c r="AYO4" s="17"/>
      <c r="AYP4" s="17"/>
      <c r="AYQ4" s="17"/>
      <c r="AYR4" s="17"/>
      <c r="AYS4" s="17"/>
      <c r="AYT4" s="17"/>
      <c r="AYU4" s="17"/>
      <c r="AYV4" s="17"/>
      <c r="AYW4" s="17"/>
      <c r="AYX4" s="17"/>
      <c r="AYY4" s="17"/>
      <c r="AYZ4" s="17"/>
      <c r="AZA4" s="17"/>
      <c r="AZB4" s="17"/>
      <c r="AZC4" s="17"/>
      <c r="AZD4" s="17"/>
      <c r="AZE4" s="17"/>
      <c r="AZF4" s="17"/>
      <c r="AZG4" s="17"/>
      <c r="AZH4" s="17"/>
      <c r="AZI4" s="17"/>
      <c r="AZJ4" s="17"/>
      <c r="AZK4" s="17"/>
      <c r="AZL4" s="17"/>
      <c r="AZM4" s="17"/>
      <c r="AZN4" s="17"/>
      <c r="AZO4" s="17"/>
      <c r="AZP4" s="17"/>
      <c r="AZQ4" s="17"/>
      <c r="AZR4" s="17"/>
      <c r="AZS4" s="17"/>
      <c r="AZT4" s="17"/>
      <c r="AZU4" s="17"/>
      <c r="AZV4" s="17"/>
      <c r="AZW4" s="17"/>
      <c r="AZX4" s="17"/>
      <c r="AZY4" s="17"/>
      <c r="AZZ4" s="17"/>
      <c r="BAA4" s="17"/>
      <c r="BAB4" s="17"/>
      <c r="BAC4" s="17"/>
      <c r="BAD4" s="17"/>
      <c r="BAE4" s="17"/>
      <c r="BAF4" s="17"/>
      <c r="BAG4" s="17"/>
      <c r="BAH4" s="17"/>
      <c r="BAI4" s="17"/>
      <c r="BAJ4" s="17"/>
      <c r="BAK4" s="17"/>
      <c r="BAL4" s="17"/>
      <c r="BAM4" s="17"/>
      <c r="BAN4" s="17"/>
      <c r="BAO4" s="17"/>
      <c r="BAP4" s="17"/>
      <c r="BAQ4" s="17"/>
      <c r="BAR4" s="17"/>
      <c r="BAS4" s="17"/>
      <c r="BAT4" s="17"/>
      <c r="BAU4" s="17"/>
      <c r="BAV4" s="17"/>
      <c r="BAW4" s="17"/>
      <c r="BAX4" s="17"/>
      <c r="BAY4" s="17"/>
      <c r="BAZ4" s="17"/>
      <c r="BBA4" s="17"/>
      <c r="BBB4" s="17"/>
      <c r="BBC4" s="17"/>
      <c r="BBD4" s="17"/>
      <c r="BBE4" s="17"/>
      <c r="BBF4" s="17"/>
      <c r="BBG4" s="17"/>
      <c r="BBH4" s="17"/>
      <c r="BBI4" s="17"/>
      <c r="BBJ4" s="17"/>
      <c r="BBK4" s="17"/>
      <c r="BBL4" s="17"/>
      <c r="BBM4" s="17"/>
      <c r="BBN4" s="17"/>
      <c r="BBO4" s="17"/>
      <c r="BBP4" s="17"/>
      <c r="BBQ4" s="17"/>
      <c r="BBR4" s="17"/>
      <c r="BBS4" s="17"/>
      <c r="BBT4" s="17"/>
      <c r="BBU4" s="17"/>
      <c r="BBV4" s="17"/>
      <c r="BBW4" s="17"/>
      <c r="BBX4" s="17"/>
      <c r="BBY4" s="17"/>
      <c r="BBZ4" s="17"/>
      <c r="BCA4" s="17"/>
      <c r="BCB4" s="17"/>
      <c r="BCC4" s="17"/>
      <c r="BCD4" s="17"/>
      <c r="BCE4" s="17"/>
      <c r="BCF4" s="17"/>
      <c r="BCG4" s="17"/>
      <c r="BCH4" s="17"/>
      <c r="BCI4" s="17"/>
      <c r="BCJ4" s="17"/>
      <c r="BCK4" s="17"/>
      <c r="BCL4" s="17"/>
      <c r="BCM4" s="17"/>
      <c r="BCN4" s="17"/>
      <c r="BCO4" s="17"/>
      <c r="BCP4" s="17"/>
      <c r="BCQ4" s="17"/>
      <c r="BCR4" s="17"/>
      <c r="BCS4" s="17"/>
      <c r="BCT4" s="17"/>
      <c r="BCU4" s="17"/>
      <c r="BCV4" s="17"/>
      <c r="BCW4" s="17"/>
      <c r="BCX4" s="17"/>
      <c r="BCY4" s="17"/>
      <c r="BCZ4" s="17"/>
      <c r="BDA4" s="17"/>
      <c r="BDB4" s="17"/>
      <c r="BDC4" s="17"/>
      <c r="BDD4" s="17"/>
      <c r="BDE4" s="17"/>
      <c r="BDF4" s="17"/>
      <c r="BDG4" s="17"/>
      <c r="BDH4" s="17"/>
      <c r="BDI4" s="17"/>
      <c r="BDJ4" s="17"/>
      <c r="BDK4" s="17"/>
      <c r="BDL4" s="17"/>
      <c r="BDM4" s="17"/>
      <c r="BDN4" s="17"/>
      <c r="BDO4" s="17"/>
      <c r="BDP4" s="17"/>
      <c r="BDQ4" s="17"/>
      <c r="BDR4" s="17"/>
      <c r="BDS4" s="17"/>
      <c r="BDT4" s="17"/>
      <c r="BDU4" s="17"/>
      <c r="BDV4" s="17"/>
      <c r="BDW4" s="17"/>
      <c r="BDX4" s="17"/>
      <c r="BDY4" s="17"/>
      <c r="BDZ4" s="17"/>
      <c r="BEA4" s="17"/>
      <c r="BEB4" s="17"/>
      <c r="BEC4" s="17"/>
      <c r="BED4" s="17"/>
      <c r="BEE4" s="17"/>
      <c r="BEF4" s="17"/>
      <c r="BEG4" s="17"/>
      <c r="BEH4" s="17"/>
      <c r="BEI4" s="17"/>
      <c r="BEJ4" s="17"/>
      <c r="BEK4" s="17"/>
      <c r="BEL4" s="17"/>
      <c r="BEM4" s="17"/>
      <c r="BEN4" s="17"/>
      <c r="BEO4" s="17"/>
      <c r="BEP4" s="17"/>
      <c r="BEQ4" s="17"/>
      <c r="BER4" s="17"/>
      <c r="BES4" s="17"/>
      <c r="BET4" s="17"/>
      <c r="BEU4" s="17"/>
      <c r="BEV4" s="17"/>
      <c r="BEW4" s="17"/>
      <c r="BEX4" s="17"/>
      <c r="BEY4" s="17"/>
      <c r="BEZ4" s="17"/>
      <c r="BFA4" s="17"/>
      <c r="BFB4" s="17"/>
      <c r="BFC4" s="17"/>
      <c r="BFD4" s="17"/>
      <c r="BFE4" s="17"/>
      <c r="BFF4" s="17"/>
      <c r="BFG4" s="17"/>
      <c r="BFH4" s="17"/>
      <c r="BFI4" s="17"/>
      <c r="BFJ4" s="17"/>
      <c r="BFK4" s="17"/>
      <c r="BFL4" s="17"/>
      <c r="BFM4" s="17"/>
      <c r="BFN4" s="17"/>
      <c r="BFO4" s="17"/>
      <c r="BFP4" s="17"/>
      <c r="BFQ4" s="17"/>
      <c r="BFR4" s="17"/>
      <c r="BFS4" s="17"/>
      <c r="BFT4" s="17"/>
      <c r="BFU4" s="17"/>
      <c r="BFV4" s="17"/>
      <c r="BFW4" s="17"/>
      <c r="BFX4" s="17"/>
      <c r="BFY4" s="17"/>
      <c r="BFZ4" s="17"/>
      <c r="BGA4" s="17"/>
      <c r="BGB4" s="17"/>
      <c r="BGC4" s="17"/>
      <c r="BGD4" s="17"/>
      <c r="BGE4" s="17"/>
      <c r="BGF4" s="17"/>
      <c r="BGG4" s="17"/>
      <c r="BGH4" s="17"/>
      <c r="BGI4" s="17"/>
      <c r="BGJ4" s="17"/>
      <c r="BGK4" s="17"/>
      <c r="BGL4" s="17"/>
      <c r="BGM4" s="17"/>
      <c r="BGN4" s="17"/>
      <c r="BGO4" s="17"/>
      <c r="BGP4" s="17"/>
      <c r="BGQ4" s="17"/>
      <c r="BGR4" s="17"/>
      <c r="BGS4" s="17"/>
      <c r="BGT4" s="17"/>
      <c r="BGU4" s="17"/>
      <c r="BGV4" s="17"/>
      <c r="BGW4" s="17"/>
      <c r="BGX4" s="17"/>
      <c r="BGY4" s="17"/>
      <c r="BGZ4" s="17"/>
      <c r="BHA4" s="17"/>
      <c r="BHB4" s="17"/>
      <c r="BHC4" s="17"/>
      <c r="BHD4" s="17"/>
      <c r="BHE4" s="17"/>
      <c r="BHF4" s="17"/>
      <c r="BHG4" s="17"/>
      <c r="BHH4" s="17"/>
      <c r="BHI4" s="17"/>
      <c r="BHJ4" s="17"/>
      <c r="BHK4" s="17"/>
      <c r="BHL4" s="17"/>
      <c r="BHM4" s="17"/>
      <c r="BHN4" s="17"/>
      <c r="BHO4" s="17"/>
      <c r="BHP4" s="17"/>
      <c r="BHQ4" s="17"/>
      <c r="BHR4" s="17"/>
      <c r="BHS4" s="17"/>
      <c r="BHT4" s="17"/>
      <c r="BHU4" s="17"/>
      <c r="BHV4" s="17"/>
      <c r="BHW4" s="17"/>
      <c r="BHX4" s="17"/>
      <c r="BHY4" s="17"/>
      <c r="BHZ4" s="17"/>
      <c r="BIA4" s="17"/>
      <c r="BIB4" s="17"/>
      <c r="BIC4" s="17"/>
      <c r="BID4" s="17"/>
      <c r="BIE4" s="17"/>
      <c r="BIF4" s="17"/>
      <c r="BIG4" s="17"/>
      <c r="BIH4" s="17"/>
      <c r="BII4" s="17"/>
      <c r="BIJ4" s="17"/>
      <c r="BIK4" s="17"/>
      <c r="BIL4" s="17"/>
      <c r="BIM4" s="17"/>
      <c r="BIN4" s="17"/>
      <c r="BIO4" s="17"/>
      <c r="BIP4" s="17"/>
      <c r="BIQ4" s="17"/>
      <c r="BIR4" s="17"/>
      <c r="BIS4" s="17"/>
      <c r="BIT4" s="17"/>
      <c r="BIU4" s="17"/>
      <c r="BIV4" s="17"/>
      <c r="BIW4" s="17"/>
      <c r="BIX4" s="17"/>
      <c r="BIY4" s="17"/>
      <c r="BIZ4" s="17"/>
      <c r="BJA4" s="17"/>
      <c r="BJB4" s="17"/>
      <c r="BJC4" s="17"/>
      <c r="BJD4" s="17"/>
      <c r="BJE4" s="17"/>
      <c r="BJF4" s="17"/>
      <c r="BJG4" s="17"/>
      <c r="BJH4" s="17"/>
      <c r="BJI4" s="17"/>
      <c r="BJJ4" s="17"/>
      <c r="BJK4" s="17"/>
      <c r="BJL4" s="17"/>
      <c r="BJM4" s="17"/>
      <c r="BJN4" s="17"/>
      <c r="BJO4" s="17"/>
      <c r="BJP4" s="17"/>
      <c r="BJQ4" s="17"/>
      <c r="BJR4" s="17"/>
      <c r="BJS4" s="17"/>
      <c r="BJT4" s="17"/>
      <c r="BJU4" s="17"/>
      <c r="BJV4" s="17"/>
      <c r="BJW4" s="17"/>
      <c r="BJX4" s="17"/>
      <c r="BJY4" s="17"/>
      <c r="BJZ4" s="17"/>
      <c r="BKA4" s="17"/>
      <c r="BKB4" s="17"/>
      <c r="BKC4" s="17"/>
      <c r="BKD4" s="17"/>
      <c r="BKE4" s="17"/>
      <c r="BKF4" s="17"/>
      <c r="BKG4" s="17"/>
      <c r="BKH4" s="17"/>
      <c r="BKI4" s="17"/>
      <c r="BKJ4" s="17"/>
      <c r="BKK4" s="17"/>
      <c r="BKL4" s="17"/>
      <c r="BKM4" s="17"/>
      <c r="BKN4" s="17"/>
      <c r="BKO4" s="17"/>
      <c r="BKP4" s="17"/>
      <c r="BKQ4" s="17"/>
      <c r="BKR4" s="17"/>
      <c r="BKS4" s="17"/>
      <c r="BKT4" s="17"/>
      <c r="BKU4" s="17"/>
      <c r="BKV4" s="17"/>
      <c r="BKW4" s="17"/>
      <c r="BKX4" s="17"/>
      <c r="BKY4" s="17"/>
      <c r="BKZ4" s="17"/>
      <c r="BLA4" s="17"/>
      <c r="BLB4" s="17"/>
      <c r="BLC4" s="17"/>
      <c r="BLD4" s="17"/>
      <c r="BLE4" s="17"/>
      <c r="BLF4" s="17"/>
      <c r="BLG4" s="17"/>
      <c r="BLH4" s="17"/>
      <c r="BLI4" s="17"/>
      <c r="BLJ4" s="17"/>
      <c r="BLK4" s="17"/>
      <c r="BLL4" s="17"/>
      <c r="BLM4" s="17"/>
      <c r="BLN4" s="17"/>
      <c r="BLO4" s="17"/>
      <c r="BLP4" s="17"/>
      <c r="BLQ4" s="17"/>
      <c r="BLR4" s="17"/>
      <c r="BLS4" s="17"/>
      <c r="BLT4" s="17"/>
      <c r="BLU4" s="17"/>
      <c r="BLV4" s="17"/>
      <c r="BLW4" s="17"/>
      <c r="BLX4" s="17"/>
      <c r="BLY4" s="17"/>
      <c r="BLZ4" s="17"/>
      <c r="BMA4" s="17"/>
      <c r="BMB4" s="17"/>
      <c r="BMC4" s="17"/>
      <c r="BMD4" s="17"/>
      <c r="BME4" s="17"/>
      <c r="BMF4" s="17"/>
      <c r="BMG4" s="17"/>
      <c r="BMH4" s="17"/>
      <c r="BMI4" s="17"/>
      <c r="BMJ4" s="17"/>
      <c r="BMK4" s="17"/>
      <c r="BML4" s="17"/>
      <c r="BMM4" s="17"/>
      <c r="BMN4" s="17"/>
      <c r="BMO4" s="17"/>
      <c r="BMP4" s="17"/>
      <c r="BMQ4" s="17"/>
      <c r="BMR4" s="17"/>
      <c r="BMS4" s="17"/>
      <c r="BMT4" s="17"/>
      <c r="BMU4" s="17"/>
      <c r="BMV4" s="17"/>
      <c r="BMW4" s="17"/>
      <c r="BMX4" s="17"/>
      <c r="BMY4" s="17"/>
      <c r="BMZ4" s="17"/>
      <c r="BNA4" s="17"/>
      <c r="BNB4" s="17"/>
      <c r="BNC4" s="17"/>
      <c r="BND4" s="17"/>
      <c r="BNE4" s="17"/>
      <c r="BNF4" s="17"/>
      <c r="BNG4" s="17"/>
      <c r="BNH4" s="17"/>
      <c r="BNI4" s="17"/>
      <c r="BNJ4" s="17"/>
      <c r="BNK4" s="17"/>
      <c r="BNL4" s="17"/>
      <c r="BNM4" s="17"/>
      <c r="BNN4" s="17"/>
      <c r="BNO4" s="17"/>
      <c r="BNP4" s="17"/>
      <c r="BNQ4" s="17"/>
      <c r="BNR4" s="17"/>
      <c r="BNS4" s="17"/>
      <c r="BNT4" s="17"/>
      <c r="BNU4" s="17"/>
      <c r="BNV4" s="17"/>
      <c r="BNW4" s="17"/>
      <c r="BNX4" s="17"/>
      <c r="BNY4" s="17"/>
      <c r="BNZ4" s="17"/>
      <c r="BOA4" s="17"/>
      <c r="BOB4" s="17"/>
      <c r="BOC4" s="17"/>
      <c r="BOD4" s="17"/>
      <c r="BOE4" s="17"/>
      <c r="BOF4" s="17"/>
      <c r="BOG4" s="17"/>
      <c r="BOH4" s="17"/>
      <c r="BOI4" s="17"/>
      <c r="BOJ4" s="17"/>
      <c r="BOK4" s="17"/>
      <c r="BOL4" s="17"/>
      <c r="BOM4" s="17"/>
      <c r="BON4" s="17"/>
      <c r="BOO4" s="17"/>
      <c r="BOP4" s="17"/>
      <c r="BOQ4" s="17"/>
      <c r="BOR4" s="17"/>
      <c r="BOS4" s="17"/>
      <c r="BOT4" s="17"/>
      <c r="BOU4" s="17"/>
      <c r="BOV4" s="17"/>
      <c r="BOW4" s="17"/>
      <c r="BOX4" s="17"/>
      <c r="BOY4" s="17"/>
      <c r="BOZ4" s="17"/>
      <c r="BPA4" s="17"/>
      <c r="BPB4" s="17"/>
      <c r="BPC4" s="17"/>
      <c r="BPD4" s="17"/>
      <c r="BPE4" s="17"/>
      <c r="BPF4" s="17"/>
      <c r="BPG4" s="17"/>
      <c r="BPH4" s="17"/>
      <c r="BPI4" s="17"/>
      <c r="BPJ4" s="17"/>
      <c r="BPK4" s="17"/>
      <c r="BPL4" s="17"/>
      <c r="BPM4" s="17"/>
      <c r="BPN4" s="17"/>
      <c r="BPO4" s="17"/>
      <c r="BPP4" s="17"/>
      <c r="BPQ4" s="17"/>
      <c r="BPR4" s="17"/>
      <c r="BPS4" s="17"/>
      <c r="BPT4" s="17"/>
      <c r="BPU4" s="17"/>
      <c r="BPV4" s="17"/>
      <c r="BPW4" s="17"/>
      <c r="BPX4" s="17"/>
      <c r="BPY4" s="17"/>
      <c r="BPZ4" s="17"/>
      <c r="BQA4" s="17"/>
      <c r="BQB4" s="17"/>
      <c r="BQC4" s="17"/>
      <c r="BQD4" s="17"/>
      <c r="BQE4" s="17"/>
      <c r="BQF4" s="17"/>
      <c r="BQG4" s="17"/>
      <c r="BQH4" s="17"/>
      <c r="BQI4" s="17"/>
      <c r="BQJ4" s="17"/>
      <c r="BQK4" s="17"/>
      <c r="BQL4" s="17"/>
      <c r="BQM4" s="17"/>
      <c r="BQN4" s="17"/>
      <c r="BQO4" s="17"/>
      <c r="BQP4" s="17"/>
      <c r="BQQ4" s="17"/>
      <c r="BQR4" s="17"/>
      <c r="BQS4" s="17"/>
      <c r="BQT4" s="17"/>
      <c r="BQU4" s="17"/>
      <c r="BQV4" s="17"/>
      <c r="BQW4" s="17"/>
      <c r="BQX4" s="17"/>
      <c r="BQY4" s="17"/>
      <c r="BQZ4" s="17"/>
      <c r="BRA4" s="17"/>
      <c r="BRB4" s="17"/>
      <c r="BRC4" s="17"/>
      <c r="BRD4" s="17"/>
      <c r="BRE4" s="17"/>
      <c r="BRF4" s="17"/>
      <c r="BRG4" s="17"/>
      <c r="BRH4" s="17"/>
      <c r="BRI4" s="17"/>
      <c r="BRJ4" s="17"/>
      <c r="BRK4" s="17"/>
      <c r="BRL4" s="17"/>
      <c r="BRM4" s="17"/>
      <c r="BRN4" s="17"/>
      <c r="BRO4" s="17"/>
      <c r="BRP4" s="17"/>
      <c r="BRQ4" s="17"/>
      <c r="BRR4" s="17"/>
      <c r="BRS4" s="17"/>
      <c r="BRT4" s="17"/>
      <c r="BRU4" s="17"/>
      <c r="BRV4" s="17"/>
      <c r="BRW4" s="17"/>
      <c r="BRX4" s="17"/>
      <c r="BRY4" s="17"/>
      <c r="BRZ4" s="17"/>
      <c r="BSA4" s="17"/>
      <c r="BSB4" s="17"/>
      <c r="BSC4" s="17"/>
      <c r="BSD4" s="17"/>
      <c r="BSE4" s="17"/>
      <c r="BSF4" s="17"/>
      <c r="BSG4" s="17"/>
      <c r="BSH4" s="17"/>
      <c r="BSI4" s="17"/>
      <c r="BSJ4" s="17"/>
      <c r="BSK4" s="17"/>
      <c r="BSL4" s="17"/>
      <c r="BSM4" s="17"/>
      <c r="BSN4" s="17"/>
      <c r="BSO4" s="17"/>
      <c r="BSP4" s="17"/>
      <c r="BSQ4" s="17"/>
      <c r="BSR4" s="17"/>
      <c r="BSS4" s="17"/>
      <c r="BST4" s="17"/>
      <c r="BSU4" s="17"/>
      <c r="BSV4" s="17"/>
      <c r="BSW4" s="17"/>
      <c r="BSX4" s="17"/>
      <c r="BSY4" s="17"/>
      <c r="BSZ4" s="17"/>
      <c r="BTA4" s="17"/>
      <c r="BTB4" s="17"/>
      <c r="BTC4" s="17"/>
      <c r="BTD4" s="17"/>
      <c r="BTE4" s="17"/>
      <c r="BTF4" s="17"/>
      <c r="BTG4" s="17"/>
      <c r="BTH4" s="17"/>
      <c r="BTI4" s="17"/>
      <c r="BTJ4" s="17"/>
      <c r="BTK4" s="17"/>
      <c r="BTL4" s="17"/>
      <c r="BTM4" s="17"/>
      <c r="BTN4" s="17"/>
      <c r="BTO4" s="17"/>
      <c r="BTP4" s="17"/>
      <c r="BTQ4" s="17"/>
      <c r="BTR4" s="17"/>
      <c r="BTS4" s="17"/>
      <c r="BTT4" s="17"/>
      <c r="BTU4" s="17"/>
      <c r="BTV4" s="17"/>
      <c r="BTW4" s="17"/>
      <c r="BTX4" s="17"/>
      <c r="BTY4" s="17"/>
      <c r="BTZ4" s="17"/>
      <c r="BUA4" s="17"/>
      <c r="BUB4" s="17"/>
      <c r="BUC4" s="17"/>
      <c r="BUD4" s="17"/>
      <c r="BUE4" s="17"/>
      <c r="BUF4" s="17"/>
      <c r="BUG4" s="17"/>
      <c r="BUH4" s="17"/>
      <c r="BUI4" s="17"/>
      <c r="BUJ4" s="17"/>
      <c r="BUK4" s="17"/>
      <c r="BUL4" s="17"/>
      <c r="BUM4" s="17"/>
      <c r="BUN4" s="17"/>
      <c r="BUO4" s="17"/>
      <c r="BUP4" s="17"/>
      <c r="BUQ4" s="17"/>
      <c r="BUR4" s="17"/>
      <c r="BUS4" s="17"/>
      <c r="BUT4" s="17"/>
      <c r="BUU4" s="17"/>
      <c r="BUV4" s="17"/>
      <c r="BUW4" s="17"/>
      <c r="BUX4" s="17"/>
      <c r="BUY4" s="17"/>
      <c r="BUZ4" s="17"/>
      <c r="BVA4" s="17"/>
      <c r="BVB4" s="17"/>
      <c r="BVC4" s="17"/>
      <c r="BVD4" s="17"/>
      <c r="BVE4" s="17"/>
      <c r="BVF4" s="17"/>
      <c r="BVG4" s="17"/>
      <c r="BVH4" s="17"/>
      <c r="BVI4" s="17"/>
      <c r="BVJ4" s="17"/>
      <c r="BVK4" s="17"/>
      <c r="BVL4" s="17"/>
      <c r="BVM4" s="17"/>
      <c r="BVN4" s="17"/>
      <c r="BVO4" s="17"/>
      <c r="BVP4" s="17"/>
      <c r="BVQ4" s="17"/>
      <c r="BVR4" s="17"/>
      <c r="BVS4" s="17"/>
      <c r="BVT4" s="17"/>
      <c r="BVU4" s="17"/>
      <c r="BVV4" s="17"/>
      <c r="BVW4" s="17"/>
      <c r="BVX4" s="17"/>
      <c r="BVY4" s="17"/>
      <c r="BVZ4" s="17"/>
      <c r="BWA4" s="17"/>
      <c r="BWB4" s="17"/>
      <c r="BWC4" s="17"/>
      <c r="BWD4" s="17"/>
      <c r="BWE4" s="17"/>
      <c r="BWF4" s="17"/>
      <c r="BWG4" s="17"/>
      <c r="BWH4" s="17"/>
      <c r="BWI4" s="17"/>
      <c r="BWJ4" s="17"/>
      <c r="BWK4" s="17"/>
      <c r="BWL4" s="17"/>
      <c r="BWM4" s="17"/>
      <c r="BWN4" s="17"/>
      <c r="BWO4" s="17"/>
      <c r="BWP4" s="17"/>
      <c r="BWQ4" s="17"/>
      <c r="BWR4" s="17"/>
      <c r="BWS4" s="17"/>
      <c r="BWT4" s="17"/>
      <c r="BWU4" s="17"/>
      <c r="BWV4" s="17"/>
      <c r="BWW4" s="17"/>
      <c r="BWX4" s="17"/>
      <c r="BWY4" s="17"/>
      <c r="BWZ4" s="17"/>
      <c r="BXA4" s="17"/>
      <c r="BXB4" s="17"/>
      <c r="BXC4" s="17"/>
      <c r="BXD4" s="17"/>
      <c r="BXE4" s="17"/>
      <c r="BXF4" s="17"/>
      <c r="BXG4" s="17"/>
      <c r="BXH4" s="17"/>
      <c r="BXI4" s="17"/>
      <c r="BXJ4" s="17"/>
      <c r="BXK4" s="17"/>
      <c r="BXL4" s="17"/>
      <c r="BXM4" s="17"/>
      <c r="BXN4" s="17"/>
      <c r="BXO4" s="17"/>
      <c r="BXP4" s="17"/>
      <c r="BXQ4" s="17"/>
      <c r="BXR4" s="17"/>
      <c r="BXS4" s="17"/>
      <c r="BXT4" s="17"/>
      <c r="BXU4" s="17"/>
      <c r="BXV4" s="17"/>
      <c r="BXW4" s="17"/>
      <c r="BXX4" s="17"/>
      <c r="BXY4" s="17"/>
      <c r="BXZ4" s="17"/>
      <c r="BYA4" s="17"/>
      <c r="BYB4" s="17"/>
      <c r="BYC4" s="17"/>
      <c r="BYD4" s="17"/>
      <c r="BYE4" s="17"/>
      <c r="BYF4" s="17"/>
      <c r="BYG4" s="17"/>
      <c r="BYH4" s="17"/>
      <c r="BYI4" s="17"/>
      <c r="BYJ4" s="17"/>
      <c r="BYK4" s="17"/>
      <c r="BYL4" s="17"/>
      <c r="BYM4" s="17"/>
      <c r="BYN4" s="17"/>
      <c r="BYO4" s="17"/>
      <c r="BYP4" s="17"/>
      <c r="BYQ4" s="17"/>
      <c r="BYR4" s="17"/>
      <c r="BYS4" s="17"/>
      <c r="BYT4" s="17"/>
      <c r="BYU4" s="17"/>
      <c r="BYV4" s="17"/>
      <c r="BYW4" s="17"/>
      <c r="BYX4" s="17"/>
      <c r="BYY4" s="17"/>
      <c r="BYZ4" s="17"/>
      <c r="BZA4" s="17"/>
      <c r="BZB4" s="17"/>
      <c r="BZC4" s="17"/>
      <c r="BZD4" s="17"/>
      <c r="BZE4" s="17"/>
      <c r="BZF4" s="17"/>
      <c r="BZG4" s="17"/>
      <c r="BZH4" s="17"/>
      <c r="BZI4" s="17"/>
      <c r="BZJ4" s="17"/>
      <c r="BZK4" s="17"/>
      <c r="BZL4" s="17"/>
      <c r="BZM4" s="17"/>
      <c r="BZN4" s="17"/>
      <c r="BZO4" s="17"/>
      <c r="BZP4" s="17"/>
      <c r="BZQ4" s="17"/>
      <c r="BZR4" s="17"/>
      <c r="BZS4" s="17"/>
      <c r="BZT4" s="17"/>
      <c r="BZU4" s="17"/>
      <c r="BZV4" s="17"/>
      <c r="BZW4" s="17"/>
      <c r="BZX4" s="17"/>
      <c r="BZY4" s="17"/>
      <c r="BZZ4" s="17"/>
      <c r="CAA4" s="17"/>
      <c r="CAB4" s="17"/>
      <c r="CAC4" s="17"/>
      <c r="CAD4" s="17"/>
      <c r="CAE4" s="17"/>
      <c r="CAF4" s="17"/>
      <c r="CAG4" s="17"/>
      <c r="CAH4" s="17"/>
      <c r="CAI4" s="17"/>
      <c r="CAJ4" s="17"/>
      <c r="CAK4" s="17"/>
      <c r="CAL4" s="17"/>
      <c r="CAM4" s="17"/>
      <c r="CAN4" s="17"/>
      <c r="CAO4" s="17"/>
      <c r="CAP4" s="17"/>
      <c r="CAQ4" s="17"/>
      <c r="CAR4" s="17"/>
      <c r="CAS4" s="17"/>
      <c r="CAT4" s="17"/>
      <c r="CAU4" s="17"/>
      <c r="CAV4" s="17"/>
      <c r="CAW4" s="17"/>
      <c r="CAX4" s="17"/>
      <c r="CAY4" s="17"/>
      <c r="CAZ4" s="17"/>
      <c r="CBA4" s="17"/>
      <c r="CBB4" s="17"/>
      <c r="CBC4" s="17"/>
      <c r="CBD4" s="17"/>
      <c r="CBE4" s="17"/>
      <c r="CBF4" s="17"/>
      <c r="CBG4" s="17"/>
      <c r="CBH4" s="17"/>
      <c r="CBI4" s="17"/>
      <c r="CBJ4" s="17"/>
      <c r="CBK4" s="17"/>
      <c r="CBL4" s="17"/>
      <c r="CBM4" s="17"/>
      <c r="CBN4" s="17"/>
      <c r="CBO4" s="17"/>
      <c r="CBP4" s="17"/>
      <c r="CBQ4" s="17"/>
      <c r="CBR4" s="17"/>
      <c r="CBS4" s="17"/>
      <c r="CBT4" s="17"/>
      <c r="CBU4" s="17"/>
      <c r="CBV4" s="17"/>
      <c r="CBW4" s="17"/>
      <c r="CBX4" s="17"/>
      <c r="CBY4" s="17"/>
      <c r="CBZ4" s="17"/>
      <c r="CCA4" s="17"/>
      <c r="CCB4" s="17"/>
      <c r="CCC4" s="17"/>
      <c r="CCD4" s="17"/>
      <c r="CCE4" s="17"/>
      <c r="CCF4" s="17"/>
      <c r="CCG4" s="17"/>
      <c r="CCH4" s="17"/>
      <c r="CCI4" s="17"/>
      <c r="CCJ4" s="17"/>
      <c r="CCK4" s="17"/>
      <c r="CCL4" s="17"/>
      <c r="CCM4" s="17"/>
      <c r="CCN4" s="17"/>
      <c r="CCO4" s="17"/>
      <c r="CCP4" s="17"/>
      <c r="CCQ4" s="17"/>
      <c r="CCR4" s="17"/>
      <c r="CCS4" s="17"/>
      <c r="CCT4" s="17"/>
      <c r="CCU4" s="17"/>
      <c r="CCV4" s="17"/>
      <c r="CCW4" s="17"/>
      <c r="CCX4" s="17"/>
      <c r="CCY4" s="17"/>
      <c r="CCZ4" s="17"/>
      <c r="CDA4" s="17"/>
      <c r="CDB4" s="17"/>
      <c r="CDC4" s="17"/>
      <c r="CDD4" s="17"/>
      <c r="CDE4" s="17"/>
      <c r="CDF4" s="17"/>
      <c r="CDG4" s="17"/>
      <c r="CDH4" s="17"/>
      <c r="CDI4" s="17"/>
      <c r="CDJ4" s="17"/>
      <c r="CDK4" s="17"/>
      <c r="CDL4" s="17"/>
      <c r="CDM4" s="17"/>
      <c r="CDN4" s="17"/>
      <c r="CDO4" s="17"/>
      <c r="CDP4" s="17"/>
      <c r="CDQ4" s="17"/>
      <c r="CDR4" s="17"/>
      <c r="CDS4" s="17"/>
      <c r="CDT4" s="17"/>
      <c r="CDU4" s="17"/>
      <c r="CDV4" s="17"/>
      <c r="CDW4" s="17"/>
      <c r="CDX4" s="17"/>
      <c r="CDY4" s="17"/>
      <c r="CDZ4" s="17"/>
      <c r="CEA4" s="17"/>
      <c r="CEB4" s="17"/>
      <c r="CEC4" s="17"/>
      <c r="CED4" s="17"/>
      <c r="CEE4" s="17"/>
      <c r="CEF4" s="17"/>
      <c r="CEG4" s="17"/>
      <c r="CEH4" s="17"/>
      <c r="CEI4" s="17"/>
      <c r="CEJ4" s="17"/>
      <c r="CEK4" s="17"/>
      <c r="CEL4" s="17"/>
      <c r="CEM4" s="17"/>
      <c r="CEN4" s="17"/>
      <c r="CEO4" s="17"/>
      <c r="CEP4" s="17"/>
      <c r="CEQ4" s="17"/>
      <c r="CER4" s="17"/>
      <c r="CES4" s="17"/>
      <c r="CET4" s="17"/>
      <c r="CEU4" s="17"/>
      <c r="CEV4" s="17"/>
      <c r="CEW4" s="17"/>
      <c r="CEX4" s="17"/>
      <c r="CEY4" s="17"/>
      <c r="CEZ4" s="17"/>
      <c r="CFA4" s="17"/>
      <c r="CFB4" s="17"/>
      <c r="CFC4" s="17"/>
      <c r="CFD4" s="17"/>
      <c r="CFE4" s="17"/>
      <c r="CFF4" s="17"/>
      <c r="CFG4" s="17"/>
      <c r="CFH4" s="17"/>
      <c r="CFI4" s="17"/>
      <c r="CFJ4" s="17"/>
      <c r="CFK4" s="17"/>
      <c r="CFL4" s="17"/>
      <c r="CFM4" s="17"/>
      <c r="CFN4" s="17"/>
      <c r="CFO4" s="17"/>
      <c r="CFP4" s="17"/>
      <c r="CFQ4" s="17"/>
      <c r="CFR4" s="17"/>
      <c r="CFS4" s="17"/>
      <c r="CFT4" s="17"/>
      <c r="CFU4" s="17"/>
      <c r="CFV4" s="17"/>
      <c r="CFW4" s="17"/>
      <c r="CFX4" s="17"/>
      <c r="CFY4" s="17"/>
      <c r="CFZ4" s="17"/>
      <c r="CGA4" s="17"/>
      <c r="CGB4" s="17"/>
      <c r="CGC4" s="17"/>
      <c r="CGD4" s="17"/>
      <c r="CGE4" s="17"/>
      <c r="CGF4" s="17"/>
      <c r="CGG4" s="17"/>
      <c r="CGH4" s="17"/>
      <c r="CGI4" s="17"/>
      <c r="CGJ4" s="17"/>
      <c r="CGK4" s="17"/>
      <c r="CGL4" s="17"/>
      <c r="CGM4" s="17"/>
      <c r="CGN4" s="17"/>
      <c r="CGO4" s="17"/>
      <c r="CGP4" s="17"/>
      <c r="CGQ4" s="17"/>
      <c r="CGR4" s="17"/>
      <c r="CGS4" s="17"/>
      <c r="CGT4" s="17"/>
      <c r="CGU4" s="17"/>
      <c r="CGV4" s="17"/>
      <c r="CGW4" s="17"/>
      <c r="CGX4" s="17"/>
      <c r="CGY4" s="17"/>
      <c r="CGZ4" s="17"/>
      <c r="CHA4" s="17"/>
      <c r="CHB4" s="17"/>
      <c r="CHC4" s="17"/>
      <c r="CHD4" s="17"/>
      <c r="CHE4" s="17"/>
      <c r="CHF4" s="17"/>
      <c r="CHG4" s="17"/>
      <c r="CHH4" s="17"/>
      <c r="CHI4" s="17"/>
      <c r="CHJ4" s="17"/>
      <c r="CHK4" s="17"/>
      <c r="CHL4" s="17"/>
      <c r="CHM4" s="17"/>
      <c r="CHN4" s="17"/>
      <c r="CHO4" s="17"/>
      <c r="CHP4" s="17"/>
      <c r="CHQ4" s="17"/>
      <c r="CHR4" s="17"/>
      <c r="CHS4" s="17"/>
      <c r="CHT4" s="17"/>
      <c r="CHU4" s="17"/>
      <c r="CHV4" s="17"/>
      <c r="CHW4" s="17"/>
      <c r="CHX4" s="17"/>
      <c r="CHY4" s="17"/>
      <c r="CHZ4" s="17"/>
      <c r="CIA4" s="17"/>
      <c r="CIB4" s="17"/>
      <c r="CIC4" s="17"/>
      <c r="CID4" s="17"/>
      <c r="CIE4" s="17"/>
      <c r="CIF4" s="17"/>
      <c r="CIG4" s="17"/>
      <c r="CIH4" s="17"/>
      <c r="CII4" s="17"/>
      <c r="CIJ4" s="17"/>
      <c r="CIK4" s="17"/>
      <c r="CIL4" s="17"/>
      <c r="CIM4" s="17"/>
      <c r="CIN4" s="17"/>
      <c r="CIO4" s="17"/>
      <c r="CIP4" s="17"/>
      <c r="CIQ4" s="17"/>
      <c r="CIR4" s="17"/>
      <c r="CIS4" s="17"/>
      <c r="CIT4" s="17"/>
      <c r="CIU4" s="17"/>
      <c r="CIV4" s="17"/>
      <c r="CIW4" s="17"/>
      <c r="CIX4" s="17"/>
      <c r="CIY4" s="17"/>
      <c r="CIZ4" s="17"/>
      <c r="CJA4" s="17"/>
      <c r="CJB4" s="17"/>
      <c r="CJC4" s="17"/>
      <c r="CJD4" s="17"/>
      <c r="CJE4" s="17"/>
      <c r="CJF4" s="17"/>
      <c r="CJG4" s="17"/>
      <c r="CJH4" s="17"/>
      <c r="CJI4" s="17"/>
      <c r="CJJ4" s="17"/>
      <c r="CJK4" s="17"/>
      <c r="CJL4" s="17"/>
      <c r="CJM4" s="17"/>
      <c r="CJN4" s="17"/>
      <c r="CJO4" s="17"/>
      <c r="CJP4" s="17"/>
      <c r="CJQ4" s="17"/>
      <c r="CJR4" s="17"/>
      <c r="CJS4" s="17"/>
      <c r="CJT4" s="17"/>
      <c r="CJU4" s="17"/>
      <c r="CJV4" s="17"/>
      <c r="CJW4" s="17"/>
      <c r="CJX4" s="17"/>
      <c r="CJY4" s="17"/>
      <c r="CJZ4" s="17"/>
      <c r="CKA4" s="17"/>
      <c r="CKB4" s="17"/>
      <c r="CKC4" s="17"/>
      <c r="CKD4" s="17"/>
      <c r="CKE4" s="17"/>
      <c r="CKF4" s="17"/>
      <c r="CKG4" s="17"/>
      <c r="CKH4" s="17"/>
      <c r="CKI4" s="17"/>
      <c r="CKJ4" s="17"/>
      <c r="CKK4" s="17"/>
      <c r="CKL4" s="17"/>
      <c r="CKM4" s="17"/>
      <c r="CKN4" s="17"/>
      <c r="CKO4" s="17"/>
      <c r="CKP4" s="17"/>
      <c r="CKQ4" s="17"/>
      <c r="CKR4" s="17"/>
      <c r="CKS4" s="17"/>
      <c r="CKT4" s="17"/>
      <c r="CKU4" s="17"/>
      <c r="CKV4" s="17"/>
      <c r="CKW4" s="17"/>
      <c r="CKX4" s="17"/>
      <c r="CKY4" s="17"/>
      <c r="CKZ4" s="17"/>
      <c r="CLA4" s="17"/>
      <c r="CLB4" s="17"/>
      <c r="CLC4" s="17"/>
      <c r="CLD4" s="17"/>
      <c r="CLE4" s="17"/>
      <c r="CLF4" s="17"/>
      <c r="CLG4" s="17"/>
      <c r="CLH4" s="17"/>
      <c r="CLI4" s="17"/>
      <c r="CLJ4" s="17"/>
      <c r="CLK4" s="17"/>
      <c r="CLL4" s="17"/>
      <c r="CLM4" s="17"/>
      <c r="CLN4" s="17"/>
      <c r="CLO4" s="17"/>
      <c r="CLP4" s="17"/>
      <c r="CLQ4" s="17"/>
      <c r="CLR4" s="17"/>
      <c r="CLS4" s="17"/>
      <c r="CLT4" s="17"/>
      <c r="CLU4" s="17"/>
      <c r="CLV4" s="17"/>
      <c r="CLW4" s="17"/>
      <c r="CLX4" s="17"/>
      <c r="CLY4" s="17"/>
      <c r="CLZ4" s="17"/>
      <c r="CMA4" s="17"/>
      <c r="CMB4" s="17"/>
      <c r="CMC4" s="17"/>
      <c r="CMD4" s="17"/>
      <c r="CME4" s="17"/>
      <c r="CMF4" s="17"/>
      <c r="CMG4" s="17"/>
      <c r="CMH4" s="17"/>
      <c r="CMI4" s="17"/>
      <c r="CMJ4" s="17"/>
      <c r="CMK4" s="17"/>
      <c r="CML4" s="17"/>
      <c r="CMM4" s="17"/>
      <c r="CMN4" s="17"/>
      <c r="CMO4" s="17"/>
      <c r="CMP4" s="17"/>
      <c r="CMQ4" s="17"/>
      <c r="CMR4" s="17"/>
      <c r="CMS4" s="17"/>
      <c r="CMT4" s="17"/>
      <c r="CMU4" s="17"/>
      <c r="CMV4" s="17"/>
      <c r="CMW4" s="17"/>
      <c r="CMX4" s="17"/>
      <c r="CMY4" s="17"/>
      <c r="CMZ4" s="17"/>
      <c r="CNA4" s="17"/>
      <c r="CNB4" s="17"/>
      <c r="CNC4" s="17"/>
      <c r="CND4" s="17"/>
      <c r="CNE4" s="17"/>
      <c r="CNF4" s="17"/>
      <c r="CNG4" s="17"/>
      <c r="CNH4" s="17"/>
      <c r="CNI4" s="17"/>
      <c r="CNJ4" s="17"/>
      <c r="CNK4" s="17"/>
      <c r="CNL4" s="17"/>
      <c r="CNM4" s="17"/>
      <c r="CNN4" s="17"/>
      <c r="CNO4" s="17"/>
      <c r="CNP4" s="17"/>
      <c r="CNQ4" s="17"/>
      <c r="CNR4" s="17"/>
      <c r="CNS4" s="17"/>
      <c r="CNT4" s="17"/>
      <c r="CNU4" s="17"/>
      <c r="CNV4" s="17"/>
      <c r="CNW4" s="17"/>
      <c r="CNX4" s="17"/>
      <c r="CNY4" s="17"/>
      <c r="CNZ4" s="17"/>
      <c r="COA4" s="17"/>
      <c r="COB4" s="17"/>
      <c r="COC4" s="17"/>
      <c r="COD4" s="17"/>
      <c r="COE4" s="17"/>
      <c r="COF4" s="17"/>
      <c r="COG4" s="17"/>
      <c r="COH4" s="17"/>
      <c r="COI4" s="17"/>
      <c r="COJ4" s="17"/>
      <c r="COK4" s="17"/>
      <c r="COL4" s="17"/>
      <c r="COM4" s="17"/>
      <c r="CON4" s="17"/>
      <c r="COO4" s="17"/>
      <c r="COP4" s="17"/>
      <c r="COQ4" s="17"/>
      <c r="COR4" s="17"/>
      <c r="COS4" s="17"/>
      <c r="COT4" s="17"/>
      <c r="COU4" s="17"/>
      <c r="COV4" s="17"/>
      <c r="COW4" s="17"/>
      <c r="COX4" s="17"/>
      <c r="COY4" s="17"/>
      <c r="COZ4" s="17"/>
      <c r="CPA4" s="17"/>
      <c r="CPB4" s="17"/>
      <c r="CPC4" s="17"/>
      <c r="CPD4" s="17"/>
      <c r="CPE4" s="17"/>
      <c r="CPF4" s="17"/>
      <c r="CPG4" s="17"/>
      <c r="CPH4" s="17"/>
      <c r="CPI4" s="17"/>
      <c r="CPJ4" s="17"/>
      <c r="CPK4" s="17"/>
      <c r="CPL4" s="17"/>
      <c r="CPM4" s="17"/>
      <c r="CPN4" s="17"/>
      <c r="CPO4" s="17"/>
      <c r="CPP4" s="17"/>
      <c r="CPQ4" s="17"/>
      <c r="CPR4" s="17"/>
      <c r="CPS4" s="17"/>
      <c r="CPT4" s="17"/>
      <c r="CPU4" s="17"/>
      <c r="CPV4" s="17"/>
      <c r="CPW4" s="17"/>
      <c r="CPX4" s="17"/>
      <c r="CPY4" s="17"/>
      <c r="CPZ4" s="17"/>
      <c r="CQA4" s="17"/>
      <c r="CQB4" s="17"/>
      <c r="CQC4" s="17"/>
      <c r="CQD4" s="17"/>
      <c r="CQE4" s="17"/>
      <c r="CQF4" s="17"/>
      <c r="CQG4" s="17"/>
      <c r="CQH4" s="17"/>
      <c r="CQI4" s="17"/>
      <c r="CQJ4" s="17"/>
      <c r="CQK4" s="17"/>
      <c r="CQL4" s="17"/>
      <c r="CQM4" s="17"/>
      <c r="CQN4" s="17"/>
      <c r="CQO4" s="17"/>
      <c r="CQP4" s="17"/>
      <c r="CQQ4" s="17"/>
      <c r="CQR4" s="17"/>
      <c r="CQS4" s="17"/>
      <c r="CQT4" s="17"/>
      <c r="CQU4" s="17"/>
      <c r="CQV4" s="17"/>
      <c r="CQW4" s="17"/>
      <c r="CQX4" s="17"/>
      <c r="CQY4" s="17"/>
      <c r="CQZ4" s="17"/>
      <c r="CRA4" s="17"/>
      <c r="CRB4" s="17"/>
      <c r="CRC4" s="17"/>
      <c r="CRD4" s="17"/>
      <c r="CRE4" s="17"/>
      <c r="CRF4" s="17"/>
      <c r="CRG4" s="17"/>
      <c r="CRH4" s="17"/>
      <c r="CRI4" s="17"/>
      <c r="CRJ4" s="17"/>
      <c r="CRK4" s="17"/>
      <c r="CRL4" s="17"/>
      <c r="CRM4" s="17"/>
      <c r="CRN4" s="17"/>
      <c r="CRO4" s="17"/>
      <c r="CRP4" s="17"/>
      <c r="CRQ4" s="17"/>
      <c r="CRR4" s="17"/>
      <c r="CRS4" s="17"/>
      <c r="CRT4" s="17"/>
      <c r="CRU4" s="17"/>
      <c r="CRV4" s="17"/>
      <c r="CRW4" s="17"/>
      <c r="CRX4" s="17"/>
      <c r="CRY4" s="17"/>
      <c r="CRZ4" s="17"/>
      <c r="CSA4" s="17"/>
      <c r="CSB4" s="17"/>
      <c r="CSC4" s="17"/>
      <c r="CSD4" s="17"/>
      <c r="CSE4" s="17"/>
      <c r="CSF4" s="17"/>
      <c r="CSG4" s="17"/>
      <c r="CSH4" s="17"/>
      <c r="CSI4" s="17"/>
      <c r="CSJ4" s="17"/>
      <c r="CSK4" s="17"/>
      <c r="CSL4" s="17"/>
      <c r="CSM4" s="17"/>
      <c r="CSN4" s="17"/>
      <c r="CSO4" s="17"/>
      <c r="CSP4" s="17"/>
      <c r="CSQ4" s="17"/>
      <c r="CSR4" s="17"/>
      <c r="CSS4" s="17"/>
      <c r="CST4" s="17"/>
      <c r="CSU4" s="17"/>
      <c r="CSV4" s="17"/>
      <c r="CSW4" s="17"/>
      <c r="CSX4" s="17"/>
      <c r="CSY4" s="17"/>
      <c r="CSZ4" s="17"/>
      <c r="CTA4" s="17"/>
      <c r="CTB4" s="17"/>
      <c r="CTC4" s="17"/>
      <c r="CTD4" s="17"/>
      <c r="CTE4" s="17"/>
      <c r="CTF4" s="17"/>
      <c r="CTG4" s="17"/>
      <c r="CTH4" s="17"/>
      <c r="CTI4" s="17"/>
      <c r="CTJ4" s="17"/>
      <c r="CTK4" s="17"/>
      <c r="CTL4" s="17"/>
      <c r="CTM4" s="17"/>
      <c r="CTN4" s="17"/>
      <c r="CTO4" s="17"/>
      <c r="CTP4" s="17"/>
      <c r="CTQ4" s="17"/>
      <c r="CTR4" s="17"/>
      <c r="CTS4" s="17"/>
      <c r="CTT4" s="17"/>
      <c r="CTU4" s="17"/>
      <c r="CTV4" s="17"/>
      <c r="CTW4" s="17"/>
      <c r="CTX4" s="17"/>
      <c r="CTY4" s="17"/>
      <c r="CTZ4" s="17"/>
      <c r="CUA4" s="17"/>
      <c r="CUB4" s="17"/>
      <c r="CUC4" s="17"/>
      <c r="CUD4" s="17"/>
      <c r="CUE4" s="17"/>
      <c r="CUF4" s="17"/>
      <c r="CUG4" s="17"/>
      <c r="CUH4" s="17"/>
      <c r="CUI4" s="17"/>
      <c r="CUJ4" s="17"/>
      <c r="CUK4" s="17"/>
      <c r="CUL4" s="17"/>
      <c r="CUM4" s="17"/>
      <c r="CUN4" s="17"/>
      <c r="CUO4" s="17"/>
      <c r="CUP4" s="17"/>
      <c r="CUQ4" s="17"/>
      <c r="CUR4" s="17"/>
      <c r="CUS4" s="17"/>
      <c r="CUT4" s="17"/>
      <c r="CUU4" s="17"/>
      <c r="CUV4" s="17"/>
      <c r="CUW4" s="17"/>
      <c r="CUX4" s="17"/>
      <c r="CUY4" s="17"/>
      <c r="CUZ4" s="17"/>
      <c r="CVA4" s="17"/>
      <c r="CVB4" s="17"/>
      <c r="CVC4" s="17"/>
      <c r="CVD4" s="17"/>
      <c r="CVE4" s="17"/>
      <c r="CVF4" s="17"/>
      <c r="CVG4" s="17"/>
      <c r="CVH4" s="17"/>
      <c r="CVI4" s="17"/>
      <c r="CVJ4" s="17"/>
      <c r="CVK4" s="17"/>
      <c r="CVL4" s="17"/>
      <c r="CVM4" s="17"/>
      <c r="CVN4" s="17"/>
      <c r="CVO4" s="17"/>
      <c r="CVP4" s="17"/>
      <c r="CVQ4" s="17"/>
      <c r="CVR4" s="17"/>
      <c r="CVS4" s="17"/>
      <c r="CVT4" s="17"/>
      <c r="CVU4" s="17"/>
      <c r="CVV4" s="17"/>
      <c r="CVW4" s="17"/>
      <c r="CVX4" s="17"/>
      <c r="CVY4" s="17"/>
      <c r="CVZ4" s="17"/>
      <c r="CWA4" s="17"/>
      <c r="CWB4" s="17"/>
      <c r="CWC4" s="17"/>
      <c r="CWD4" s="17"/>
      <c r="CWE4" s="17"/>
      <c r="CWF4" s="17"/>
      <c r="CWG4" s="17"/>
      <c r="CWH4" s="17"/>
      <c r="CWI4" s="17"/>
      <c r="CWJ4" s="17"/>
      <c r="CWK4" s="17"/>
      <c r="CWL4" s="17"/>
      <c r="CWM4" s="17"/>
      <c r="CWN4" s="17"/>
      <c r="CWO4" s="17"/>
      <c r="CWP4" s="17"/>
      <c r="CWQ4" s="17"/>
      <c r="CWR4" s="17"/>
      <c r="CWS4" s="17"/>
      <c r="CWT4" s="17"/>
      <c r="CWU4" s="17"/>
      <c r="CWV4" s="17"/>
      <c r="CWW4" s="17"/>
      <c r="CWX4" s="17"/>
      <c r="CWY4" s="17"/>
      <c r="CWZ4" s="17"/>
      <c r="CXA4" s="17"/>
      <c r="CXB4" s="17"/>
      <c r="CXC4" s="17"/>
      <c r="CXD4" s="17"/>
      <c r="CXE4" s="17"/>
      <c r="CXF4" s="17"/>
      <c r="CXG4" s="17"/>
      <c r="CXH4" s="17"/>
      <c r="CXI4" s="17"/>
      <c r="CXJ4" s="17"/>
      <c r="CXK4" s="17"/>
      <c r="CXL4" s="17"/>
      <c r="CXM4" s="17"/>
      <c r="CXN4" s="17"/>
      <c r="CXO4" s="17"/>
      <c r="CXP4" s="17"/>
      <c r="CXQ4" s="17"/>
      <c r="CXR4" s="17"/>
      <c r="CXS4" s="17"/>
      <c r="CXT4" s="17"/>
      <c r="CXU4" s="17"/>
      <c r="CXV4" s="17"/>
      <c r="CXW4" s="17"/>
      <c r="CXX4" s="17"/>
      <c r="CXY4" s="17"/>
      <c r="CXZ4" s="17"/>
      <c r="CYA4" s="17"/>
      <c r="CYB4" s="17"/>
      <c r="CYC4" s="17"/>
      <c r="CYD4" s="17"/>
      <c r="CYE4" s="17"/>
      <c r="CYF4" s="17"/>
      <c r="CYG4" s="17"/>
      <c r="CYH4" s="17"/>
      <c r="CYI4" s="17"/>
      <c r="CYJ4" s="17"/>
      <c r="CYK4" s="17"/>
      <c r="CYL4" s="17"/>
      <c r="CYM4" s="17"/>
      <c r="CYN4" s="17"/>
      <c r="CYO4" s="17"/>
      <c r="CYP4" s="17"/>
      <c r="CYQ4" s="17"/>
      <c r="CYR4" s="17"/>
      <c r="CYS4" s="17"/>
      <c r="CYT4" s="17"/>
      <c r="CYU4" s="17"/>
      <c r="CYV4" s="17"/>
      <c r="CYW4" s="17"/>
      <c r="CYX4" s="17"/>
      <c r="CYY4" s="17"/>
      <c r="CYZ4" s="17"/>
      <c r="CZA4" s="17"/>
      <c r="CZB4" s="17"/>
      <c r="CZC4" s="17"/>
      <c r="CZD4" s="17"/>
      <c r="CZE4" s="17"/>
      <c r="CZF4" s="17"/>
      <c r="CZG4" s="17"/>
      <c r="CZH4" s="17"/>
      <c r="CZI4" s="17"/>
      <c r="CZJ4" s="17"/>
      <c r="CZK4" s="17"/>
      <c r="CZL4" s="17"/>
      <c r="CZM4" s="17"/>
      <c r="CZN4" s="17"/>
      <c r="CZO4" s="17"/>
      <c r="CZP4" s="17"/>
      <c r="CZQ4" s="17"/>
      <c r="CZR4" s="17"/>
      <c r="CZS4" s="17"/>
      <c r="CZT4" s="17"/>
      <c r="CZU4" s="17"/>
      <c r="CZV4" s="17"/>
      <c r="CZW4" s="17"/>
      <c r="CZX4" s="17"/>
      <c r="CZY4" s="17"/>
      <c r="CZZ4" s="17"/>
      <c r="DAA4" s="17"/>
      <c r="DAB4" s="17"/>
      <c r="DAC4" s="17"/>
      <c r="DAD4" s="17"/>
      <c r="DAE4" s="17"/>
      <c r="DAF4" s="17"/>
      <c r="DAG4" s="17"/>
      <c r="DAH4" s="17"/>
      <c r="DAI4" s="17"/>
      <c r="DAJ4" s="17"/>
      <c r="DAK4" s="17"/>
      <c r="DAL4" s="17"/>
      <c r="DAM4" s="17"/>
      <c r="DAN4" s="17"/>
      <c r="DAO4" s="17"/>
      <c r="DAP4" s="17"/>
      <c r="DAQ4" s="17"/>
      <c r="DAR4" s="17"/>
      <c r="DAS4" s="17"/>
      <c r="DAT4" s="17"/>
      <c r="DAU4" s="17"/>
      <c r="DAV4" s="17"/>
      <c r="DAW4" s="17"/>
      <c r="DAX4" s="17"/>
      <c r="DAY4" s="17"/>
      <c r="DAZ4" s="17"/>
      <c r="DBA4" s="17"/>
      <c r="DBB4" s="17"/>
      <c r="DBC4" s="17"/>
      <c r="DBD4" s="17"/>
      <c r="DBE4" s="17"/>
      <c r="DBF4" s="17"/>
      <c r="DBG4" s="17"/>
      <c r="DBH4" s="17"/>
      <c r="DBI4" s="17"/>
      <c r="DBJ4" s="17"/>
      <c r="DBK4" s="17"/>
      <c r="DBL4" s="17"/>
      <c r="DBM4" s="17"/>
      <c r="DBN4" s="17"/>
      <c r="DBO4" s="17"/>
      <c r="DBP4" s="17"/>
      <c r="DBQ4" s="17"/>
      <c r="DBR4" s="17"/>
      <c r="DBS4" s="17"/>
      <c r="DBT4" s="17"/>
      <c r="DBU4" s="17"/>
      <c r="DBV4" s="17"/>
      <c r="DBW4" s="17"/>
      <c r="DBX4" s="17"/>
      <c r="DBY4" s="17"/>
      <c r="DBZ4" s="17"/>
      <c r="DCA4" s="17"/>
      <c r="DCB4" s="17"/>
      <c r="DCC4" s="17"/>
      <c r="DCD4" s="17"/>
      <c r="DCE4" s="17"/>
      <c r="DCF4" s="17"/>
      <c r="DCG4" s="17"/>
      <c r="DCH4" s="17"/>
      <c r="DCI4" s="17"/>
      <c r="DCJ4" s="17"/>
      <c r="DCK4" s="17"/>
      <c r="DCL4" s="17"/>
      <c r="DCM4" s="17"/>
      <c r="DCN4" s="17"/>
      <c r="DCO4" s="17"/>
      <c r="DCP4" s="17"/>
      <c r="DCQ4" s="17"/>
      <c r="DCR4" s="17"/>
      <c r="DCS4" s="17"/>
      <c r="DCT4" s="17"/>
      <c r="DCU4" s="17"/>
      <c r="DCV4" s="17"/>
      <c r="DCW4" s="17"/>
      <c r="DCX4" s="17"/>
      <c r="DCY4" s="17"/>
      <c r="DCZ4" s="17"/>
      <c r="DDA4" s="17"/>
      <c r="DDB4" s="17"/>
      <c r="DDC4" s="17"/>
      <c r="DDD4" s="17"/>
      <c r="DDE4" s="17"/>
      <c r="DDF4" s="17"/>
      <c r="DDG4" s="17"/>
      <c r="DDH4" s="17"/>
      <c r="DDI4" s="17"/>
      <c r="DDJ4" s="17"/>
      <c r="DDK4" s="17"/>
      <c r="DDL4" s="17"/>
      <c r="DDM4" s="17"/>
      <c r="DDN4" s="17"/>
      <c r="DDO4" s="17"/>
      <c r="DDP4" s="17"/>
      <c r="DDQ4" s="17"/>
      <c r="DDR4" s="17"/>
      <c r="DDS4" s="17"/>
      <c r="DDT4" s="17"/>
      <c r="DDU4" s="17"/>
      <c r="DDV4" s="17"/>
      <c r="DDW4" s="17"/>
      <c r="DDX4" s="17"/>
      <c r="DDY4" s="17"/>
      <c r="DDZ4" s="17"/>
      <c r="DEA4" s="17"/>
      <c r="DEB4" s="17"/>
      <c r="DEC4" s="17"/>
      <c r="DED4" s="17"/>
      <c r="DEE4" s="17"/>
      <c r="DEF4" s="17"/>
      <c r="DEG4" s="17"/>
      <c r="DEH4" s="17"/>
      <c r="DEI4" s="17"/>
      <c r="DEJ4" s="17"/>
      <c r="DEK4" s="17"/>
      <c r="DEL4" s="17"/>
      <c r="DEM4" s="17"/>
      <c r="DEN4" s="17"/>
      <c r="DEO4" s="17"/>
      <c r="DEP4" s="17"/>
      <c r="DEQ4" s="17"/>
      <c r="DER4" s="17"/>
      <c r="DES4" s="17"/>
      <c r="DET4" s="17"/>
      <c r="DEU4" s="17"/>
      <c r="DEV4" s="17"/>
      <c r="DEW4" s="17"/>
      <c r="DEX4" s="17"/>
      <c r="DEY4" s="17"/>
      <c r="DEZ4" s="17"/>
      <c r="DFA4" s="17"/>
      <c r="DFB4" s="17"/>
      <c r="DFC4" s="17"/>
      <c r="DFD4" s="17"/>
      <c r="DFE4" s="17"/>
      <c r="DFF4" s="17"/>
      <c r="DFG4" s="17"/>
      <c r="DFH4" s="17"/>
      <c r="DFI4" s="17"/>
      <c r="DFJ4" s="17"/>
      <c r="DFK4" s="17"/>
      <c r="DFL4" s="17"/>
      <c r="DFM4" s="17"/>
      <c r="DFN4" s="17"/>
      <c r="DFO4" s="17"/>
      <c r="DFP4" s="17"/>
      <c r="DFQ4" s="17"/>
      <c r="DFR4" s="17"/>
      <c r="DFS4" s="17"/>
      <c r="DFT4" s="17"/>
      <c r="DFU4" s="17"/>
      <c r="DFV4" s="17"/>
      <c r="DFW4" s="17"/>
      <c r="DFX4" s="17"/>
      <c r="DFY4" s="17"/>
      <c r="DFZ4" s="17"/>
      <c r="DGA4" s="17"/>
      <c r="DGB4" s="17"/>
      <c r="DGC4" s="17"/>
      <c r="DGD4" s="17"/>
      <c r="DGE4" s="17"/>
      <c r="DGF4" s="17"/>
      <c r="DGG4" s="17"/>
      <c r="DGH4" s="17"/>
      <c r="DGI4" s="17"/>
      <c r="DGJ4" s="17"/>
      <c r="DGK4" s="17"/>
      <c r="DGL4" s="17"/>
      <c r="DGM4" s="17"/>
      <c r="DGN4" s="17"/>
      <c r="DGO4" s="17"/>
      <c r="DGP4" s="17"/>
      <c r="DGQ4" s="17"/>
      <c r="DGR4" s="17"/>
      <c r="DGS4" s="17"/>
      <c r="DGT4" s="17"/>
      <c r="DGU4" s="17"/>
      <c r="DGV4" s="17"/>
      <c r="DGW4" s="17"/>
      <c r="DGX4" s="17"/>
      <c r="DGY4" s="17"/>
      <c r="DGZ4" s="17"/>
      <c r="DHA4" s="17"/>
      <c r="DHB4" s="17"/>
      <c r="DHC4" s="17"/>
      <c r="DHD4" s="17"/>
      <c r="DHE4" s="17"/>
      <c r="DHF4" s="17"/>
      <c r="DHG4" s="17"/>
      <c r="DHH4" s="17"/>
      <c r="DHI4" s="17"/>
      <c r="DHJ4" s="17"/>
      <c r="DHK4" s="17"/>
      <c r="DHL4" s="17"/>
      <c r="DHM4" s="17"/>
      <c r="DHN4" s="17"/>
      <c r="DHO4" s="17"/>
      <c r="DHP4" s="17"/>
      <c r="DHQ4" s="17"/>
      <c r="DHR4" s="17"/>
      <c r="DHS4" s="17"/>
      <c r="DHT4" s="17"/>
      <c r="DHU4" s="17"/>
      <c r="DHV4" s="17"/>
      <c r="DHW4" s="17"/>
      <c r="DHX4" s="17"/>
      <c r="DHY4" s="17"/>
      <c r="DHZ4" s="17"/>
      <c r="DIA4" s="17"/>
      <c r="DIB4" s="17"/>
      <c r="DIC4" s="17"/>
      <c r="DID4" s="17"/>
      <c r="DIE4" s="17"/>
      <c r="DIF4" s="17"/>
      <c r="DIG4" s="17"/>
      <c r="DIH4" s="17"/>
      <c r="DII4" s="17"/>
      <c r="DIJ4" s="17"/>
      <c r="DIK4" s="17"/>
      <c r="DIL4" s="17"/>
      <c r="DIM4" s="17"/>
      <c r="DIN4" s="17"/>
      <c r="DIO4" s="17"/>
      <c r="DIP4" s="17"/>
      <c r="DIQ4" s="17"/>
      <c r="DIR4" s="17"/>
      <c r="DIS4" s="17"/>
      <c r="DIT4" s="17"/>
      <c r="DIU4" s="17"/>
      <c r="DIV4" s="17"/>
      <c r="DIW4" s="17"/>
      <c r="DIX4" s="17"/>
      <c r="DIY4" s="17"/>
      <c r="DIZ4" s="17"/>
      <c r="DJA4" s="17"/>
      <c r="DJB4" s="17"/>
      <c r="DJC4" s="17"/>
      <c r="DJD4" s="17"/>
      <c r="DJE4" s="17"/>
      <c r="DJF4" s="17"/>
      <c r="DJG4" s="17"/>
      <c r="DJH4" s="17"/>
      <c r="DJI4" s="17"/>
      <c r="DJJ4" s="17"/>
      <c r="DJK4" s="17"/>
      <c r="DJL4" s="17"/>
      <c r="DJM4" s="17"/>
      <c r="DJN4" s="17"/>
      <c r="DJO4" s="17"/>
      <c r="DJP4" s="17"/>
      <c r="DJQ4" s="17"/>
      <c r="DJR4" s="17"/>
      <c r="DJS4" s="17"/>
      <c r="DJT4" s="17"/>
      <c r="DJU4" s="17"/>
      <c r="DJV4" s="17"/>
      <c r="DJW4" s="17"/>
      <c r="DJX4" s="17"/>
      <c r="DJY4" s="17"/>
      <c r="DJZ4" s="17"/>
      <c r="DKA4" s="17"/>
      <c r="DKB4" s="17"/>
      <c r="DKC4" s="17"/>
      <c r="DKD4" s="17"/>
      <c r="DKE4" s="17"/>
      <c r="DKF4" s="17"/>
      <c r="DKG4" s="17"/>
      <c r="DKH4" s="17"/>
      <c r="DKI4" s="17"/>
      <c r="DKJ4" s="17"/>
      <c r="DKK4" s="17"/>
      <c r="DKL4" s="17"/>
      <c r="DKM4" s="17"/>
      <c r="DKN4" s="17"/>
      <c r="DKO4" s="17"/>
      <c r="DKP4" s="17"/>
      <c r="DKQ4" s="17"/>
      <c r="DKR4" s="17"/>
      <c r="DKS4" s="17"/>
      <c r="DKT4" s="17"/>
      <c r="DKU4" s="17"/>
      <c r="DKV4" s="17"/>
      <c r="DKW4" s="17"/>
      <c r="DKX4" s="17"/>
      <c r="DKY4" s="17"/>
      <c r="DKZ4" s="17"/>
      <c r="DLA4" s="17"/>
      <c r="DLB4" s="17"/>
      <c r="DLC4" s="17"/>
      <c r="DLD4" s="17"/>
      <c r="DLE4" s="17"/>
      <c r="DLF4" s="17"/>
      <c r="DLG4" s="17"/>
      <c r="DLH4" s="17"/>
      <c r="DLI4" s="17"/>
      <c r="DLJ4" s="17"/>
      <c r="DLK4" s="17"/>
      <c r="DLL4" s="17"/>
      <c r="DLM4" s="17"/>
      <c r="DLN4" s="17"/>
      <c r="DLO4" s="17"/>
      <c r="DLP4" s="17"/>
      <c r="DLQ4" s="17"/>
      <c r="DLR4" s="17"/>
      <c r="DLS4" s="17"/>
      <c r="DLT4" s="17"/>
      <c r="DLU4" s="17"/>
      <c r="DLV4" s="17"/>
      <c r="DLW4" s="17"/>
      <c r="DLX4" s="17"/>
      <c r="DLY4" s="17"/>
      <c r="DLZ4" s="17"/>
      <c r="DMA4" s="17"/>
      <c r="DMB4" s="17"/>
      <c r="DMC4" s="17"/>
      <c r="DMD4" s="17"/>
      <c r="DME4" s="17"/>
      <c r="DMF4" s="17"/>
      <c r="DMG4" s="17"/>
      <c r="DMH4" s="17"/>
      <c r="DMI4" s="17"/>
      <c r="DMJ4" s="17"/>
      <c r="DMK4" s="17"/>
      <c r="DML4" s="17"/>
      <c r="DMM4" s="17"/>
      <c r="DMN4" s="17"/>
      <c r="DMO4" s="17"/>
      <c r="DMP4" s="17"/>
      <c r="DMQ4" s="17"/>
      <c r="DMR4" s="17"/>
      <c r="DMS4" s="17"/>
      <c r="DMT4" s="17"/>
      <c r="DMU4" s="17"/>
      <c r="DMV4" s="17"/>
      <c r="DMW4" s="17"/>
      <c r="DMX4" s="17"/>
      <c r="DMY4" s="17"/>
      <c r="DMZ4" s="17"/>
      <c r="DNA4" s="17"/>
      <c r="DNB4" s="17"/>
      <c r="DNC4" s="17"/>
      <c r="DND4" s="17"/>
      <c r="DNE4" s="17"/>
      <c r="DNF4" s="17"/>
      <c r="DNG4" s="17"/>
      <c r="DNH4" s="17"/>
      <c r="DNI4" s="17"/>
      <c r="DNJ4" s="17"/>
      <c r="DNK4" s="17"/>
      <c r="DNL4" s="17"/>
      <c r="DNM4" s="17"/>
      <c r="DNN4" s="17"/>
      <c r="DNO4" s="17"/>
      <c r="DNP4" s="17"/>
      <c r="DNQ4" s="17"/>
      <c r="DNR4" s="17"/>
      <c r="DNS4" s="17"/>
      <c r="DNT4" s="17"/>
      <c r="DNU4" s="17"/>
      <c r="DNV4" s="17"/>
      <c r="DNW4" s="17"/>
      <c r="DNX4" s="17"/>
      <c r="DNY4" s="17"/>
      <c r="DNZ4" s="17"/>
      <c r="DOA4" s="17"/>
      <c r="DOB4" s="17"/>
      <c r="DOC4" s="17"/>
      <c r="DOD4" s="17"/>
      <c r="DOE4" s="17"/>
      <c r="DOF4" s="17"/>
      <c r="DOG4" s="17"/>
      <c r="DOH4" s="17"/>
      <c r="DOI4" s="17"/>
      <c r="DOJ4" s="17"/>
      <c r="DOK4" s="17"/>
      <c r="DOL4" s="17"/>
      <c r="DOM4" s="17"/>
      <c r="DON4" s="17"/>
      <c r="DOO4" s="17"/>
      <c r="DOP4" s="17"/>
      <c r="DOQ4" s="17"/>
      <c r="DOR4" s="17"/>
      <c r="DOS4" s="17"/>
      <c r="DOT4" s="17"/>
      <c r="DOU4" s="17"/>
      <c r="DOV4" s="17"/>
      <c r="DOW4" s="17"/>
      <c r="DOX4" s="17"/>
      <c r="DOY4" s="17"/>
      <c r="DOZ4" s="17"/>
      <c r="DPA4" s="17"/>
      <c r="DPB4" s="17"/>
      <c r="DPC4" s="17"/>
      <c r="DPD4" s="17"/>
      <c r="DPE4" s="17"/>
      <c r="DPF4" s="17"/>
      <c r="DPG4" s="17"/>
      <c r="DPH4" s="17"/>
      <c r="DPI4" s="17"/>
      <c r="DPJ4" s="17"/>
      <c r="DPK4" s="17"/>
      <c r="DPL4" s="17"/>
      <c r="DPM4" s="17"/>
      <c r="DPN4" s="17"/>
      <c r="DPO4" s="17"/>
      <c r="DPP4" s="17"/>
      <c r="DPQ4" s="17"/>
      <c r="DPR4" s="17"/>
      <c r="DPS4" s="17"/>
      <c r="DPT4" s="17"/>
      <c r="DPU4" s="17"/>
      <c r="DPV4" s="17"/>
      <c r="DPW4" s="17"/>
      <c r="DPX4" s="17"/>
      <c r="DPY4" s="17"/>
      <c r="DPZ4" s="17"/>
      <c r="DQA4" s="17"/>
      <c r="DQB4" s="17"/>
      <c r="DQC4" s="17"/>
      <c r="DQD4" s="17"/>
      <c r="DQE4" s="17"/>
      <c r="DQF4" s="17"/>
      <c r="DQG4" s="17"/>
      <c r="DQH4" s="17"/>
      <c r="DQI4" s="17"/>
      <c r="DQJ4" s="17"/>
      <c r="DQK4" s="17"/>
      <c r="DQL4" s="17"/>
      <c r="DQM4" s="17"/>
      <c r="DQN4" s="17"/>
      <c r="DQO4" s="17"/>
      <c r="DQP4" s="17"/>
      <c r="DQQ4" s="17"/>
      <c r="DQR4" s="17"/>
      <c r="DQS4" s="17"/>
      <c r="DQT4" s="17"/>
      <c r="DQU4" s="17"/>
      <c r="DQV4" s="17"/>
      <c r="DQW4" s="17"/>
      <c r="DQX4" s="17"/>
      <c r="DQY4" s="17"/>
      <c r="DQZ4" s="17"/>
      <c r="DRA4" s="17"/>
      <c r="DRB4" s="17"/>
      <c r="DRC4" s="17"/>
      <c r="DRD4" s="17"/>
      <c r="DRE4" s="17"/>
      <c r="DRF4" s="17"/>
      <c r="DRG4" s="17"/>
      <c r="DRH4" s="17"/>
      <c r="DRI4" s="17"/>
      <c r="DRJ4" s="17"/>
      <c r="DRK4" s="17"/>
      <c r="DRL4" s="17"/>
      <c r="DRM4" s="17"/>
      <c r="DRN4" s="17"/>
      <c r="DRO4" s="17"/>
      <c r="DRP4" s="17"/>
      <c r="DRQ4" s="17"/>
      <c r="DRR4" s="17"/>
      <c r="DRS4" s="17"/>
      <c r="DRT4" s="17"/>
      <c r="DRU4" s="17"/>
      <c r="DRV4" s="17"/>
      <c r="DRW4" s="17"/>
      <c r="DRX4" s="17"/>
      <c r="DRY4" s="17"/>
      <c r="DRZ4" s="17"/>
      <c r="DSA4" s="17"/>
      <c r="DSB4" s="17"/>
      <c r="DSC4" s="17"/>
      <c r="DSD4" s="17"/>
      <c r="DSE4" s="17"/>
      <c r="DSF4" s="17"/>
      <c r="DSG4" s="17"/>
      <c r="DSH4" s="17"/>
      <c r="DSI4" s="17"/>
      <c r="DSJ4" s="17"/>
      <c r="DSK4" s="17"/>
      <c r="DSL4" s="17"/>
      <c r="DSM4" s="17"/>
      <c r="DSN4" s="17"/>
      <c r="DSO4" s="17"/>
      <c r="DSP4" s="17"/>
      <c r="DSQ4" s="17"/>
      <c r="DSR4" s="17"/>
      <c r="DSS4" s="17"/>
      <c r="DST4" s="17"/>
      <c r="DSU4" s="17"/>
      <c r="DSV4" s="17"/>
      <c r="DSW4" s="17"/>
      <c r="DSX4" s="17"/>
      <c r="DSY4" s="17"/>
      <c r="DSZ4" s="17"/>
      <c r="DTA4" s="17"/>
      <c r="DTB4" s="17"/>
      <c r="DTC4" s="17"/>
      <c r="DTD4" s="17"/>
      <c r="DTE4" s="17"/>
      <c r="DTF4" s="17"/>
      <c r="DTG4" s="17"/>
      <c r="DTH4" s="17"/>
      <c r="DTI4" s="17"/>
      <c r="DTJ4" s="17"/>
      <c r="DTK4" s="17"/>
      <c r="DTL4" s="17"/>
      <c r="DTM4" s="17"/>
      <c r="DTN4" s="17"/>
      <c r="DTO4" s="17"/>
      <c r="DTP4" s="17"/>
      <c r="DTQ4" s="17"/>
      <c r="DTR4" s="17"/>
      <c r="DTS4" s="17"/>
      <c r="DTT4" s="17"/>
      <c r="DTU4" s="17"/>
      <c r="DTV4" s="17"/>
      <c r="DTW4" s="17"/>
      <c r="DTX4" s="17"/>
      <c r="DTY4" s="17"/>
      <c r="DTZ4" s="17"/>
      <c r="DUA4" s="17"/>
      <c r="DUB4" s="17"/>
      <c r="DUC4" s="17"/>
      <c r="DUD4" s="17"/>
      <c r="DUE4" s="17"/>
      <c r="DUF4" s="17"/>
      <c r="DUG4" s="17"/>
      <c r="DUH4" s="17"/>
      <c r="DUI4" s="17"/>
      <c r="DUJ4" s="17"/>
      <c r="DUK4" s="17"/>
      <c r="DUL4" s="17"/>
      <c r="DUM4" s="17"/>
      <c r="DUN4" s="17"/>
      <c r="DUO4" s="17"/>
      <c r="DUP4" s="17"/>
      <c r="DUQ4" s="17"/>
      <c r="DUR4" s="17"/>
      <c r="DUS4" s="17"/>
      <c r="DUT4" s="17"/>
      <c r="DUU4" s="17"/>
      <c r="DUV4" s="17"/>
      <c r="DUW4" s="17"/>
      <c r="DUX4" s="17"/>
      <c r="DUY4" s="17"/>
      <c r="DUZ4" s="17"/>
      <c r="DVA4" s="17"/>
      <c r="DVB4" s="17"/>
      <c r="DVC4" s="17"/>
      <c r="DVD4" s="17"/>
      <c r="DVE4" s="17"/>
      <c r="DVF4" s="17"/>
      <c r="DVG4" s="17"/>
      <c r="DVH4" s="17"/>
      <c r="DVI4" s="17"/>
      <c r="DVJ4" s="17"/>
      <c r="DVK4" s="17"/>
      <c r="DVL4" s="17"/>
      <c r="DVM4" s="17"/>
      <c r="DVN4" s="17"/>
      <c r="DVO4" s="17"/>
      <c r="DVP4" s="17"/>
      <c r="DVQ4" s="17"/>
      <c r="DVR4" s="17"/>
      <c r="DVS4" s="17"/>
      <c r="DVT4" s="17"/>
      <c r="DVU4" s="17"/>
      <c r="DVV4" s="17"/>
      <c r="DVW4" s="17"/>
      <c r="DVX4" s="17"/>
      <c r="DVY4" s="17"/>
      <c r="DVZ4" s="17"/>
      <c r="DWA4" s="17"/>
      <c r="DWB4" s="17"/>
      <c r="DWC4" s="17"/>
      <c r="DWD4" s="17"/>
      <c r="DWE4" s="17"/>
      <c r="DWF4" s="17"/>
      <c r="DWG4" s="17"/>
      <c r="DWH4" s="17"/>
      <c r="DWI4" s="17"/>
      <c r="DWJ4" s="17"/>
      <c r="DWK4" s="17"/>
      <c r="DWL4" s="17"/>
      <c r="DWM4" s="17"/>
      <c r="DWN4" s="17"/>
      <c r="DWO4" s="17"/>
      <c r="DWP4" s="17"/>
      <c r="DWQ4" s="17"/>
      <c r="DWR4" s="17"/>
      <c r="DWS4" s="17"/>
      <c r="DWT4" s="17"/>
      <c r="DWU4" s="17"/>
      <c r="DWV4" s="17"/>
      <c r="DWW4" s="17"/>
      <c r="DWX4" s="17"/>
      <c r="DWY4" s="17"/>
      <c r="DWZ4" s="17"/>
      <c r="DXA4" s="17"/>
      <c r="DXB4" s="17"/>
      <c r="DXC4" s="17"/>
      <c r="DXD4" s="17"/>
      <c r="DXE4" s="17"/>
      <c r="DXF4" s="17"/>
      <c r="DXG4" s="17"/>
      <c r="DXH4" s="17"/>
      <c r="DXI4" s="17"/>
      <c r="DXJ4" s="17"/>
      <c r="DXK4" s="17"/>
      <c r="DXL4" s="17"/>
      <c r="DXM4" s="17"/>
      <c r="DXN4" s="17"/>
      <c r="DXO4" s="17"/>
      <c r="DXP4" s="17"/>
      <c r="DXQ4" s="17"/>
      <c r="DXR4" s="17"/>
      <c r="DXS4" s="17"/>
      <c r="DXT4" s="17"/>
      <c r="DXU4" s="17"/>
      <c r="DXV4" s="17"/>
      <c r="DXW4" s="17"/>
      <c r="DXX4" s="17"/>
      <c r="DXY4" s="17"/>
      <c r="DXZ4" s="17"/>
      <c r="DYA4" s="17"/>
      <c r="DYB4" s="17"/>
      <c r="DYC4" s="17"/>
      <c r="DYD4" s="17"/>
      <c r="DYE4" s="17"/>
      <c r="DYF4" s="17"/>
      <c r="DYG4" s="17"/>
      <c r="DYH4" s="17"/>
      <c r="DYI4" s="17"/>
      <c r="DYJ4" s="17"/>
      <c r="DYK4" s="17"/>
      <c r="DYL4" s="17"/>
      <c r="DYM4" s="17"/>
      <c r="DYN4" s="17"/>
      <c r="DYO4" s="17"/>
      <c r="DYP4" s="17"/>
      <c r="DYQ4" s="17"/>
      <c r="DYR4" s="17"/>
      <c r="DYS4" s="17"/>
      <c r="DYT4" s="17"/>
      <c r="DYU4" s="17"/>
      <c r="DYV4" s="17"/>
      <c r="DYW4" s="17"/>
      <c r="DYX4" s="17"/>
      <c r="DYY4" s="17"/>
      <c r="DYZ4" s="17"/>
      <c r="DZA4" s="17"/>
      <c r="DZB4" s="17"/>
      <c r="DZC4" s="17"/>
      <c r="DZD4" s="17"/>
      <c r="DZE4" s="17"/>
      <c r="DZF4" s="17"/>
      <c r="DZG4" s="17"/>
      <c r="DZH4" s="17"/>
      <c r="DZI4" s="17"/>
      <c r="DZJ4" s="17"/>
      <c r="DZK4" s="17"/>
      <c r="DZL4" s="17"/>
      <c r="DZM4" s="17"/>
      <c r="DZN4" s="17"/>
      <c r="DZO4" s="17"/>
      <c r="DZP4" s="17"/>
      <c r="DZQ4" s="17"/>
      <c r="DZR4" s="17"/>
      <c r="DZS4" s="17"/>
      <c r="DZT4" s="17"/>
      <c r="DZU4" s="17"/>
      <c r="DZV4" s="17"/>
      <c r="DZW4" s="17"/>
      <c r="DZX4" s="17"/>
      <c r="DZY4" s="17"/>
      <c r="DZZ4" s="17"/>
      <c r="EAA4" s="17"/>
      <c r="EAB4" s="17"/>
      <c r="EAC4" s="17"/>
      <c r="EAD4" s="17"/>
      <c r="EAE4" s="17"/>
      <c r="EAF4" s="17"/>
      <c r="EAG4" s="17"/>
      <c r="EAH4" s="17"/>
      <c r="EAI4" s="17"/>
      <c r="EAJ4" s="17"/>
      <c r="EAK4" s="17"/>
      <c r="EAL4" s="17"/>
      <c r="EAM4" s="17"/>
      <c r="EAN4" s="17"/>
      <c r="EAO4" s="17"/>
      <c r="EAP4" s="17"/>
      <c r="EAQ4" s="17"/>
      <c r="EAR4" s="17"/>
      <c r="EAS4" s="17"/>
      <c r="EAT4" s="17"/>
      <c r="EAU4" s="17"/>
      <c r="EAV4" s="17"/>
      <c r="EAW4" s="17"/>
      <c r="EAX4" s="17"/>
      <c r="EAY4" s="17"/>
      <c r="EAZ4" s="17"/>
      <c r="EBA4" s="17"/>
      <c r="EBB4" s="17"/>
      <c r="EBC4" s="17"/>
      <c r="EBD4" s="17"/>
      <c r="EBE4" s="17"/>
      <c r="EBF4" s="17"/>
      <c r="EBG4" s="17"/>
      <c r="EBH4" s="17"/>
      <c r="EBI4" s="17"/>
      <c r="EBJ4" s="17"/>
      <c r="EBK4" s="17"/>
      <c r="EBL4" s="17"/>
      <c r="EBM4" s="17"/>
      <c r="EBN4" s="17"/>
      <c r="EBO4" s="17"/>
      <c r="EBP4" s="17"/>
      <c r="EBQ4" s="17"/>
      <c r="EBR4" s="17"/>
      <c r="EBS4" s="17"/>
      <c r="EBT4" s="17"/>
      <c r="EBU4" s="17"/>
      <c r="EBV4" s="17"/>
      <c r="EBW4" s="17"/>
      <c r="EBX4" s="17"/>
      <c r="EBY4" s="17"/>
      <c r="EBZ4" s="17"/>
      <c r="ECA4" s="17"/>
      <c r="ECB4" s="17"/>
      <c r="ECC4" s="17"/>
      <c r="ECD4" s="17"/>
      <c r="ECE4" s="17"/>
      <c r="ECF4" s="17"/>
      <c r="ECG4" s="17"/>
      <c r="ECH4" s="17"/>
      <c r="ECI4" s="17"/>
      <c r="ECJ4" s="17"/>
      <c r="ECK4" s="17"/>
      <c r="ECL4" s="17"/>
      <c r="ECM4" s="17"/>
      <c r="ECN4" s="17"/>
      <c r="ECO4" s="17"/>
      <c r="ECP4" s="17"/>
      <c r="ECQ4" s="17"/>
      <c r="ECR4" s="17"/>
      <c r="ECS4" s="17"/>
      <c r="ECT4" s="17"/>
      <c r="ECU4" s="17"/>
      <c r="ECV4" s="17"/>
      <c r="ECW4" s="17"/>
      <c r="ECX4" s="17"/>
      <c r="ECY4" s="17"/>
      <c r="ECZ4" s="17"/>
      <c r="EDA4" s="17"/>
      <c r="EDB4" s="17"/>
      <c r="EDC4" s="17"/>
      <c r="EDD4" s="17"/>
      <c r="EDE4" s="17"/>
      <c r="EDF4" s="17"/>
      <c r="EDG4" s="17"/>
      <c r="EDH4" s="17"/>
      <c r="EDI4" s="17"/>
      <c r="EDJ4" s="17"/>
      <c r="EDK4" s="17"/>
      <c r="EDL4" s="17"/>
      <c r="EDM4" s="17"/>
      <c r="EDN4" s="17"/>
      <c r="EDO4" s="17"/>
      <c r="EDP4" s="17"/>
      <c r="EDQ4" s="17"/>
      <c r="EDR4" s="17"/>
      <c r="EDS4" s="17"/>
      <c r="EDT4" s="17"/>
      <c r="EDU4" s="17"/>
      <c r="EDV4" s="17"/>
      <c r="EDW4" s="17"/>
      <c r="EDX4" s="17"/>
      <c r="EDY4" s="17"/>
      <c r="EDZ4" s="17"/>
      <c r="EEA4" s="17"/>
      <c r="EEB4" s="17"/>
      <c r="EEC4" s="17"/>
      <c r="EED4" s="17"/>
      <c r="EEE4" s="17"/>
      <c r="EEF4" s="17"/>
      <c r="EEG4" s="17"/>
      <c r="EEH4" s="17"/>
      <c r="EEI4" s="17"/>
      <c r="EEJ4" s="17"/>
      <c r="EEK4" s="17"/>
      <c r="EEL4" s="17"/>
      <c r="EEM4" s="17"/>
      <c r="EEN4" s="17"/>
      <c r="EEO4" s="17"/>
      <c r="EEP4" s="17"/>
      <c r="EEQ4" s="17"/>
      <c r="EER4" s="17"/>
      <c r="EES4" s="17"/>
      <c r="EET4" s="17"/>
      <c r="EEU4" s="17"/>
      <c r="EEV4" s="17"/>
      <c r="EEW4" s="17"/>
      <c r="EEX4" s="17"/>
      <c r="EEY4" s="17"/>
      <c r="EEZ4" s="17"/>
      <c r="EFA4" s="17"/>
      <c r="EFB4" s="17"/>
      <c r="EFC4" s="17"/>
      <c r="EFD4" s="17"/>
      <c r="EFE4" s="17"/>
      <c r="EFF4" s="17"/>
      <c r="EFG4" s="17"/>
      <c r="EFH4" s="17"/>
      <c r="EFI4" s="17"/>
      <c r="EFJ4" s="17"/>
      <c r="EFK4" s="17"/>
      <c r="EFL4" s="17"/>
      <c r="EFM4" s="17"/>
      <c r="EFN4" s="17"/>
      <c r="EFO4" s="17"/>
      <c r="EFP4" s="17"/>
      <c r="EFQ4" s="17"/>
      <c r="EFR4" s="17"/>
      <c r="EFS4" s="17"/>
      <c r="EFT4" s="17"/>
      <c r="EFU4" s="17"/>
      <c r="EFV4" s="17"/>
      <c r="EFW4" s="17"/>
      <c r="EFX4" s="17"/>
      <c r="EFY4" s="17"/>
      <c r="EFZ4" s="17"/>
      <c r="EGA4" s="17"/>
      <c r="EGB4" s="17"/>
      <c r="EGC4" s="17"/>
      <c r="EGD4" s="17"/>
      <c r="EGE4" s="17"/>
      <c r="EGF4" s="17"/>
      <c r="EGG4" s="17"/>
      <c r="EGH4" s="17"/>
      <c r="EGI4" s="17"/>
      <c r="EGJ4" s="17"/>
      <c r="EGK4" s="17"/>
      <c r="EGL4" s="17"/>
      <c r="EGM4" s="17"/>
      <c r="EGN4" s="17"/>
      <c r="EGO4" s="17"/>
      <c r="EGP4" s="17"/>
      <c r="EGQ4" s="17"/>
      <c r="EGR4" s="17"/>
      <c r="EGS4" s="17"/>
      <c r="EGT4" s="17"/>
      <c r="EGU4" s="17"/>
      <c r="EGV4" s="17"/>
      <c r="EGW4" s="17"/>
      <c r="EGX4" s="17"/>
      <c r="EGY4" s="17"/>
      <c r="EGZ4" s="17"/>
      <c r="EHA4" s="17"/>
      <c r="EHB4" s="17"/>
      <c r="EHC4" s="17"/>
      <c r="EHD4" s="17"/>
      <c r="EHE4" s="17"/>
      <c r="EHF4" s="17"/>
      <c r="EHG4" s="17"/>
      <c r="EHH4" s="17"/>
      <c r="EHI4" s="17"/>
      <c r="EHJ4" s="17"/>
      <c r="EHK4" s="17"/>
      <c r="EHL4" s="17"/>
      <c r="EHM4" s="17"/>
      <c r="EHN4" s="17"/>
      <c r="EHO4" s="17"/>
      <c r="EHP4" s="17"/>
      <c r="EHQ4" s="17"/>
      <c r="EHR4" s="17"/>
      <c r="EHS4" s="17"/>
      <c r="EHT4" s="17"/>
      <c r="EHU4" s="17"/>
      <c r="EHV4" s="17"/>
      <c r="EHW4" s="17"/>
      <c r="EHX4" s="17"/>
      <c r="EHY4" s="17"/>
      <c r="EHZ4" s="17"/>
      <c r="EIA4" s="17"/>
      <c r="EIB4" s="17"/>
      <c r="EIC4" s="17"/>
      <c r="EID4" s="17"/>
      <c r="EIE4" s="17"/>
      <c r="EIF4" s="17"/>
      <c r="EIG4" s="17"/>
      <c r="EIH4" s="17"/>
      <c r="EII4" s="17"/>
      <c r="EIJ4" s="17"/>
      <c r="EIK4" s="17"/>
      <c r="EIL4" s="17"/>
      <c r="EIM4" s="17"/>
      <c r="EIN4" s="17"/>
      <c r="EIO4" s="17"/>
      <c r="EIP4" s="17"/>
      <c r="EIQ4" s="17"/>
      <c r="EIR4" s="17"/>
      <c r="EIS4" s="17"/>
      <c r="EIT4" s="17"/>
      <c r="EIU4" s="17"/>
      <c r="EIV4" s="17"/>
      <c r="EIW4" s="17"/>
      <c r="EIX4" s="17"/>
      <c r="EIY4" s="17"/>
      <c r="EIZ4" s="17"/>
      <c r="EJA4" s="17"/>
      <c r="EJB4" s="17"/>
      <c r="EJC4" s="17"/>
      <c r="EJD4" s="17"/>
      <c r="EJE4" s="17"/>
      <c r="EJF4" s="17"/>
      <c r="EJG4" s="17"/>
      <c r="EJH4" s="17"/>
      <c r="EJI4" s="17"/>
      <c r="EJJ4" s="17"/>
      <c r="EJK4" s="17"/>
      <c r="EJL4" s="17"/>
      <c r="EJM4" s="17"/>
      <c r="EJN4" s="17"/>
      <c r="EJO4" s="17"/>
      <c r="EJP4" s="17"/>
      <c r="EJQ4" s="17"/>
      <c r="EJR4" s="17"/>
      <c r="EJS4" s="17"/>
      <c r="EJT4" s="17"/>
      <c r="EJU4" s="17"/>
      <c r="EJV4" s="17"/>
      <c r="EJW4" s="17"/>
      <c r="EJX4" s="17"/>
      <c r="EJY4" s="17"/>
      <c r="EJZ4" s="17"/>
      <c r="EKA4" s="17"/>
      <c r="EKB4" s="17"/>
      <c r="EKC4" s="17"/>
      <c r="EKD4" s="17"/>
      <c r="EKE4" s="17"/>
      <c r="EKF4" s="17"/>
      <c r="EKG4" s="17"/>
      <c r="EKH4" s="17"/>
      <c r="EKI4" s="17"/>
      <c r="EKJ4" s="17"/>
      <c r="EKK4" s="17"/>
      <c r="EKL4" s="17"/>
      <c r="EKM4" s="17"/>
      <c r="EKN4" s="17"/>
      <c r="EKO4" s="17"/>
      <c r="EKP4" s="17"/>
      <c r="EKQ4" s="17"/>
      <c r="EKR4" s="17"/>
      <c r="EKS4" s="17"/>
      <c r="EKT4" s="17"/>
      <c r="EKU4" s="17"/>
      <c r="EKV4" s="17"/>
      <c r="EKW4" s="17"/>
      <c r="EKX4" s="17"/>
      <c r="EKY4" s="17"/>
      <c r="EKZ4" s="17"/>
      <c r="ELA4" s="17"/>
      <c r="ELB4" s="17"/>
      <c r="ELC4" s="17"/>
      <c r="ELD4" s="17"/>
      <c r="ELE4" s="17"/>
      <c r="ELF4" s="17"/>
      <c r="ELG4" s="17"/>
      <c r="ELH4" s="17"/>
      <c r="ELI4" s="17"/>
      <c r="ELJ4" s="17"/>
      <c r="ELK4" s="17"/>
      <c r="ELL4" s="17"/>
      <c r="ELM4" s="17"/>
      <c r="ELN4" s="17"/>
      <c r="ELO4" s="17"/>
      <c r="ELP4" s="17"/>
      <c r="ELQ4" s="17"/>
      <c r="ELR4" s="17"/>
      <c r="ELS4" s="17"/>
      <c r="ELT4" s="17"/>
      <c r="ELU4" s="17"/>
      <c r="ELV4" s="17"/>
      <c r="ELW4" s="17"/>
      <c r="ELX4" s="17"/>
      <c r="ELY4" s="17"/>
      <c r="ELZ4" s="17"/>
      <c r="EMA4" s="17"/>
      <c r="EMB4" s="17"/>
      <c r="EMC4" s="17"/>
      <c r="EMD4" s="17"/>
      <c r="EME4" s="17"/>
      <c r="EMF4" s="17"/>
      <c r="EMG4" s="17"/>
      <c r="EMH4" s="17"/>
      <c r="EMI4" s="17"/>
      <c r="EMJ4" s="17"/>
      <c r="EMK4" s="17"/>
      <c r="EML4" s="17"/>
      <c r="EMM4" s="17"/>
      <c r="EMN4" s="17"/>
      <c r="EMO4" s="17"/>
      <c r="EMP4" s="17"/>
      <c r="EMQ4" s="17"/>
      <c r="EMR4" s="17"/>
      <c r="EMS4" s="17"/>
      <c r="EMT4" s="17"/>
      <c r="EMU4" s="17"/>
      <c r="EMV4" s="17"/>
      <c r="EMW4" s="17"/>
      <c r="EMX4" s="17"/>
      <c r="EMY4" s="17"/>
      <c r="EMZ4" s="17"/>
      <c r="ENA4" s="17"/>
      <c r="ENB4" s="17"/>
      <c r="ENC4" s="17"/>
      <c r="END4" s="17"/>
      <c r="ENE4" s="17"/>
      <c r="ENF4" s="17"/>
      <c r="ENG4" s="17"/>
      <c r="ENH4" s="17"/>
      <c r="ENI4" s="17"/>
      <c r="ENJ4" s="17"/>
      <c r="ENK4" s="17"/>
      <c r="ENL4" s="17"/>
      <c r="ENM4" s="17"/>
      <c r="ENN4" s="17"/>
      <c r="ENO4" s="17"/>
      <c r="ENP4" s="17"/>
      <c r="ENQ4" s="17"/>
      <c r="ENR4" s="17"/>
      <c r="ENS4" s="17"/>
      <c r="ENT4" s="17"/>
      <c r="ENU4" s="17"/>
      <c r="ENV4" s="17"/>
      <c r="ENW4" s="17"/>
      <c r="ENX4" s="17"/>
      <c r="ENY4" s="17"/>
      <c r="ENZ4" s="17"/>
      <c r="EOA4" s="17"/>
      <c r="EOB4" s="17"/>
      <c r="EOC4" s="17"/>
      <c r="EOD4" s="17"/>
      <c r="EOE4" s="17"/>
      <c r="EOF4" s="17"/>
      <c r="EOG4" s="17"/>
      <c r="EOH4" s="17"/>
      <c r="EOI4" s="17"/>
      <c r="EOJ4" s="17"/>
      <c r="EOK4" s="17"/>
      <c r="EOL4" s="17"/>
      <c r="EOM4" s="17"/>
      <c r="EON4" s="17"/>
      <c r="EOO4" s="17"/>
      <c r="EOP4" s="17"/>
      <c r="EOQ4" s="17"/>
      <c r="EOR4" s="17"/>
      <c r="EOS4" s="17"/>
      <c r="EOT4" s="17"/>
      <c r="EOU4" s="17"/>
      <c r="EOV4" s="17"/>
      <c r="EOW4" s="17"/>
      <c r="EOX4" s="17"/>
      <c r="EOY4" s="17"/>
      <c r="EOZ4" s="17"/>
      <c r="EPA4" s="17"/>
      <c r="EPB4" s="17"/>
      <c r="EPC4" s="17"/>
      <c r="EPD4" s="17"/>
      <c r="EPE4" s="17"/>
      <c r="EPF4" s="17"/>
      <c r="EPG4" s="17"/>
      <c r="EPH4" s="17"/>
      <c r="EPI4" s="17"/>
      <c r="EPJ4" s="17"/>
      <c r="EPK4" s="17"/>
      <c r="EPL4" s="17"/>
      <c r="EPM4" s="17"/>
      <c r="EPN4" s="17"/>
      <c r="EPO4" s="17"/>
      <c r="EPP4" s="17"/>
      <c r="EPQ4" s="17"/>
      <c r="EPR4" s="17"/>
      <c r="EPS4" s="17"/>
      <c r="EPT4" s="17"/>
      <c r="EPU4" s="17"/>
      <c r="EPV4" s="17"/>
      <c r="EPW4" s="17"/>
      <c r="EPX4" s="17"/>
      <c r="EPY4" s="17"/>
      <c r="EPZ4" s="17"/>
      <c r="EQA4" s="17"/>
      <c r="EQB4" s="17"/>
      <c r="EQC4" s="17"/>
      <c r="EQD4" s="17"/>
      <c r="EQE4" s="17"/>
      <c r="EQF4" s="17"/>
      <c r="EQG4" s="17"/>
      <c r="EQH4" s="17"/>
      <c r="EQI4" s="17"/>
      <c r="EQJ4" s="17"/>
      <c r="EQK4" s="17"/>
      <c r="EQL4" s="17"/>
      <c r="EQM4" s="17"/>
      <c r="EQN4" s="17"/>
      <c r="EQO4" s="17"/>
      <c r="EQP4" s="17"/>
      <c r="EQQ4" s="17"/>
      <c r="EQR4" s="17"/>
      <c r="EQS4" s="17"/>
      <c r="EQT4" s="17"/>
      <c r="EQU4" s="17"/>
      <c r="EQV4" s="17"/>
      <c r="EQW4" s="17"/>
      <c r="EQX4" s="17"/>
      <c r="EQY4" s="17"/>
      <c r="EQZ4" s="17"/>
      <c r="ERA4" s="17"/>
      <c r="ERB4" s="17"/>
      <c r="ERC4" s="17"/>
      <c r="ERD4" s="17"/>
      <c r="ERE4" s="17"/>
      <c r="ERF4" s="17"/>
      <c r="ERG4" s="17"/>
      <c r="ERH4" s="17"/>
      <c r="ERI4" s="17"/>
      <c r="ERJ4" s="17"/>
      <c r="ERK4" s="17"/>
      <c r="ERL4" s="17"/>
      <c r="ERM4" s="17"/>
      <c r="ERN4" s="17"/>
      <c r="ERO4" s="17"/>
      <c r="ERP4" s="17"/>
      <c r="ERQ4" s="17"/>
      <c r="ERR4" s="17"/>
      <c r="ERS4" s="17"/>
      <c r="ERT4" s="17"/>
      <c r="ERU4" s="17"/>
      <c r="ERV4" s="17"/>
      <c r="ERW4" s="17"/>
      <c r="ERX4" s="17"/>
      <c r="ERY4" s="17"/>
      <c r="ERZ4" s="17"/>
      <c r="ESA4" s="17"/>
      <c r="ESB4" s="17"/>
      <c r="ESC4" s="17"/>
      <c r="ESD4" s="17"/>
      <c r="ESE4" s="17"/>
      <c r="ESF4" s="17"/>
      <c r="ESG4" s="17"/>
      <c r="ESH4" s="17"/>
      <c r="ESI4" s="17"/>
      <c r="ESJ4" s="17"/>
      <c r="ESK4" s="17"/>
      <c r="ESL4" s="17"/>
      <c r="ESM4" s="17"/>
      <c r="ESN4" s="17"/>
      <c r="ESO4" s="17"/>
      <c r="ESP4" s="17"/>
      <c r="ESQ4" s="17"/>
      <c r="ESR4" s="17"/>
      <c r="ESS4" s="17"/>
      <c r="EST4" s="17"/>
      <c r="ESU4" s="17"/>
      <c r="ESV4" s="17"/>
      <c r="ESW4" s="17"/>
      <c r="ESX4" s="17"/>
      <c r="ESY4" s="17"/>
      <c r="ESZ4" s="17"/>
      <c r="ETA4" s="17"/>
      <c r="ETB4" s="17"/>
      <c r="ETC4" s="17"/>
      <c r="ETD4" s="17"/>
      <c r="ETE4" s="17"/>
      <c r="ETF4" s="17"/>
      <c r="ETG4" s="17"/>
      <c r="ETH4" s="17"/>
      <c r="ETI4" s="17"/>
      <c r="ETJ4" s="17"/>
      <c r="ETK4" s="17"/>
      <c r="ETL4" s="17"/>
      <c r="ETM4" s="17"/>
      <c r="ETN4" s="17"/>
      <c r="ETO4" s="17"/>
      <c r="ETP4" s="17"/>
      <c r="ETQ4" s="17"/>
      <c r="ETR4" s="17"/>
      <c r="ETS4" s="17"/>
      <c r="ETT4" s="17"/>
      <c r="ETU4" s="17"/>
      <c r="ETV4" s="17"/>
      <c r="ETW4" s="17"/>
      <c r="ETX4" s="17"/>
      <c r="ETY4" s="17"/>
      <c r="ETZ4" s="17"/>
      <c r="EUA4" s="17"/>
      <c r="EUB4" s="17"/>
      <c r="EUC4" s="17"/>
      <c r="EUD4" s="17"/>
      <c r="EUE4" s="17"/>
      <c r="EUF4" s="17"/>
      <c r="EUG4" s="17"/>
      <c r="EUH4" s="17"/>
      <c r="EUI4" s="17"/>
      <c r="EUJ4" s="17"/>
      <c r="EUK4" s="17"/>
      <c r="EUL4" s="17"/>
      <c r="EUM4" s="17"/>
      <c r="EUN4" s="17"/>
      <c r="EUO4" s="17"/>
      <c r="EUP4" s="17"/>
      <c r="EUQ4" s="17"/>
      <c r="EUR4" s="17"/>
      <c r="EUS4" s="17"/>
      <c r="EUT4" s="17"/>
      <c r="EUU4" s="17"/>
      <c r="EUV4" s="17"/>
      <c r="EUW4" s="17"/>
      <c r="EUX4" s="17"/>
      <c r="EUY4" s="17"/>
      <c r="EUZ4" s="17"/>
      <c r="EVA4" s="17"/>
      <c r="EVB4" s="17"/>
      <c r="EVC4" s="17"/>
      <c r="EVD4" s="17"/>
      <c r="EVE4" s="17"/>
      <c r="EVF4" s="17"/>
      <c r="EVG4" s="17"/>
      <c r="EVH4" s="17"/>
      <c r="EVI4" s="17"/>
      <c r="EVJ4" s="17"/>
      <c r="EVK4" s="17"/>
      <c r="EVL4" s="17"/>
      <c r="EVM4" s="17"/>
      <c r="EVN4" s="17"/>
      <c r="EVO4" s="17"/>
      <c r="EVP4" s="17"/>
      <c r="EVQ4" s="17"/>
      <c r="EVR4" s="17"/>
      <c r="EVS4" s="17"/>
      <c r="EVT4" s="17"/>
      <c r="EVU4" s="17"/>
      <c r="EVV4" s="17"/>
      <c r="EVW4" s="17"/>
      <c r="EVX4" s="17"/>
      <c r="EVY4" s="17"/>
      <c r="EVZ4" s="17"/>
      <c r="EWA4" s="17"/>
      <c r="EWB4" s="17"/>
      <c r="EWC4" s="17"/>
      <c r="EWD4" s="17"/>
      <c r="EWE4" s="17"/>
      <c r="EWF4" s="17"/>
      <c r="EWG4" s="17"/>
      <c r="EWH4" s="17"/>
      <c r="EWI4" s="17"/>
      <c r="EWJ4" s="17"/>
      <c r="EWK4" s="17"/>
      <c r="EWL4" s="17"/>
      <c r="EWM4" s="17"/>
      <c r="EWN4" s="17"/>
      <c r="EWO4" s="17"/>
      <c r="EWP4" s="17"/>
      <c r="EWQ4" s="17"/>
      <c r="EWR4" s="17"/>
      <c r="EWS4" s="17"/>
      <c r="EWT4" s="17"/>
      <c r="EWU4" s="17"/>
      <c r="EWV4" s="17"/>
      <c r="EWW4" s="17"/>
      <c r="EWX4" s="17"/>
      <c r="EWY4" s="17"/>
      <c r="EWZ4" s="17"/>
      <c r="EXA4" s="17"/>
      <c r="EXB4" s="17"/>
      <c r="EXC4" s="17"/>
      <c r="EXD4" s="17"/>
      <c r="EXE4" s="17"/>
      <c r="EXF4" s="17"/>
      <c r="EXG4" s="17"/>
      <c r="EXH4" s="17"/>
      <c r="EXI4" s="17"/>
      <c r="EXJ4" s="17"/>
      <c r="EXK4" s="17"/>
      <c r="EXL4" s="17"/>
      <c r="EXM4" s="17"/>
      <c r="EXN4" s="17"/>
      <c r="EXO4" s="17"/>
      <c r="EXP4" s="17"/>
      <c r="EXQ4" s="17"/>
      <c r="EXR4" s="17"/>
      <c r="EXS4" s="17"/>
      <c r="EXT4" s="17"/>
      <c r="EXU4" s="17"/>
      <c r="EXV4" s="17"/>
      <c r="EXW4" s="17"/>
      <c r="EXX4" s="17"/>
      <c r="EXY4" s="17"/>
      <c r="EXZ4" s="17"/>
      <c r="EYA4" s="17"/>
      <c r="EYB4" s="17"/>
      <c r="EYC4" s="17"/>
      <c r="EYD4" s="17"/>
      <c r="EYE4" s="17"/>
      <c r="EYF4" s="17"/>
      <c r="EYG4" s="17"/>
      <c r="EYH4" s="17"/>
      <c r="EYI4" s="17"/>
      <c r="EYJ4" s="17"/>
      <c r="EYK4" s="17"/>
      <c r="EYL4" s="17"/>
      <c r="EYM4" s="17"/>
      <c r="EYN4" s="17"/>
      <c r="EYO4" s="17"/>
      <c r="EYP4" s="17"/>
      <c r="EYQ4" s="17"/>
      <c r="EYR4" s="17"/>
      <c r="EYS4" s="17"/>
      <c r="EYT4" s="17"/>
      <c r="EYU4" s="17"/>
      <c r="EYV4" s="17"/>
      <c r="EYW4" s="17"/>
      <c r="EYX4" s="17"/>
      <c r="EYY4" s="17"/>
      <c r="EYZ4" s="17"/>
      <c r="EZA4" s="17"/>
      <c r="EZB4" s="17"/>
      <c r="EZC4" s="17"/>
      <c r="EZD4" s="17"/>
      <c r="EZE4" s="17"/>
      <c r="EZF4" s="17"/>
      <c r="EZG4" s="17"/>
      <c r="EZH4" s="17"/>
      <c r="EZI4" s="17"/>
      <c r="EZJ4" s="17"/>
      <c r="EZK4" s="17"/>
      <c r="EZL4" s="17"/>
      <c r="EZM4" s="17"/>
      <c r="EZN4" s="17"/>
      <c r="EZO4" s="17"/>
      <c r="EZP4" s="17"/>
      <c r="EZQ4" s="17"/>
      <c r="EZR4" s="17"/>
      <c r="EZS4" s="17"/>
      <c r="EZT4" s="17"/>
      <c r="EZU4" s="17"/>
      <c r="EZV4" s="17"/>
      <c r="EZW4" s="17"/>
      <c r="EZX4" s="17"/>
      <c r="EZY4" s="17"/>
      <c r="EZZ4" s="17"/>
      <c r="FAA4" s="17"/>
      <c r="FAB4" s="17"/>
      <c r="FAC4" s="17"/>
      <c r="FAD4" s="17"/>
      <c r="FAE4" s="17"/>
      <c r="FAF4" s="17"/>
      <c r="FAG4" s="17"/>
      <c r="FAH4" s="17"/>
      <c r="FAI4" s="17"/>
      <c r="FAJ4" s="17"/>
      <c r="FAK4" s="17"/>
      <c r="FAL4" s="17"/>
      <c r="FAM4" s="17"/>
      <c r="FAN4" s="17"/>
      <c r="FAO4" s="17"/>
      <c r="FAP4" s="17"/>
      <c r="FAQ4" s="17"/>
      <c r="FAR4" s="17"/>
      <c r="FAS4" s="17"/>
      <c r="FAT4" s="17"/>
      <c r="FAU4" s="17"/>
      <c r="FAV4" s="17"/>
      <c r="FAW4" s="17"/>
      <c r="FAX4" s="17"/>
      <c r="FAY4" s="17"/>
      <c r="FAZ4" s="17"/>
      <c r="FBA4" s="17"/>
      <c r="FBB4" s="17"/>
      <c r="FBC4" s="17"/>
      <c r="FBD4" s="17"/>
      <c r="FBE4" s="17"/>
      <c r="FBF4" s="17"/>
      <c r="FBG4" s="17"/>
      <c r="FBH4" s="17"/>
      <c r="FBI4" s="17"/>
      <c r="FBJ4" s="17"/>
      <c r="FBK4" s="17"/>
      <c r="FBL4" s="17"/>
      <c r="FBM4" s="17"/>
      <c r="FBN4" s="17"/>
      <c r="FBO4" s="17"/>
      <c r="FBP4" s="17"/>
      <c r="FBQ4" s="17"/>
      <c r="FBR4" s="17"/>
      <c r="FBS4" s="17"/>
      <c r="FBT4" s="17"/>
      <c r="FBU4" s="17"/>
      <c r="FBV4" s="17"/>
    </row>
    <row r="5" spans="1:4130" x14ac:dyDescent="0.35">
      <c r="A5" s="9" t="s">
        <v>5</v>
      </c>
      <c r="B5" s="30">
        <f>AVERAGE(B2:B3)</f>
        <v>5.5</v>
      </c>
      <c r="C5" s="24"/>
      <c r="D5" s="11"/>
      <c r="E5" s="12"/>
      <c r="F5" s="12"/>
      <c r="G5" s="45"/>
      <c r="H5" s="33">
        <f>H4/G4</f>
        <v>0.81818181818181812</v>
      </c>
      <c r="I5" s="51">
        <f>AVERAGE(I2:I2)</f>
        <v>1</v>
      </c>
      <c r="J5" s="29">
        <f>AVERAGE(J2:J2)</f>
        <v>1</v>
      </c>
      <c r="K5" s="33">
        <f>K4/G4</f>
        <v>0.81818181818181812</v>
      </c>
      <c r="L5" s="53">
        <f>AVERAGE(L2:L2)</f>
        <v>1</v>
      </c>
      <c r="M5" s="30">
        <f>AVERAGE(M2:M2)</f>
        <v>1</v>
      </c>
      <c r="N5" s="33">
        <f>N4/G4</f>
        <v>0.81818181818181812</v>
      </c>
      <c r="O5" s="21"/>
    </row>
    <row r="6" spans="1:4130" s="3" customFormat="1" x14ac:dyDescent="0.35">
      <c r="A6" s="10"/>
      <c r="B6" s="13"/>
      <c r="C6" s="25"/>
      <c r="D6" s="25"/>
      <c r="E6" s="25"/>
      <c r="F6" s="25"/>
      <c r="G6" s="25"/>
      <c r="H6" s="65">
        <f>H5*1/2</f>
        <v>0.40909090909090906</v>
      </c>
      <c r="I6" s="67"/>
      <c r="J6" s="67"/>
      <c r="K6" s="65">
        <f>K5*1/2</f>
        <v>0.40909090909090906</v>
      </c>
      <c r="L6" s="68"/>
      <c r="M6" s="68"/>
      <c r="N6" s="65">
        <f>N5*1/2</f>
        <v>0.40909090909090906</v>
      </c>
      <c r="O6" s="21"/>
      <c r="P6" s="1"/>
      <c r="Q6" s="1"/>
      <c r="R6" s="1"/>
      <c r="S6" s="1"/>
      <c r="T6" s="1"/>
      <c r="U6" s="1"/>
      <c r="V6" s="1"/>
      <c r="W6" s="1"/>
      <c r="Z6" s="1"/>
      <c r="AA6" s="1"/>
      <c r="AD6" s="1"/>
    </row>
    <row r="7" spans="1:4130" x14ac:dyDescent="0.3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Q7" s="3"/>
      <c r="R7" s="3"/>
      <c r="S7" s="3"/>
      <c r="T7" s="3"/>
      <c r="U7" s="3"/>
      <c r="V7" s="3"/>
    </row>
    <row r="8" spans="1:4130" x14ac:dyDescent="0.35">
      <c r="A8" s="10"/>
      <c r="B8" s="10"/>
      <c r="C8" s="10"/>
      <c r="D8" s="10"/>
      <c r="E8" s="10"/>
      <c r="F8" s="10"/>
      <c r="G8" s="10"/>
      <c r="H8" s="10"/>
      <c r="I8" s="10"/>
      <c r="J8" s="58" t="s">
        <v>27</v>
      </c>
      <c r="K8" s="10"/>
      <c r="L8" s="58" t="s">
        <v>23</v>
      </c>
      <c r="M8" s="10"/>
      <c r="N8" s="10"/>
      <c r="O8" s="10"/>
    </row>
    <row r="9" spans="1:4130" x14ac:dyDescent="0.35">
      <c r="A9" s="10"/>
      <c r="B9" s="10"/>
      <c r="C9" s="10"/>
      <c r="D9" s="10"/>
      <c r="E9" s="10"/>
      <c r="F9" s="10"/>
      <c r="G9" s="10"/>
      <c r="H9" s="10"/>
      <c r="I9" s="10"/>
      <c r="J9" s="55">
        <f>(K6+N6)/2</f>
        <v>0.40909090909090906</v>
      </c>
      <c r="K9" s="68"/>
      <c r="L9" s="55">
        <f>H6+(ABS(K6-N6)/2)</f>
        <v>0.40909090909090906</v>
      </c>
      <c r="M9" s="10"/>
      <c r="N9" s="10"/>
      <c r="O9" s="10"/>
    </row>
    <row r="10" spans="1:4130" x14ac:dyDescent="0.3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32" spans="1:15" x14ac:dyDescent="0.35">
      <c r="A32"/>
      <c r="B32" s="7"/>
      <c r="C32" s="7"/>
      <c r="D32" s="7"/>
      <c r="E32" s="7"/>
      <c r="F32" s="7"/>
      <c r="G32" s="7"/>
      <c r="H32"/>
      <c r="I32"/>
      <c r="J32"/>
      <c r="K32"/>
      <c r="L32"/>
      <c r="M32"/>
      <c r="N32"/>
      <c r="O32"/>
    </row>
    <row r="33" spans="1:23" x14ac:dyDescent="0.35">
      <c r="A33"/>
      <c r="B33" s="7"/>
      <c r="C33" s="7"/>
      <c r="D33" s="7"/>
      <c r="E33" s="7"/>
      <c r="F33" s="7"/>
      <c r="G33" s="7"/>
      <c r="H33"/>
      <c r="I33"/>
      <c r="J33"/>
      <c r="K33"/>
      <c r="L33"/>
      <c r="M33"/>
      <c r="N33"/>
      <c r="O33"/>
    </row>
    <row r="34" spans="1:23" x14ac:dyDescent="0.35">
      <c r="A34"/>
      <c r="B34" s="7"/>
      <c r="C34" s="7"/>
      <c r="D34" s="7"/>
      <c r="E34" s="7"/>
      <c r="F34" s="7"/>
      <c r="G34" s="7"/>
      <c r="H34"/>
      <c r="I34"/>
      <c r="J34"/>
      <c r="K34"/>
      <c r="L34"/>
      <c r="M34"/>
      <c r="N34"/>
      <c r="O34"/>
    </row>
    <row r="35" spans="1:23" s="5" customFormat="1" x14ac:dyDescent="0.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6" spans="1:23" x14ac:dyDescent="0.35">
      <c r="A36"/>
      <c r="B36" s="7"/>
      <c r="C36" s="7"/>
      <c r="D36" s="7"/>
      <c r="E36" s="7"/>
      <c r="F36" s="7"/>
      <c r="G36" s="7"/>
      <c r="H36"/>
      <c r="I36"/>
      <c r="J36"/>
      <c r="K36"/>
      <c r="L36"/>
      <c r="M36"/>
      <c r="N36"/>
      <c r="O36"/>
    </row>
    <row r="37" spans="1:23" customFormat="1" x14ac:dyDescent="0.35">
      <c r="B37" s="7"/>
      <c r="C37" s="7"/>
      <c r="D37" s="7"/>
      <c r="E37" s="7"/>
      <c r="F37" s="7"/>
      <c r="G37" s="7"/>
      <c r="P37" s="1"/>
      <c r="Q37" s="1"/>
      <c r="R37" s="1"/>
      <c r="S37" s="1"/>
      <c r="T37" s="1"/>
      <c r="U37" s="1"/>
      <c r="V37" s="1"/>
      <c r="W37" s="1"/>
    </row>
    <row r="38" spans="1:23" customFormat="1" ht="15" x14ac:dyDescent="0.25">
      <c r="B38" s="7"/>
      <c r="C38" s="7"/>
      <c r="D38" s="7"/>
      <c r="E38" s="7"/>
      <c r="F38" s="7"/>
      <c r="G38" s="7"/>
    </row>
    <row r="39" spans="1:23" customFormat="1" ht="15" x14ac:dyDescent="0.25">
      <c r="B39" s="7"/>
      <c r="C39" s="7"/>
      <c r="D39" s="7"/>
      <c r="E39" s="7"/>
      <c r="F39" s="7"/>
      <c r="G39" s="7"/>
    </row>
    <row r="40" spans="1:23" x14ac:dyDescent="0.35">
      <c r="A40"/>
      <c r="B40" s="7"/>
      <c r="C40" s="7"/>
      <c r="D40" s="7"/>
      <c r="E40" s="7"/>
      <c r="F40" s="7"/>
      <c r="G40" s="7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</sheetData>
  <conditionalFormatting sqref="O1:O5">
    <cfRule type="colorScale" priority="87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4:O37">
    <cfRule type="colorScale" priority="87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:O37">
    <cfRule type="colorScale" priority="87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:O37">
    <cfRule type="colorScale" priority="872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04">
      <colorScale>
        <cfvo type="min"/>
        <cfvo type="max"/>
        <color rgb="FFFFEF9C"/>
        <color rgb="FF63BE7B"/>
      </colorScale>
    </cfRule>
  </conditionalFormatting>
  <conditionalFormatting sqref="A34:O37">
    <cfRule type="colorScale" priority="87207">
      <colorScale>
        <cfvo type="min"/>
        <cfvo type="max"/>
        <color rgb="FFF8696B"/>
        <color rgb="FFFCFCFF"/>
      </colorScale>
    </cfRule>
  </conditionalFormatting>
  <conditionalFormatting sqref="A34:O37">
    <cfRule type="colorScale" priority="872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B42A-7B1A-417C-991C-29AA632F2169}">
  <sheetPr codeName="Sheet15"/>
  <dimension ref="A1:FBV41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2578125" defaultRowHeight="21" x14ac:dyDescent="0.35"/>
  <cols>
    <col min="1" max="1" width="11.140625" style="1" customWidth="1"/>
    <col min="2" max="2" width="10.7109375" style="4" customWidth="1"/>
    <col min="3" max="3" width="3.140625" style="4" customWidth="1"/>
    <col min="4" max="4" width="3.85546875" style="4" customWidth="1"/>
    <col min="5" max="5" width="8.42578125" style="4" customWidth="1"/>
    <col min="6" max="6" width="10.7109375" style="4" customWidth="1"/>
    <col min="7" max="7" width="9.7109375" style="4" customWidth="1"/>
    <col min="8" max="8" width="12.7109375" style="1" customWidth="1"/>
    <col min="9" max="9" width="7.85546875" style="1" customWidth="1"/>
    <col min="10" max="10" width="17" style="1" customWidth="1"/>
    <col min="11" max="11" width="16" style="1" customWidth="1"/>
    <col min="12" max="12" width="15.5703125" style="1" customWidth="1"/>
    <col min="13" max="13" width="18.140625" style="1" customWidth="1"/>
    <col min="14" max="14" width="14.42578125" style="1" customWidth="1"/>
    <col min="15" max="15" width="3.7109375" style="1" customWidth="1"/>
    <col min="16" max="16" width="10.85546875" style="1" bestFit="1" customWidth="1"/>
    <col min="17" max="18" width="19.140625" style="1" customWidth="1"/>
    <col min="19" max="19" width="9.5703125" style="1" bestFit="1" customWidth="1"/>
    <col min="20" max="20" width="12.42578125" style="1" bestFit="1" customWidth="1"/>
    <col min="21" max="22" width="18.140625" style="1" customWidth="1"/>
    <col min="23" max="23" width="17.28515625" style="1" customWidth="1"/>
    <col min="24" max="16384" width="11.42578125" style="1"/>
  </cols>
  <sheetData>
    <row r="1" spans="1:4130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35">
      <c r="A2" s="9" t="s">
        <v>12</v>
      </c>
      <c r="B2" s="20">
        <v>4</v>
      </c>
      <c r="C2" s="37">
        <f>B2/B5</f>
        <v>5.4054054054054057E-2</v>
      </c>
      <c r="D2" s="37">
        <f>C2</f>
        <v>5.4054054054054057E-2</v>
      </c>
      <c r="E2" s="38">
        <v>0.33333333333333331</v>
      </c>
      <c r="F2" s="39">
        <f>E2</f>
        <v>0.33333333333333331</v>
      </c>
      <c r="G2" s="44">
        <f>F2*100</f>
        <v>33.333333333333329</v>
      </c>
      <c r="H2" s="34">
        <f>((F2*100)-(D2*100))</f>
        <v>27.927927927927925</v>
      </c>
      <c r="I2" s="35">
        <v>1</v>
      </c>
      <c r="J2" s="43">
        <f>I2/$I$6</f>
        <v>0.66666666666666663</v>
      </c>
      <c r="K2" s="34">
        <f t="shared" ref="K2:K3" si="0">H2*J2</f>
        <v>18.618618618618616</v>
      </c>
      <c r="L2" s="35">
        <v>2</v>
      </c>
      <c r="M2" s="43">
        <f>L2/$L$6</f>
        <v>1.3333333333333333</v>
      </c>
      <c r="N2" s="34">
        <f>H2*M2</f>
        <v>37.237237237237231</v>
      </c>
      <c r="O2" s="15"/>
    </row>
    <row r="3" spans="1:4130" x14ac:dyDescent="0.35">
      <c r="A3" s="9" t="s">
        <v>11</v>
      </c>
      <c r="B3" s="20">
        <v>28</v>
      </c>
      <c r="C3" s="37">
        <f>B3/B5</f>
        <v>0.3783783783783784</v>
      </c>
      <c r="D3" s="37">
        <f>D2+C3</f>
        <v>0.43243243243243246</v>
      </c>
      <c r="E3" s="38">
        <v>0.33333333333333331</v>
      </c>
      <c r="F3" s="39">
        <f>E3+F2</f>
        <v>0.66666666666666663</v>
      </c>
      <c r="G3" s="44">
        <f t="shared" ref="G3" si="1">F3*100</f>
        <v>66.666666666666657</v>
      </c>
      <c r="H3" s="34">
        <f>((F3*100)-(D3*100))</f>
        <v>23.423423423423415</v>
      </c>
      <c r="I3" s="35">
        <f>2</f>
        <v>2</v>
      </c>
      <c r="J3" s="43">
        <f>I3/$I$6</f>
        <v>1.3333333333333333</v>
      </c>
      <c r="K3" s="34">
        <f t="shared" si="0"/>
        <v>31.23123123123122</v>
      </c>
      <c r="L3" s="35">
        <v>1</v>
      </c>
      <c r="M3" s="43">
        <f>L3/$L$6</f>
        <v>0.66666666666666663</v>
      </c>
      <c r="N3" s="34">
        <f>H3*M3</f>
        <v>15.61561561561561</v>
      </c>
      <c r="O3" s="15"/>
    </row>
    <row r="4" spans="1:4130" x14ac:dyDescent="0.35">
      <c r="A4" s="9" t="s">
        <v>10</v>
      </c>
      <c r="B4" s="20">
        <v>42</v>
      </c>
      <c r="C4" s="37">
        <f>B4/B5</f>
        <v>0.56756756756756754</v>
      </c>
      <c r="D4" s="37">
        <f>D3+C4</f>
        <v>1</v>
      </c>
      <c r="E4" s="38">
        <v>0.33333333333333331</v>
      </c>
      <c r="F4" s="39">
        <f>E4+F3</f>
        <v>1</v>
      </c>
      <c r="G4" s="34"/>
      <c r="H4" s="34"/>
      <c r="I4" s="34"/>
      <c r="J4" s="34"/>
      <c r="K4" s="34"/>
      <c r="L4" s="34"/>
      <c r="M4" s="34"/>
      <c r="N4" s="34"/>
      <c r="O4" s="15"/>
    </row>
    <row r="5" spans="1:4130" s="8" customFormat="1" x14ac:dyDescent="0.35">
      <c r="A5" s="19" t="s">
        <v>6</v>
      </c>
      <c r="B5" s="29">
        <f>SUM(B2:B4)</f>
        <v>74</v>
      </c>
      <c r="C5" s="46"/>
      <c r="D5" s="46"/>
      <c r="E5" s="47"/>
      <c r="F5" s="52">
        <f>SUM(F2:F4)</f>
        <v>2</v>
      </c>
      <c r="G5" s="52">
        <f t="shared" ref="G5:N5" si="2">SUM(G2:G3)</f>
        <v>99.999999999999986</v>
      </c>
      <c r="H5" s="49">
        <f t="shared" si="2"/>
        <v>51.35135135135134</v>
      </c>
      <c r="I5" s="50">
        <f t="shared" si="2"/>
        <v>3</v>
      </c>
      <c r="J5" s="29">
        <f t="shared" si="2"/>
        <v>2</v>
      </c>
      <c r="K5" s="49">
        <f t="shared" si="2"/>
        <v>49.849849849849832</v>
      </c>
      <c r="L5" s="51">
        <f t="shared" si="2"/>
        <v>3</v>
      </c>
      <c r="M5" s="29">
        <f t="shared" si="2"/>
        <v>2</v>
      </c>
      <c r="N5" s="49">
        <f t="shared" si="2"/>
        <v>52.852852852852841</v>
      </c>
      <c r="O5" s="23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/>
      <c r="AF5" s="1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  <c r="MS5" s="17"/>
      <c r="MT5" s="17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Q5" s="17"/>
      <c r="RR5" s="17"/>
      <c r="RS5" s="17"/>
      <c r="RT5" s="17"/>
      <c r="RU5" s="17"/>
      <c r="RV5" s="17"/>
      <c r="RW5" s="17"/>
      <c r="RX5" s="17"/>
      <c r="RY5" s="17"/>
      <c r="RZ5" s="17"/>
      <c r="SA5" s="17"/>
      <c r="SB5" s="17"/>
      <c r="SC5" s="17"/>
      <c r="SD5" s="17"/>
      <c r="SE5" s="17"/>
      <c r="SF5" s="17"/>
      <c r="SG5" s="17"/>
      <c r="SH5" s="17"/>
      <c r="SI5" s="17"/>
      <c r="SJ5" s="17"/>
      <c r="SK5" s="17"/>
      <c r="SL5" s="17"/>
      <c r="SM5" s="17"/>
      <c r="SN5" s="17"/>
      <c r="SO5" s="17"/>
      <c r="SP5" s="17"/>
      <c r="SQ5" s="17"/>
      <c r="SR5" s="17"/>
      <c r="SS5" s="17"/>
      <c r="ST5" s="17"/>
      <c r="SU5" s="17"/>
      <c r="SV5" s="17"/>
      <c r="SW5" s="17"/>
      <c r="SX5" s="17"/>
      <c r="SY5" s="17"/>
      <c r="SZ5" s="17"/>
      <c r="TA5" s="17"/>
      <c r="TB5" s="17"/>
      <c r="TC5" s="17"/>
      <c r="TD5" s="17"/>
      <c r="TE5" s="17"/>
      <c r="TF5" s="17"/>
      <c r="TG5" s="17"/>
      <c r="TH5" s="17"/>
      <c r="TI5" s="17"/>
      <c r="TJ5" s="17"/>
      <c r="TK5" s="17"/>
      <c r="TL5" s="17"/>
      <c r="TM5" s="17"/>
      <c r="TN5" s="17"/>
      <c r="TO5" s="17"/>
      <c r="TP5" s="17"/>
      <c r="TQ5" s="17"/>
      <c r="TR5" s="17"/>
      <c r="TS5" s="17"/>
      <c r="TT5" s="17"/>
      <c r="TU5" s="17"/>
      <c r="TV5" s="17"/>
      <c r="TW5" s="17"/>
      <c r="TX5" s="17"/>
      <c r="TY5" s="17"/>
      <c r="TZ5" s="17"/>
      <c r="UA5" s="17"/>
      <c r="UB5" s="17"/>
      <c r="UC5" s="17"/>
      <c r="UD5" s="17"/>
      <c r="UE5" s="17"/>
      <c r="UF5" s="17"/>
      <c r="UG5" s="17"/>
      <c r="UH5" s="17"/>
      <c r="UI5" s="17"/>
      <c r="UJ5" s="17"/>
      <c r="UK5" s="17"/>
      <c r="UL5" s="17"/>
      <c r="UM5" s="17"/>
      <c r="UN5" s="17"/>
      <c r="UO5" s="17"/>
      <c r="UP5" s="17"/>
      <c r="UQ5" s="17"/>
      <c r="UR5" s="17"/>
      <c r="US5" s="17"/>
      <c r="UT5" s="17"/>
      <c r="UU5" s="17"/>
      <c r="UV5" s="17"/>
      <c r="UW5" s="17"/>
      <c r="UX5" s="17"/>
      <c r="UY5" s="17"/>
      <c r="UZ5" s="17"/>
      <c r="VA5" s="17"/>
      <c r="VB5" s="17"/>
      <c r="VC5" s="17"/>
      <c r="VD5" s="17"/>
      <c r="VE5" s="17"/>
      <c r="VF5" s="17"/>
      <c r="VG5" s="17"/>
      <c r="VH5" s="17"/>
      <c r="VI5" s="17"/>
      <c r="VJ5" s="17"/>
      <c r="VK5" s="17"/>
      <c r="VL5" s="17"/>
      <c r="VM5" s="17"/>
      <c r="VN5" s="17"/>
      <c r="VO5" s="17"/>
      <c r="VP5" s="17"/>
      <c r="VQ5" s="17"/>
      <c r="VR5" s="17"/>
      <c r="VS5" s="17"/>
      <c r="VT5" s="17"/>
      <c r="VU5" s="17"/>
      <c r="VV5" s="17"/>
      <c r="VW5" s="17"/>
      <c r="VX5" s="17"/>
      <c r="VY5" s="17"/>
      <c r="VZ5" s="17"/>
      <c r="WA5" s="17"/>
      <c r="WB5" s="17"/>
      <c r="WC5" s="17"/>
      <c r="WD5" s="17"/>
      <c r="WE5" s="17"/>
      <c r="WF5" s="17"/>
      <c r="WG5" s="17"/>
      <c r="WH5" s="17"/>
      <c r="WI5" s="17"/>
      <c r="WJ5" s="17"/>
      <c r="WK5" s="17"/>
      <c r="WL5" s="17"/>
      <c r="WM5" s="17"/>
      <c r="WN5" s="17"/>
      <c r="WO5" s="17"/>
      <c r="WP5" s="17"/>
      <c r="WQ5" s="17"/>
      <c r="WR5" s="17"/>
      <c r="WS5" s="17"/>
      <c r="WT5" s="17"/>
      <c r="WU5" s="17"/>
      <c r="WV5" s="17"/>
      <c r="WW5" s="17"/>
      <c r="WX5" s="17"/>
      <c r="WY5" s="17"/>
      <c r="WZ5" s="17"/>
      <c r="XA5" s="17"/>
      <c r="XB5" s="17"/>
      <c r="XC5" s="17"/>
      <c r="XD5" s="17"/>
      <c r="XE5" s="17"/>
      <c r="XF5" s="17"/>
      <c r="XG5" s="17"/>
      <c r="XH5" s="17"/>
      <c r="XI5" s="17"/>
      <c r="XJ5" s="17"/>
      <c r="XK5" s="17"/>
      <c r="XL5" s="17"/>
      <c r="XM5" s="17"/>
      <c r="XN5" s="17"/>
      <c r="XO5" s="17"/>
      <c r="XP5" s="17"/>
      <c r="XQ5" s="17"/>
      <c r="XR5" s="17"/>
      <c r="XS5" s="17"/>
      <c r="XT5" s="17"/>
      <c r="XU5" s="17"/>
      <c r="XV5" s="17"/>
      <c r="XW5" s="17"/>
      <c r="XX5" s="17"/>
      <c r="XY5" s="17"/>
      <c r="XZ5" s="17"/>
      <c r="YA5" s="17"/>
      <c r="YB5" s="17"/>
      <c r="YC5" s="17"/>
      <c r="YD5" s="17"/>
      <c r="YE5" s="17"/>
      <c r="YF5" s="17"/>
      <c r="YG5" s="17"/>
      <c r="YH5" s="17"/>
      <c r="YI5" s="17"/>
      <c r="YJ5" s="17"/>
      <c r="YK5" s="17"/>
      <c r="YL5" s="17"/>
      <c r="YM5" s="17"/>
      <c r="YN5" s="17"/>
      <c r="YO5" s="17"/>
      <c r="YP5" s="17"/>
      <c r="YQ5" s="17"/>
      <c r="YR5" s="17"/>
      <c r="YS5" s="17"/>
      <c r="YT5" s="17"/>
      <c r="YU5" s="17"/>
      <c r="YV5" s="17"/>
      <c r="YW5" s="17"/>
      <c r="YX5" s="17"/>
      <c r="YY5" s="17"/>
      <c r="YZ5" s="17"/>
      <c r="ZA5" s="17"/>
      <c r="ZB5" s="17"/>
      <c r="ZC5" s="17"/>
      <c r="ZD5" s="17"/>
      <c r="ZE5" s="17"/>
      <c r="ZF5" s="17"/>
      <c r="ZG5" s="17"/>
      <c r="ZH5" s="17"/>
      <c r="ZI5" s="17"/>
      <c r="ZJ5" s="17"/>
      <c r="ZK5" s="17"/>
      <c r="ZL5" s="17"/>
      <c r="ZM5" s="17"/>
      <c r="ZN5" s="17"/>
      <c r="ZO5" s="17"/>
      <c r="ZP5" s="17"/>
      <c r="ZQ5" s="17"/>
      <c r="ZR5" s="17"/>
      <c r="ZS5" s="17"/>
      <c r="ZT5" s="17"/>
      <c r="ZU5" s="17"/>
      <c r="ZV5" s="17"/>
      <c r="ZW5" s="17"/>
      <c r="ZX5" s="17"/>
      <c r="ZY5" s="17"/>
      <c r="ZZ5" s="17"/>
      <c r="AAA5" s="17"/>
      <c r="AAB5" s="17"/>
      <c r="AAC5" s="17"/>
      <c r="AAD5" s="17"/>
      <c r="AAE5" s="17"/>
      <c r="AAF5" s="17"/>
      <c r="AAG5" s="17"/>
      <c r="AAH5" s="17"/>
      <c r="AAI5" s="17"/>
      <c r="AAJ5" s="17"/>
      <c r="AAK5" s="17"/>
      <c r="AAL5" s="17"/>
      <c r="AAM5" s="17"/>
      <c r="AAN5" s="17"/>
      <c r="AAO5" s="17"/>
      <c r="AAP5" s="17"/>
      <c r="AAQ5" s="17"/>
      <c r="AAR5" s="17"/>
      <c r="AAS5" s="17"/>
      <c r="AAT5" s="17"/>
      <c r="AAU5" s="17"/>
      <c r="AAV5" s="17"/>
      <c r="AAW5" s="17"/>
      <c r="AAX5" s="17"/>
      <c r="AAY5" s="17"/>
      <c r="AAZ5" s="17"/>
      <c r="ABA5" s="17"/>
      <c r="ABB5" s="17"/>
      <c r="ABC5" s="17"/>
      <c r="ABD5" s="17"/>
      <c r="ABE5" s="17"/>
      <c r="ABF5" s="17"/>
      <c r="ABG5" s="17"/>
      <c r="ABH5" s="17"/>
      <c r="ABI5" s="17"/>
      <c r="ABJ5" s="17"/>
      <c r="ABK5" s="17"/>
      <c r="ABL5" s="17"/>
      <c r="ABM5" s="17"/>
      <c r="ABN5" s="17"/>
      <c r="ABO5" s="17"/>
      <c r="ABP5" s="17"/>
      <c r="ABQ5" s="17"/>
      <c r="ABR5" s="17"/>
      <c r="ABS5" s="17"/>
      <c r="ABT5" s="17"/>
      <c r="ABU5" s="17"/>
      <c r="ABV5" s="17"/>
      <c r="ABW5" s="17"/>
      <c r="ABX5" s="17"/>
      <c r="ABY5" s="17"/>
      <c r="ABZ5" s="17"/>
      <c r="ACA5" s="17"/>
      <c r="ACB5" s="17"/>
      <c r="ACC5" s="17"/>
      <c r="ACD5" s="17"/>
      <c r="ACE5" s="17"/>
      <c r="ACF5" s="17"/>
      <c r="ACG5" s="17"/>
      <c r="ACH5" s="17"/>
      <c r="ACI5" s="17"/>
      <c r="ACJ5" s="17"/>
      <c r="ACK5" s="17"/>
      <c r="ACL5" s="17"/>
      <c r="ACM5" s="17"/>
      <c r="ACN5" s="17"/>
      <c r="ACO5" s="17"/>
      <c r="ACP5" s="17"/>
      <c r="ACQ5" s="17"/>
      <c r="ACR5" s="17"/>
      <c r="ACS5" s="17"/>
      <c r="ACT5" s="17"/>
      <c r="ACU5" s="17"/>
      <c r="ACV5" s="17"/>
      <c r="ACW5" s="17"/>
      <c r="ACX5" s="17"/>
      <c r="ACY5" s="17"/>
      <c r="ACZ5" s="17"/>
      <c r="ADA5" s="17"/>
      <c r="ADB5" s="17"/>
      <c r="ADC5" s="17"/>
      <c r="ADD5" s="17"/>
      <c r="ADE5" s="17"/>
      <c r="ADF5" s="17"/>
      <c r="ADG5" s="17"/>
      <c r="ADH5" s="17"/>
      <c r="ADI5" s="17"/>
      <c r="ADJ5" s="17"/>
      <c r="ADK5" s="17"/>
      <c r="ADL5" s="17"/>
      <c r="ADM5" s="17"/>
      <c r="ADN5" s="17"/>
      <c r="ADO5" s="17"/>
      <c r="ADP5" s="17"/>
      <c r="ADQ5" s="17"/>
      <c r="ADR5" s="17"/>
      <c r="ADS5" s="17"/>
      <c r="ADT5" s="17"/>
      <c r="ADU5" s="17"/>
      <c r="ADV5" s="17"/>
      <c r="ADW5" s="17"/>
      <c r="ADX5" s="17"/>
      <c r="ADY5" s="17"/>
      <c r="ADZ5" s="17"/>
      <c r="AEA5" s="17"/>
      <c r="AEB5" s="17"/>
      <c r="AEC5" s="17"/>
      <c r="AED5" s="17"/>
      <c r="AEE5" s="17"/>
      <c r="AEF5" s="17"/>
      <c r="AEG5" s="17"/>
      <c r="AEH5" s="17"/>
      <c r="AEI5" s="17"/>
      <c r="AEJ5" s="17"/>
      <c r="AEK5" s="17"/>
      <c r="AEL5" s="17"/>
      <c r="AEM5" s="17"/>
      <c r="AEN5" s="17"/>
      <c r="AEO5" s="17"/>
      <c r="AEP5" s="17"/>
      <c r="AEQ5" s="17"/>
      <c r="AER5" s="17"/>
      <c r="AES5" s="17"/>
      <c r="AET5" s="17"/>
      <c r="AEU5" s="17"/>
      <c r="AEV5" s="17"/>
      <c r="AEW5" s="17"/>
      <c r="AEX5" s="17"/>
      <c r="AEY5" s="17"/>
      <c r="AEZ5" s="17"/>
      <c r="AFA5" s="17"/>
      <c r="AFB5" s="17"/>
      <c r="AFC5" s="17"/>
      <c r="AFD5" s="17"/>
      <c r="AFE5" s="17"/>
      <c r="AFF5" s="17"/>
      <c r="AFG5" s="17"/>
      <c r="AFH5" s="17"/>
      <c r="AFI5" s="17"/>
      <c r="AFJ5" s="17"/>
      <c r="AFK5" s="17"/>
      <c r="AFL5" s="17"/>
      <c r="AFM5" s="17"/>
      <c r="AFN5" s="17"/>
      <c r="AFO5" s="17"/>
      <c r="AFP5" s="17"/>
      <c r="AFQ5" s="17"/>
      <c r="AFR5" s="17"/>
      <c r="AFS5" s="17"/>
      <c r="AFT5" s="17"/>
      <c r="AFU5" s="17"/>
      <c r="AFV5" s="17"/>
      <c r="AFW5" s="17"/>
      <c r="AFX5" s="17"/>
      <c r="AFY5" s="17"/>
      <c r="AFZ5" s="17"/>
      <c r="AGA5" s="17"/>
      <c r="AGB5" s="17"/>
      <c r="AGC5" s="17"/>
      <c r="AGD5" s="17"/>
      <c r="AGE5" s="17"/>
      <c r="AGF5" s="17"/>
      <c r="AGG5" s="17"/>
      <c r="AGH5" s="17"/>
      <c r="AGI5" s="17"/>
      <c r="AGJ5" s="17"/>
      <c r="AGK5" s="17"/>
      <c r="AGL5" s="17"/>
      <c r="AGM5" s="17"/>
      <c r="AGN5" s="17"/>
      <c r="AGO5" s="17"/>
      <c r="AGP5" s="17"/>
      <c r="AGQ5" s="17"/>
      <c r="AGR5" s="17"/>
      <c r="AGS5" s="17"/>
      <c r="AGT5" s="17"/>
      <c r="AGU5" s="17"/>
      <c r="AGV5" s="17"/>
      <c r="AGW5" s="17"/>
      <c r="AGX5" s="17"/>
      <c r="AGY5" s="17"/>
      <c r="AGZ5" s="17"/>
      <c r="AHA5" s="17"/>
      <c r="AHB5" s="17"/>
      <c r="AHC5" s="17"/>
      <c r="AHD5" s="17"/>
      <c r="AHE5" s="17"/>
      <c r="AHF5" s="17"/>
      <c r="AHG5" s="17"/>
      <c r="AHH5" s="17"/>
      <c r="AHI5" s="17"/>
      <c r="AHJ5" s="17"/>
      <c r="AHK5" s="17"/>
      <c r="AHL5" s="17"/>
      <c r="AHM5" s="17"/>
      <c r="AHN5" s="17"/>
      <c r="AHO5" s="17"/>
      <c r="AHP5" s="17"/>
      <c r="AHQ5" s="17"/>
      <c r="AHR5" s="17"/>
      <c r="AHS5" s="17"/>
      <c r="AHT5" s="17"/>
      <c r="AHU5" s="17"/>
      <c r="AHV5" s="17"/>
      <c r="AHW5" s="17"/>
      <c r="AHX5" s="17"/>
      <c r="AHY5" s="17"/>
      <c r="AHZ5" s="17"/>
      <c r="AIA5" s="17"/>
      <c r="AIB5" s="17"/>
      <c r="AIC5" s="17"/>
      <c r="AID5" s="17"/>
      <c r="AIE5" s="17"/>
      <c r="AIF5" s="17"/>
      <c r="AIG5" s="17"/>
      <c r="AIH5" s="17"/>
      <c r="AII5" s="17"/>
      <c r="AIJ5" s="17"/>
      <c r="AIK5" s="17"/>
      <c r="AIL5" s="17"/>
      <c r="AIM5" s="17"/>
      <c r="AIN5" s="17"/>
      <c r="AIO5" s="17"/>
      <c r="AIP5" s="17"/>
      <c r="AIQ5" s="17"/>
      <c r="AIR5" s="17"/>
      <c r="AIS5" s="17"/>
      <c r="AIT5" s="17"/>
      <c r="AIU5" s="17"/>
      <c r="AIV5" s="17"/>
      <c r="AIW5" s="17"/>
      <c r="AIX5" s="17"/>
      <c r="AIY5" s="17"/>
      <c r="AIZ5" s="17"/>
      <c r="AJA5" s="17"/>
      <c r="AJB5" s="17"/>
      <c r="AJC5" s="17"/>
      <c r="AJD5" s="17"/>
      <c r="AJE5" s="17"/>
      <c r="AJF5" s="17"/>
      <c r="AJG5" s="17"/>
      <c r="AJH5" s="17"/>
      <c r="AJI5" s="17"/>
      <c r="AJJ5" s="17"/>
      <c r="AJK5" s="17"/>
      <c r="AJL5" s="17"/>
      <c r="AJM5" s="17"/>
      <c r="AJN5" s="17"/>
      <c r="AJO5" s="17"/>
      <c r="AJP5" s="17"/>
      <c r="AJQ5" s="17"/>
      <c r="AJR5" s="17"/>
      <c r="AJS5" s="17"/>
      <c r="AJT5" s="17"/>
      <c r="AJU5" s="17"/>
      <c r="AJV5" s="17"/>
      <c r="AJW5" s="17"/>
      <c r="AJX5" s="17"/>
      <c r="AJY5" s="17"/>
      <c r="AJZ5" s="17"/>
      <c r="AKA5" s="17"/>
      <c r="AKB5" s="17"/>
      <c r="AKC5" s="17"/>
      <c r="AKD5" s="17"/>
      <c r="AKE5" s="17"/>
      <c r="AKF5" s="17"/>
      <c r="AKG5" s="17"/>
      <c r="AKH5" s="17"/>
      <c r="AKI5" s="17"/>
      <c r="AKJ5" s="17"/>
      <c r="AKK5" s="17"/>
      <c r="AKL5" s="17"/>
      <c r="AKM5" s="17"/>
      <c r="AKN5" s="17"/>
      <c r="AKO5" s="17"/>
      <c r="AKP5" s="17"/>
      <c r="AKQ5" s="17"/>
      <c r="AKR5" s="17"/>
      <c r="AKS5" s="17"/>
      <c r="AKT5" s="17"/>
      <c r="AKU5" s="17"/>
      <c r="AKV5" s="17"/>
      <c r="AKW5" s="17"/>
      <c r="AKX5" s="17"/>
      <c r="AKY5" s="17"/>
      <c r="AKZ5" s="17"/>
      <c r="ALA5" s="17"/>
      <c r="ALB5" s="17"/>
      <c r="ALC5" s="17"/>
      <c r="ALD5" s="17"/>
      <c r="ALE5" s="17"/>
      <c r="ALF5" s="17"/>
      <c r="ALG5" s="17"/>
      <c r="ALH5" s="17"/>
      <c r="ALI5" s="17"/>
      <c r="ALJ5" s="17"/>
      <c r="ALK5" s="17"/>
      <c r="ALL5" s="17"/>
      <c r="ALM5" s="17"/>
      <c r="ALN5" s="17"/>
      <c r="ALO5" s="17"/>
      <c r="ALP5" s="17"/>
      <c r="ALQ5" s="17"/>
      <c r="ALR5" s="17"/>
      <c r="ALS5" s="17"/>
      <c r="ALT5" s="17"/>
      <c r="ALU5" s="17"/>
      <c r="ALV5" s="17"/>
      <c r="ALW5" s="17"/>
      <c r="ALX5" s="17"/>
      <c r="ALY5" s="17"/>
      <c r="ALZ5" s="17"/>
      <c r="AMA5" s="17"/>
      <c r="AMB5" s="17"/>
      <c r="AMC5" s="17"/>
      <c r="AMD5" s="17"/>
      <c r="AME5" s="17"/>
      <c r="AMF5" s="17"/>
      <c r="AMG5" s="17"/>
      <c r="AMH5" s="17"/>
      <c r="AMI5" s="17"/>
      <c r="AMJ5" s="17"/>
      <c r="AMK5" s="17"/>
      <c r="AML5" s="17"/>
      <c r="AMM5" s="17"/>
      <c r="AMN5" s="17"/>
      <c r="AMO5" s="17"/>
      <c r="AMP5" s="17"/>
      <c r="AMQ5" s="17"/>
      <c r="AMR5" s="17"/>
      <c r="AMS5" s="17"/>
      <c r="AMT5" s="17"/>
      <c r="AMU5" s="17"/>
      <c r="AMV5" s="17"/>
      <c r="AMW5" s="17"/>
      <c r="AMX5" s="17"/>
      <c r="AMY5" s="17"/>
      <c r="AMZ5" s="17"/>
      <c r="ANA5" s="17"/>
      <c r="ANB5" s="17"/>
      <c r="ANC5" s="17"/>
      <c r="AND5" s="17"/>
      <c r="ANE5" s="17"/>
      <c r="ANF5" s="17"/>
      <c r="ANG5" s="17"/>
      <c r="ANH5" s="17"/>
      <c r="ANI5" s="17"/>
      <c r="ANJ5" s="17"/>
      <c r="ANK5" s="17"/>
      <c r="ANL5" s="17"/>
      <c r="ANM5" s="17"/>
      <c r="ANN5" s="17"/>
      <c r="ANO5" s="17"/>
      <c r="ANP5" s="17"/>
      <c r="ANQ5" s="17"/>
      <c r="ANR5" s="17"/>
      <c r="ANS5" s="17"/>
      <c r="ANT5" s="17"/>
      <c r="ANU5" s="17"/>
      <c r="ANV5" s="17"/>
      <c r="ANW5" s="17"/>
      <c r="ANX5" s="17"/>
      <c r="ANY5" s="17"/>
      <c r="ANZ5" s="17"/>
      <c r="AOA5" s="17"/>
      <c r="AOB5" s="17"/>
      <c r="AOC5" s="17"/>
      <c r="AOD5" s="17"/>
      <c r="AOE5" s="17"/>
      <c r="AOF5" s="17"/>
      <c r="AOG5" s="17"/>
      <c r="AOH5" s="17"/>
      <c r="AOI5" s="17"/>
      <c r="AOJ5" s="17"/>
      <c r="AOK5" s="17"/>
      <c r="AOL5" s="17"/>
      <c r="AOM5" s="17"/>
      <c r="AON5" s="17"/>
      <c r="AOO5" s="17"/>
      <c r="AOP5" s="17"/>
      <c r="AOQ5" s="17"/>
      <c r="AOR5" s="17"/>
      <c r="AOS5" s="17"/>
      <c r="AOT5" s="17"/>
      <c r="AOU5" s="17"/>
      <c r="AOV5" s="17"/>
      <c r="AOW5" s="17"/>
      <c r="AOX5" s="17"/>
      <c r="AOY5" s="17"/>
      <c r="AOZ5" s="17"/>
      <c r="APA5" s="17"/>
      <c r="APB5" s="17"/>
      <c r="APC5" s="17"/>
      <c r="APD5" s="17"/>
      <c r="APE5" s="17"/>
      <c r="APF5" s="17"/>
      <c r="APG5" s="17"/>
      <c r="APH5" s="17"/>
      <c r="API5" s="17"/>
      <c r="APJ5" s="17"/>
      <c r="APK5" s="17"/>
      <c r="APL5" s="17"/>
      <c r="APM5" s="17"/>
      <c r="APN5" s="17"/>
      <c r="APO5" s="17"/>
      <c r="APP5" s="17"/>
      <c r="APQ5" s="17"/>
      <c r="APR5" s="17"/>
      <c r="APS5" s="17"/>
      <c r="APT5" s="17"/>
      <c r="APU5" s="17"/>
      <c r="APV5" s="17"/>
      <c r="APW5" s="17"/>
      <c r="APX5" s="17"/>
      <c r="APY5" s="17"/>
      <c r="APZ5" s="17"/>
      <c r="AQA5" s="17"/>
      <c r="AQB5" s="17"/>
      <c r="AQC5" s="17"/>
      <c r="AQD5" s="17"/>
      <c r="AQE5" s="17"/>
      <c r="AQF5" s="17"/>
      <c r="AQG5" s="17"/>
      <c r="AQH5" s="17"/>
      <c r="AQI5" s="17"/>
      <c r="AQJ5" s="17"/>
      <c r="AQK5" s="17"/>
      <c r="AQL5" s="17"/>
      <c r="AQM5" s="17"/>
      <c r="AQN5" s="17"/>
      <c r="AQO5" s="17"/>
      <c r="AQP5" s="17"/>
      <c r="AQQ5" s="17"/>
      <c r="AQR5" s="17"/>
      <c r="AQS5" s="17"/>
      <c r="AQT5" s="17"/>
      <c r="AQU5" s="17"/>
      <c r="AQV5" s="17"/>
      <c r="AQW5" s="17"/>
      <c r="AQX5" s="17"/>
      <c r="AQY5" s="17"/>
      <c r="AQZ5" s="17"/>
      <c r="ARA5" s="17"/>
      <c r="ARB5" s="17"/>
      <c r="ARC5" s="17"/>
      <c r="ARD5" s="17"/>
      <c r="ARE5" s="17"/>
      <c r="ARF5" s="17"/>
      <c r="ARG5" s="17"/>
      <c r="ARH5" s="17"/>
      <c r="ARI5" s="17"/>
      <c r="ARJ5" s="17"/>
      <c r="ARK5" s="17"/>
      <c r="ARL5" s="17"/>
      <c r="ARM5" s="17"/>
      <c r="ARN5" s="17"/>
      <c r="ARO5" s="17"/>
      <c r="ARP5" s="17"/>
      <c r="ARQ5" s="17"/>
      <c r="ARR5" s="17"/>
      <c r="ARS5" s="17"/>
      <c r="ART5" s="17"/>
      <c r="ARU5" s="17"/>
      <c r="ARV5" s="17"/>
      <c r="ARW5" s="17"/>
      <c r="ARX5" s="17"/>
      <c r="ARY5" s="17"/>
      <c r="ARZ5" s="17"/>
      <c r="ASA5" s="17"/>
      <c r="ASB5" s="17"/>
      <c r="ASC5" s="17"/>
      <c r="ASD5" s="17"/>
      <c r="ASE5" s="17"/>
      <c r="ASF5" s="17"/>
      <c r="ASG5" s="17"/>
      <c r="ASH5" s="17"/>
      <c r="ASI5" s="17"/>
      <c r="ASJ5" s="17"/>
      <c r="ASK5" s="17"/>
      <c r="ASL5" s="17"/>
      <c r="ASM5" s="17"/>
      <c r="ASN5" s="17"/>
      <c r="ASO5" s="17"/>
      <c r="ASP5" s="17"/>
      <c r="ASQ5" s="17"/>
      <c r="ASR5" s="17"/>
      <c r="ASS5" s="17"/>
      <c r="AST5" s="17"/>
      <c r="ASU5" s="17"/>
      <c r="ASV5" s="17"/>
      <c r="ASW5" s="17"/>
      <c r="ASX5" s="17"/>
      <c r="ASY5" s="17"/>
      <c r="ASZ5" s="17"/>
      <c r="ATA5" s="17"/>
      <c r="ATB5" s="17"/>
      <c r="ATC5" s="17"/>
      <c r="ATD5" s="17"/>
      <c r="ATE5" s="17"/>
      <c r="ATF5" s="17"/>
      <c r="ATG5" s="17"/>
      <c r="ATH5" s="17"/>
      <c r="ATI5" s="17"/>
      <c r="ATJ5" s="17"/>
      <c r="ATK5" s="17"/>
      <c r="ATL5" s="17"/>
      <c r="ATM5" s="17"/>
      <c r="ATN5" s="17"/>
      <c r="ATO5" s="17"/>
      <c r="ATP5" s="17"/>
      <c r="ATQ5" s="17"/>
      <c r="ATR5" s="17"/>
      <c r="ATS5" s="17"/>
      <c r="ATT5" s="17"/>
      <c r="ATU5" s="17"/>
      <c r="ATV5" s="17"/>
      <c r="ATW5" s="17"/>
      <c r="ATX5" s="17"/>
      <c r="ATY5" s="17"/>
      <c r="ATZ5" s="17"/>
      <c r="AUA5" s="17"/>
      <c r="AUB5" s="17"/>
      <c r="AUC5" s="17"/>
      <c r="AUD5" s="17"/>
      <c r="AUE5" s="17"/>
      <c r="AUF5" s="17"/>
      <c r="AUG5" s="17"/>
      <c r="AUH5" s="17"/>
      <c r="AUI5" s="17"/>
      <c r="AUJ5" s="17"/>
      <c r="AUK5" s="17"/>
      <c r="AUL5" s="17"/>
      <c r="AUM5" s="17"/>
      <c r="AUN5" s="17"/>
      <c r="AUO5" s="17"/>
      <c r="AUP5" s="17"/>
      <c r="AUQ5" s="17"/>
      <c r="AUR5" s="17"/>
      <c r="AUS5" s="17"/>
      <c r="AUT5" s="17"/>
      <c r="AUU5" s="17"/>
      <c r="AUV5" s="17"/>
      <c r="AUW5" s="17"/>
      <c r="AUX5" s="17"/>
      <c r="AUY5" s="17"/>
      <c r="AUZ5" s="17"/>
      <c r="AVA5" s="17"/>
      <c r="AVB5" s="17"/>
      <c r="AVC5" s="17"/>
      <c r="AVD5" s="17"/>
      <c r="AVE5" s="17"/>
      <c r="AVF5" s="17"/>
      <c r="AVG5" s="17"/>
      <c r="AVH5" s="17"/>
      <c r="AVI5" s="17"/>
      <c r="AVJ5" s="17"/>
      <c r="AVK5" s="17"/>
      <c r="AVL5" s="17"/>
      <c r="AVM5" s="17"/>
      <c r="AVN5" s="17"/>
      <c r="AVO5" s="17"/>
      <c r="AVP5" s="17"/>
      <c r="AVQ5" s="17"/>
      <c r="AVR5" s="17"/>
      <c r="AVS5" s="17"/>
      <c r="AVT5" s="17"/>
      <c r="AVU5" s="17"/>
      <c r="AVV5" s="17"/>
      <c r="AVW5" s="17"/>
      <c r="AVX5" s="17"/>
      <c r="AVY5" s="17"/>
      <c r="AVZ5" s="17"/>
      <c r="AWA5" s="17"/>
      <c r="AWB5" s="17"/>
      <c r="AWC5" s="17"/>
      <c r="AWD5" s="17"/>
      <c r="AWE5" s="17"/>
      <c r="AWF5" s="17"/>
      <c r="AWG5" s="17"/>
      <c r="AWH5" s="17"/>
      <c r="AWI5" s="17"/>
      <c r="AWJ5" s="17"/>
      <c r="AWK5" s="17"/>
      <c r="AWL5" s="17"/>
      <c r="AWM5" s="17"/>
      <c r="AWN5" s="17"/>
      <c r="AWO5" s="17"/>
      <c r="AWP5" s="17"/>
      <c r="AWQ5" s="17"/>
      <c r="AWR5" s="17"/>
      <c r="AWS5" s="17"/>
      <c r="AWT5" s="17"/>
      <c r="AWU5" s="17"/>
      <c r="AWV5" s="17"/>
      <c r="AWW5" s="17"/>
      <c r="AWX5" s="17"/>
      <c r="AWY5" s="17"/>
      <c r="AWZ5" s="17"/>
      <c r="AXA5" s="17"/>
      <c r="AXB5" s="17"/>
      <c r="AXC5" s="17"/>
      <c r="AXD5" s="17"/>
      <c r="AXE5" s="17"/>
      <c r="AXF5" s="17"/>
      <c r="AXG5" s="17"/>
      <c r="AXH5" s="17"/>
      <c r="AXI5" s="17"/>
      <c r="AXJ5" s="17"/>
      <c r="AXK5" s="17"/>
      <c r="AXL5" s="17"/>
      <c r="AXM5" s="17"/>
      <c r="AXN5" s="17"/>
      <c r="AXO5" s="17"/>
      <c r="AXP5" s="17"/>
      <c r="AXQ5" s="17"/>
      <c r="AXR5" s="17"/>
      <c r="AXS5" s="17"/>
      <c r="AXT5" s="17"/>
      <c r="AXU5" s="17"/>
      <c r="AXV5" s="17"/>
      <c r="AXW5" s="17"/>
      <c r="AXX5" s="17"/>
      <c r="AXY5" s="17"/>
      <c r="AXZ5" s="17"/>
      <c r="AYA5" s="17"/>
      <c r="AYB5" s="17"/>
      <c r="AYC5" s="17"/>
      <c r="AYD5" s="17"/>
      <c r="AYE5" s="17"/>
      <c r="AYF5" s="17"/>
      <c r="AYG5" s="17"/>
      <c r="AYH5" s="17"/>
      <c r="AYI5" s="17"/>
      <c r="AYJ5" s="17"/>
      <c r="AYK5" s="17"/>
      <c r="AYL5" s="17"/>
      <c r="AYM5" s="17"/>
      <c r="AYN5" s="17"/>
      <c r="AYO5" s="17"/>
      <c r="AYP5" s="17"/>
      <c r="AYQ5" s="17"/>
      <c r="AYR5" s="17"/>
      <c r="AYS5" s="17"/>
      <c r="AYT5" s="17"/>
      <c r="AYU5" s="17"/>
      <c r="AYV5" s="17"/>
      <c r="AYW5" s="17"/>
      <c r="AYX5" s="17"/>
      <c r="AYY5" s="17"/>
      <c r="AYZ5" s="17"/>
      <c r="AZA5" s="17"/>
      <c r="AZB5" s="17"/>
      <c r="AZC5" s="17"/>
      <c r="AZD5" s="17"/>
      <c r="AZE5" s="17"/>
      <c r="AZF5" s="17"/>
      <c r="AZG5" s="17"/>
      <c r="AZH5" s="17"/>
      <c r="AZI5" s="17"/>
      <c r="AZJ5" s="17"/>
      <c r="AZK5" s="17"/>
      <c r="AZL5" s="17"/>
      <c r="AZM5" s="17"/>
      <c r="AZN5" s="17"/>
      <c r="AZO5" s="17"/>
      <c r="AZP5" s="17"/>
      <c r="AZQ5" s="17"/>
      <c r="AZR5" s="17"/>
      <c r="AZS5" s="17"/>
      <c r="AZT5" s="17"/>
      <c r="AZU5" s="17"/>
      <c r="AZV5" s="17"/>
      <c r="AZW5" s="17"/>
      <c r="AZX5" s="17"/>
      <c r="AZY5" s="17"/>
      <c r="AZZ5" s="17"/>
      <c r="BAA5" s="17"/>
      <c r="BAB5" s="17"/>
      <c r="BAC5" s="17"/>
      <c r="BAD5" s="17"/>
      <c r="BAE5" s="17"/>
      <c r="BAF5" s="17"/>
      <c r="BAG5" s="17"/>
      <c r="BAH5" s="17"/>
      <c r="BAI5" s="17"/>
      <c r="BAJ5" s="17"/>
      <c r="BAK5" s="17"/>
      <c r="BAL5" s="17"/>
      <c r="BAM5" s="17"/>
      <c r="BAN5" s="17"/>
      <c r="BAO5" s="17"/>
      <c r="BAP5" s="17"/>
      <c r="BAQ5" s="17"/>
      <c r="BAR5" s="17"/>
      <c r="BAS5" s="17"/>
      <c r="BAT5" s="17"/>
      <c r="BAU5" s="17"/>
      <c r="BAV5" s="17"/>
      <c r="BAW5" s="17"/>
      <c r="BAX5" s="17"/>
      <c r="BAY5" s="17"/>
      <c r="BAZ5" s="17"/>
      <c r="BBA5" s="17"/>
      <c r="BBB5" s="17"/>
      <c r="BBC5" s="17"/>
      <c r="BBD5" s="17"/>
      <c r="BBE5" s="17"/>
      <c r="BBF5" s="17"/>
      <c r="BBG5" s="17"/>
      <c r="BBH5" s="17"/>
      <c r="BBI5" s="17"/>
      <c r="BBJ5" s="17"/>
      <c r="BBK5" s="17"/>
      <c r="BBL5" s="17"/>
      <c r="BBM5" s="17"/>
      <c r="BBN5" s="17"/>
      <c r="BBO5" s="17"/>
      <c r="BBP5" s="17"/>
      <c r="BBQ5" s="17"/>
      <c r="BBR5" s="17"/>
      <c r="BBS5" s="17"/>
      <c r="BBT5" s="17"/>
      <c r="BBU5" s="17"/>
      <c r="BBV5" s="17"/>
      <c r="BBW5" s="17"/>
      <c r="BBX5" s="17"/>
      <c r="BBY5" s="17"/>
      <c r="BBZ5" s="17"/>
      <c r="BCA5" s="17"/>
      <c r="BCB5" s="17"/>
      <c r="BCC5" s="17"/>
      <c r="BCD5" s="17"/>
      <c r="BCE5" s="17"/>
      <c r="BCF5" s="17"/>
      <c r="BCG5" s="17"/>
      <c r="BCH5" s="17"/>
      <c r="BCI5" s="17"/>
      <c r="BCJ5" s="17"/>
      <c r="BCK5" s="17"/>
      <c r="BCL5" s="17"/>
      <c r="BCM5" s="17"/>
      <c r="BCN5" s="17"/>
      <c r="BCO5" s="17"/>
      <c r="BCP5" s="17"/>
      <c r="BCQ5" s="17"/>
      <c r="BCR5" s="17"/>
      <c r="BCS5" s="17"/>
      <c r="BCT5" s="17"/>
      <c r="BCU5" s="17"/>
      <c r="BCV5" s="17"/>
      <c r="BCW5" s="17"/>
      <c r="BCX5" s="17"/>
      <c r="BCY5" s="17"/>
      <c r="BCZ5" s="17"/>
      <c r="BDA5" s="17"/>
      <c r="BDB5" s="17"/>
      <c r="BDC5" s="17"/>
      <c r="BDD5" s="17"/>
      <c r="BDE5" s="17"/>
      <c r="BDF5" s="17"/>
      <c r="BDG5" s="17"/>
      <c r="BDH5" s="17"/>
      <c r="BDI5" s="17"/>
      <c r="BDJ5" s="17"/>
      <c r="BDK5" s="17"/>
      <c r="BDL5" s="17"/>
      <c r="BDM5" s="17"/>
      <c r="BDN5" s="17"/>
      <c r="BDO5" s="17"/>
      <c r="BDP5" s="17"/>
      <c r="BDQ5" s="17"/>
      <c r="BDR5" s="17"/>
      <c r="BDS5" s="17"/>
      <c r="BDT5" s="17"/>
      <c r="BDU5" s="17"/>
      <c r="BDV5" s="17"/>
      <c r="BDW5" s="17"/>
      <c r="BDX5" s="17"/>
      <c r="BDY5" s="17"/>
      <c r="BDZ5" s="17"/>
      <c r="BEA5" s="17"/>
      <c r="BEB5" s="17"/>
      <c r="BEC5" s="17"/>
      <c r="BED5" s="17"/>
      <c r="BEE5" s="17"/>
      <c r="BEF5" s="17"/>
      <c r="BEG5" s="17"/>
      <c r="BEH5" s="17"/>
      <c r="BEI5" s="17"/>
      <c r="BEJ5" s="17"/>
      <c r="BEK5" s="17"/>
      <c r="BEL5" s="17"/>
      <c r="BEM5" s="17"/>
      <c r="BEN5" s="17"/>
      <c r="BEO5" s="17"/>
      <c r="BEP5" s="17"/>
      <c r="BEQ5" s="17"/>
      <c r="BER5" s="17"/>
      <c r="BES5" s="17"/>
      <c r="BET5" s="17"/>
      <c r="BEU5" s="17"/>
      <c r="BEV5" s="17"/>
      <c r="BEW5" s="17"/>
      <c r="BEX5" s="17"/>
      <c r="BEY5" s="17"/>
      <c r="BEZ5" s="17"/>
      <c r="BFA5" s="17"/>
      <c r="BFB5" s="17"/>
      <c r="BFC5" s="17"/>
      <c r="BFD5" s="17"/>
      <c r="BFE5" s="17"/>
      <c r="BFF5" s="17"/>
      <c r="BFG5" s="17"/>
      <c r="BFH5" s="17"/>
      <c r="BFI5" s="17"/>
      <c r="BFJ5" s="17"/>
      <c r="BFK5" s="17"/>
      <c r="BFL5" s="17"/>
      <c r="BFM5" s="17"/>
      <c r="BFN5" s="17"/>
      <c r="BFO5" s="17"/>
      <c r="BFP5" s="17"/>
      <c r="BFQ5" s="17"/>
      <c r="BFR5" s="17"/>
      <c r="BFS5" s="17"/>
      <c r="BFT5" s="17"/>
      <c r="BFU5" s="17"/>
      <c r="BFV5" s="17"/>
      <c r="BFW5" s="17"/>
      <c r="BFX5" s="17"/>
      <c r="BFY5" s="17"/>
      <c r="BFZ5" s="17"/>
      <c r="BGA5" s="17"/>
      <c r="BGB5" s="17"/>
      <c r="BGC5" s="17"/>
      <c r="BGD5" s="17"/>
      <c r="BGE5" s="17"/>
      <c r="BGF5" s="17"/>
      <c r="BGG5" s="17"/>
      <c r="BGH5" s="17"/>
      <c r="BGI5" s="17"/>
      <c r="BGJ5" s="17"/>
      <c r="BGK5" s="17"/>
      <c r="BGL5" s="17"/>
      <c r="BGM5" s="17"/>
      <c r="BGN5" s="17"/>
      <c r="BGO5" s="17"/>
      <c r="BGP5" s="17"/>
      <c r="BGQ5" s="17"/>
      <c r="BGR5" s="17"/>
      <c r="BGS5" s="17"/>
      <c r="BGT5" s="17"/>
      <c r="BGU5" s="17"/>
      <c r="BGV5" s="17"/>
      <c r="BGW5" s="17"/>
      <c r="BGX5" s="17"/>
      <c r="BGY5" s="17"/>
      <c r="BGZ5" s="17"/>
      <c r="BHA5" s="17"/>
      <c r="BHB5" s="17"/>
      <c r="BHC5" s="17"/>
      <c r="BHD5" s="17"/>
      <c r="BHE5" s="17"/>
      <c r="BHF5" s="17"/>
      <c r="BHG5" s="17"/>
      <c r="BHH5" s="17"/>
      <c r="BHI5" s="17"/>
      <c r="BHJ5" s="17"/>
      <c r="BHK5" s="17"/>
      <c r="BHL5" s="17"/>
      <c r="BHM5" s="17"/>
      <c r="BHN5" s="17"/>
      <c r="BHO5" s="17"/>
      <c r="BHP5" s="17"/>
      <c r="BHQ5" s="17"/>
      <c r="BHR5" s="17"/>
      <c r="BHS5" s="17"/>
      <c r="BHT5" s="17"/>
      <c r="BHU5" s="17"/>
      <c r="BHV5" s="17"/>
      <c r="BHW5" s="17"/>
      <c r="BHX5" s="17"/>
      <c r="BHY5" s="17"/>
      <c r="BHZ5" s="17"/>
      <c r="BIA5" s="17"/>
      <c r="BIB5" s="17"/>
      <c r="BIC5" s="17"/>
      <c r="BID5" s="17"/>
      <c r="BIE5" s="17"/>
      <c r="BIF5" s="17"/>
      <c r="BIG5" s="17"/>
      <c r="BIH5" s="17"/>
      <c r="BII5" s="17"/>
      <c r="BIJ5" s="17"/>
      <c r="BIK5" s="17"/>
      <c r="BIL5" s="17"/>
      <c r="BIM5" s="17"/>
      <c r="BIN5" s="17"/>
      <c r="BIO5" s="17"/>
      <c r="BIP5" s="17"/>
      <c r="BIQ5" s="17"/>
      <c r="BIR5" s="17"/>
      <c r="BIS5" s="17"/>
      <c r="BIT5" s="17"/>
      <c r="BIU5" s="17"/>
      <c r="BIV5" s="17"/>
      <c r="BIW5" s="17"/>
      <c r="BIX5" s="17"/>
      <c r="BIY5" s="17"/>
      <c r="BIZ5" s="17"/>
      <c r="BJA5" s="17"/>
      <c r="BJB5" s="17"/>
      <c r="BJC5" s="17"/>
      <c r="BJD5" s="17"/>
      <c r="BJE5" s="17"/>
      <c r="BJF5" s="17"/>
      <c r="BJG5" s="17"/>
      <c r="BJH5" s="17"/>
      <c r="BJI5" s="17"/>
      <c r="BJJ5" s="17"/>
      <c r="BJK5" s="17"/>
      <c r="BJL5" s="17"/>
      <c r="BJM5" s="17"/>
      <c r="BJN5" s="17"/>
      <c r="BJO5" s="17"/>
      <c r="BJP5" s="17"/>
      <c r="BJQ5" s="17"/>
      <c r="BJR5" s="17"/>
      <c r="BJS5" s="17"/>
      <c r="BJT5" s="17"/>
      <c r="BJU5" s="17"/>
      <c r="BJV5" s="17"/>
      <c r="BJW5" s="17"/>
      <c r="BJX5" s="17"/>
      <c r="BJY5" s="17"/>
      <c r="BJZ5" s="17"/>
      <c r="BKA5" s="17"/>
      <c r="BKB5" s="17"/>
      <c r="BKC5" s="17"/>
      <c r="BKD5" s="17"/>
      <c r="BKE5" s="17"/>
      <c r="BKF5" s="17"/>
      <c r="BKG5" s="17"/>
      <c r="BKH5" s="17"/>
      <c r="BKI5" s="17"/>
      <c r="BKJ5" s="17"/>
      <c r="BKK5" s="17"/>
      <c r="BKL5" s="17"/>
      <c r="BKM5" s="17"/>
      <c r="BKN5" s="17"/>
      <c r="BKO5" s="17"/>
      <c r="BKP5" s="17"/>
      <c r="BKQ5" s="17"/>
      <c r="BKR5" s="17"/>
      <c r="BKS5" s="17"/>
      <c r="BKT5" s="17"/>
      <c r="BKU5" s="17"/>
      <c r="BKV5" s="17"/>
      <c r="BKW5" s="17"/>
      <c r="BKX5" s="17"/>
      <c r="BKY5" s="17"/>
      <c r="BKZ5" s="17"/>
      <c r="BLA5" s="17"/>
      <c r="BLB5" s="17"/>
      <c r="BLC5" s="17"/>
      <c r="BLD5" s="17"/>
      <c r="BLE5" s="17"/>
      <c r="BLF5" s="17"/>
      <c r="BLG5" s="17"/>
      <c r="BLH5" s="17"/>
      <c r="BLI5" s="17"/>
      <c r="BLJ5" s="17"/>
      <c r="BLK5" s="17"/>
      <c r="BLL5" s="17"/>
      <c r="BLM5" s="17"/>
      <c r="BLN5" s="17"/>
      <c r="BLO5" s="17"/>
      <c r="BLP5" s="17"/>
      <c r="BLQ5" s="17"/>
      <c r="BLR5" s="17"/>
      <c r="BLS5" s="17"/>
      <c r="BLT5" s="17"/>
      <c r="BLU5" s="17"/>
      <c r="BLV5" s="17"/>
      <c r="BLW5" s="17"/>
      <c r="BLX5" s="17"/>
      <c r="BLY5" s="17"/>
      <c r="BLZ5" s="17"/>
      <c r="BMA5" s="17"/>
      <c r="BMB5" s="17"/>
      <c r="BMC5" s="17"/>
      <c r="BMD5" s="17"/>
      <c r="BME5" s="17"/>
      <c r="BMF5" s="17"/>
      <c r="BMG5" s="17"/>
      <c r="BMH5" s="17"/>
      <c r="BMI5" s="17"/>
      <c r="BMJ5" s="17"/>
      <c r="BMK5" s="17"/>
      <c r="BML5" s="17"/>
      <c r="BMM5" s="17"/>
      <c r="BMN5" s="17"/>
      <c r="BMO5" s="17"/>
      <c r="BMP5" s="17"/>
      <c r="BMQ5" s="17"/>
      <c r="BMR5" s="17"/>
      <c r="BMS5" s="17"/>
      <c r="BMT5" s="17"/>
      <c r="BMU5" s="17"/>
      <c r="BMV5" s="17"/>
      <c r="BMW5" s="17"/>
      <c r="BMX5" s="17"/>
      <c r="BMY5" s="17"/>
      <c r="BMZ5" s="17"/>
      <c r="BNA5" s="17"/>
      <c r="BNB5" s="17"/>
      <c r="BNC5" s="17"/>
      <c r="BND5" s="17"/>
      <c r="BNE5" s="17"/>
      <c r="BNF5" s="17"/>
      <c r="BNG5" s="17"/>
      <c r="BNH5" s="17"/>
      <c r="BNI5" s="17"/>
      <c r="BNJ5" s="17"/>
      <c r="BNK5" s="17"/>
      <c r="BNL5" s="17"/>
      <c r="BNM5" s="17"/>
      <c r="BNN5" s="17"/>
      <c r="BNO5" s="17"/>
      <c r="BNP5" s="17"/>
      <c r="BNQ5" s="17"/>
      <c r="BNR5" s="17"/>
      <c r="BNS5" s="17"/>
      <c r="BNT5" s="17"/>
      <c r="BNU5" s="17"/>
      <c r="BNV5" s="17"/>
      <c r="BNW5" s="17"/>
      <c r="BNX5" s="17"/>
      <c r="BNY5" s="17"/>
      <c r="BNZ5" s="17"/>
      <c r="BOA5" s="17"/>
      <c r="BOB5" s="17"/>
      <c r="BOC5" s="17"/>
      <c r="BOD5" s="17"/>
      <c r="BOE5" s="17"/>
      <c r="BOF5" s="17"/>
      <c r="BOG5" s="17"/>
      <c r="BOH5" s="17"/>
      <c r="BOI5" s="17"/>
      <c r="BOJ5" s="17"/>
      <c r="BOK5" s="17"/>
      <c r="BOL5" s="17"/>
      <c r="BOM5" s="17"/>
      <c r="BON5" s="17"/>
      <c r="BOO5" s="17"/>
      <c r="BOP5" s="17"/>
      <c r="BOQ5" s="17"/>
      <c r="BOR5" s="17"/>
      <c r="BOS5" s="17"/>
      <c r="BOT5" s="17"/>
      <c r="BOU5" s="17"/>
      <c r="BOV5" s="17"/>
      <c r="BOW5" s="17"/>
      <c r="BOX5" s="17"/>
      <c r="BOY5" s="17"/>
      <c r="BOZ5" s="17"/>
      <c r="BPA5" s="17"/>
      <c r="BPB5" s="17"/>
      <c r="BPC5" s="17"/>
      <c r="BPD5" s="17"/>
      <c r="BPE5" s="17"/>
      <c r="BPF5" s="17"/>
      <c r="BPG5" s="17"/>
      <c r="BPH5" s="17"/>
      <c r="BPI5" s="17"/>
      <c r="BPJ5" s="17"/>
      <c r="BPK5" s="17"/>
      <c r="BPL5" s="17"/>
      <c r="BPM5" s="17"/>
      <c r="BPN5" s="17"/>
      <c r="BPO5" s="17"/>
      <c r="BPP5" s="17"/>
      <c r="BPQ5" s="17"/>
      <c r="BPR5" s="17"/>
      <c r="BPS5" s="17"/>
      <c r="BPT5" s="17"/>
      <c r="BPU5" s="17"/>
      <c r="BPV5" s="17"/>
      <c r="BPW5" s="17"/>
      <c r="BPX5" s="17"/>
      <c r="BPY5" s="17"/>
      <c r="BPZ5" s="17"/>
      <c r="BQA5" s="17"/>
      <c r="BQB5" s="17"/>
      <c r="BQC5" s="17"/>
      <c r="BQD5" s="17"/>
      <c r="BQE5" s="17"/>
      <c r="BQF5" s="17"/>
      <c r="BQG5" s="17"/>
      <c r="BQH5" s="17"/>
      <c r="BQI5" s="17"/>
      <c r="BQJ5" s="17"/>
      <c r="BQK5" s="17"/>
      <c r="BQL5" s="17"/>
      <c r="BQM5" s="17"/>
      <c r="BQN5" s="17"/>
      <c r="BQO5" s="17"/>
      <c r="BQP5" s="17"/>
      <c r="BQQ5" s="17"/>
      <c r="BQR5" s="17"/>
      <c r="BQS5" s="17"/>
      <c r="BQT5" s="17"/>
      <c r="BQU5" s="17"/>
      <c r="BQV5" s="17"/>
      <c r="BQW5" s="17"/>
      <c r="BQX5" s="17"/>
      <c r="BQY5" s="17"/>
      <c r="BQZ5" s="17"/>
      <c r="BRA5" s="17"/>
      <c r="BRB5" s="17"/>
      <c r="BRC5" s="17"/>
      <c r="BRD5" s="17"/>
      <c r="BRE5" s="17"/>
      <c r="BRF5" s="17"/>
      <c r="BRG5" s="17"/>
      <c r="BRH5" s="17"/>
      <c r="BRI5" s="17"/>
      <c r="BRJ5" s="17"/>
      <c r="BRK5" s="17"/>
      <c r="BRL5" s="17"/>
      <c r="BRM5" s="17"/>
      <c r="BRN5" s="17"/>
      <c r="BRO5" s="17"/>
      <c r="BRP5" s="17"/>
      <c r="BRQ5" s="17"/>
      <c r="BRR5" s="17"/>
      <c r="BRS5" s="17"/>
      <c r="BRT5" s="17"/>
      <c r="BRU5" s="17"/>
      <c r="BRV5" s="17"/>
      <c r="BRW5" s="17"/>
      <c r="BRX5" s="17"/>
      <c r="BRY5" s="17"/>
      <c r="BRZ5" s="17"/>
      <c r="BSA5" s="17"/>
      <c r="BSB5" s="17"/>
      <c r="BSC5" s="17"/>
      <c r="BSD5" s="17"/>
      <c r="BSE5" s="17"/>
      <c r="BSF5" s="17"/>
      <c r="BSG5" s="17"/>
      <c r="BSH5" s="17"/>
      <c r="BSI5" s="17"/>
      <c r="BSJ5" s="17"/>
      <c r="BSK5" s="17"/>
      <c r="BSL5" s="17"/>
      <c r="BSM5" s="17"/>
      <c r="BSN5" s="17"/>
      <c r="BSO5" s="17"/>
      <c r="BSP5" s="17"/>
      <c r="BSQ5" s="17"/>
      <c r="BSR5" s="17"/>
      <c r="BSS5" s="17"/>
      <c r="BST5" s="17"/>
      <c r="BSU5" s="17"/>
      <c r="BSV5" s="17"/>
      <c r="BSW5" s="17"/>
      <c r="BSX5" s="17"/>
      <c r="BSY5" s="17"/>
      <c r="BSZ5" s="17"/>
      <c r="BTA5" s="17"/>
      <c r="BTB5" s="17"/>
      <c r="BTC5" s="17"/>
      <c r="BTD5" s="17"/>
      <c r="BTE5" s="17"/>
      <c r="BTF5" s="17"/>
      <c r="BTG5" s="17"/>
      <c r="BTH5" s="17"/>
      <c r="BTI5" s="17"/>
      <c r="BTJ5" s="17"/>
      <c r="BTK5" s="17"/>
      <c r="BTL5" s="17"/>
      <c r="BTM5" s="17"/>
      <c r="BTN5" s="17"/>
      <c r="BTO5" s="17"/>
      <c r="BTP5" s="17"/>
      <c r="BTQ5" s="17"/>
      <c r="BTR5" s="17"/>
      <c r="BTS5" s="17"/>
      <c r="BTT5" s="17"/>
      <c r="BTU5" s="17"/>
      <c r="BTV5" s="17"/>
      <c r="BTW5" s="17"/>
      <c r="BTX5" s="17"/>
      <c r="BTY5" s="17"/>
      <c r="BTZ5" s="17"/>
      <c r="BUA5" s="17"/>
      <c r="BUB5" s="17"/>
      <c r="BUC5" s="17"/>
      <c r="BUD5" s="17"/>
      <c r="BUE5" s="17"/>
      <c r="BUF5" s="17"/>
      <c r="BUG5" s="17"/>
      <c r="BUH5" s="17"/>
      <c r="BUI5" s="17"/>
      <c r="BUJ5" s="17"/>
      <c r="BUK5" s="17"/>
      <c r="BUL5" s="17"/>
      <c r="BUM5" s="17"/>
      <c r="BUN5" s="17"/>
      <c r="BUO5" s="17"/>
      <c r="BUP5" s="17"/>
      <c r="BUQ5" s="17"/>
      <c r="BUR5" s="17"/>
      <c r="BUS5" s="17"/>
      <c r="BUT5" s="17"/>
      <c r="BUU5" s="17"/>
      <c r="BUV5" s="17"/>
      <c r="BUW5" s="17"/>
      <c r="BUX5" s="17"/>
      <c r="BUY5" s="17"/>
      <c r="BUZ5" s="17"/>
      <c r="BVA5" s="17"/>
      <c r="BVB5" s="17"/>
      <c r="BVC5" s="17"/>
      <c r="BVD5" s="17"/>
      <c r="BVE5" s="17"/>
      <c r="BVF5" s="17"/>
      <c r="BVG5" s="17"/>
      <c r="BVH5" s="17"/>
      <c r="BVI5" s="17"/>
      <c r="BVJ5" s="17"/>
      <c r="BVK5" s="17"/>
      <c r="BVL5" s="17"/>
      <c r="BVM5" s="17"/>
      <c r="BVN5" s="17"/>
      <c r="BVO5" s="17"/>
      <c r="BVP5" s="17"/>
      <c r="BVQ5" s="17"/>
      <c r="BVR5" s="17"/>
      <c r="BVS5" s="17"/>
      <c r="BVT5" s="17"/>
      <c r="BVU5" s="17"/>
      <c r="BVV5" s="17"/>
      <c r="BVW5" s="17"/>
      <c r="BVX5" s="17"/>
      <c r="BVY5" s="17"/>
      <c r="BVZ5" s="17"/>
      <c r="BWA5" s="17"/>
      <c r="BWB5" s="17"/>
      <c r="BWC5" s="17"/>
      <c r="BWD5" s="17"/>
      <c r="BWE5" s="17"/>
      <c r="BWF5" s="17"/>
      <c r="BWG5" s="17"/>
      <c r="BWH5" s="17"/>
      <c r="BWI5" s="17"/>
      <c r="BWJ5" s="17"/>
      <c r="BWK5" s="17"/>
      <c r="BWL5" s="17"/>
      <c r="BWM5" s="17"/>
      <c r="BWN5" s="17"/>
      <c r="BWO5" s="17"/>
      <c r="BWP5" s="17"/>
      <c r="BWQ5" s="17"/>
      <c r="BWR5" s="17"/>
      <c r="BWS5" s="17"/>
      <c r="BWT5" s="17"/>
      <c r="BWU5" s="17"/>
      <c r="BWV5" s="17"/>
      <c r="BWW5" s="17"/>
      <c r="BWX5" s="17"/>
      <c r="BWY5" s="17"/>
      <c r="BWZ5" s="17"/>
      <c r="BXA5" s="17"/>
      <c r="BXB5" s="17"/>
      <c r="BXC5" s="17"/>
      <c r="BXD5" s="17"/>
      <c r="BXE5" s="17"/>
      <c r="BXF5" s="17"/>
      <c r="BXG5" s="17"/>
      <c r="BXH5" s="17"/>
      <c r="BXI5" s="17"/>
      <c r="BXJ5" s="17"/>
      <c r="BXK5" s="17"/>
      <c r="BXL5" s="17"/>
      <c r="BXM5" s="17"/>
      <c r="BXN5" s="17"/>
      <c r="BXO5" s="17"/>
      <c r="BXP5" s="17"/>
      <c r="BXQ5" s="17"/>
      <c r="BXR5" s="17"/>
      <c r="BXS5" s="17"/>
      <c r="BXT5" s="17"/>
      <c r="BXU5" s="17"/>
      <c r="BXV5" s="17"/>
      <c r="BXW5" s="17"/>
      <c r="BXX5" s="17"/>
      <c r="BXY5" s="17"/>
      <c r="BXZ5" s="17"/>
      <c r="BYA5" s="17"/>
      <c r="BYB5" s="17"/>
      <c r="BYC5" s="17"/>
      <c r="BYD5" s="17"/>
      <c r="BYE5" s="17"/>
      <c r="BYF5" s="17"/>
      <c r="BYG5" s="17"/>
      <c r="BYH5" s="17"/>
      <c r="BYI5" s="17"/>
      <c r="BYJ5" s="17"/>
      <c r="BYK5" s="17"/>
      <c r="BYL5" s="17"/>
      <c r="BYM5" s="17"/>
      <c r="BYN5" s="17"/>
      <c r="BYO5" s="17"/>
      <c r="BYP5" s="17"/>
      <c r="BYQ5" s="17"/>
      <c r="BYR5" s="17"/>
      <c r="BYS5" s="17"/>
      <c r="BYT5" s="17"/>
      <c r="BYU5" s="17"/>
      <c r="BYV5" s="17"/>
      <c r="BYW5" s="17"/>
      <c r="BYX5" s="17"/>
      <c r="BYY5" s="17"/>
      <c r="BYZ5" s="17"/>
      <c r="BZA5" s="17"/>
      <c r="BZB5" s="17"/>
      <c r="BZC5" s="17"/>
      <c r="BZD5" s="17"/>
      <c r="BZE5" s="17"/>
      <c r="BZF5" s="17"/>
      <c r="BZG5" s="17"/>
      <c r="BZH5" s="17"/>
      <c r="BZI5" s="17"/>
      <c r="BZJ5" s="17"/>
      <c r="BZK5" s="17"/>
      <c r="BZL5" s="17"/>
      <c r="BZM5" s="17"/>
      <c r="BZN5" s="17"/>
      <c r="BZO5" s="17"/>
      <c r="BZP5" s="17"/>
      <c r="BZQ5" s="17"/>
      <c r="BZR5" s="17"/>
      <c r="BZS5" s="17"/>
      <c r="BZT5" s="17"/>
      <c r="BZU5" s="17"/>
      <c r="BZV5" s="17"/>
      <c r="BZW5" s="17"/>
      <c r="BZX5" s="17"/>
      <c r="BZY5" s="17"/>
      <c r="BZZ5" s="17"/>
      <c r="CAA5" s="17"/>
      <c r="CAB5" s="17"/>
      <c r="CAC5" s="17"/>
      <c r="CAD5" s="17"/>
      <c r="CAE5" s="17"/>
      <c r="CAF5" s="17"/>
      <c r="CAG5" s="17"/>
      <c r="CAH5" s="17"/>
      <c r="CAI5" s="17"/>
      <c r="CAJ5" s="17"/>
      <c r="CAK5" s="17"/>
      <c r="CAL5" s="17"/>
      <c r="CAM5" s="17"/>
      <c r="CAN5" s="17"/>
      <c r="CAO5" s="17"/>
      <c r="CAP5" s="17"/>
      <c r="CAQ5" s="17"/>
      <c r="CAR5" s="17"/>
      <c r="CAS5" s="17"/>
      <c r="CAT5" s="17"/>
      <c r="CAU5" s="17"/>
      <c r="CAV5" s="17"/>
      <c r="CAW5" s="17"/>
      <c r="CAX5" s="17"/>
      <c r="CAY5" s="17"/>
      <c r="CAZ5" s="17"/>
      <c r="CBA5" s="17"/>
      <c r="CBB5" s="17"/>
      <c r="CBC5" s="17"/>
      <c r="CBD5" s="17"/>
      <c r="CBE5" s="17"/>
      <c r="CBF5" s="17"/>
      <c r="CBG5" s="17"/>
      <c r="CBH5" s="17"/>
      <c r="CBI5" s="17"/>
      <c r="CBJ5" s="17"/>
      <c r="CBK5" s="17"/>
      <c r="CBL5" s="17"/>
      <c r="CBM5" s="17"/>
      <c r="CBN5" s="17"/>
      <c r="CBO5" s="17"/>
      <c r="CBP5" s="17"/>
      <c r="CBQ5" s="17"/>
      <c r="CBR5" s="17"/>
      <c r="CBS5" s="17"/>
      <c r="CBT5" s="17"/>
      <c r="CBU5" s="17"/>
      <c r="CBV5" s="17"/>
      <c r="CBW5" s="17"/>
      <c r="CBX5" s="17"/>
      <c r="CBY5" s="17"/>
      <c r="CBZ5" s="17"/>
      <c r="CCA5" s="17"/>
      <c r="CCB5" s="17"/>
      <c r="CCC5" s="17"/>
      <c r="CCD5" s="17"/>
      <c r="CCE5" s="17"/>
      <c r="CCF5" s="17"/>
      <c r="CCG5" s="17"/>
      <c r="CCH5" s="17"/>
      <c r="CCI5" s="17"/>
      <c r="CCJ5" s="17"/>
      <c r="CCK5" s="17"/>
      <c r="CCL5" s="17"/>
      <c r="CCM5" s="17"/>
      <c r="CCN5" s="17"/>
      <c r="CCO5" s="17"/>
      <c r="CCP5" s="17"/>
      <c r="CCQ5" s="17"/>
      <c r="CCR5" s="17"/>
      <c r="CCS5" s="17"/>
      <c r="CCT5" s="17"/>
      <c r="CCU5" s="17"/>
      <c r="CCV5" s="17"/>
      <c r="CCW5" s="17"/>
      <c r="CCX5" s="17"/>
      <c r="CCY5" s="17"/>
      <c r="CCZ5" s="17"/>
      <c r="CDA5" s="17"/>
      <c r="CDB5" s="17"/>
      <c r="CDC5" s="17"/>
      <c r="CDD5" s="17"/>
      <c r="CDE5" s="17"/>
      <c r="CDF5" s="17"/>
      <c r="CDG5" s="17"/>
      <c r="CDH5" s="17"/>
      <c r="CDI5" s="17"/>
      <c r="CDJ5" s="17"/>
      <c r="CDK5" s="17"/>
      <c r="CDL5" s="17"/>
      <c r="CDM5" s="17"/>
      <c r="CDN5" s="17"/>
      <c r="CDO5" s="17"/>
      <c r="CDP5" s="17"/>
      <c r="CDQ5" s="17"/>
      <c r="CDR5" s="17"/>
      <c r="CDS5" s="17"/>
      <c r="CDT5" s="17"/>
      <c r="CDU5" s="17"/>
      <c r="CDV5" s="17"/>
      <c r="CDW5" s="17"/>
      <c r="CDX5" s="17"/>
      <c r="CDY5" s="17"/>
      <c r="CDZ5" s="17"/>
      <c r="CEA5" s="17"/>
      <c r="CEB5" s="17"/>
      <c r="CEC5" s="17"/>
      <c r="CED5" s="17"/>
      <c r="CEE5" s="17"/>
      <c r="CEF5" s="17"/>
      <c r="CEG5" s="17"/>
      <c r="CEH5" s="17"/>
      <c r="CEI5" s="17"/>
      <c r="CEJ5" s="17"/>
      <c r="CEK5" s="17"/>
      <c r="CEL5" s="17"/>
      <c r="CEM5" s="17"/>
      <c r="CEN5" s="17"/>
      <c r="CEO5" s="17"/>
      <c r="CEP5" s="17"/>
      <c r="CEQ5" s="17"/>
      <c r="CER5" s="17"/>
      <c r="CES5" s="17"/>
      <c r="CET5" s="17"/>
      <c r="CEU5" s="17"/>
      <c r="CEV5" s="17"/>
      <c r="CEW5" s="17"/>
      <c r="CEX5" s="17"/>
      <c r="CEY5" s="17"/>
      <c r="CEZ5" s="17"/>
      <c r="CFA5" s="17"/>
      <c r="CFB5" s="17"/>
      <c r="CFC5" s="17"/>
      <c r="CFD5" s="17"/>
      <c r="CFE5" s="17"/>
      <c r="CFF5" s="17"/>
      <c r="CFG5" s="17"/>
      <c r="CFH5" s="17"/>
      <c r="CFI5" s="17"/>
      <c r="CFJ5" s="17"/>
      <c r="CFK5" s="17"/>
      <c r="CFL5" s="17"/>
      <c r="CFM5" s="17"/>
      <c r="CFN5" s="17"/>
      <c r="CFO5" s="17"/>
      <c r="CFP5" s="17"/>
      <c r="CFQ5" s="17"/>
      <c r="CFR5" s="17"/>
      <c r="CFS5" s="17"/>
      <c r="CFT5" s="17"/>
      <c r="CFU5" s="17"/>
      <c r="CFV5" s="17"/>
      <c r="CFW5" s="17"/>
      <c r="CFX5" s="17"/>
      <c r="CFY5" s="17"/>
      <c r="CFZ5" s="17"/>
      <c r="CGA5" s="17"/>
      <c r="CGB5" s="17"/>
      <c r="CGC5" s="17"/>
      <c r="CGD5" s="17"/>
      <c r="CGE5" s="17"/>
      <c r="CGF5" s="17"/>
      <c r="CGG5" s="17"/>
      <c r="CGH5" s="17"/>
      <c r="CGI5" s="17"/>
      <c r="CGJ5" s="17"/>
      <c r="CGK5" s="17"/>
      <c r="CGL5" s="17"/>
      <c r="CGM5" s="17"/>
      <c r="CGN5" s="17"/>
      <c r="CGO5" s="17"/>
      <c r="CGP5" s="17"/>
      <c r="CGQ5" s="17"/>
      <c r="CGR5" s="17"/>
      <c r="CGS5" s="17"/>
      <c r="CGT5" s="17"/>
      <c r="CGU5" s="17"/>
      <c r="CGV5" s="17"/>
      <c r="CGW5" s="17"/>
      <c r="CGX5" s="17"/>
      <c r="CGY5" s="17"/>
      <c r="CGZ5" s="17"/>
      <c r="CHA5" s="17"/>
      <c r="CHB5" s="17"/>
      <c r="CHC5" s="17"/>
      <c r="CHD5" s="17"/>
      <c r="CHE5" s="17"/>
      <c r="CHF5" s="17"/>
      <c r="CHG5" s="17"/>
      <c r="CHH5" s="17"/>
      <c r="CHI5" s="17"/>
      <c r="CHJ5" s="17"/>
      <c r="CHK5" s="17"/>
      <c r="CHL5" s="17"/>
      <c r="CHM5" s="17"/>
      <c r="CHN5" s="17"/>
      <c r="CHO5" s="17"/>
      <c r="CHP5" s="17"/>
      <c r="CHQ5" s="17"/>
      <c r="CHR5" s="17"/>
      <c r="CHS5" s="17"/>
      <c r="CHT5" s="17"/>
      <c r="CHU5" s="17"/>
      <c r="CHV5" s="17"/>
      <c r="CHW5" s="17"/>
      <c r="CHX5" s="17"/>
      <c r="CHY5" s="17"/>
      <c r="CHZ5" s="17"/>
      <c r="CIA5" s="17"/>
      <c r="CIB5" s="17"/>
      <c r="CIC5" s="17"/>
      <c r="CID5" s="17"/>
      <c r="CIE5" s="17"/>
      <c r="CIF5" s="17"/>
      <c r="CIG5" s="17"/>
      <c r="CIH5" s="17"/>
      <c r="CII5" s="17"/>
      <c r="CIJ5" s="17"/>
      <c r="CIK5" s="17"/>
      <c r="CIL5" s="17"/>
      <c r="CIM5" s="17"/>
      <c r="CIN5" s="17"/>
      <c r="CIO5" s="17"/>
      <c r="CIP5" s="17"/>
      <c r="CIQ5" s="17"/>
      <c r="CIR5" s="17"/>
      <c r="CIS5" s="17"/>
      <c r="CIT5" s="17"/>
      <c r="CIU5" s="17"/>
      <c r="CIV5" s="17"/>
      <c r="CIW5" s="17"/>
      <c r="CIX5" s="17"/>
      <c r="CIY5" s="17"/>
      <c r="CIZ5" s="17"/>
      <c r="CJA5" s="17"/>
      <c r="CJB5" s="17"/>
      <c r="CJC5" s="17"/>
      <c r="CJD5" s="17"/>
      <c r="CJE5" s="17"/>
      <c r="CJF5" s="17"/>
      <c r="CJG5" s="17"/>
      <c r="CJH5" s="17"/>
      <c r="CJI5" s="17"/>
      <c r="CJJ5" s="17"/>
      <c r="CJK5" s="17"/>
      <c r="CJL5" s="17"/>
      <c r="CJM5" s="17"/>
      <c r="CJN5" s="17"/>
      <c r="CJO5" s="17"/>
      <c r="CJP5" s="17"/>
      <c r="CJQ5" s="17"/>
      <c r="CJR5" s="17"/>
      <c r="CJS5" s="17"/>
      <c r="CJT5" s="17"/>
      <c r="CJU5" s="17"/>
      <c r="CJV5" s="17"/>
      <c r="CJW5" s="17"/>
      <c r="CJX5" s="17"/>
      <c r="CJY5" s="17"/>
      <c r="CJZ5" s="17"/>
      <c r="CKA5" s="17"/>
      <c r="CKB5" s="17"/>
      <c r="CKC5" s="17"/>
      <c r="CKD5" s="17"/>
      <c r="CKE5" s="17"/>
      <c r="CKF5" s="17"/>
      <c r="CKG5" s="17"/>
      <c r="CKH5" s="17"/>
      <c r="CKI5" s="17"/>
      <c r="CKJ5" s="17"/>
      <c r="CKK5" s="17"/>
      <c r="CKL5" s="17"/>
      <c r="CKM5" s="17"/>
      <c r="CKN5" s="17"/>
      <c r="CKO5" s="17"/>
      <c r="CKP5" s="17"/>
      <c r="CKQ5" s="17"/>
      <c r="CKR5" s="17"/>
      <c r="CKS5" s="17"/>
      <c r="CKT5" s="17"/>
      <c r="CKU5" s="17"/>
      <c r="CKV5" s="17"/>
      <c r="CKW5" s="17"/>
      <c r="CKX5" s="17"/>
      <c r="CKY5" s="17"/>
      <c r="CKZ5" s="17"/>
      <c r="CLA5" s="17"/>
      <c r="CLB5" s="17"/>
      <c r="CLC5" s="17"/>
      <c r="CLD5" s="17"/>
      <c r="CLE5" s="17"/>
      <c r="CLF5" s="17"/>
      <c r="CLG5" s="17"/>
      <c r="CLH5" s="17"/>
      <c r="CLI5" s="17"/>
      <c r="CLJ5" s="17"/>
      <c r="CLK5" s="17"/>
      <c r="CLL5" s="17"/>
      <c r="CLM5" s="17"/>
      <c r="CLN5" s="17"/>
      <c r="CLO5" s="17"/>
      <c r="CLP5" s="17"/>
      <c r="CLQ5" s="17"/>
      <c r="CLR5" s="17"/>
      <c r="CLS5" s="17"/>
      <c r="CLT5" s="17"/>
      <c r="CLU5" s="17"/>
      <c r="CLV5" s="17"/>
      <c r="CLW5" s="17"/>
      <c r="CLX5" s="17"/>
      <c r="CLY5" s="17"/>
      <c r="CLZ5" s="17"/>
      <c r="CMA5" s="17"/>
      <c r="CMB5" s="17"/>
      <c r="CMC5" s="17"/>
      <c r="CMD5" s="17"/>
      <c r="CME5" s="17"/>
      <c r="CMF5" s="17"/>
      <c r="CMG5" s="17"/>
      <c r="CMH5" s="17"/>
      <c r="CMI5" s="17"/>
      <c r="CMJ5" s="17"/>
      <c r="CMK5" s="17"/>
      <c r="CML5" s="17"/>
      <c r="CMM5" s="17"/>
      <c r="CMN5" s="17"/>
      <c r="CMO5" s="17"/>
      <c r="CMP5" s="17"/>
      <c r="CMQ5" s="17"/>
      <c r="CMR5" s="17"/>
      <c r="CMS5" s="17"/>
      <c r="CMT5" s="17"/>
      <c r="CMU5" s="17"/>
      <c r="CMV5" s="17"/>
      <c r="CMW5" s="17"/>
      <c r="CMX5" s="17"/>
      <c r="CMY5" s="17"/>
      <c r="CMZ5" s="17"/>
      <c r="CNA5" s="17"/>
      <c r="CNB5" s="17"/>
      <c r="CNC5" s="17"/>
      <c r="CND5" s="17"/>
      <c r="CNE5" s="17"/>
      <c r="CNF5" s="17"/>
      <c r="CNG5" s="17"/>
      <c r="CNH5" s="17"/>
      <c r="CNI5" s="17"/>
      <c r="CNJ5" s="17"/>
      <c r="CNK5" s="17"/>
      <c r="CNL5" s="17"/>
      <c r="CNM5" s="17"/>
      <c r="CNN5" s="17"/>
      <c r="CNO5" s="17"/>
      <c r="CNP5" s="17"/>
      <c r="CNQ5" s="17"/>
      <c r="CNR5" s="17"/>
      <c r="CNS5" s="17"/>
      <c r="CNT5" s="17"/>
      <c r="CNU5" s="17"/>
      <c r="CNV5" s="17"/>
      <c r="CNW5" s="17"/>
      <c r="CNX5" s="17"/>
      <c r="CNY5" s="17"/>
      <c r="CNZ5" s="17"/>
      <c r="COA5" s="17"/>
      <c r="COB5" s="17"/>
      <c r="COC5" s="17"/>
      <c r="COD5" s="17"/>
      <c r="COE5" s="17"/>
      <c r="COF5" s="17"/>
      <c r="COG5" s="17"/>
      <c r="COH5" s="17"/>
      <c r="COI5" s="17"/>
      <c r="COJ5" s="17"/>
      <c r="COK5" s="17"/>
      <c r="COL5" s="17"/>
      <c r="COM5" s="17"/>
      <c r="CON5" s="17"/>
      <c r="COO5" s="17"/>
      <c r="COP5" s="17"/>
      <c r="COQ5" s="17"/>
      <c r="COR5" s="17"/>
      <c r="COS5" s="17"/>
      <c r="COT5" s="17"/>
      <c r="COU5" s="17"/>
      <c r="COV5" s="17"/>
      <c r="COW5" s="17"/>
      <c r="COX5" s="17"/>
      <c r="COY5" s="17"/>
      <c r="COZ5" s="17"/>
      <c r="CPA5" s="17"/>
      <c r="CPB5" s="17"/>
      <c r="CPC5" s="17"/>
      <c r="CPD5" s="17"/>
      <c r="CPE5" s="17"/>
      <c r="CPF5" s="17"/>
      <c r="CPG5" s="17"/>
      <c r="CPH5" s="17"/>
      <c r="CPI5" s="17"/>
      <c r="CPJ5" s="17"/>
      <c r="CPK5" s="17"/>
      <c r="CPL5" s="17"/>
      <c r="CPM5" s="17"/>
      <c r="CPN5" s="17"/>
      <c r="CPO5" s="17"/>
      <c r="CPP5" s="17"/>
      <c r="CPQ5" s="17"/>
      <c r="CPR5" s="17"/>
      <c r="CPS5" s="17"/>
      <c r="CPT5" s="17"/>
      <c r="CPU5" s="17"/>
      <c r="CPV5" s="17"/>
      <c r="CPW5" s="17"/>
      <c r="CPX5" s="17"/>
      <c r="CPY5" s="17"/>
      <c r="CPZ5" s="17"/>
      <c r="CQA5" s="17"/>
      <c r="CQB5" s="17"/>
      <c r="CQC5" s="17"/>
      <c r="CQD5" s="17"/>
      <c r="CQE5" s="17"/>
      <c r="CQF5" s="17"/>
      <c r="CQG5" s="17"/>
      <c r="CQH5" s="17"/>
      <c r="CQI5" s="17"/>
      <c r="CQJ5" s="17"/>
      <c r="CQK5" s="17"/>
      <c r="CQL5" s="17"/>
      <c r="CQM5" s="17"/>
      <c r="CQN5" s="17"/>
      <c r="CQO5" s="17"/>
      <c r="CQP5" s="17"/>
      <c r="CQQ5" s="17"/>
      <c r="CQR5" s="17"/>
      <c r="CQS5" s="17"/>
      <c r="CQT5" s="17"/>
      <c r="CQU5" s="17"/>
      <c r="CQV5" s="17"/>
      <c r="CQW5" s="17"/>
      <c r="CQX5" s="17"/>
      <c r="CQY5" s="17"/>
      <c r="CQZ5" s="17"/>
      <c r="CRA5" s="17"/>
      <c r="CRB5" s="17"/>
      <c r="CRC5" s="17"/>
      <c r="CRD5" s="17"/>
      <c r="CRE5" s="17"/>
      <c r="CRF5" s="17"/>
      <c r="CRG5" s="17"/>
      <c r="CRH5" s="17"/>
      <c r="CRI5" s="17"/>
      <c r="CRJ5" s="17"/>
      <c r="CRK5" s="17"/>
      <c r="CRL5" s="17"/>
      <c r="CRM5" s="17"/>
      <c r="CRN5" s="17"/>
      <c r="CRO5" s="17"/>
      <c r="CRP5" s="17"/>
      <c r="CRQ5" s="17"/>
      <c r="CRR5" s="17"/>
      <c r="CRS5" s="17"/>
      <c r="CRT5" s="17"/>
      <c r="CRU5" s="17"/>
      <c r="CRV5" s="17"/>
      <c r="CRW5" s="17"/>
      <c r="CRX5" s="17"/>
      <c r="CRY5" s="17"/>
      <c r="CRZ5" s="17"/>
      <c r="CSA5" s="17"/>
      <c r="CSB5" s="17"/>
      <c r="CSC5" s="17"/>
      <c r="CSD5" s="17"/>
      <c r="CSE5" s="17"/>
      <c r="CSF5" s="17"/>
      <c r="CSG5" s="17"/>
      <c r="CSH5" s="17"/>
      <c r="CSI5" s="17"/>
      <c r="CSJ5" s="17"/>
      <c r="CSK5" s="17"/>
      <c r="CSL5" s="17"/>
      <c r="CSM5" s="17"/>
      <c r="CSN5" s="17"/>
      <c r="CSO5" s="17"/>
      <c r="CSP5" s="17"/>
      <c r="CSQ5" s="17"/>
      <c r="CSR5" s="17"/>
      <c r="CSS5" s="17"/>
      <c r="CST5" s="17"/>
      <c r="CSU5" s="17"/>
      <c r="CSV5" s="17"/>
      <c r="CSW5" s="17"/>
      <c r="CSX5" s="17"/>
      <c r="CSY5" s="17"/>
      <c r="CSZ5" s="17"/>
      <c r="CTA5" s="17"/>
      <c r="CTB5" s="17"/>
      <c r="CTC5" s="17"/>
      <c r="CTD5" s="17"/>
      <c r="CTE5" s="17"/>
      <c r="CTF5" s="17"/>
      <c r="CTG5" s="17"/>
      <c r="CTH5" s="17"/>
      <c r="CTI5" s="17"/>
      <c r="CTJ5" s="17"/>
      <c r="CTK5" s="17"/>
      <c r="CTL5" s="17"/>
      <c r="CTM5" s="17"/>
      <c r="CTN5" s="17"/>
      <c r="CTO5" s="17"/>
      <c r="CTP5" s="17"/>
      <c r="CTQ5" s="17"/>
      <c r="CTR5" s="17"/>
      <c r="CTS5" s="17"/>
      <c r="CTT5" s="17"/>
      <c r="CTU5" s="17"/>
      <c r="CTV5" s="17"/>
      <c r="CTW5" s="17"/>
      <c r="CTX5" s="17"/>
      <c r="CTY5" s="17"/>
      <c r="CTZ5" s="17"/>
      <c r="CUA5" s="17"/>
      <c r="CUB5" s="17"/>
      <c r="CUC5" s="17"/>
      <c r="CUD5" s="17"/>
      <c r="CUE5" s="17"/>
      <c r="CUF5" s="17"/>
      <c r="CUG5" s="17"/>
      <c r="CUH5" s="17"/>
      <c r="CUI5" s="17"/>
      <c r="CUJ5" s="17"/>
      <c r="CUK5" s="17"/>
      <c r="CUL5" s="17"/>
      <c r="CUM5" s="17"/>
      <c r="CUN5" s="17"/>
      <c r="CUO5" s="17"/>
      <c r="CUP5" s="17"/>
      <c r="CUQ5" s="17"/>
      <c r="CUR5" s="17"/>
      <c r="CUS5" s="17"/>
      <c r="CUT5" s="17"/>
      <c r="CUU5" s="17"/>
      <c r="CUV5" s="17"/>
      <c r="CUW5" s="17"/>
      <c r="CUX5" s="17"/>
      <c r="CUY5" s="17"/>
      <c r="CUZ5" s="17"/>
      <c r="CVA5" s="17"/>
      <c r="CVB5" s="17"/>
      <c r="CVC5" s="17"/>
      <c r="CVD5" s="17"/>
      <c r="CVE5" s="17"/>
      <c r="CVF5" s="17"/>
      <c r="CVG5" s="17"/>
      <c r="CVH5" s="17"/>
      <c r="CVI5" s="17"/>
      <c r="CVJ5" s="17"/>
      <c r="CVK5" s="17"/>
      <c r="CVL5" s="17"/>
      <c r="CVM5" s="17"/>
      <c r="CVN5" s="17"/>
      <c r="CVO5" s="17"/>
      <c r="CVP5" s="17"/>
      <c r="CVQ5" s="17"/>
      <c r="CVR5" s="17"/>
      <c r="CVS5" s="17"/>
      <c r="CVT5" s="17"/>
      <c r="CVU5" s="17"/>
      <c r="CVV5" s="17"/>
      <c r="CVW5" s="17"/>
      <c r="CVX5" s="17"/>
      <c r="CVY5" s="17"/>
      <c r="CVZ5" s="17"/>
      <c r="CWA5" s="17"/>
      <c r="CWB5" s="17"/>
      <c r="CWC5" s="17"/>
      <c r="CWD5" s="17"/>
      <c r="CWE5" s="17"/>
      <c r="CWF5" s="17"/>
      <c r="CWG5" s="17"/>
      <c r="CWH5" s="17"/>
      <c r="CWI5" s="17"/>
      <c r="CWJ5" s="17"/>
      <c r="CWK5" s="17"/>
      <c r="CWL5" s="17"/>
      <c r="CWM5" s="17"/>
      <c r="CWN5" s="17"/>
      <c r="CWO5" s="17"/>
      <c r="CWP5" s="17"/>
      <c r="CWQ5" s="17"/>
      <c r="CWR5" s="17"/>
      <c r="CWS5" s="17"/>
      <c r="CWT5" s="17"/>
      <c r="CWU5" s="17"/>
      <c r="CWV5" s="17"/>
      <c r="CWW5" s="17"/>
      <c r="CWX5" s="17"/>
      <c r="CWY5" s="17"/>
      <c r="CWZ5" s="17"/>
      <c r="CXA5" s="17"/>
      <c r="CXB5" s="17"/>
      <c r="CXC5" s="17"/>
      <c r="CXD5" s="17"/>
      <c r="CXE5" s="17"/>
      <c r="CXF5" s="17"/>
      <c r="CXG5" s="17"/>
      <c r="CXH5" s="17"/>
      <c r="CXI5" s="17"/>
      <c r="CXJ5" s="17"/>
      <c r="CXK5" s="17"/>
      <c r="CXL5" s="17"/>
      <c r="CXM5" s="17"/>
      <c r="CXN5" s="17"/>
      <c r="CXO5" s="17"/>
      <c r="CXP5" s="17"/>
      <c r="CXQ5" s="17"/>
      <c r="CXR5" s="17"/>
      <c r="CXS5" s="17"/>
      <c r="CXT5" s="17"/>
      <c r="CXU5" s="17"/>
      <c r="CXV5" s="17"/>
      <c r="CXW5" s="17"/>
      <c r="CXX5" s="17"/>
      <c r="CXY5" s="17"/>
      <c r="CXZ5" s="17"/>
      <c r="CYA5" s="17"/>
      <c r="CYB5" s="17"/>
      <c r="CYC5" s="17"/>
      <c r="CYD5" s="17"/>
      <c r="CYE5" s="17"/>
      <c r="CYF5" s="17"/>
      <c r="CYG5" s="17"/>
      <c r="CYH5" s="17"/>
      <c r="CYI5" s="17"/>
      <c r="CYJ5" s="17"/>
      <c r="CYK5" s="17"/>
      <c r="CYL5" s="17"/>
      <c r="CYM5" s="17"/>
      <c r="CYN5" s="17"/>
      <c r="CYO5" s="17"/>
      <c r="CYP5" s="17"/>
      <c r="CYQ5" s="17"/>
      <c r="CYR5" s="17"/>
      <c r="CYS5" s="17"/>
      <c r="CYT5" s="17"/>
      <c r="CYU5" s="17"/>
      <c r="CYV5" s="17"/>
      <c r="CYW5" s="17"/>
      <c r="CYX5" s="17"/>
      <c r="CYY5" s="17"/>
      <c r="CYZ5" s="17"/>
      <c r="CZA5" s="17"/>
      <c r="CZB5" s="17"/>
      <c r="CZC5" s="17"/>
      <c r="CZD5" s="17"/>
      <c r="CZE5" s="17"/>
      <c r="CZF5" s="17"/>
      <c r="CZG5" s="17"/>
      <c r="CZH5" s="17"/>
      <c r="CZI5" s="17"/>
      <c r="CZJ5" s="17"/>
      <c r="CZK5" s="17"/>
      <c r="CZL5" s="17"/>
      <c r="CZM5" s="17"/>
      <c r="CZN5" s="17"/>
      <c r="CZO5" s="17"/>
      <c r="CZP5" s="17"/>
      <c r="CZQ5" s="17"/>
      <c r="CZR5" s="17"/>
      <c r="CZS5" s="17"/>
      <c r="CZT5" s="17"/>
      <c r="CZU5" s="17"/>
      <c r="CZV5" s="17"/>
      <c r="CZW5" s="17"/>
      <c r="CZX5" s="17"/>
      <c r="CZY5" s="17"/>
      <c r="CZZ5" s="17"/>
      <c r="DAA5" s="17"/>
      <c r="DAB5" s="17"/>
      <c r="DAC5" s="17"/>
      <c r="DAD5" s="17"/>
      <c r="DAE5" s="17"/>
      <c r="DAF5" s="17"/>
      <c r="DAG5" s="17"/>
      <c r="DAH5" s="17"/>
      <c r="DAI5" s="17"/>
      <c r="DAJ5" s="17"/>
      <c r="DAK5" s="17"/>
      <c r="DAL5" s="17"/>
      <c r="DAM5" s="17"/>
      <c r="DAN5" s="17"/>
      <c r="DAO5" s="17"/>
      <c r="DAP5" s="17"/>
      <c r="DAQ5" s="17"/>
      <c r="DAR5" s="17"/>
      <c r="DAS5" s="17"/>
      <c r="DAT5" s="17"/>
      <c r="DAU5" s="17"/>
      <c r="DAV5" s="17"/>
      <c r="DAW5" s="17"/>
      <c r="DAX5" s="17"/>
      <c r="DAY5" s="17"/>
      <c r="DAZ5" s="17"/>
      <c r="DBA5" s="17"/>
      <c r="DBB5" s="17"/>
      <c r="DBC5" s="17"/>
      <c r="DBD5" s="17"/>
      <c r="DBE5" s="17"/>
      <c r="DBF5" s="17"/>
      <c r="DBG5" s="17"/>
      <c r="DBH5" s="17"/>
      <c r="DBI5" s="17"/>
      <c r="DBJ5" s="17"/>
      <c r="DBK5" s="17"/>
      <c r="DBL5" s="17"/>
      <c r="DBM5" s="17"/>
      <c r="DBN5" s="17"/>
      <c r="DBO5" s="17"/>
      <c r="DBP5" s="17"/>
      <c r="DBQ5" s="17"/>
      <c r="DBR5" s="17"/>
      <c r="DBS5" s="17"/>
      <c r="DBT5" s="17"/>
      <c r="DBU5" s="17"/>
      <c r="DBV5" s="17"/>
      <c r="DBW5" s="17"/>
      <c r="DBX5" s="17"/>
      <c r="DBY5" s="17"/>
      <c r="DBZ5" s="17"/>
      <c r="DCA5" s="17"/>
      <c r="DCB5" s="17"/>
      <c r="DCC5" s="17"/>
      <c r="DCD5" s="17"/>
      <c r="DCE5" s="17"/>
      <c r="DCF5" s="17"/>
      <c r="DCG5" s="17"/>
      <c r="DCH5" s="17"/>
      <c r="DCI5" s="17"/>
      <c r="DCJ5" s="17"/>
      <c r="DCK5" s="17"/>
      <c r="DCL5" s="17"/>
      <c r="DCM5" s="17"/>
      <c r="DCN5" s="17"/>
      <c r="DCO5" s="17"/>
      <c r="DCP5" s="17"/>
      <c r="DCQ5" s="17"/>
      <c r="DCR5" s="17"/>
      <c r="DCS5" s="17"/>
      <c r="DCT5" s="17"/>
      <c r="DCU5" s="17"/>
      <c r="DCV5" s="17"/>
      <c r="DCW5" s="17"/>
      <c r="DCX5" s="17"/>
      <c r="DCY5" s="17"/>
      <c r="DCZ5" s="17"/>
      <c r="DDA5" s="17"/>
      <c r="DDB5" s="17"/>
      <c r="DDC5" s="17"/>
      <c r="DDD5" s="17"/>
      <c r="DDE5" s="17"/>
      <c r="DDF5" s="17"/>
      <c r="DDG5" s="17"/>
      <c r="DDH5" s="17"/>
      <c r="DDI5" s="17"/>
      <c r="DDJ5" s="17"/>
      <c r="DDK5" s="17"/>
      <c r="DDL5" s="17"/>
      <c r="DDM5" s="17"/>
      <c r="DDN5" s="17"/>
      <c r="DDO5" s="17"/>
      <c r="DDP5" s="17"/>
      <c r="DDQ5" s="17"/>
      <c r="DDR5" s="17"/>
      <c r="DDS5" s="17"/>
      <c r="DDT5" s="17"/>
      <c r="DDU5" s="17"/>
      <c r="DDV5" s="17"/>
      <c r="DDW5" s="17"/>
      <c r="DDX5" s="17"/>
      <c r="DDY5" s="17"/>
      <c r="DDZ5" s="17"/>
      <c r="DEA5" s="17"/>
      <c r="DEB5" s="17"/>
      <c r="DEC5" s="17"/>
      <c r="DED5" s="17"/>
      <c r="DEE5" s="17"/>
      <c r="DEF5" s="17"/>
      <c r="DEG5" s="17"/>
      <c r="DEH5" s="17"/>
      <c r="DEI5" s="17"/>
      <c r="DEJ5" s="17"/>
      <c r="DEK5" s="17"/>
      <c r="DEL5" s="17"/>
      <c r="DEM5" s="17"/>
      <c r="DEN5" s="17"/>
      <c r="DEO5" s="17"/>
      <c r="DEP5" s="17"/>
      <c r="DEQ5" s="17"/>
      <c r="DER5" s="17"/>
      <c r="DES5" s="17"/>
      <c r="DET5" s="17"/>
      <c r="DEU5" s="17"/>
      <c r="DEV5" s="17"/>
      <c r="DEW5" s="17"/>
      <c r="DEX5" s="17"/>
      <c r="DEY5" s="17"/>
      <c r="DEZ5" s="17"/>
      <c r="DFA5" s="17"/>
      <c r="DFB5" s="17"/>
      <c r="DFC5" s="17"/>
      <c r="DFD5" s="17"/>
      <c r="DFE5" s="17"/>
      <c r="DFF5" s="17"/>
      <c r="DFG5" s="17"/>
      <c r="DFH5" s="17"/>
      <c r="DFI5" s="17"/>
      <c r="DFJ5" s="17"/>
      <c r="DFK5" s="17"/>
      <c r="DFL5" s="17"/>
      <c r="DFM5" s="17"/>
      <c r="DFN5" s="17"/>
      <c r="DFO5" s="17"/>
      <c r="DFP5" s="17"/>
      <c r="DFQ5" s="17"/>
      <c r="DFR5" s="17"/>
      <c r="DFS5" s="17"/>
      <c r="DFT5" s="17"/>
      <c r="DFU5" s="17"/>
      <c r="DFV5" s="17"/>
      <c r="DFW5" s="17"/>
      <c r="DFX5" s="17"/>
      <c r="DFY5" s="17"/>
      <c r="DFZ5" s="17"/>
      <c r="DGA5" s="17"/>
      <c r="DGB5" s="17"/>
      <c r="DGC5" s="17"/>
      <c r="DGD5" s="17"/>
      <c r="DGE5" s="17"/>
      <c r="DGF5" s="17"/>
      <c r="DGG5" s="17"/>
      <c r="DGH5" s="17"/>
      <c r="DGI5" s="17"/>
      <c r="DGJ5" s="17"/>
      <c r="DGK5" s="17"/>
      <c r="DGL5" s="17"/>
      <c r="DGM5" s="17"/>
      <c r="DGN5" s="17"/>
      <c r="DGO5" s="17"/>
      <c r="DGP5" s="17"/>
      <c r="DGQ5" s="17"/>
      <c r="DGR5" s="17"/>
      <c r="DGS5" s="17"/>
      <c r="DGT5" s="17"/>
      <c r="DGU5" s="17"/>
      <c r="DGV5" s="17"/>
      <c r="DGW5" s="17"/>
      <c r="DGX5" s="17"/>
      <c r="DGY5" s="17"/>
      <c r="DGZ5" s="17"/>
      <c r="DHA5" s="17"/>
      <c r="DHB5" s="17"/>
      <c r="DHC5" s="17"/>
      <c r="DHD5" s="17"/>
      <c r="DHE5" s="17"/>
      <c r="DHF5" s="17"/>
      <c r="DHG5" s="17"/>
      <c r="DHH5" s="17"/>
      <c r="DHI5" s="17"/>
      <c r="DHJ5" s="17"/>
      <c r="DHK5" s="17"/>
      <c r="DHL5" s="17"/>
      <c r="DHM5" s="17"/>
      <c r="DHN5" s="17"/>
      <c r="DHO5" s="17"/>
      <c r="DHP5" s="17"/>
      <c r="DHQ5" s="17"/>
      <c r="DHR5" s="17"/>
      <c r="DHS5" s="17"/>
      <c r="DHT5" s="17"/>
      <c r="DHU5" s="17"/>
      <c r="DHV5" s="17"/>
      <c r="DHW5" s="17"/>
      <c r="DHX5" s="17"/>
      <c r="DHY5" s="17"/>
      <c r="DHZ5" s="17"/>
      <c r="DIA5" s="17"/>
      <c r="DIB5" s="17"/>
      <c r="DIC5" s="17"/>
      <c r="DID5" s="17"/>
      <c r="DIE5" s="17"/>
      <c r="DIF5" s="17"/>
      <c r="DIG5" s="17"/>
      <c r="DIH5" s="17"/>
      <c r="DII5" s="17"/>
      <c r="DIJ5" s="17"/>
      <c r="DIK5" s="17"/>
      <c r="DIL5" s="17"/>
      <c r="DIM5" s="17"/>
      <c r="DIN5" s="17"/>
      <c r="DIO5" s="17"/>
      <c r="DIP5" s="17"/>
      <c r="DIQ5" s="17"/>
      <c r="DIR5" s="17"/>
      <c r="DIS5" s="17"/>
      <c r="DIT5" s="17"/>
      <c r="DIU5" s="17"/>
      <c r="DIV5" s="17"/>
      <c r="DIW5" s="17"/>
      <c r="DIX5" s="17"/>
      <c r="DIY5" s="17"/>
      <c r="DIZ5" s="17"/>
      <c r="DJA5" s="17"/>
      <c r="DJB5" s="17"/>
      <c r="DJC5" s="17"/>
      <c r="DJD5" s="17"/>
      <c r="DJE5" s="17"/>
      <c r="DJF5" s="17"/>
      <c r="DJG5" s="17"/>
      <c r="DJH5" s="17"/>
      <c r="DJI5" s="17"/>
      <c r="DJJ5" s="17"/>
      <c r="DJK5" s="17"/>
      <c r="DJL5" s="17"/>
      <c r="DJM5" s="17"/>
      <c r="DJN5" s="17"/>
      <c r="DJO5" s="17"/>
      <c r="DJP5" s="17"/>
      <c r="DJQ5" s="17"/>
      <c r="DJR5" s="17"/>
      <c r="DJS5" s="17"/>
      <c r="DJT5" s="17"/>
      <c r="DJU5" s="17"/>
      <c r="DJV5" s="17"/>
      <c r="DJW5" s="17"/>
      <c r="DJX5" s="17"/>
      <c r="DJY5" s="17"/>
      <c r="DJZ5" s="17"/>
      <c r="DKA5" s="17"/>
      <c r="DKB5" s="17"/>
      <c r="DKC5" s="17"/>
      <c r="DKD5" s="17"/>
      <c r="DKE5" s="17"/>
      <c r="DKF5" s="17"/>
      <c r="DKG5" s="17"/>
      <c r="DKH5" s="17"/>
      <c r="DKI5" s="17"/>
      <c r="DKJ5" s="17"/>
      <c r="DKK5" s="17"/>
      <c r="DKL5" s="17"/>
      <c r="DKM5" s="17"/>
      <c r="DKN5" s="17"/>
      <c r="DKO5" s="17"/>
      <c r="DKP5" s="17"/>
      <c r="DKQ5" s="17"/>
      <c r="DKR5" s="17"/>
      <c r="DKS5" s="17"/>
      <c r="DKT5" s="17"/>
      <c r="DKU5" s="17"/>
      <c r="DKV5" s="17"/>
      <c r="DKW5" s="17"/>
      <c r="DKX5" s="17"/>
      <c r="DKY5" s="17"/>
      <c r="DKZ5" s="17"/>
      <c r="DLA5" s="17"/>
      <c r="DLB5" s="17"/>
      <c r="DLC5" s="17"/>
      <c r="DLD5" s="17"/>
      <c r="DLE5" s="17"/>
      <c r="DLF5" s="17"/>
      <c r="DLG5" s="17"/>
      <c r="DLH5" s="17"/>
      <c r="DLI5" s="17"/>
      <c r="DLJ5" s="17"/>
      <c r="DLK5" s="17"/>
      <c r="DLL5" s="17"/>
      <c r="DLM5" s="17"/>
      <c r="DLN5" s="17"/>
      <c r="DLO5" s="17"/>
      <c r="DLP5" s="17"/>
      <c r="DLQ5" s="17"/>
      <c r="DLR5" s="17"/>
      <c r="DLS5" s="17"/>
      <c r="DLT5" s="17"/>
      <c r="DLU5" s="17"/>
      <c r="DLV5" s="17"/>
      <c r="DLW5" s="17"/>
      <c r="DLX5" s="17"/>
      <c r="DLY5" s="17"/>
      <c r="DLZ5" s="17"/>
      <c r="DMA5" s="17"/>
      <c r="DMB5" s="17"/>
      <c r="DMC5" s="17"/>
      <c r="DMD5" s="17"/>
      <c r="DME5" s="17"/>
      <c r="DMF5" s="17"/>
      <c r="DMG5" s="17"/>
      <c r="DMH5" s="17"/>
      <c r="DMI5" s="17"/>
      <c r="DMJ5" s="17"/>
      <c r="DMK5" s="17"/>
      <c r="DML5" s="17"/>
      <c r="DMM5" s="17"/>
      <c r="DMN5" s="17"/>
      <c r="DMO5" s="17"/>
      <c r="DMP5" s="17"/>
      <c r="DMQ5" s="17"/>
      <c r="DMR5" s="17"/>
      <c r="DMS5" s="17"/>
      <c r="DMT5" s="17"/>
      <c r="DMU5" s="17"/>
      <c r="DMV5" s="17"/>
      <c r="DMW5" s="17"/>
      <c r="DMX5" s="17"/>
      <c r="DMY5" s="17"/>
      <c r="DMZ5" s="17"/>
      <c r="DNA5" s="17"/>
      <c r="DNB5" s="17"/>
      <c r="DNC5" s="17"/>
      <c r="DND5" s="17"/>
      <c r="DNE5" s="17"/>
      <c r="DNF5" s="17"/>
      <c r="DNG5" s="17"/>
      <c r="DNH5" s="17"/>
      <c r="DNI5" s="17"/>
      <c r="DNJ5" s="17"/>
      <c r="DNK5" s="17"/>
      <c r="DNL5" s="17"/>
      <c r="DNM5" s="17"/>
      <c r="DNN5" s="17"/>
      <c r="DNO5" s="17"/>
      <c r="DNP5" s="17"/>
      <c r="DNQ5" s="17"/>
      <c r="DNR5" s="17"/>
      <c r="DNS5" s="17"/>
      <c r="DNT5" s="17"/>
      <c r="DNU5" s="17"/>
      <c r="DNV5" s="17"/>
      <c r="DNW5" s="17"/>
      <c r="DNX5" s="17"/>
      <c r="DNY5" s="17"/>
      <c r="DNZ5" s="17"/>
      <c r="DOA5" s="17"/>
      <c r="DOB5" s="17"/>
      <c r="DOC5" s="17"/>
      <c r="DOD5" s="17"/>
      <c r="DOE5" s="17"/>
      <c r="DOF5" s="17"/>
      <c r="DOG5" s="17"/>
      <c r="DOH5" s="17"/>
      <c r="DOI5" s="17"/>
      <c r="DOJ5" s="17"/>
      <c r="DOK5" s="17"/>
      <c r="DOL5" s="17"/>
      <c r="DOM5" s="17"/>
      <c r="DON5" s="17"/>
      <c r="DOO5" s="17"/>
      <c r="DOP5" s="17"/>
      <c r="DOQ5" s="17"/>
      <c r="DOR5" s="17"/>
      <c r="DOS5" s="17"/>
      <c r="DOT5" s="17"/>
      <c r="DOU5" s="17"/>
      <c r="DOV5" s="17"/>
      <c r="DOW5" s="17"/>
      <c r="DOX5" s="17"/>
      <c r="DOY5" s="17"/>
      <c r="DOZ5" s="17"/>
      <c r="DPA5" s="17"/>
      <c r="DPB5" s="17"/>
      <c r="DPC5" s="17"/>
      <c r="DPD5" s="17"/>
      <c r="DPE5" s="17"/>
      <c r="DPF5" s="17"/>
      <c r="DPG5" s="17"/>
      <c r="DPH5" s="17"/>
      <c r="DPI5" s="17"/>
      <c r="DPJ5" s="17"/>
      <c r="DPK5" s="17"/>
      <c r="DPL5" s="17"/>
      <c r="DPM5" s="17"/>
      <c r="DPN5" s="17"/>
      <c r="DPO5" s="17"/>
      <c r="DPP5" s="17"/>
      <c r="DPQ5" s="17"/>
      <c r="DPR5" s="17"/>
      <c r="DPS5" s="17"/>
      <c r="DPT5" s="17"/>
      <c r="DPU5" s="17"/>
      <c r="DPV5" s="17"/>
      <c r="DPW5" s="17"/>
      <c r="DPX5" s="17"/>
      <c r="DPY5" s="17"/>
      <c r="DPZ5" s="17"/>
      <c r="DQA5" s="17"/>
      <c r="DQB5" s="17"/>
      <c r="DQC5" s="17"/>
      <c r="DQD5" s="17"/>
      <c r="DQE5" s="17"/>
      <c r="DQF5" s="17"/>
      <c r="DQG5" s="17"/>
      <c r="DQH5" s="17"/>
      <c r="DQI5" s="17"/>
      <c r="DQJ5" s="17"/>
      <c r="DQK5" s="17"/>
      <c r="DQL5" s="17"/>
      <c r="DQM5" s="17"/>
      <c r="DQN5" s="17"/>
      <c r="DQO5" s="17"/>
      <c r="DQP5" s="17"/>
      <c r="DQQ5" s="17"/>
      <c r="DQR5" s="17"/>
      <c r="DQS5" s="17"/>
      <c r="DQT5" s="17"/>
      <c r="DQU5" s="17"/>
      <c r="DQV5" s="17"/>
      <c r="DQW5" s="17"/>
      <c r="DQX5" s="17"/>
      <c r="DQY5" s="17"/>
      <c r="DQZ5" s="17"/>
      <c r="DRA5" s="17"/>
      <c r="DRB5" s="17"/>
      <c r="DRC5" s="17"/>
      <c r="DRD5" s="17"/>
      <c r="DRE5" s="17"/>
      <c r="DRF5" s="17"/>
      <c r="DRG5" s="17"/>
      <c r="DRH5" s="17"/>
      <c r="DRI5" s="17"/>
      <c r="DRJ5" s="17"/>
      <c r="DRK5" s="17"/>
      <c r="DRL5" s="17"/>
      <c r="DRM5" s="17"/>
      <c r="DRN5" s="17"/>
      <c r="DRO5" s="17"/>
      <c r="DRP5" s="17"/>
      <c r="DRQ5" s="17"/>
      <c r="DRR5" s="17"/>
      <c r="DRS5" s="17"/>
      <c r="DRT5" s="17"/>
      <c r="DRU5" s="17"/>
      <c r="DRV5" s="17"/>
      <c r="DRW5" s="17"/>
      <c r="DRX5" s="17"/>
      <c r="DRY5" s="17"/>
      <c r="DRZ5" s="17"/>
      <c r="DSA5" s="17"/>
      <c r="DSB5" s="17"/>
      <c r="DSC5" s="17"/>
      <c r="DSD5" s="17"/>
      <c r="DSE5" s="17"/>
      <c r="DSF5" s="17"/>
      <c r="DSG5" s="17"/>
      <c r="DSH5" s="17"/>
      <c r="DSI5" s="17"/>
      <c r="DSJ5" s="17"/>
      <c r="DSK5" s="17"/>
      <c r="DSL5" s="17"/>
      <c r="DSM5" s="17"/>
      <c r="DSN5" s="17"/>
      <c r="DSO5" s="17"/>
      <c r="DSP5" s="17"/>
      <c r="DSQ5" s="17"/>
      <c r="DSR5" s="17"/>
      <c r="DSS5" s="17"/>
      <c r="DST5" s="17"/>
      <c r="DSU5" s="17"/>
      <c r="DSV5" s="17"/>
      <c r="DSW5" s="17"/>
      <c r="DSX5" s="17"/>
      <c r="DSY5" s="17"/>
      <c r="DSZ5" s="17"/>
      <c r="DTA5" s="17"/>
      <c r="DTB5" s="17"/>
      <c r="DTC5" s="17"/>
      <c r="DTD5" s="17"/>
      <c r="DTE5" s="17"/>
      <c r="DTF5" s="17"/>
      <c r="DTG5" s="17"/>
      <c r="DTH5" s="17"/>
      <c r="DTI5" s="17"/>
      <c r="DTJ5" s="17"/>
      <c r="DTK5" s="17"/>
      <c r="DTL5" s="17"/>
      <c r="DTM5" s="17"/>
      <c r="DTN5" s="17"/>
      <c r="DTO5" s="17"/>
      <c r="DTP5" s="17"/>
      <c r="DTQ5" s="17"/>
      <c r="DTR5" s="17"/>
      <c r="DTS5" s="17"/>
      <c r="DTT5" s="17"/>
      <c r="DTU5" s="17"/>
      <c r="DTV5" s="17"/>
      <c r="DTW5" s="17"/>
      <c r="DTX5" s="17"/>
      <c r="DTY5" s="17"/>
      <c r="DTZ5" s="17"/>
      <c r="DUA5" s="17"/>
      <c r="DUB5" s="17"/>
      <c r="DUC5" s="17"/>
      <c r="DUD5" s="17"/>
      <c r="DUE5" s="17"/>
      <c r="DUF5" s="17"/>
      <c r="DUG5" s="17"/>
      <c r="DUH5" s="17"/>
      <c r="DUI5" s="17"/>
      <c r="DUJ5" s="17"/>
      <c r="DUK5" s="17"/>
      <c r="DUL5" s="17"/>
      <c r="DUM5" s="17"/>
      <c r="DUN5" s="17"/>
      <c r="DUO5" s="17"/>
      <c r="DUP5" s="17"/>
      <c r="DUQ5" s="17"/>
      <c r="DUR5" s="17"/>
      <c r="DUS5" s="17"/>
      <c r="DUT5" s="17"/>
      <c r="DUU5" s="17"/>
      <c r="DUV5" s="17"/>
      <c r="DUW5" s="17"/>
      <c r="DUX5" s="17"/>
      <c r="DUY5" s="17"/>
      <c r="DUZ5" s="17"/>
      <c r="DVA5" s="17"/>
      <c r="DVB5" s="17"/>
      <c r="DVC5" s="17"/>
      <c r="DVD5" s="17"/>
      <c r="DVE5" s="17"/>
      <c r="DVF5" s="17"/>
      <c r="DVG5" s="17"/>
      <c r="DVH5" s="17"/>
      <c r="DVI5" s="17"/>
      <c r="DVJ5" s="17"/>
      <c r="DVK5" s="17"/>
      <c r="DVL5" s="17"/>
      <c r="DVM5" s="17"/>
      <c r="DVN5" s="17"/>
      <c r="DVO5" s="17"/>
      <c r="DVP5" s="17"/>
      <c r="DVQ5" s="17"/>
      <c r="DVR5" s="17"/>
      <c r="DVS5" s="17"/>
      <c r="DVT5" s="17"/>
      <c r="DVU5" s="17"/>
      <c r="DVV5" s="17"/>
      <c r="DVW5" s="17"/>
      <c r="DVX5" s="17"/>
      <c r="DVY5" s="17"/>
      <c r="DVZ5" s="17"/>
      <c r="DWA5" s="17"/>
      <c r="DWB5" s="17"/>
      <c r="DWC5" s="17"/>
      <c r="DWD5" s="17"/>
      <c r="DWE5" s="17"/>
      <c r="DWF5" s="17"/>
      <c r="DWG5" s="17"/>
      <c r="DWH5" s="17"/>
      <c r="DWI5" s="17"/>
      <c r="DWJ5" s="17"/>
      <c r="DWK5" s="17"/>
      <c r="DWL5" s="17"/>
      <c r="DWM5" s="17"/>
      <c r="DWN5" s="17"/>
      <c r="DWO5" s="17"/>
      <c r="DWP5" s="17"/>
      <c r="DWQ5" s="17"/>
      <c r="DWR5" s="17"/>
      <c r="DWS5" s="17"/>
      <c r="DWT5" s="17"/>
      <c r="DWU5" s="17"/>
      <c r="DWV5" s="17"/>
      <c r="DWW5" s="17"/>
      <c r="DWX5" s="17"/>
      <c r="DWY5" s="17"/>
      <c r="DWZ5" s="17"/>
      <c r="DXA5" s="17"/>
      <c r="DXB5" s="17"/>
      <c r="DXC5" s="17"/>
      <c r="DXD5" s="17"/>
      <c r="DXE5" s="17"/>
      <c r="DXF5" s="17"/>
      <c r="DXG5" s="17"/>
      <c r="DXH5" s="17"/>
      <c r="DXI5" s="17"/>
      <c r="DXJ5" s="17"/>
      <c r="DXK5" s="17"/>
      <c r="DXL5" s="17"/>
      <c r="DXM5" s="17"/>
      <c r="DXN5" s="17"/>
      <c r="DXO5" s="17"/>
      <c r="DXP5" s="17"/>
      <c r="DXQ5" s="17"/>
      <c r="DXR5" s="17"/>
      <c r="DXS5" s="17"/>
      <c r="DXT5" s="17"/>
      <c r="DXU5" s="17"/>
      <c r="DXV5" s="17"/>
      <c r="DXW5" s="17"/>
      <c r="DXX5" s="17"/>
      <c r="DXY5" s="17"/>
      <c r="DXZ5" s="17"/>
      <c r="DYA5" s="17"/>
      <c r="DYB5" s="17"/>
      <c r="DYC5" s="17"/>
      <c r="DYD5" s="17"/>
      <c r="DYE5" s="17"/>
      <c r="DYF5" s="17"/>
      <c r="DYG5" s="17"/>
      <c r="DYH5" s="17"/>
      <c r="DYI5" s="17"/>
      <c r="DYJ5" s="17"/>
      <c r="DYK5" s="17"/>
      <c r="DYL5" s="17"/>
      <c r="DYM5" s="17"/>
      <c r="DYN5" s="17"/>
      <c r="DYO5" s="17"/>
      <c r="DYP5" s="17"/>
      <c r="DYQ5" s="17"/>
      <c r="DYR5" s="17"/>
      <c r="DYS5" s="17"/>
      <c r="DYT5" s="17"/>
      <c r="DYU5" s="17"/>
      <c r="DYV5" s="17"/>
      <c r="DYW5" s="17"/>
      <c r="DYX5" s="17"/>
      <c r="DYY5" s="17"/>
      <c r="DYZ5" s="17"/>
      <c r="DZA5" s="17"/>
      <c r="DZB5" s="17"/>
      <c r="DZC5" s="17"/>
      <c r="DZD5" s="17"/>
      <c r="DZE5" s="17"/>
      <c r="DZF5" s="17"/>
      <c r="DZG5" s="17"/>
      <c r="DZH5" s="17"/>
      <c r="DZI5" s="17"/>
      <c r="DZJ5" s="17"/>
      <c r="DZK5" s="17"/>
      <c r="DZL5" s="17"/>
      <c r="DZM5" s="17"/>
      <c r="DZN5" s="17"/>
      <c r="DZO5" s="17"/>
      <c r="DZP5" s="17"/>
      <c r="DZQ5" s="17"/>
      <c r="DZR5" s="17"/>
      <c r="DZS5" s="17"/>
      <c r="DZT5" s="17"/>
      <c r="DZU5" s="17"/>
      <c r="DZV5" s="17"/>
      <c r="DZW5" s="17"/>
      <c r="DZX5" s="17"/>
      <c r="DZY5" s="17"/>
      <c r="DZZ5" s="17"/>
      <c r="EAA5" s="17"/>
      <c r="EAB5" s="17"/>
      <c r="EAC5" s="17"/>
      <c r="EAD5" s="17"/>
      <c r="EAE5" s="17"/>
      <c r="EAF5" s="17"/>
      <c r="EAG5" s="17"/>
      <c r="EAH5" s="17"/>
      <c r="EAI5" s="17"/>
      <c r="EAJ5" s="17"/>
      <c r="EAK5" s="17"/>
      <c r="EAL5" s="17"/>
      <c r="EAM5" s="17"/>
      <c r="EAN5" s="17"/>
      <c r="EAO5" s="17"/>
      <c r="EAP5" s="17"/>
      <c r="EAQ5" s="17"/>
      <c r="EAR5" s="17"/>
      <c r="EAS5" s="17"/>
      <c r="EAT5" s="17"/>
      <c r="EAU5" s="17"/>
      <c r="EAV5" s="17"/>
      <c r="EAW5" s="17"/>
      <c r="EAX5" s="17"/>
      <c r="EAY5" s="17"/>
      <c r="EAZ5" s="17"/>
      <c r="EBA5" s="17"/>
      <c r="EBB5" s="17"/>
      <c r="EBC5" s="17"/>
      <c r="EBD5" s="17"/>
      <c r="EBE5" s="17"/>
      <c r="EBF5" s="17"/>
      <c r="EBG5" s="17"/>
      <c r="EBH5" s="17"/>
      <c r="EBI5" s="17"/>
      <c r="EBJ5" s="17"/>
      <c r="EBK5" s="17"/>
      <c r="EBL5" s="17"/>
      <c r="EBM5" s="17"/>
      <c r="EBN5" s="17"/>
      <c r="EBO5" s="17"/>
      <c r="EBP5" s="17"/>
      <c r="EBQ5" s="17"/>
      <c r="EBR5" s="17"/>
      <c r="EBS5" s="17"/>
      <c r="EBT5" s="17"/>
      <c r="EBU5" s="17"/>
      <c r="EBV5" s="17"/>
      <c r="EBW5" s="17"/>
      <c r="EBX5" s="17"/>
      <c r="EBY5" s="17"/>
      <c r="EBZ5" s="17"/>
      <c r="ECA5" s="17"/>
      <c r="ECB5" s="17"/>
      <c r="ECC5" s="17"/>
      <c r="ECD5" s="17"/>
      <c r="ECE5" s="17"/>
      <c r="ECF5" s="17"/>
      <c r="ECG5" s="17"/>
      <c r="ECH5" s="17"/>
      <c r="ECI5" s="17"/>
      <c r="ECJ5" s="17"/>
      <c r="ECK5" s="17"/>
      <c r="ECL5" s="17"/>
      <c r="ECM5" s="17"/>
      <c r="ECN5" s="17"/>
      <c r="ECO5" s="17"/>
      <c r="ECP5" s="17"/>
      <c r="ECQ5" s="17"/>
      <c r="ECR5" s="17"/>
      <c r="ECS5" s="17"/>
      <c r="ECT5" s="17"/>
      <c r="ECU5" s="17"/>
      <c r="ECV5" s="17"/>
      <c r="ECW5" s="17"/>
      <c r="ECX5" s="17"/>
      <c r="ECY5" s="17"/>
      <c r="ECZ5" s="17"/>
      <c r="EDA5" s="17"/>
      <c r="EDB5" s="17"/>
      <c r="EDC5" s="17"/>
      <c r="EDD5" s="17"/>
      <c r="EDE5" s="17"/>
      <c r="EDF5" s="17"/>
      <c r="EDG5" s="17"/>
      <c r="EDH5" s="17"/>
      <c r="EDI5" s="17"/>
      <c r="EDJ5" s="17"/>
      <c r="EDK5" s="17"/>
      <c r="EDL5" s="17"/>
      <c r="EDM5" s="17"/>
      <c r="EDN5" s="17"/>
      <c r="EDO5" s="17"/>
      <c r="EDP5" s="17"/>
      <c r="EDQ5" s="17"/>
      <c r="EDR5" s="17"/>
      <c r="EDS5" s="17"/>
      <c r="EDT5" s="17"/>
      <c r="EDU5" s="17"/>
      <c r="EDV5" s="17"/>
      <c r="EDW5" s="17"/>
      <c r="EDX5" s="17"/>
      <c r="EDY5" s="17"/>
      <c r="EDZ5" s="17"/>
      <c r="EEA5" s="17"/>
      <c r="EEB5" s="17"/>
      <c r="EEC5" s="17"/>
      <c r="EED5" s="17"/>
      <c r="EEE5" s="17"/>
      <c r="EEF5" s="17"/>
      <c r="EEG5" s="17"/>
      <c r="EEH5" s="17"/>
      <c r="EEI5" s="17"/>
      <c r="EEJ5" s="17"/>
      <c r="EEK5" s="17"/>
      <c r="EEL5" s="17"/>
      <c r="EEM5" s="17"/>
      <c r="EEN5" s="17"/>
      <c r="EEO5" s="17"/>
      <c r="EEP5" s="17"/>
      <c r="EEQ5" s="17"/>
      <c r="EER5" s="17"/>
      <c r="EES5" s="17"/>
      <c r="EET5" s="17"/>
      <c r="EEU5" s="17"/>
      <c r="EEV5" s="17"/>
      <c r="EEW5" s="17"/>
      <c r="EEX5" s="17"/>
      <c r="EEY5" s="17"/>
      <c r="EEZ5" s="17"/>
      <c r="EFA5" s="17"/>
      <c r="EFB5" s="17"/>
      <c r="EFC5" s="17"/>
      <c r="EFD5" s="17"/>
      <c r="EFE5" s="17"/>
      <c r="EFF5" s="17"/>
      <c r="EFG5" s="17"/>
      <c r="EFH5" s="17"/>
      <c r="EFI5" s="17"/>
      <c r="EFJ5" s="17"/>
      <c r="EFK5" s="17"/>
      <c r="EFL5" s="17"/>
      <c r="EFM5" s="17"/>
      <c r="EFN5" s="17"/>
      <c r="EFO5" s="17"/>
      <c r="EFP5" s="17"/>
      <c r="EFQ5" s="17"/>
      <c r="EFR5" s="17"/>
      <c r="EFS5" s="17"/>
      <c r="EFT5" s="17"/>
      <c r="EFU5" s="17"/>
      <c r="EFV5" s="17"/>
      <c r="EFW5" s="17"/>
      <c r="EFX5" s="17"/>
      <c r="EFY5" s="17"/>
      <c r="EFZ5" s="17"/>
      <c r="EGA5" s="17"/>
      <c r="EGB5" s="17"/>
      <c r="EGC5" s="17"/>
      <c r="EGD5" s="17"/>
      <c r="EGE5" s="17"/>
      <c r="EGF5" s="17"/>
      <c r="EGG5" s="17"/>
      <c r="EGH5" s="17"/>
      <c r="EGI5" s="17"/>
      <c r="EGJ5" s="17"/>
      <c r="EGK5" s="17"/>
      <c r="EGL5" s="17"/>
      <c r="EGM5" s="17"/>
      <c r="EGN5" s="17"/>
      <c r="EGO5" s="17"/>
      <c r="EGP5" s="17"/>
      <c r="EGQ5" s="17"/>
      <c r="EGR5" s="17"/>
      <c r="EGS5" s="17"/>
      <c r="EGT5" s="17"/>
      <c r="EGU5" s="17"/>
      <c r="EGV5" s="17"/>
      <c r="EGW5" s="17"/>
      <c r="EGX5" s="17"/>
      <c r="EGY5" s="17"/>
      <c r="EGZ5" s="17"/>
      <c r="EHA5" s="17"/>
      <c r="EHB5" s="17"/>
      <c r="EHC5" s="17"/>
      <c r="EHD5" s="17"/>
      <c r="EHE5" s="17"/>
      <c r="EHF5" s="17"/>
      <c r="EHG5" s="17"/>
      <c r="EHH5" s="17"/>
      <c r="EHI5" s="17"/>
      <c r="EHJ5" s="17"/>
      <c r="EHK5" s="17"/>
      <c r="EHL5" s="17"/>
      <c r="EHM5" s="17"/>
      <c r="EHN5" s="17"/>
      <c r="EHO5" s="17"/>
      <c r="EHP5" s="17"/>
      <c r="EHQ5" s="17"/>
      <c r="EHR5" s="17"/>
      <c r="EHS5" s="17"/>
      <c r="EHT5" s="17"/>
      <c r="EHU5" s="17"/>
      <c r="EHV5" s="17"/>
      <c r="EHW5" s="17"/>
      <c r="EHX5" s="17"/>
      <c r="EHY5" s="17"/>
      <c r="EHZ5" s="17"/>
      <c r="EIA5" s="17"/>
      <c r="EIB5" s="17"/>
      <c r="EIC5" s="17"/>
      <c r="EID5" s="17"/>
      <c r="EIE5" s="17"/>
      <c r="EIF5" s="17"/>
      <c r="EIG5" s="17"/>
      <c r="EIH5" s="17"/>
      <c r="EII5" s="17"/>
      <c r="EIJ5" s="17"/>
      <c r="EIK5" s="17"/>
      <c r="EIL5" s="17"/>
      <c r="EIM5" s="17"/>
      <c r="EIN5" s="17"/>
      <c r="EIO5" s="17"/>
      <c r="EIP5" s="17"/>
      <c r="EIQ5" s="17"/>
      <c r="EIR5" s="17"/>
      <c r="EIS5" s="17"/>
      <c r="EIT5" s="17"/>
      <c r="EIU5" s="17"/>
      <c r="EIV5" s="17"/>
      <c r="EIW5" s="17"/>
      <c r="EIX5" s="17"/>
      <c r="EIY5" s="17"/>
      <c r="EIZ5" s="17"/>
      <c r="EJA5" s="17"/>
      <c r="EJB5" s="17"/>
      <c r="EJC5" s="17"/>
      <c r="EJD5" s="17"/>
      <c r="EJE5" s="17"/>
      <c r="EJF5" s="17"/>
      <c r="EJG5" s="17"/>
      <c r="EJH5" s="17"/>
      <c r="EJI5" s="17"/>
      <c r="EJJ5" s="17"/>
      <c r="EJK5" s="17"/>
      <c r="EJL5" s="17"/>
      <c r="EJM5" s="17"/>
      <c r="EJN5" s="17"/>
      <c r="EJO5" s="17"/>
      <c r="EJP5" s="17"/>
      <c r="EJQ5" s="17"/>
      <c r="EJR5" s="17"/>
      <c r="EJS5" s="17"/>
      <c r="EJT5" s="17"/>
      <c r="EJU5" s="17"/>
      <c r="EJV5" s="17"/>
      <c r="EJW5" s="17"/>
      <c r="EJX5" s="17"/>
      <c r="EJY5" s="17"/>
      <c r="EJZ5" s="17"/>
      <c r="EKA5" s="17"/>
      <c r="EKB5" s="17"/>
      <c r="EKC5" s="17"/>
      <c r="EKD5" s="17"/>
      <c r="EKE5" s="17"/>
      <c r="EKF5" s="17"/>
      <c r="EKG5" s="17"/>
      <c r="EKH5" s="17"/>
      <c r="EKI5" s="17"/>
      <c r="EKJ5" s="17"/>
      <c r="EKK5" s="17"/>
      <c r="EKL5" s="17"/>
      <c r="EKM5" s="17"/>
      <c r="EKN5" s="17"/>
      <c r="EKO5" s="17"/>
      <c r="EKP5" s="17"/>
      <c r="EKQ5" s="17"/>
      <c r="EKR5" s="17"/>
      <c r="EKS5" s="17"/>
      <c r="EKT5" s="17"/>
      <c r="EKU5" s="17"/>
      <c r="EKV5" s="17"/>
      <c r="EKW5" s="17"/>
      <c r="EKX5" s="17"/>
      <c r="EKY5" s="17"/>
      <c r="EKZ5" s="17"/>
      <c r="ELA5" s="17"/>
      <c r="ELB5" s="17"/>
      <c r="ELC5" s="17"/>
      <c r="ELD5" s="17"/>
      <c r="ELE5" s="17"/>
      <c r="ELF5" s="17"/>
      <c r="ELG5" s="17"/>
      <c r="ELH5" s="17"/>
      <c r="ELI5" s="17"/>
      <c r="ELJ5" s="17"/>
      <c r="ELK5" s="17"/>
      <c r="ELL5" s="17"/>
      <c r="ELM5" s="17"/>
      <c r="ELN5" s="17"/>
      <c r="ELO5" s="17"/>
      <c r="ELP5" s="17"/>
      <c r="ELQ5" s="17"/>
      <c r="ELR5" s="17"/>
      <c r="ELS5" s="17"/>
      <c r="ELT5" s="17"/>
      <c r="ELU5" s="17"/>
      <c r="ELV5" s="17"/>
      <c r="ELW5" s="17"/>
      <c r="ELX5" s="17"/>
      <c r="ELY5" s="17"/>
      <c r="ELZ5" s="17"/>
      <c r="EMA5" s="17"/>
      <c r="EMB5" s="17"/>
      <c r="EMC5" s="17"/>
      <c r="EMD5" s="17"/>
      <c r="EME5" s="17"/>
      <c r="EMF5" s="17"/>
      <c r="EMG5" s="17"/>
      <c r="EMH5" s="17"/>
      <c r="EMI5" s="17"/>
      <c r="EMJ5" s="17"/>
      <c r="EMK5" s="17"/>
      <c r="EML5" s="17"/>
      <c r="EMM5" s="17"/>
      <c r="EMN5" s="17"/>
      <c r="EMO5" s="17"/>
      <c r="EMP5" s="17"/>
      <c r="EMQ5" s="17"/>
      <c r="EMR5" s="17"/>
      <c r="EMS5" s="17"/>
      <c r="EMT5" s="17"/>
      <c r="EMU5" s="17"/>
      <c r="EMV5" s="17"/>
      <c r="EMW5" s="17"/>
      <c r="EMX5" s="17"/>
      <c r="EMY5" s="17"/>
      <c r="EMZ5" s="17"/>
      <c r="ENA5" s="17"/>
      <c r="ENB5" s="17"/>
      <c r="ENC5" s="17"/>
      <c r="END5" s="17"/>
      <c r="ENE5" s="17"/>
      <c r="ENF5" s="17"/>
      <c r="ENG5" s="17"/>
      <c r="ENH5" s="17"/>
      <c r="ENI5" s="17"/>
      <c r="ENJ5" s="17"/>
      <c r="ENK5" s="17"/>
      <c r="ENL5" s="17"/>
      <c r="ENM5" s="17"/>
      <c r="ENN5" s="17"/>
      <c r="ENO5" s="17"/>
      <c r="ENP5" s="17"/>
      <c r="ENQ5" s="17"/>
      <c r="ENR5" s="17"/>
      <c r="ENS5" s="17"/>
      <c r="ENT5" s="17"/>
      <c r="ENU5" s="17"/>
      <c r="ENV5" s="17"/>
      <c r="ENW5" s="17"/>
      <c r="ENX5" s="17"/>
      <c r="ENY5" s="17"/>
      <c r="ENZ5" s="17"/>
      <c r="EOA5" s="17"/>
      <c r="EOB5" s="17"/>
      <c r="EOC5" s="17"/>
      <c r="EOD5" s="17"/>
      <c r="EOE5" s="17"/>
      <c r="EOF5" s="17"/>
      <c r="EOG5" s="17"/>
      <c r="EOH5" s="17"/>
      <c r="EOI5" s="17"/>
      <c r="EOJ5" s="17"/>
      <c r="EOK5" s="17"/>
      <c r="EOL5" s="17"/>
      <c r="EOM5" s="17"/>
      <c r="EON5" s="17"/>
      <c r="EOO5" s="17"/>
      <c r="EOP5" s="17"/>
      <c r="EOQ5" s="17"/>
      <c r="EOR5" s="17"/>
      <c r="EOS5" s="17"/>
      <c r="EOT5" s="17"/>
      <c r="EOU5" s="17"/>
      <c r="EOV5" s="17"/>
      <c r="EOW5" s="17"/>
      <c r="EOX5" s="17"/>
      <c r="EOY5" s="17"/>
      <c r="EOZ5" s="17"/>
      <c r="EPA5" s="17"/>
      <c r="EPB5" s="17"/>
      <c r="EPC5" s="17"/>
      <c r="EPD5" s="17"/>
      <c r="EPE5" s="17"/>
      <c r="EPF5" s="17"/>
      <c r="EPG5" s="17"/>
      <c r="EPH5" s="17"/>
      <c r="EPI5" s="17"/>
      <c r="EPJ5" s="17"/>
      <c r="EPK5" s="17"/>
      <c r="EPL5" s="17"/>
      <c r="EPM5" s="17"/>
      <c r="EPN5" s="17"/>
      <c r="EPO5" s="17"/>
      <c r="EPP5" s="17"/>
      <c r="EPQ5" s="17"/>
      <c r="EPR5" s="17"/>
      <c r="EPS5" s="17"/>
      <c r="EPT5" s="17"/>
      <c r="EPU5" s="17"/>
      <c r="EPV5" s="17"/>
      <c r="EPW5" s="17"/>
      <c r="EPX5" s="17"/>
      <c r="EPY5" s="17"/>
      <c r="EPZ5" s="17"/>
      <c r="EQA5" s="17"/>
      <c r="EQB5" s="17"/>
      <c r="EQC5" s="17"/>
      <c r="EQD5" s="17"/>
      <c r="EQE5" s="17"/>
      <c r="EQF5" s="17"/>
      <c r="EQG5" s="17"/>
      <c r="EQH5" s="17"/>
      <c r="EQI5" s="17"/>
      <c r="EQJ5" s="17"/>
      <c r="EQK5" s="17"/>
      <c r="EQL5" s="17"/>
      <c r="EQM5" s="17"/>
      <c r="EQN5" s="17"/>
      <c r="EQO5" s="17"/>
      <c r="EQP5" s="17"/>
      <c r="EQQ5" s="17"/>
      <c r="EQR5" s="17"/>
      <c r="EQS5" s="17"/>
      <c r="EQT5" s="17"/>
      <c r="EQU5" s="17"/>
      <c r="EQV5" s="17"/>
      <c r="EQW5" s="17"/>
      <c r="EQX5" s="17"/>
      <c r="EQY5" s="17"/>
      <c r="EQZ5" s="17"/>
      <c r="ERA5" s="17"/>
      <c r="ERB5" s="17"/>
      <c r="ERC5" s="17"/>
      <c r="ERD5" s="17"/>
      <c r="ERE5" s="17"/>
      <c r="ERF5" s="17"/>
      <c r="ERG5" s="17"/>
      <c r="ERH5" s="17"/>
      <c r="ERI5" s="17"/>
      <c r="ERJ5" s="17"/>
      <c r="ERK5" s="17"/>
      <c r="ERL5" s="17"/>
      <c r="ERM5" s="17"/>
      <c r="ERN5" s="17"/>
      <c r="ERO5" s="17"/>
      <c r="ERP5" s="17"/>
      <c r="ERQ5" s="17"/>
      <c r="ERR5" s="17"/>
      <c r="ERS5" s="17"/>
      <c r="ERT5" s="17"/>
      <c r="ERU5" s="17"/>
      <c r="ERV5" s="17"/>
      <c r="ERW5" s="17"/>
      <c r="ERX5" s="17"/>
      <c r="ERY5" s="17"/>
      <c r="ERZ5" s="17"/>
      <c r="ESA5" s="17"/>
      <c r="ESB5" s="17"/>
      <c r="ESC5" s="17"/>
      <c r="ESD5" s="17"/>
      <c r="ESE5" s="17"/>
      <c r="ESF5" s="17"/>
      <c r="ESG5" s="17"/>
      <c r="ESH5" s="17"/>
      <c r="ESI5" s="17"/>
      <c r="ESJ5" s="17"/>
      <c r="ESK5" s="17"/>
      <c r="ESL5" s="17"/>
      <c r="ESM5" s="17"/>
      <c r="ESN5" s="17"/>
      <c r="ESO5" s="17"/>
      <c r="ESP5" s="17"/>
      <c r="ESQ5" s="17"/>
      <c r="ESR5" s="17"/>
      <c r="ESS5" s="17"/>
      <c r="EST5" s="17"/>
      <c r="ESU5" s="17"/>
      <c r="ESV5" s="17"/>
      <c r="ESW5" s="17"/>
      <c r="ESX5" s="17"/>
      <c r="ESY5" s="17"/>
      <c r="ESZ5" s="17"/>
      <c r="ETA5" s="17"/>
      <c r="ETB5" s="17"/>
      <c r="ETC5" s="17"/>
      <c r="ETD5" s="17"/>
      <c r="ETE5" s="17"/>
      <c r="ETF5" s="17"/>
      <c r="ETG5" s="17"/>
      <c r="ETH5" s="17"/>
      <c r="ETI5" s="17"/>
      <c r="ETJ5" s="17"/>
      <c r="ETK5" s="17"/>
      <c r="ETL5" s="17"/>
      <c r="ETM5" s="17"/>
      <c r="ETN5" s="17"/>
      <c r="ETO5" s="17"/>
      <c r="ETP5" s="17"/>
      <c r="ETQ5" s="17"/>
      <c r="ETR5" s="17"/>
      <c r="ETS5" s="17"/>
      <c r="ETT5" s="17"/>
      <c r="ETU5" s="17"/>
      <c r="ETV5" s="17"/>
      <c r="ETW5" s="17"/>
      <c r="ETX5" s="17"/>
      <c r="ETY5" s="17"/>
      <c r="ETZ5" s="17"/>
      <c r="EUA5" s="17"/>
      <c r="EUB5" s="17"/>
      <c r="EUC5" s="17"/>
      <c r="EUD5" s="17"/>
      <c r="EUE5" s="17"/>
      <c r="EUF5" s="17"/>
      <c r="EUG5" s="17"/>
      <c r="EUH5" s="17"/>
      <c r="EUI5" s="17"/>
      <c r="EUJ5" s="17"/>
      <c r="EUK5" s="17"/>
      <c r="EUL5" s="17"/>
      <c r="EUM5" s="17"/>
      <c r="EUN5" s="17"/>
      <c r="EUO5" s="17"/>
      <c r="EUP5" s="17"/>
      <c r="EUQ5" s="17"/>
      <c r="EUR5" s="17"/>
      <c r="EUS5" s="17"/>
      <c r="EUT5" s="17"/>
      <c r="EUU5" s="17"/>
      <c r="EUV5" s="17"/>
      <c r="EUW5" s="17"/>
      <c r="EUX5" s="17"/>
      <c r="EUY5" s="17"/>
      <c r="EUZ5" s="17"/>
      <c r="EVA5" s="17"/>
      <c r="EVB5" s="17"/>
      <c r="EVC5" s="17"/>
      <c r="EVD5" s="17"/>
      <c r="EVE5" s="17"/>
      <c r="EVF5" s="17"/>
      <c r="EVG5" s="17"/>
      <c r="EVH5" s="17"/>
      <c r="EVI5" s="17"/>
      <c r="EVJ5" s="17"/>
      <c r="EVK5" s="17"/>
      <c r="EVL5" s="17"/>
      <c r="EVM5" s="17"/>
      <c r="EVN5" s="17"/>
      <c r="EVO5" s="17"/>
      <c r="EVP5" s="17"/>
      <c r="EVQ5" s="17"/>
      <c r="EVR5" s="17"/>
      <c r="EVS5" s="17"/>
      <c r="EVT5" s="17"/>
      <c r="EVU5" s="17"/>
      <c r="EVV5" s="17"/>
      <c r="EVW5" s="17"/>
      <c r="EVX5" s="17"/>
      <c r="EVY5" s="17"/>
      <c r="EVZ5" s="17"/>
      <c r="EWA5" s="17"/>
      <c r="EWB5" s="17"/>
      <c r="EWC5" s="17"/>
      <c r="EWD5" s="17"/>
      <c r="EWE5" s="17"/>
      <c r="EWF5" s="17"/>
      <c r="EWG5" s="17"/>
      <c r="EWH5" s="17"/>
      <c r="EWI5" s="17"/>
      <c r="EWJ5" s="17"/>
      <c r="EWK5" s="17"/>
      <c r="EWL5" s="17"/>
      <c r="EWM5" s="17"/>
      <c r="EWN5" s="17"/>
      <c r="EWO5" s="17"/>
      <c r="EWP5" s="17"/>
      <c r="EWQ5" s="17"/>
      <c r="EWR5" s="17"/>
      <c r="EWS5" s="17"/>
      <c r="EWT5" s="17"/>
      <c r="EWU5" s="17"/>
      <c r="EWV5" s="17"/>
      <c r="EWW5" s="17"/>
      <c r="EWX5" s="17"/>
      <c r="EWY5" s="17"/>
      <c r="EWZ5" s="17"/>
      <c r="EXA5" s="17"/>
      <c r="EXB5" s="17"/>
      <c r="EXC5" s="17"/>
      <c r="EXD5" s="17"/>
      <c r="EXE5" s="17"/>
      <c r="EXF5" s="17"/>
      <c r="EXG5" s="17"/>
      <c r="EXH5" s="17"/>
      <c r="EXI5" s="17"/>
      <c r="EXJ5" s="17"/>
      <c r="EXK5" s="17"/>
      <c r="EXL5" s="17"/>
      <c r="EXM5" s="17"/>
      <c r="EXN5" s="17"/>
      <c r="EXO5" s="17"/>
      <c r="EXP5" s="17"/>
      <c r="EXQ5" s="17"/>
      <c r="EXR5" s="17"/>
      <c r="EXS5" s="17"/>
      <c r="EXT5" s="17"/>
      <c r="EXU5" s="17"/>
      <c r="EXV5" s="17"/>
      <c r="EXW5" s="17"/>
      <c r="EXX5" s="17"/>
      <c r="EXY5" s="17"/>
      <c r="EXZ5" s="17"/>
      <c r="EYA5" s="17"/>
      <c r="EYB5" s="17"/>
      <c r="EYC5" s="17"/>
      <c r="EYD5" s="17"/>
      <c r="EYE5" s="17"/>
      <c r="EYF5" s="17"/>
      <c r="EYG5" s="17"/>
      <c r="EYH5" s="17"/>
      <c r="EYI5" s="17"/>
      <c r="EYJ5" s="17"/>
      <c r="EYK5" s="17"/>
      <c r="EYL5" s="17"/>
      <c r="EYM5" s="17"/>
      <c r="EYN5" s="17"/>
      <c r="EYO5" s="17"/>
      <c r="EYP5" s="17"/>
      <c r="EYQ5" s="17"/>
      <c r="EYR5" s="17"/>
      <c r="EYS5" s="17"/>
      <c r="EYT5" s="17"/>
      <c r="EYU5" s="17"/>
      <c r="EYV5" s="17"/>
      <c r="EYW5" s="17"/>
      <c r="EYX5" s="17"/>
      <c r="EYY5" s="17"/>
      <c r="EYZ5" s="17"/>
      <c r="EZA5" s="17"/>
      <c r="EZB5" s="17"/>
      <c r="EZC5" s="17"/>
      <c r="EZD5" s="17"/>
      <c r="EZE5" s="17"/>
      <c r="EZF5" s="17"/>
      <c r="EZG5" s="17"/>
      <c r="EZH5" s="17"/>
      <c r="EZI5" s="17"/>
      <c r="EZJ5" s="17"/>
      <c r="EZK5" s="17"/>
      <c r="EZL5" s="17"/>
      <c r="EZM5" s="17"/>
      <c r="EZN5" s="17"/>
      <c r="EZO5" s="17"/>
      <c r="EZP5" s="17"/>
      <c r="EZQ5" s="17"/>
      <c r="EZR5" s="17"/>
      <c r="EZS5" s="17"/>
      <c r="EZT5" s="17"/>
      <c r="EZU5" s="17"/>
      <c r="EZV5" s="17"/>
      <c r="EZW5" s="17"/>
      <c r="EZX5" s="17"/>
      <c r="EZY5" s="17"/>
      <c r="EZZ5" s="17"/>
      <c r="FAA5" s="17"/>
      <c r="FAB5" s="17"/>
      <c r="FAC5" s="17"/>
      <c r="FAD5" s="17"/>
      <c r="FAE5" s="17"/>
      <c r="FAF5" s="17"/>
      <c r="FAG5" s="17"/>
      <c r="FAH5" s="17"/>
      <c r="FAI5" s="17"/>
      <c r="FAJ5" s="17"/>
      <c r="FAK5" s="17"/>
      <c r="FAL5" s="17"/>
      <c r="FAM5" s="17"/>
      <c r="FAN5" s="17"/>
      <c r="FAO5" s="17"/>
      <c r="FAP5" s="17"/>
      <c r="FAQ5" s="17"/>
      <c r="FAR5" s="17"/>
      <c r="FAS5" s="17"/>
      <c r="FAT5" s="17"/>
      <c r="FAU5" s="17"/>
      <c r="FAV5" s="17"/>
      <c r="FAW5" s="17"/>
      <c r="FAX5" s="17"/>
      <c r="FAY5" s="17"/>
      <c r="FAZ5" s="17"/>
      <c r="FBA5" s="17"/>
      <c r="FBB5" s="17"/>
      <c r="FBC5" s="17"/>
      <c r="FBD5" s="17"/>
      <c r="FBE5" s="17"/>
      <c r="FBF5" s="17"/>
      <c r="FBG5" s="17"/>
      <c r="FBH5" s="17"/>
      <c r="FBI5" s="17"/>
      <c r="FBJ5" s="17"/>
      <c r="FBK5" s="17"/>
      <c r="FBL5" s="17"/>
      <c r="FBM5" s="17"/>
      <c r="FBN5" s="17"/>
      <c r="FBO5" s="17"/>
      <c r="FBP5" s="17"/>
      <c r="FBQ5" s="17"/>
      <c r="FBR5" s="17"/>
      <c r="FBS5" s="17"/>
      <c r="FBT5" s="17"/>
      <c r="FBU5" s="17"/>
      <c r="FBV5" s="17"/>
    </row>
    <row r="6" spans="1:4130" x14ac:dyDescent="0.35">
      <c r="A6" s="9" t="s">
        <v>5</v>
      </c>
      <c r="B6" s="30">
        <f>AVERAGE(B2:B4)</f>
        <v>24.666666666666668</v>
      </c>
      <c r="C6" s="24"/>
      <c r="D6" s="11"/>
      <c r="E6" s="12"/>
      <c r="F6" s="12"/>
      <c r="G6" s="45"/>
      <c r="H6" s="33">
        <f>H5/G5</f>
        <v>0.51351351351351349</v>
      </c>
      <c r="I6" s="51">
        <f>AVERAGE(I2:I3)</f>
        <v>1.5</v>
      </c>
      <c r="J6" s="29">
        <f>AVERAGE(J2:J3)</f>
        <v>1</v>
      </c>
      <c r="K6" s="33">
        <f>K5/G5</f>
        <v>0.49849849849849837</v>
      </c>
      <c r="L6" s="53">
        <f>AVERAGE(L2:L3)</f>
        <v>1.5</v>
      </c>
      <c r="M6" s="30">
        <f>AVERAGE(M2:M3)</f>
        <v>1</v>
      </c>
      <c r="N6" s="33">
        <f>N5/G5</f>
        <v>0.5285285285285285</v>
      </c>
      <c r="O6" s="21"/>
    </row>
    <row r="7" spans="1:4130" s="3" customFormat="1" x14ac:dyDescent="0.35">
      <c r="A7" s="10"/>
      <c r="B7" s="13"/>
      <c r="C7" s="25"/>
      <c r="D7" s="25"/>
      <c r="E7" s="25"/>
      <c r="F7" s="25"/>
      <c r="G7" s="25"/>
      <c r="H7" s="65">
        <f>H6*2/3</f>
        <v>0.34234234234234234</v>
      </c>
      <c r="I7" s="67"/>
      <c r="J7" s="67"/>
      <c r="K7" s="65">
        <f>K6*2/3</f>
        <v>0.33233233233233223</v>
      </c>
      <c r="L7" s="68"/>
      <c r="M7" s="68"/>
      <c r="N7" s="65">
        <f>N6*2/3</f>
        <v>0.35235235235235235</v>
      </c>
      <c r="O7" s="21"/>
      <c r="P7" s="1"/>
      <c r="Q7" s="1"/>
      <c r="R7" s="1"/>
      <c r="S7" s="1"/>
      <c r="T7" s="1"/>
      <c r="U7" s="1"/>
      <c r="V7" s="1"/>
      <c r="W7" s="1"/>
      <c r="Z7" s="1"/>
      <c r="AA7" s="1"/>
      <c r="AD7" s="1"/>
    </row>
    <row r="8" spans="1:4130" x14ac:dyDescent="0.3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Q8" s="3"/>
      <c r="R8" s="3"/>
      <c r="S8" s="3"/>
      <c r="T8" s="3"/>
      <c r="U8" s="3"/>
      <c r="V8" s="3"/>
    </row>
    <row r="9" spans="1:4130" x14ac:dyDescent="0.35">
      <c r="A9" s="10"/>
      <c r="B9" s="10"/>
      <c r="C9" s="10"/>
      <c r="D9" s="10"/>
      <c r="E9" s="10"/>
      <c r="F9" s="10"/>
      <c r="G9" s="10"/>
      <c r="H9" s="10"/>
      <c r="I9" s="10"/>
      <c r="J9" s="58" t="s">
        <v>27</v>
      </c>
      <c r="K9" s="10"/>
      <c r="L9" s="58" t="s">
        <v>23</v>
      </c>
      <c r="M9" s="10"/>
      <c r="N9" s="10"/>
      <c r="O9" s="10"/>
    </row>
    <row r="10" spans="1:4130" x14ac:dyDescent="0.35">
      <c r="A10" s="10"/>
      <c r="B10" s="10"/>
      <c r="C10" s="10"/>
      <c r="D10" s="10"/>
      <c r="E10" s="10"/>
      <c r="F10" s="10"/>
      <c r="G10" s="10"/>
      <c r="H10" s="10"/>
      <c r="I10" s="10"/>
      <c r="J10" s="55">
        <f>(K7+N7)/2</f>
        <v>0.34234234234234229</v>
      </c>
      <c r="K10" s="68"/>
      <c r="L10" s="55">
        <f>H7+(ABS(K7-N7)/2)</f>
        <v>0.3523523523523524</v>
      </c>
      <c r="M10" s="10"/>
      <c r="N10" s="10"/>
      <c r="O10" s="10"/>
    </row>
    <row r="11" spans="1:4130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33" spans="1:23" x14ac:dyDescent="0.35">
      <c r="A33"/>
      <c r="B33" s="7"/>
      <c r="C33" s="7"/>
      <c r="D33" s="7"/>
      <c r="E33" s="7"/>
      <c r="F33" s="7"/>
      <c r="G33" s="7"/>
      <c r="H33"/>
      <c r="I33"/>
      <c r="J33"/>
      <c r="K33"/>
      <c r="L33"/>
      <c r="M33"/>
      <c r="N33"/>
      <c r="O33"/>
    </row>
    <row r="34" spans="1:23" x14ac:dyDescent="0.35">
      <c r="A34"/>
      <c r="B34" s="7"/>
      <c r="C34" s="7"/>
      <c r="D34" s="7"/>
      <c r="E34" s="7"/>
      <c r="F34" s="7"/>
      <c r="G34" s="7"/>
      <c r="H34"/>
      <c r="I34"/>
      <c r="J34"/>
      <c r="K34"/>
      <c r="L34"/>
      <c r="M34"/>
      <c r="N34"/>
      <c r="O34"/>
    </row>
    <row r="35" spans="1:23" x14ac:dyDescent="0.35">
      <c r="A35"/>
      <c r="B35" s="7"/>
      <c r="C35" s="7"/>
      <c r="D35" s="7"/>
      <c r="E35" s="7"/>
      <c r="F35" s="7"/>
      <c r="G35" s="7"/>
      <c r="H35"/>
      <c r="I35"/>
      <c r="J35"/>
      <c r="K35"/>
      <c r="L35"/>
      <c r="M35"/>
      <c r="N35"/>
      <c r="O35"/>
    </row>
    <row r="36" spans="1:23" s="5" customFormat="1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37" spans="1:23" x14ac:dyDescent="0.35">
      <c r="A37"/>
      <c r="B37" s="7"/>
      <c r="C37" s="7"/>
      <c r="D37" s="7"/>
      <c r="E37" s="7"/>
      <c r="F37" s="7"/>
      <c r="G37" s="7"/>
      <c r="H37"/>
      <c r="I37"/>
      <c r="J37"/>
      <c r="K37"/>
      <c r="L37"/>
      <c r="M37"/>
      <c r="N37"/>
      <c r="O37"/>
    </row>
    <row r="38" spans="1:23" customFormat="1" x14ac:dyDescent="0.35">
      <c r="B38" s="7"/>
      <c r="C38" s="7"/>
      <c r="D38" s="7"/>
      <c r="E38" s="7"/>
      <c r="F38" s="7"/>
      <c r="G38" s="7"/>
      <c r="P38" s="1"/>
      <c r="Q38" s="1"/>
      <c r="R38" s="1"/>
      <c r="S38" s="1"/>
      <c r="T38" s="1"/>
      <c r="U38" s="1"/>
      <c r="V38" s="1"/>
      <c r="W38" s="1"/>
    </row>
    <row r="39" spans="1:23" customFormat="1" ht="15" x14ac:dyDescent="0.25">
      <c r="B39" s="7"/>
      <c r="C39" s="7"/>
      <c r="D39" s="7"/>
      <c r="E39" s="7"/>
      <c r="F39" s="7"/>
      <c r="G39" s="7"/>
    </row>
    <row r="40" spans="1:23" customFormat="1" ht="15" x14ac:dyDescent="0.25">
      <c r="B40" s="7"/>
      <c r="C40" s="7"/>
      <c r="D40" s="7"/>
      <c r="E40" s="7"/>
      <c r="F40" s="7"/>
      <c r="G40" s="7"/>
    </row>
    <row r="41" spans="1:23" x14ac:dyDescent="0.35">
      <c r="A41"/>
      <c r="B41" s="7"/>
      <c r="C41" s="7"/>
      <c r="D41" s="7"/>
      <c r="E41" s="7"/>
      <c r="F41" s="7"/>
      <c r="G41" s="7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conditionalFormatting sqref="O1:O6">
    <cfRule type="colorScale" priority="87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5:O38">
    <cfRule type="colorScale" priority="87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:O38">
    <cfRule type="colorScale" priority="87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:O38">
    <cfRule type="colorScale" priority="87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15">
      <colorScale>
        <cfvo type="min"/>
        <cfvo type="max"/>
        <color rgb="FFFFEF9C"/>
        <color rgb="FF63BE7B"/>
      </colorScale>
    </cfRule>
  </conditionalFormatting>
  <conditionalFormatting sqref="A35:O38">
    <cfRule type="colorScale" priority="87218">
      <colorScale>
        <cfvo type="min"/>
        <cfvo type="max"/>
        <color rgb="FFF8696B"/>
        <color rgb="FFFCFCFF"/>
      </colorScale>
    </cfRule>
  </conditionalFormatting>
  <conditionalFormatting sqref="A35:O38">
    <cfRule type="colorScale" priority="872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FD66-A352-4009-BCB4-7652B01A4D5D}">
  <sheetPr codeName="Sheet14"/>
  <dimension ref="A1:FBV42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2578125" defaultRowHeight="21" x14ac:dyDescent="0.35"/>
  <cols>
    <col min="1" max="1" width="11.140625" style="1" customWidth="1"/>
    <col min="2" max="2" width="10.7109375" style="4" customWidth="1"/>
    <col min="3" max="4" width="5.7109375" style="4" customWidth="1"/>
    <col min="5" max="5" width="8.42578125" style="4" customWidth="1"/>
    <col min="6" max="6" width="10.7109375" style="4" customWidth="1"/>
    <col min="7" max="7" width="9.7109375" style="4" customWidth="1"/>
    <col min="8" max="8" width="12.7109375" style="1" customWidth="1"/>
    <col min="9" max="9" width="7.85546875" style="1" customWidth="1"/>
    <col min="10" max="10" width="17" style="1" customWidth="1"/>
    <col min="11" max="11" width="14.42578125" style="1" customWidth="1"/>
    <col min="12" max="12" width="15.5703125" style="1" customWidth="1"/>
    <col min="13" max="13" width="18.140625" style="1" customWidth="1"/>
    <col min="14" max="14" width="14.42578125" style="1" customWidth="1"/>
    <col min="15" max="15" width="3.7109375" style="1" customWidth="1"/>
    <col min="16" max="16" width="10.85546875" style="1" bestFit="1" customWidth="1"/>
    <col min="17" max="18" width="19.140625" style="1" customWidth="1"/>
    <col min="19" max="19" width="9.5703125" style="1" bestFit="1" customWidth="1"/>
    <col min="20" max="20" width="12.42578125" style="1" bestFit="1" customWidth="1"/>
    <col min="21" max="22" width="18.140625" style="1" customWidth="1"/>
    <col min="23" max="23" width="17.28515625" style="1" customWidth="1"/>
    <col min="24" max="16384" width="11.42578125" style="1"/>
  </cols>
  <sheetData>
    <row r="1" spans="1:4130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35">
      <c r="A2" s="9" t="s">
        <v>12</v>
      </c>
      <c r="B2" s="20">
        <v>1</v>
      </c>
      <c r="C2" s="37">
        <f>B2/B6</f>
        <v>5.5555555555555552E-2</v>
      </c>
      <c r="D2" s="37">
        <f>C2</f>
        <v>5.5555555555555552E-2</v>
      </c>
      <c r="E2" s="38">
        <v>0.25</v>
      </c>
      <c r="F2" s="39">
        <f>E2</f>
        <v>0.25</v>
      </c>
      <c r="G2" s="44">
        <f>F2*100</f>
        <v>25</v>
      </c>
      <c r="H2" s="34">
        <f>((F2*100)-(D2*100))</f>
        <v>19.444444444444443</v>
      </c>
      <c r="I2" s="35">
        <v>1</v>
      </c>
      <c r="J2" s="43">
        <f>I2/$I$7</f>
        <v>0.5</v>
      </c>
      <c r="K2" s="34">
        <f t="shared" ref="K2:K4" si="0">H2*J2</f>
        <v>9.7222222222222214</v>
      </c>
      <c r="L2" s="35">
        <v>3</v>
      </c>
      <c r="M2" s="43">
        <f>L2/$L$7</f>
        <v>1.5</v>
      </c>
      <c r="N2" s="34">
        <f>H2*M2</f>
        <v>29.166666666666664</v>
      </c>
      <c r="O2" s="15"/>
    </row>
    <row r="3" spans="1:4130" x14ac:dyDescent="0.35">
      <c r="A3" s="9" t="s">
        <v>11</v>
      </c>
      <c r="B3" s="20">
        <v>2</v>
      </c>
      <c r="C3" s="37">
        <f>B3/B6</f>
        <v>0.1111111111111111</v>
      </c>
      <c r="D3" s="37">
        <f>D2+C3</f>
        <v>0.16666666666666666</v>
      </c>
      <c r="E3" s="38">
        <v>0.25</v>
      </c>
      <c r="F3" s="39">
        <f>E3+F2</f>
        <v>0.5</v>
      </c>
      <c r="G3" s="44">
        <f t="shared" ref="G3:G4" si="1">F3*100</f>
        <v>50</v>
      </c>
      <c r="H3" s="34">
        <f>((F3*100)-(D3*100))</f>
        <v>33.333333333333336</v>
      </c>
      <c r="I3" s="35">
        <f>2</f>
        <v>2</v>
      </c>
      <c r="J3" s="43">
        <f>I3/$I$7</f>
        <v>1</v>
      </c>
      <c r="K3" s="34">
        <f t="shared" si="0"/>
        <v>33.333333333333336</v>
      </c>
      <c r="L3" s="35">
        <v>2</v>
      </c>
      <c r="M3" s="43">
        <f>L3/$L$7</f>
        <v>1</v>
      </c>
      <c r="N3" s="34">
        <f>H3*M3</f>
        <v>33.333333333333336</v>
      </c>
      <c r="O3" s="15"/>
    </row>
    <row r="4" spans="1:4130" x14ac:dyDescent="0.35">
      <c r="A4" s="9" t="s">
        <v>10</v>
      </c>
      <c r="B4" s="20">
        <v>3</v>
      </c>
      <c r="C4" s="37">
        <f>B4/B6</f>
        <v>0.16666666666666666</v>
      </c>
      <c r="D4" s="37">
        <f>D3+C4</f>
        <v>0.33333333333333331</v>
      </c>
      <c r="E4" s="38">
        <v>0.25</v>
      </c>
      <c r="F4" s="39">
        <f>E4+F3</f>
        <v>0.75</v>
      </c>
      <c r="G4" s="44">
        <f t="shared" si="1"/>
        <v>75</v>
      </c>
      <c r="H4" s="34">
        <f>((F4*100)-(D4*100))</f>
        <v>41.666666666666671</v>
      </c>
      <c r="I4" s="35">
        <v>3</v>
      </c>
      <c r="J4" s="43">
        <f>I4/$I$7</f>
        <v>1.5</v>
      </c>
      <c r="K4" s="34">
        <f t="shared" si="0"/>
        <v>62.500000000000007</v>
      </c>
      <c r="L4" s="35">
        <v>1</v>
      </c>
      <c r="M4" s="43">
        <f>L4/$L$7</f>
        <v>0.5</v>
      </c>
      <c r="N4" s="34">
        <f>H4*M4</f>
        <v>20.833333333333336</v>
      </c>
      <c r="O4" s="15"/>
    </row>
    <row r="5" spans="1:4130" x14ac:dyDescent="0.35">
      <c r="A5" s="9" t="s">
        <v>9</v>
      </c>
      <c r="B5" s="20">
        <v>12</v>
      </c>
      <c r="C5" s="37">
        <f>B5/B6</f>
        <v>0.66666666666666663</v>
      </c>
      <c r="D5" s="37">
        <f>D4+C5</f>
        <v>1</v>
      </c>
      <c r="E5" s="38">
        <v>0.25</v>
      </c>
      <c r="F5" s="39">
        <f>E5+F4</f>
        <v>1</v>
      </c>
      <c r="G5" s="34"/>
      <c r="H5" s="34"/>
      <c r="I5" s="34"/>
      <c r="J5" s="34"/>
      <c r="K5" s="34"/>
      <c r="L5" s="34"/>
      <c r="M5" s="34"/>
      <c r="N5" s="34"/>
      <c r="O5" s="15"/>
    </row>
    <row r="6" spans="1:4130" s="8" customFormat="1" x14ac:dyDescent="0.35">
      <c r="A6" s="19" t="s">
        <v>6</v>
      </c>
      <c r="B6" s="29">
        <f>SUM(B2:B5)</f>
        <v>18</v>
      </c>
      <c r="C6" s="46"/>
      <c r="D6" s="46"/>
      <c r="E6" s="47"/>
      <c r="F6" s="52">
        <f>SUM(F2:F5)</f>
        <v>2.5</v>
      </c>
      <c r="G6" s="52">
        <f t="shared" ref="G6:N6" si="2">SUM(G2:G4)</f>
        <v>150</v>
      </c>
      <c r="H6" s="49">
        <f t="shared" si="2"/>
        <v>94.444444444444457</v>
      </c>
      <c r="I6" s="50">
        <f t="shared" si="2"/>
        <v>6</v>
      </c>
      <c r="J6" s="29">
        <f t="shared" si="2"/>
        <v>3</v>
      </c>
      <c r="K6" s="49">
        <f t="shared" si="2"/>
        <v>105.55555555555557</v>
      </c>
      <c r="L6" s="51">
        <f t="shared" si="2"/>
        <v>6</v>
      </c>
      <c r="M6" s="29">
        <f t="shared" si="2"/>
        <v>3</v>
      </c>
      <c r="N6" s="49">
        <f t="shared" si="2"/>
        <v>83.333333333333343</v>
      </c>
      <c r="O6" s="23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/>
      <c r="AF6" s="1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  <c r="RQ6" s="17"/>
      <c r="RR6" s="17"/>
      <c r="RS6" s="17"/>
      <c r="RT6" s="17"/>
      <c r="RU6" s="17"/>
      <c r="RV6" s="17"/>
      <c r="RW6" s="17"/>
      <c r="RX6" s="17"/>
      <c r="RY6" s="17"/>
      <c r="RZ6" s="17"/>
      <c r="SA6" s="17"/>
      <c r="SB6" s="17"/>
      <c r="SC6" s="17"/>
      <c r="SD6" s="17"/>
      <c r="SE6" s="17"/>
      <c r="SF6" s="17"/>
      <c r="SG6" s="17"/>
      <c r="SH6" s="17"/>
      <c r="SI6" s="17"/>
      <c r="SJ6" s="17"/>
      <c r="SK6" s="17"/>
      <c r="SL6" s="17"/>
      <c r="SM6" s="17"/>
      <c r="SN6" s="17"/>
      <c r="SO6" s="17"/>
      <c r="SP6" s="17"/>
      <c r="SQ6" s="17"/>
      <c r="SR6" s="17"/>
      <c r="SS6" s="17"/>
      <c r="ST6" s="17"/>
      <c r="SU6" s="17"/>
      <c r="SV6" s="17"/>
      <c r="SW6" s="17"/>
      <c r="SX6" s="17"/>
      <c r="SY6" s="17"/>
      <c r="SZ6" s="17"/>
      <c r="TA6" s="17"/>
      <c r="TB6" s="17"/>
      <c r="TC6" s="17"/>
      <c r="TD6" s="17"/>
      <c r="TE6" s="17"/>
      <c r="TF6" s="17"/>
      <c r="TG6" s="17"/>
      <c r="TH6" s="17"/>
      <c r="TI6" s="17"/>
      <c r="TJ6" s="17"/>
      <c r="TK6" s="17"/>
      <c r="TL6" s="17"/>
      <c r="TM6" s="17"/>
      <c r="TN6" s="17"/>
      <c r="TO6" s="17"/>
      <c r="TP6" s="17"/>
      <c r="TQ6" s="17"/>
      <c r="TR6" s="17"/>
      <c r="TS6" s="17"/>
      <c r="TT6" s="17"/>
      <c r="TU6" s="17"/>
      <c r="TV6" s="17"/>
      <c r="TW6" s="17"/>
      <c r="TX6" s="17"/>
      <c r="TY6" s="17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7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7"/>
      <c r="VH6" s="17"/>
      <c r="VI6" s="17"/>
      <c r="VJ6" s="17"/>
      <c r="VK6" s="17"/>
      <c r="VL6" s="17"/>
      <c r="VM6" s="17"/>
      <c r="VN6" s="17"/>
      <c r="VO6" s="17"/>
      <c r="VP6" s="17"/>
      <c r="VQ6" s="17"/>
      <c r="VR6" s="17"/>
      <c r="VS6" s="17"/>
      <c r="VT6" s="17"/>
      <c r="VU6" s="17"/>
      <c r="VV6" s="17"/>
      <c r="VW6" s="17"/>
      <c r="VX6" s="17"/>
      <c r="VY6" s="17"/>
      <c r="VZ6" s="17"/>
      <c r="WA6" s="17"/>
      <c r="WB6" s="17"/>
      <c r="WC6" s="17"/>
      <c r="WD6" s="17"/>
      <c r="WE6" s="17"/>
      <c r="WF6" s="17"/>
      <c r="WG6" s="17"/>
      <c r="WH6" s="17"/>
      <c r="WI6" s="17"/>
      <c r="WJ6" s="17"/>
      <c r="WK6" s="17"/>
      <c r="WL6" s="17"/>
      <c r="WM6" s="17"/>
      <c r="WN6" s="17"/>
      <c r="WO6" s="17"/>
      <c r="WP6" s="17"/>
      <c r="WQ6" s="17"/>
      <c r="WR6" s="17"/>
      <c r="WS6" s="17"/>
      <c r="WT6" s="17"/>
      <c r="WU6" s="17"/>
      <c r="WV6" s="17"/>
      <c r="WW6" s="17"/>
      <c r="WX6" s="17"/>
      <c r="WY6" s="17"/>
      <c r="WZ6" s="17"/>
      <c r="XA6" s="17"/>
      <c r="XB6" s="17"/>
      <c r="XC6" s="17"/>
      <c r="XD6" s="17"/>
      <c r="XE6" s="17"/>
      <c r="XF6" s="17"/>
      <c r="XG6" s="17"/>
      <c r="XH6" s="17"/>
      <c r="XI6" s="17"/>
      <c r="XJ6" s="17"/>
      <c r="XK6" s="17"/>
      <c r="XL6" s="17"/>
      <c r="XM6" s="17"/>
      <c r="XN6" s="17"/>
      <c r="XO6" s="17"/>
      <c r="XP6" s="17"/>
      <c r="XQ6" s="17"/>
      <c r="XR6" s="17"/>
      <c r="XS6" s="17"/>
      <c r="XT6" s="17"/>
      <c r="XU6" s="17"/>
      <c r="XV6" s="17"/>
      <c r="XW6" s="17"/>
      <c r="XX6" s="17"/>
      <c r="XY6" s="17"/>
      <c r="XZ6" s="17"/>
      <c r="YA6" s="17"/>
      <c r="YB6" s="17"/>
      <c r="YC6" s="17"/>
      <c r="YD6" s="17"/>
      <c r="YE6" s="17"/>
      <c r="YF6" s="17"/>
      <c r="YG6" s="17"/>
      <c r="YH6" s="17"/>
      <c r="YI6" s="17"/>
      <c r="YJ6" s="17"/>
      <c r="YK6" s="17"/>
      <c r="YL6" s="17"/>
      <c r="YM6" s="17"/>
      <c r="YN6" s="17"/>
      <c r="YO6" s="17"/>
      <c r="YP6" s="17"/>
      <c r="YQ6" s="17"/>
      <c r="YR6" s="17"/>
      <c r="YS6" s="17"/>
      <c r="YT6" s="17"/>
      <c r="YU6" s="17"/>
      <c r="YV6" s="17"/>
      <c r="YW6" s="17"/>
      <c r="YX6" s="17"/>
      <c r="YY6" s="17"/>
      <c r="YZ6" s="17"/>
      <c r="ZA6" s="17"/>
      <c r="ZB6" s="17"/>
      <c r="ZC6" s="17"/>
      <c r="ZD6" s="17"/>
      <c r="ZE6" s="17"/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7"/>
      <c r="ZQ6" s="17"/>
      <c r="ZR6" s="17"/>
      <c r="ZS6" s="17"/>
      <c r="ZT6" s="17"/>
      <c r="ZU6" s="17"/>
      <c r="ZV6" s="17"/>
      <c r="ZW6" s="17"/>
      <c r="ZX6" s="17"/>
      <c r="ZY6" s="17"/>
      <c r="ZZ6" s="17"/>
      <c r="AAA6" s="17"/>
      <c r="AAB6" s="17"/>
      <c r="AAC6" s="17"/>
      <c r="AAD6" s="17"/>
      <c r="AAE6" s="17"/>
      <c r="AAF6" s="17"/>
      <c r="AAG6" s="17"/>
      <c r="AAH6" s="17"/>
      <c r="AAI6" s="17"/>
      <c r="AAJ6" s="17"/>
      <c r="AAK6" s="17"/>
      <c r="AAL6" s="17"/>
      <c r="AAM6" s="17"/>
      <c r="AAN6" s="17"/>
      <c r="AAO6" s="17"/>
      <c r="AAP6" s="17"/>
      <c r="AAQ6" s="17"/>
      <c r="AAR6" s="17"/>
      <c r="AAS6" s="17"/>
      <c r="AAT6" s="17"/>
      <c r="AAU6" s="17"/>
      <c r="AAV6" s="17"/>
      <c r="AAW6" s="17"/>
      <c r="AAX6" s="17"/>
      <c r="AAY6" s="17"/>
      <c r="AAZ6" s="17"/>
      <c r="ABA6" s="17"/>
      <c r="ABB6" s="17"/>
      <c r="ABC6" s="17"/>
      <c r="ABD6" s="17"/>
      <c r="ABE6" s="17"/>
      <c r="ABF6" s="17"/>
      <c r="ABG6" s="17"/>
      <c r="ABH6" s="17"/>
      <c r="ABI6" s="17"/>
      <c r="ABJ6" s="17"/>
      <c r="ABK6" s="17"/>
      <c r="ABL6" s="17"/>
      <c r="ABM6" s="17"/>
      <c r="ABN6" s="17"/>
      <c r="ABO6" s="17"/>
      <c r="ABP6" s="17"/>
      <c r="ABQ6" s="17"/>
      <c r="ABR6" s="17"/>
      <c r="ABS6" s="17"/>
      <c r="ABT6" s="17"/>
      <c r="ABU6" s="17"/>
      <c r="ABV6" s="17"/>
      <c r="ABW6" s="17"/>
      <c r="ABX6" s="17"/>
      <c r="ABY6" s="17"/>
      <c r="ABZ6" s="17"/>
      <c r="ACA6" s="17"/>
      <c r="ACB6" s="17"/>
      <c r="ACC6" s="17"/>
      <c r="ACD6" s="17"/>
      <c r="ACE6" s="17"/>
      <c r="ACF6" s="17"/>
      <c r="ACG6" s="17"/>
      <c r="ACH6" s="17"/>
      <c r="ACI6" s="17"/>
      <c r="ACJ6" s="17"/>
      <c r="ACK6" s="17"/>
      <c r="ACL6" s="17"/>
      <c r="ACM6" s="17"/>
      <c r="ACN6" s="17"/>
      <c r="ACO6" s="17"/>
      <c r="ACP6" s="17"/>
      <c r="ACQ6" s="17"/>
      <c r="ACR6" s="17"/>
      <c r="ACS6" s="17"/>
      <c r="ACT6" s="17"/>
      <c r="ACU6" s="17"/>
      <c r="ACV6" s="17"/>
      <c r="ACW6" s="17"/>
      <c r="ACX6" s="17"/>
      <c r="ACY6" s="17"/>
      <c r="ACZ6" s="17"/>
      <c r="ADA6" s="17"/>
      <c r="ADB6" s="17"/>
      <c r="ADC6" s="17"/>
      <c r="ADD6" s="17"/>
      <c r="ADE6" s="17"/>
      <c r="ADF6" s="17"/>
      <c r="ADG6" s="17"/>
      <c r="ADH6" s="17"/>
      <c r="ADI6" s="17"/>
      <c r="ADJ6" s="17"/>
      <c r="ADK6" s="17"/>
      <c r="ADL6" s="17"/>
      <c r="ADM6" s="17"/>
      <c r="ADN6" s="17"/>
      <c r="ADO6" s="17"/>
      <c r="ADP6" s="17"/>
      <c r="ADQ6" s="17"/>
      <c r="ADR6" s="17"/>
      <c r="ADS6" s="17"/>
      <c r="ADT6" s="17"/>
      <c r="ADU6" s="17"/>
      <c r="ADV6" s="17"/>
      <c r="ADW6" s="17"/>
      <c r="ADX6" s="17"/>
      <c r="ADY6" s="17"/>
      <c r="ADZ6" s="17"/>
      <c r="AEA6" s="17"/>
      <c r="AEB6" s="17"/>
      <c r="AEC6" s="17"/>
      <c r="AED6" s="17"/>
      <c r="AEE6" s="17"/>
      <c r="AEF6" s="17"/>
      <c r="AEG6" s="17"/>
      <c r="AEH6" s="17"/>
      <c r="AEI6" s="17"/>
      <c r="AEJ6" s="17"/>
      <c r="AEK6" s="17"/>
      <c r="AEL6" s="17"/>
      <c r="AEM6" s="17"/>
      <c r="AEN6" s="17"/>
      <c r="AEO6" s="17"/>
      <c r="AEP6" s="17"/>
      <c r="AEQ6" s="17"/>
      <c r="AER6" s="17"/>
      <c r="AES6" s="17"/>
      <c r="AET6" s="17"/>
      <c r="AEU6" s="17"/>
      <c r="AEV6" s="17"/>
      <c r="AEW6" s="17"/>
      <c r="AEX6" s="17"/>
      <c r="AEY6" s="17"/>
      <c r="AEZ6" s="17"/>
      <c r="AFA6" s="17"/>
      <c r="AFB6" s="17"/>
      <c r="AFC6" s="17"/>
      <c r="AFD6" s="17"/>
      <c r="AFE6" s="17"/>
      <c r="AFF6" s="17"/>
      <c r="AFG6" s="17"/>
      <c r="AFH6" s="17"/>
      <c r="AFI6" s="17"/>
      <c r="AFJ6" s="17"/>
      <c r="AFK6" s="17"/>
      <c r="AFL6" s="17"/>
      <c r="AFM6" s="17"/>
      <c r="AFN6" s="17"/>
      <c r="AFO6" s="17"/>
      <c r="AFP6" s="17"/>
      <c r="AFQ6" s="17"/>
      <c r="AFR6" s="17"/>
      <c r="AFS6" s="17"/>
      <c r="AFT6" s="17"/>
      <c r="AFU6" s="17"/>
      <c r="AFV6" s="17"/>
      <c r="AFW6" s="17"/>
      <c r="AFX6" s="17"/>
      <c r="AFY6" s="17"/>
      <c r="AFZ6" s="17"/>
      <c r="AGA6" s="17"/>
      <c r="AGB6" s="17"/>
      <c r="AGC6" s="17"/>
      <c r="AGD6" s="17"/>
      <c r="AGE6" s="17"/>
      <c r="AGF6" s="17"/>
      <c r="AGG6" s="17"/>
      <c r="AGH6" s="17"/>
      <c r="AGI6" s="17"/>
      <c r="AGJ6" s="17"/>
      <c r="AGK6" s="17"/>
      <c r="AGL6" s="17"/>
      <c r="AGM6" s="17"/>
      <c r="AGN6" s="17"/>
      <c r="AGO6" s="17"/>
      <c r="AGP6" s="17"/>
      <c r="AGQ6" s="17"/>
      <c r="AGR6" s="17"/>
      <c r="AGS6" s="17"/>
      <c r="AGT6" s="17"/>
      <c r="AGU6" s="17"/>
      <c r="AGV6" s="17"/>
      <c r="AGW6" s="17"/>
      <c r="AGX6" s="17"/>
      <c r="AGY6" s="17"/>
      <c r="AGZ6" s="17"/>
      <c r="AHA6" s="17"/>
      <c r="AHB6" s="17"/>
      <c r="AHC6" s="17"/>
      <c r="AHD6" s="17"/>
      <c r="AHE6" s="17"/>
      <c r="AHF6" s="17"/>
      <c r="AHG6" s="17"/>
      <c r="AHH6" s="17"/>
      <c r="AHI6" s="17"/>
      <c r="AHJ6" s="17"/>
      <c r="AHK6" s="17"/>
      <c r="AHL6" s="17"/>
      <c r="AHM6" s="17"/>
      <c r="AHN6" s="17"/>
      <c r="AHO6" s="17"/>
      <c r="AHP6" s="17"/>
      <c r="AHQ6" s="17"/>
      <c r="AHR6" s="17"/>
      <c r="AHS6" s="17"/>
      <c r="AHT6" s="17"/>
      <c r="AHU6" s="17"/>
      <c r="AHV6" s="17"/>
      <c r="AHW6" s="17"/>
      <c r="AHX6" s="17"/>
      <c r="AHY6" s="17"/>
      <c r="AHZ6" s="17"/>
      <c r="AIA6" s="17"/>
      <c r="AIB6" s="17"/>
      <c r="AIC6" s="17"/>
      <c r="AID6" s="17"/>
      <c r="AIE6" s="17"/>
      <c r="AIF6" s="17"/>
      <c r="AIG6" s="17"/>
      <c r="AIH6" s="17"/>
      <c r="AII6" s="17"/>
      <c r="AIJ6" s="17"/>
      <c r="AIK6" s="17"/>
      <c r="AIL6" s="17"/>
      <c r="AIM6" s="17"/>
      <c r="AIN6" s="17"/>
      <c r="AIO6" s="17"/>
      <c r="AIP6" s="17"/>
      <c r="AIQ6" s="17"/>
      <c r="AIR6" s="17"/>
      <c r="AIS6" s="17"/>
      <c r="AIT6" s="17"/>
      <c r="AIU6" s="17"/>
      <c r="AIV6" s="17"/>
      <c r="AIW6" s="17"/>
      <c r="AIX6" s="17"/>
      <c r="AIY6" s="17"/>
      <c r="AIZ6" s="17"/>
      <c r="AJA6" s="17"/>
      <c r="AJB6" s="17"/>
      <c r="AJC6" s="17"/>
      <c r="AJD6" s="17"/>
      <c r="AJE6" s="17"/>
      <c r="AJF6" s="17"/>
      <c r="AJG6" s="17"/>
      <c r="AJH6" s="17"/>
      <c r="AJI6" s="17"/>
      <c r="AJJ6" s="17"/>
      <c r="AJK6" s="17"/>
      <c r="AJL6" s="17"/>
      <c r="AJM6" s="17"/>
      <c r="AJN6" s="17"/>
      <c r="AJO6" s="17"/>
      <c r="AJP6" s="17"/>
      <c r="AJQ6" s="17"/>
      <c r="AJR6" s="17"/>
      <c r="AJS6" s="17"/>
      <c r="AJT6" s="17"/>
      <c r="AJU6" s="17"/>
      <c r="AJV6" s="17"/>
      <c r="AJW6" s="17"/>
      <c r="AJX6" s="17"/>
      <c r="AJY6" s="17"/>
      <c r="AJZ6" s="17"/>
      <c r="AKA6" s="17"/>
      <c r="AKB6" s="17"/>
      <c r="AKC6" s="17"/>
      <c r="AKD6" s="17"/>
      <c r="AKE6" s="17"/>
      <c r="AKF6" s="17"/>
      <c r="AKG6" s="17"/>
      <c r="AKH6" s="17"/>
      <c r="AKI6" s="17"/>
      <c r="AKJ6" s="17"/>
      <c r="AKK6" s="17"/>
      <c r="AKL6" s="17"/>
      <c r="AKM6" s="17"/>
      <c r="AKN6" s="17"/>
      <c r="AKO6" s="17"/>
      <c r="AKP6" s="17"/>
      <c r="AKQ6" s="17"/>
      <c r="AKR6" s="17"/>
      <c r="AKS6" s="17"/>
      <c r="AKT6" s="17"/>
      <c r="AKU6" s="17"/>
      <c r="AKV6" s="17"/>
      <c r="AKW6" s="17"/>
      <c r="AKX6" s="17"/>
      <c r="AKY6" s="17"/>
      <c r="AKZ6" s="17"/>
      <c r="ALA6" s="17"/>
      <c r="ALB6" s="17"/>
      <c r="ALC6" s="17"/>
      <c r="ALD6" s="17"/>
      <c r="ALE6" s="17"/>
      <c r="ALF6" s="17"/>
      <c r="ALG6" s="17"/>
      <c r="ALH6" s="17"/>
      <c r="ALI6" s="17"/>
      <c r="ALJ6" s="17"/>
      <c r="ALK6" s="17"/>
      <c r="ALL6" s="17"/>
      <c r="ALM6" s="17"/>
      <c r="ALN6" s="17"/>
      <c r="ALO6" s="17"/>
      <c r="ALP6" s="17"/>
      <c r="ALQ6" s="17"/>
      <c r="ALR6" s="17"/>
      <c r="ALS6" s="17"/>
      <c r="ALT6" s="17"/>
      <c r="ALU6" s="17"/>
      <c r="ALV6" s="17"/>
      <c r="ALW6" s="17"/>
      <c r="ALX6" s="17"/>
      <c r="ALY6" s="17"/>
      <c r="ALZ6" s="17"/>
      <c r="AMA6" s="17"/>
      <c r="AMB6" s="17"/>
      <c r="AMC6" s="17"/>
      <c r="AMD6" s="17"/>
      <c r="AME6" s="17"/>
      <c r="AMF6" s="17"/>
      <c r="AMG6" s="17"/>
      <c r="AMH6" s="17"/>
      <c r="AMI6" s="17"/>
      <c r="AMJ6" s="17"/>
      <c r="AMK6" s="17"/>
      <c r="AML6" s="17"/>
      <c r="AMM6" s="17"/>
      <c r="AMN6" s="17"/>
      <c r="AMO6" s="17"/>
      <c r="AMP6" s="17"/>
      <c r="AMQ6" s="17"/>
      <c r="AMR6" s="17"/>
      <c r="AMS6" s="17"/>
      <c r="AMT6" s="17"/>
      <c r="AMU6" s="17"/>
      <c r="AMV6" s="17"/>
      <c r="AMW6" s="17"/>
      <c r="AMX6" s="17"/>
      <c r="AMY6" s="17"/>
      <c r="AMZ6" s="17"/>
      <c r="ANA6" s="17"/>
      <c r="ANB6" s="17"/>
      <c r="ANC6" s="17"/>
      <c r="AND6" s="17"/>
      <c r="ANE6" s="17"/>
      <c r="ANF6" s="17"/>
      <c r="ANG6" s="17"/>
      <c r="ANH6" s="17"/>
      <c r="ANI6" s="17"/>
      <c r="ANJ6" s="17"/>
      <c r="ANK6" s="17"/>
      <c r="ANL6" s="17"/>
      <c r="ANM6" s="17"/>
      <c r="ANN6" s="17"/>
      <c r="ANO6" s="17"/>
      <c r="ANP6" s="17"/>
      <c r="ANQ6" s="17"/>
      <c r="ANR6" s="17"/>
      <c r="ANS6" s="17"/>
      <c r="ANT6" s="17"/>
      <c r="ANU6" s="17"/>
      <c r="ANV6" s="17"/>
      <c r="ANW6" s="17"/>
      <c r="ANX6" s="17"/>
      <c r="ANY6" s="17"/>
      <c r="ANZ6" s="17"/>
      <c r="AOA6" s="17"/>
      <c r="AOB6" s="17"/>
      <c r="AOC6" s="17"/>
      <c r="AOD6" s="17"/>
      <c r="AOE6" s="17"/>
      <c r="AOF6" s="17"/>
      <c r="AOG6" s="17"/>
      <c r="AOH6" s="17"/>
      <c r="AOI6" s="17"/>
      <c r="AOJ6" s="17"/>
      <c r="AOK6" s="17"/>
      <c r="AOL6" s="17"/>
      <c r="AOM6" s="17"/>
      <c r="AON6" s="17"/>
      <c r="AOO6" s="17"/>
      <c r="AOP6" s="17"/>
      <c r="AOQ6" s="17"/>
      <c r="AOR6" s="17"/>
      <c r="AOS6" s="17"/>
      <c r="AOT6" s="17"/>
      <c r="AOU6" s="17"/>
      <c r="AOV6" s="17"/>
      <c r="AOW6" s="17"/>
      <c r="AOX6" s="17"/>
      <c r="AOY6" s="17"/>
      <c r="AOZ6" s="17"/>
      <c r="APA6" s="17"/>
      <c r="APB6" s="17"/>
      <c r="APC6" s="17"/>
      <c r="APD6" s="17"/>
      <c r="APE6" s="17"/>
      <c r="APF6" s="17"/>
      <c r="APG6" s="17"/>
      <c r="APH6" s="17"/>
      <c r="API6" s="17"/>
      <c r="APJ6" s="17"/>
      <c r="APK6" s="17"/>
      <c r="APL6" s="17"/>
      <c r="APM6" s="17"/>
      <c r="APN6" s="17"/>
      <c r="APO6" s="17"/>
      <c r="APP6" s="17"/>
      <c r="APQ6" s="17"/>
      <c r="APR6" s="17"/>
      <c r="APS6" s="17"/>
      <c r="APT6" s="17"/>
      <c r="APU6" s="17"/>
      <c r="APV6" s="17"/>
      <c r="APW6" s="17"/>
      <c r="APX6" s="17"/>
      <c r="APY6" s="17"/>
      <c r="APZ6" s="17"/>
      <c r="AQA6" s="17"/>
      <c r="AQB6" s="17"/>
      <c r="AQC6" s="17"/>
      <c r="AQD6" s="17"/>
      <c r="AQE6" s="17"/>
      <c r="AQF6" s="17"/>
      <c r="AQG6" s="17"/>
      <c r="AQH6" s="17"/>
      <c r="AQI6" s="17"/>
      <c r="AQJ6" s="17"/>
      <c r="AQK6" s="17"/>
      <c r="AQL6" s="17"/>
      <c r="AQM6" s="17"/>
      <c r="AQN6" s="17"/>
      <c r="AQO6" s="17"/>
      <c r="AQP6" s="17"/>
      <c r="AQQ6" s="17"/>
      <c r="AQR6" s="17"/>
      <c r="AQS6" s="17"/>
      <c r="AQT6" s="17"/>
      <c r="AQU6" s="17"/>
      <c r="AQV6" s="17"/>
      <c r="AQW6" s="17"/>
      <c r="AQX6" s="17"/>
      <c r="AQY6" s="17"/>
      <c r="AQZ6" s="17"/>
      <c r="ARA6" s="17"/>
      <c r="ARB6" s="17"/>
      <c r="ARC6" s="17"/>
      <c r="ARD6" s="17"/>
      <c r="ARE6" s="17"/>
      <c r="ARF6" s="17"/>
      <c r="ARG6" s="17"/>
      <c r="ARH6" s="17"/>
      <c r="ARI6" s="17"/>
      <c r="ARJ6" s="17"/>
      <c r="ARK6" s="17"/>
      <c r="ARL6" s="17"/>
      <c r="ARM6" s="17"/>
      <c r="ARN6" s="17"/>
      <c r="ARO6" s="17"/>
      <c r="ARP6" s="17"/>
      <c r="ARQ6" s="17"/>
      <c r="ARR6" s="17"/>
      <c r="ARS6" s="17"/>
      <c r="ART6" s="17"/>
      <c r="ARU6" s="17"/>
      <c r="ARV6" s="17"/>
      <c r="ARW6" s="17"/>
      <c r="ARX6" s="17"/>
      <c r="ARY6" s="17"/>
      <c r="ARZ6" s="17"/>
      <c r="ASA6" s="17"/>
      <c r="ASB6" s="17"/>
      <c r="ASC6" s="17"/>
      <c r="ASD6" s="17"/>
      <c r="ASE6" s="17"/>
      <c r="ASF6" s="17"/>
      <c r="ASG6" s="17"/>
      <c r="ASH6" s="17"/>
      <c r="ASI6" s="17"/>
      <c r="ASJ6" s="17"/>
      <c r="ASK6" s="17"/>
      <c r="ASL6" s="17"/>
      <c r="ASM6" s="17"/>
      <c r="ASN6" s="17"/>
      <c r="ASO6" s="17"/>
      <c r="ASP6" s="17"/>
      <c r="ASQ6" s="17"/>
      <c r="ASR6" s="17"/>
      <c r="ASS6" s="17"/>
      <c r="AST6" s="17"/>
      <c r="ASU6" s="17"/>
      <c r="ASV6" s="17"/>
      <c r="ASW6" s="17"/>
      <c r="ASX6" s="17"/>
      <c r="ASY6" s="17"/>
      <c r="ASZ6" s="17"/>
      <c r="ATA6" s="17"/>
      <c r="ATB6" s="17"/>
      <c r="ATC6" s="17"/>
      <c r="ATD6" s="17"/>
      <c r="ATE6" s="17"/>
      <c r="ATF6" s="17"/>
      <c r="ATG6" s="17"/>
      <c r="ATH6" s="17"/>
      <c r="ATI6" s="17"/>
      <c r="ATJ6" s="17"/>
      <c r="ATK6" s="17"/>
      <c r="ATL6" s="17"/>
      <c r="ATM6" s="17"/>
      <c r="ATN6" s="17"/>
      <c r="ATO6" s="17"/>
      <c r="ATP6" s="17"/>
      <c r="ATQ6" s="17"/>
      <c r="ATR6" s="17"/>
      <c r="ATS6" s="17"/>
      <c r="ATT6" s="17"/>
      <c r="ATU6" s="17"/>
      <c r="ATV6" s="17"/>
      <c r="ATW6" s="17"/>
      <c r="ATX6" s="17"/>
      <c r="ATY6" s="17"/>
      <c r="ATZ6" s="17"/>
      <c r="AUA6" s="17"/>
      <c r="AUB6" s="17"/>
      <c r="AUC6" s="17"/>
      <c r="AUD6" s="17"/>
      <c r="AUE6" s="17"/>
      <c r="AUF6" s="17"/>
      <c r="AUG6" s="17"/>
      <c r="AUH6" s="17"/>
      <c r="AUI6" s="17"/>
      <c r="AUJ6" s="17"/>
      <c r="AUK6" s="17"/>
      <c r="AUL6" s="17"/>
      <c r="AUM6" s="17"/>
      <c r="AUN6" s="17"/>
      <c r="AUO6" s="17"/>
      <c r="AUP6" s="17"/>
      <c r="AUQ6" s="17"/>
      <c r="AUR6" s="17"/>
      <c r="AUS6" s="17"/>
      <c r="AUT6" s="17"/>
      <c r="AUU6" s="17"/>
      <c r="AUV6" s="17"/>
      <c r="AUW6" s="17"/>
      <c r="AUX6" s="17"/>
      <c r="AUY6" s="17"/>
      <c r="AUZ6" s="17"/>
      <c r="AVA6" s="17"/>
      <c r="AVB6" s="17"/>
      <c r="AVC6" s="17"/>
      <c r="AVD6" s="17"/>
      <c r="AVE6" s="17"/>
      <c r="AVF6" s="17"/>
      <c r="AVG6" s="17"/>
      <c r="AVH6" s="17"/>
      <c r="AVI6" s="17"/>
      <c r="AVJ6" s="17"/>
      <c r="AVK6" s="17"/>
      <c r="AVL6" s="17"/>
      <c r="AVM6" s="17"/>
      <c r="AVN6" s="17"/>
      <c r="AVO6" s="17"/>
      <c r="AVP6" s="17"/>
      <c r="AVQ6" s="17"/>
      <c r="AVR6" s="17"/>
      <c r="AVS6" s="17"/>
      <c r="AVT6" s="17"/>
      <c r="AVU6" s="17"/>
      <c r="AVV6" s="17"/>
      <c r="AVW6" s="17"/>
      <c r="AVX6" s="17"/>
      <c r="AVY6" s="17"/>
      <c r="AVZ6" s="17"/>
      <c r="AWA6" s="17"/>
      <c r="AWB6" s="17"/>
      <c r="AWC6" s="17"/>
      <c r="AWD6" s="17"/>
      <c r="AWE6" s="17"/>
      <c r="AWF6" s="17"/>
      <c r="AWG6" s="17"/>
      <c r="AWH6" s="17"/>
      <c r="AWI6" s="17"/>
      <c r="AWJ6" s="17"/>
      <c r="AWK6" s="17"/>
      <c r="AWL6" s="17"/>
      <c r="AWM6" s="17"/>
      <c r="AWN6" s="17"/>
      <c r="AWO6" s="17"/>
      <c r="AWP6" s="17"/>
      <c r="AWQ6" s="17"/>
      <c r="AWR6" s="17"/>
      <c r="AWS6" s="17"/>
      <c r="AWT6" s="17"/>
      <c r="AWU6" s="17"/>
      <c r="AWV6" s="17"/>
      <c r="AWW6" s="17"/>
      <c r="AWX6" s="17"/>
      <c r="AWY6" s="17"/>
      <c r="AWZ6" s="17"/>
      <c r="AXA6" s="17"/>
      <c r="AXB6" s="17"/>
      <c r="AXC6" s="17"/>
      <c r="AXD6" s="17"/>
      <c r="AXE6" s="17"/>
      <c r="AXF6" s="17"/>
      <c r="AXG6" s="17"/>
      <c r="AXH6" s="17"/>
      <c r="AXI6" s="17"/>
      <c r="AXJ6" s="17"/>
      <c r="AXK6" s="17"/>
      <c r="AXL6" s="17"/>
      <c r="AXM6" s="17"/>
      <c r="AXN6" s="17"/>
      <c r="AXO6" s="17"/>
      <c r="AXP6" s="17"/>
      <c r="AXQ6" s="17"/>
      <c r="AXR6" s="17"/>
      <c r="AXS6" s="17"/>
      <c r="AXT6" s="17"/>
      <c r="AXU6" s="17"/>
      <c r="AXV6" s="17"/>
      <c r="AXW6" s="17"/>
      <c r="AXX6" s="17"/>
      <c r="AXY6" s="17"/>
      <c r="AXZ6" s="17"/>
      <c r="AYA6" s="17"/>
      <c r="AYB6" s="17"/>
      <c r="AYC6" s="17"/>
      <c r="AYD6" s="17"/>
      <c r="AYE6" s="17"/>
      <c r="AYF6" s="17"/>
      <c r="AYG6" s="17"/>
      <c r="AYH6" s="17"/>
      <c r="AYI6" s="17"/>
      <c r="AYJ6" s="17"/>
      <c r="AYK6" s="17"/>
      <c r="AYL6" s="17"/>
      <c r="AYM6" s="17"/>
      <c r="AYN6" s="17"/>
      <c r="AYO6" s="17"/>
      <c r="AYP6" s="17"/>
      <c r="AYQ6" s="17"/>
      <c r="AYR6" s="17"/>
      <c r="AYS6" s="17"/>
      <c r="AYT6" s="17"/>
      <c r="AYU6" s="17"/>
      <c r="AYV6" s="17"/>
      <c r="AYW6" s="17"/>
      <c r="AYX6" s="17"/>
      <c r="AYY6" s="17"/>
      <c r="AYZ6" s="17"/>
      <c r="AZA6" s="17"/>
      <c r="AZB6" s="17"/>
      <c r="AZC6" s="17"/>
      <c r="AZD6" s="17"/>
      <c r="AZE6" s="17"/>
      <c r="AZF6" s="17"/>
      <c r="AZG6" s="17"/>
      <c r="AZH6" s="17"/>
      <c r="AZI6" s="17"/>
      <c r="AZJ6" s="17"/>
      <c r="AZK6" s="17"/>
      <c r="AZL6" s="17"/>
      <c r="AZM6" s="17"/>
      <c r="AZN6" s="17"/>
      <c r="AZO6" s="17"/>
      <c r="AZP6" s="17"/>
      <c r="AZQ6" s="17"/>
      <c r="AZR6" s="17"/>
      <c r="AZS6" s="17"/>
      <c r="AZT6" s="17"/>
      <c r="AZU6" s="17"/>
      <c r="AZV6" s="17"/>
      <c r="AZW6" s="17"/>
      <c r="AZX6" s="17"/>
      <c r="AZY6" s="17"/>
      <c r="AZZ6" s="17"/>
      <c r="BAA6" s="17"/>
      <c r="BAB6" s="17"/>
      <c r="BAC6" s="17"/>
      <c r="BAD6" s="17"/>
      <c r="BAE6" s="17"/>
      <c r="BAF6" s="17"/>
      <c r="BAG6" s="17"/>
      <c r="BAH6" s="17"/>
      <c r="BAI6" s="17"/>
      <c r="BAJ6" s="17"/>
      <c r="BAK6" s="17"/>
      <c r="BAL6" s="17"/>
      <c r="BAM6" s="17"/>
      <c r="BAN6" s="17"/>
      <c r="BAO6" s="17"/>
      <c r="BAP6" s="17"/>
      <c r="BAQ6" s="17"/>
      <c r="BAR6" s="17"/>
      <c r="BAS6" s="17"/>
      <c r="BAT6" s="17"/>
      <c r="BAU6" s="17"/>
      <c r="BAV6" s="17"/>
      <c r="BAW6" s="17"/>
      <c r="BAX6" s="17"/>
      <c r="BAY6" s="17"/>
      <c r="BAZ6" s="17"/>
      <c r="BBA6" s="17"/>
      <c r="BBB6" s="17"/>
      <c r="BBC6" s="17"/>
      <c r="BBD6" s="17"/>
      <c r="BBE6" s="17"/>
      <c r="BBF6" s="17"/>
      <c r="BBG6" s="17"/>
      <c r="BBH6" s="17"/>
      <c r="BBI6" s="17"/>
      <c r="BBJ6" s="17"/>
      <c r="BBK6" s="17"/>
      <c r="BBL6" s="17"/>
      <c r="BBM6" s="17"/>
      <c r="BBN6" s="17"/>
      <c r="BBO6" s="17"/>
      <c r="BBP6" s="17"/>
      <c r="BBQ6" s="17"/>
      <c r="BBR6" s="17"/>
      <c r="BBS6" s="17"/>
      <c r="BBT6" s="17"/>
      <c r="BBU6" s="17"/>
      <c r="BBV6" s="17"/>
      <c r="BBW6" s="17"/>
      <c r="BBX6" s="17"/>
      <c r="BBY6" s="17"/>
      <c r="BBZ6" s="17"/>
      <c r="BCA6" s="17"/>
      <c r="BCB6" s="17"/>
      <c r="BCC6" s="17"/>
      <c r="BCD6" s="17"/>
      <c r="BCE6" s="17"/>
      <c r="BCF6" s="17"/>
      <c r="BCG6" s="17"/>
      <c r="BCH6" s="17"/>
      <c r="BCI6" s="17"/>
      <c r="BCJ6" s="17"/>
      <c r="BCK6" s="17"/>
      <c r="BCL6" s="17"/>
      <c r="BCM6" s="17"/>
      <c r="BCN6" s="17"/>
      <c r="BCO6" s="17"/>
      <c r="BCP6" s="17"/>
      <c r="BCQ6" s="17"/>
      <c r="BCR6" s="17"/>
      <c r="BCS6" s="17"/>
      <c r="BCT6" s="17"/>
      <c r="BCU6" s="17"/>
      <c r="BCV6" s="17"/>
      <c r="BCW6" s="17"/>
      <c r="BCX6" s="17"/>
      <c r="BCY6" s="17"/>
      <c r="BCZ6" s="17"/>
      <c r="BDA6" s="17"/>
      <c r="BDB6" s="17"/>
      <c r="BDC6" s="17"/>
      <c r="BDD6" s="17"/>
      <c r="BDE6" s="17"/>
      <c r="BDF6" s="17"/>
      <c r="BDG6" s="17"/>
      <c r="BDH6" s="17"/>
      <c r="BDI6" s="17"/>
      <c r="BDJ6" s="17"/>
      <c r="BDK6" s="17"/>
      <c r="BDL6" s="17"/>
      <c r="BDM6" s="17"/>
      <c r="BDN6" s="17"/>
      <c r="BDO6" s="17"/>
      <c r="BDP6" s="17"/>
      <c r="BDQ6" s="17"/>
      <c r="BDR6" s="17"/>
      <c r="BDS6" s="17"/>
      <c r="BDT6" s="17"/>
      <c r="BDU6" s="17"/>
      <c r="BDV6" s="17"/>
      <c r="BDW6" s="17"/>
      <c r="BDX6" s="17"/>
      <c r="BDY6" s="17"/>
      <c r="BDZ6" s="17"/>
      <c r="BEA6" s="17"/>
      <c r="BEB6" s="17"/>
      <c r="BEC6" s="17"/>
      <c r="BED6" s="17"/>
      <c r="BEE6" s="17"/>
      <c r="BEF6" s="17"/>
      <c r="BEG6" s="17"/>
      <c r="BEH6" s="17"/>
      <c r="BEI6" s="17"/>
      <c r="BEJ6" s="17"/>
      <c r="BEK6" s="17"/>
      <c r="BEL6" s="17"/>
      <c r="BEM6" s="17"/>
      <c r="BEN6" s="17"/>
      <c r="BEO6" s="17"/>
      <c r="BEP6" s="17"/>
      <c r="BEQ6" s="17"/>
      <c r="BER6" s="17"/>
      <c r="BES6" s="17"/>
      <c r="BET6" s="17"/>
      <c r="BEU6" s="17"/>
      <c r="BEV6" s="17"/>
      <c r="BEW6" s="17"/>
      <c r="BEX6" s="17"/>
      <c r="BEY6" s="17"/>
      <c r="BEZ6" s="17"/>
      <c r="BFA6" s="17"/>
      <c r="BFB6" s="17"/>
      <c r="BFC6" s="17"/>
      <c r="BFD6" s="17"/>
      <c r="BFE6" s="17"/>
      <c r="BFF6" s="17"/>
      <c r="BFG6" s="17"/>
      <c r="BFH6" s="17"/>
      <c r="BFI6" s="17"/>
      <c r="BFJ6" s="17"/>
      <c r="BFK6" s="17"/>
      <c r="BFL6" s="17"/>
      <c r="BFM6" s="17"/>
      <c r="BFN6" s="17"/>
      <c r="BFO6" s="17"/>
      <c r="BFP6" s="17"/>
      <c r="BFQ6" s="17"/>
      <c r="BFR6" s="17"/>
      <c r="BFS6" s="17"/>
      <c r="BFT6" s="17"/>
      <c r="BFU6" s="17"/>
      <c r="BFV6" s="17"/>
      <c r="BFW6" s="17"/>
      <c r="BFX6" s="17"/>
      <c r="BFY6" s="17"/>
      <c r="BFZ6" s="17"/>
      <c r="BGA6" s="17"/>
      <c r="BGB6" s="17"/>
      <c r="BGC6" s="17"/>
      <c r="BGD6" s="17"/>
      <c r="BGE6" s="17"/>
      <c r="BGF6" s="17"/>
      <c r="BGG6" s="17"/>
      <c r="BGH6" s="17"/>
      <c r="BGI6" s="17"/>
      <c r="BGJ6" s="17"/>
      <c r="BGK6" s="17"/>
      <c r="BGL6" s="17"/>
      <c r="BGM6" s="17"/>
      <c r="BGN6" s="17"/>
      <c r="BGO6" s="17"/>
      <c r="BGP6" s="17"/>
      <c r="BGQ6" s="17"/>
      <c r="BGR6" s="17"/>
      <c r="BGS6" s="17"/>
      <c r="BGT6" s="17"/>
      <c r="BGU6" s="17"/>
      <c r="BGV6" s="17"/>
      <c r="BGW6" s="17"/>
      <c r="BGX6" s="17"/>
      <c r="BGY6" s="17"/>
      <c r="BGZ6" s="17"/>
      <c r="BHA6" s="17"/>
      <c r="BHB6" s="17"/>
      <c r="BHC6" s="17"/>
      <c r="BHD6" s="17"/>
      <c r="BHE6" s="17"/>
      <c r="BHF6" s="17"/>
      <c r="BHG6" s="17"/>
      <c r="BHH6" s="17"/>
      <c r="BHI6" s="17"/>
      <c r="BHJ6" s="17"/>
      <c r="BHK6" s="17"/>
      <c r="BHL6" s="17"/>
      <c r="BHM6" s="17"/>
      <c r="BHN6" s="17"/>
      <c r="BHO6" s="17"/>
      <c r="BHP6" s="17"/>
      <c r="BHQ6" s="17"/>
      <c r="BHR6" s="17"/>
      <c r="BHS6" s="17"/>
      <c r="BHT6" s="17"/>
      <c r="BHU6" s="17"/>
      <c r="BHV6" s="17"/>
      <c r="BHW6" s="17"/>
      <c r="BHX6" s="17"/>
      <c r="BHY6" s="17"/>
      <c r="BHZ6" s="17"/>
      <c r="BIA6" s="17"/>
      <c r="BIB6" s="17"/>
      <c r="BIC6" s="17"/>
      <c r="BID6" s="17"/>
      <c r="BIE6" s="17"/>
      <c r="BIF6" s="17"/>
      <c r="BIG6" s="17"/>
      <c r="BIH6" s="17"/>
      <c r="BII6" s="17"/>
      <c r="BIJ6" s="17"/>
      <c r="BIK6" s="17"/>
      <c r="BIL6" s="17"/>
      <c r="BIM6" s="17"/>
      <c r="BIN6" s="17"/>
      <c r="BIO6" s="17"/>
      <c r="BIP6" s="17"/>
      <c r="BIQ6" s="17"/>
      <c r="BIR6" s="17"/>
      <c r="BIS6" s="17"/>
      <c r="BIT6" s="17"/>
      <c r="BIU6" s="17"/>
      <c r="BIV6" s="17"/>
      <c r="BIW6" s="17"/>
      <c r="BIX6" s="17"/>
      <c r="BIY6" s="17"/>
      <c r="BIZ6" s="17"/>
      <c r="BJA6" s="17"/>
      <c r="BJB6" s="17"/>
      <c r="BJC6" s="17"/>
      <c r="BJD6" s="17"/>
      <c r="BJE6" s="17"/>
      <c r="BJF6" s="17"/>
      <c r="BJG6" s="17"/>
      <c r="BJH6" s="17"/>
      <c r="BJI6" s="17"/>
      <c r="BJJ6" s="17"/>
      <c r="BJK6" s="17"/>
      <c r="BJL6" s="17"/>
      <c r="BJM6" s="17"/>
      <c r="BJN6" s="17"/>
      <c r="BJO6" s="17"/>
      <c r="BJP6" s="17"/>
      <c r="BJQ6" s="17"/>
      <c r="BJR6" s="17"/>
      <c r="BJS6" s="17"/>
      <c r="BJT6" s="17"/>
      <c r="BJU6" s="17"/>
      <c r="BJV6" s="17"/>
      <c r="BJW6" s="17"/>
      <c r="BJX6" s="17"/>
      <c r="BJY6" s="17"/>
      <c r="BJZ6" s="17"/>
      <c r="BKA6" s="17"/>
      <c r="BKB6" s="17"/>
      <c r="BKC6" s="17"/>
      <c r="BKD6" s="17"/>
      <c r="BKE6" s="17"/>
      <c r="BKF6" s="17"/>
      <c r="BKG6" s="17"/>
      <c r="BKH6" s="17"/>
      <c r="BKI6" s="17"/>
      <c r="BKJ6" s="17"/>
      <c r="BKK6" s="17"/>
      <c r="BKL6" s="17"/>
      <c r="BKM6" s="17"/>
      <c r="BKN6" s="17"/>
      <c r="BKO6" s="17"/>
      <c r="BKP6" s="17"/>
      <c r="BKQ6" s="17"/>
      <c r="BKR6" s="17"/>
      <c r="BKS6" s="17"/>
      <c r="BKT6" s="17"/>
      <c r="BKU6" s="17"/>
      <c r="BKV6" s="17"/>
      <c r="BKW6" s="17"/>
      <c r="BKX6" s="17"/>
      <c r="BKY6" s="17"/>
      <c r="BKZ6" s="17"/>
      <c r="BLA6" s="17"/>
      <c r="BLB6" s="17"/>
      <c r="BLC6" s="17"/>
      <c r="BLD6" s="17"/>
      <c r="BLE6" s="17"/>
      <c r="BLF6" s="17"/>
      <c r="BLG6" s="17"/>
      <c r="BLH6" s="17"/>
      <c r="BLI6" s="17"/>
      <c r="BLJ6" s="17"/>
      <c r="BLK6" s="17"/>
      <c r="BLL6" s="17"/>
      <c r="BLM6" s="17"/>
      <c r="BLN6" s="17"/>
      <c r="BLO6" s="17"/>
      <c r="BLP6" s="17"/>
      <c r="BLQ6" s="17"/>
      <c r="BLR6" s="17"/>
      <c r="BLS6" s="17"/>
      <c r="BLT6" s="17"/>
      <c r="BLU6" s="17"/>
      <c r="BLV6" s="17"/>
      <c r="BLW6" s="17"/>
      <c r="BLX6" s="17"/>
      <c r="BLY6" s="17"/>
      <c r="BLZ6" s="17"/>
      <c r="BMA6" s="17"/>
      <c r="BMB6" s="17"/>
      <c r="BMC6" s="17"/>
      <c r="BMD6" s="17"/>
      <c r="BME6" s="17"/>
      <c r="BMF6" s="17"/>
      <c r="BMG6" s="17"/>
      <c r="BMH6" s="17"/>
      <c r="BMI6" s="17"/>
      <c r="BMJ6" s="17"/>
      <c r="BMK6" s="17"/>
      <c r="BML6" s="17"/>
      <c r="BMM6" s="17"/>
      <c r="BMN6" s="17"/>
      <c r="BMO6" s="17"/>
      <c r="BMP6" s="17"/>
      <c r="BMQ6" s="17"/>
      <c r="BMR6" s="17"/>
      <c r="BMS6" s="17"/>
      <c r="BMT6" s="17"/>
      <c r="BMU6" s="17"/>
      <c r="BMV6" s="17"/>
      <c r="BMW6" s="17"/>
      <c r="BMX6" s="17"/>
      <c r="BMY6" s="17"/>
      <c r="BMZ6" s="17"/>
      <c r="BNA6" s="17"/>
      <c r="BNB6" s="17"/>
      <c r="BNC6" s="17"/>
      <c r="BND6" s="17"/>
      <c r="BNE6" s="17"/>
      <c r="BNF6" s="17"/>
      <c r="BNG6" s="17"/>
      <c r="BNH6" s="17"/>
      <c r="BNI6" s="17"/>
      <c r="BNJ6" s="17"/>
      <c r="BNK6" s="17"/>
      <c r="BNL6" s="17"/>
      <c r="BNM6" s="17"/>
      <c r="BNN6" s="17"/>
      <c r="BNO6" s="17"/>
      <c r="BNP6" s="17"/>
      <c r="BNQ6" s="17"/>
      <c r="BNR6" s="17"/>
      <c r="BNS6" s="17"/>
      <c r="BNT6" s="17"/>
      <c r="BNU6" s="17"/>
      <c r="BNV6" s="17"/>
      <c r="BNW6" s="17"/>
      <c r="BNX6" s="17"/>
      <c r="BNY6" s="17"/>
      <c r="BNZ6" s="17"/>
      <c r="BOA6" s="17"/>
      <c r="BOB6" s="17"/>
      <c r="BOC6" s="17"/>
      <c r="BOD6" s="17"/>
      <c r="BOE6" s="17"/>
      <c r="BOF6" s="17"/>
      <c r="BOG6" s="17"/>
      <c r="BOH6" s="17"/>
      <c r="BOI6" s="17"/>
      <c r="BOJ6" s="17"/>
      <c r="BOK6" s="17"/>
      <c r="BOL6" s="17"/>
      <c r="BOM6" s="17"/>
      <c r="BON6" s="17"/>
      <c r="BOO6" s="17"/>
      <c r="BOP6" s="17"/>
      <c r="BOQ6" s="17"/>
      <c r="BOR6" s="17"/>
      <c r="BOS6" s="17"/>
      <c r="BOT6" s="17"/>
      <c r="BOU6" s="17"/>
      <c r="BOV6" s="17"/>
      <c r="BOW6" s="17"/>
      <c r="BOX6" s="17"/>
      <c r="BOY6" s="17"/>
      <c r="BOZ6" s="17"/>
      <c r="BPA6" s="17"/>
      <c r="BPB6" s="17"/>
      <c r="BPC6" s="17"/>
      <c r="BPD6" s="17"/>
      <c r="BPE6" s="17"/>
      <c r="BPF6" s="17"/>
      <c r="BPG6" s="17"/>
      <c r="BPH6" s="17"/>
      <c r="BPI6" s="17"/>
      <c r="BPJ6" s="17"/>
      <c r="BPK6" s="17"/>
      <c r="BPL6" s="17"/>
      <c r="BPM6" s="17"/>
      <c r="BPN6" s="17"/>
      <c r="BPO6" s="17"/>
      <c r="BPP6" s="17"/>
      <c r="BPQ6" s="17"/>
      <c r="BPR6" s="17"/>
      <c r="BPS6" s="17"/>
      <c r="BPT6" s="17"/>
      <c r="BPU6" s="17"/>
      <c r="BPV6" s="17"/>
      <c r="BPW6" s="17"/>
      <c r="BPX6" s="17"/>
      <c r="BPY6" s="17"/>
      <c r="BPZ6" s="17"/>
      <c r="BQA6" s="17"/>
      <c r="BQB6" s="17"/>
      <c r="BQC6" s="17"/>
      <c r="BQD6" s="17"/>
      <c r="BQE6" s="17"/>
      <c r="BQF6" s="17"/>
      <c r="BQG6" s="17"/>
      <c r="BQH6" s="17"/>
      <c r="BQI6" s="17"/>
      <c r="BQJ6" s="17"/>
      <c r="BQK6" s="17"/>
      <c r="BQL6" s="17"/>
      <c r="BQM6" s="17"/>
      <c r="BQN6" s="17"/>
      <c r="BQO6" s="17"/>
      <c r="BQP6" s="17"/>
      <c r="BQQ6" s="17"/>
      <c r="BQR6" s="17"/>
      <c r="BQS6" s="17"/>
      <c r="BQT6" s="17"/>
      <c r="BQU6" s="17"/>
      <c r="BQV6" s="17"/>
      <c r="BQW6" s="17"/>
      <c r="BQX6" s="17"/>
      <c r="BQY6" s="17"/>
      <c r="BQZ6" s="17"/>
      <c r="BRA6" s="17"/>
      <c r="BRB6" s="17"/>
      <c r="BRC6" s="17"/>
      <c r="BRD6" s="17"/>
      <c r="BRE6" s="17"/>
      <c r="BRF6" s="17"/>
      <c r="BRG6" s="17"/>
      <c r="BRH6" s="17"/>
      <c r="BRI6" s="17"/>
      <c r="BRJ6" s="17"/>
      <c r="BRK6" s="17"/>
      <c r="BRL6" s="17"/>
      <c r="BRM6" s="17"/>
      <c r="BRN6" s="17"/>
      <c r="BRO6" s="17"/>
      <c r="BRP6" s="17"/>
      <c r="BRQ6" s="17"/>
      <c r="BRR6" s="17"/>
      <c r="BRS6" s="17"/>
      <c r="BRT6" s="17"/>
      <c r="BRU6" s="17"/>
      <c r="BRV6" s="17"/>
      <c r="BRW6" s="17"/>
      <c r="BRX6" s="17"/>
      <c r="BRY6" s="17"/>
      <c r="BRZ6" s="17"/>
      <c r="BSA6" s="17"/>
      <c r="BSB6" s="17"/>
      <c r="BSC6" s="17"/>
      <c r="BSD6" s="17"/>
      <c r="BSE6" s="17"/>
      <c r="BSF6" s="17"/>
      <c r="BSG6" s="17"/>
      <c r="BSH6" s="17"/>
      <c r="BSI6" s="17"/>
      <c r="BSJ6" s="17"/>
      <c r="BSK6" s="17"/>
      <c r="BSL6" s="17"/>
      <c r="BSM6" s="17"/>
      <c r="BSN6" s="17"/>
      <c r="BSO6" s="17"/>
      <c r="BSP6" s="17"/>
      <c r="BSQ6" s="17"/>
      <c r="BSR6" s="17"/>
      <c r="BSS6" s="17"/>
      <c r="BST6" s="17"/>
      <c r="BSU6" s="17"/>
      <c r="BSV6" s="17"/>
      <c r="BSW6" s="17"/>
      <c r="BSX6" s="17"/>
      <c r="BSY6" s="17"/>
      <c r="BSZ6" s="17"/>
      <c r="BTA6" s="17"/>
      <c r="BTB6" s="17"/>
      <c r="BTC6" s="17"/>
      <c r="BTD6" s="17"/>
      <c r="BTE6" s="17"/>
      <c r="BTF6" s="17"/>
      <c r="BTG6" s="17"/>
      <c r="BTH6" s="17"/>
      <c r="BTI6" s="17"/>
      <c r="BTJ6" s="17"/>
      <c r="BTK6" s="17"/>
      <c r="BTL6" s="17"/>
      <c r="BTM6" s="17"/>
      <c r="BTN6" s="17"/>
      <c r="BTO6" s="17"/>
      <c r="BTP6" s="17"/>
      <c r="BTQ6" s="17"/>
      <c r="BTR6" s="17"/>
      <c r="BTS6" s="17"/>
      <c r="BTT6" s="17"/>
      <c r="BTU6" s="17"/>
      <c r="BTV6" s="17"/>
      <c r="BTW6" s="17"/>
      <c r="BTX6" s="17"/>
      <c r="BTY6" s="17"/>
      <c r="BTZ6" s="17"/>
      <c r="BUA6" s="17"/>
      <c r="BUB6" s="17"/>
      <c r="BUC6" s="17"/>
      <c r="BUD6" s="17"/>
      <c r="BUE6" s="17"/>
      <c r="BUF6" s="17"/>
      <c r="BUG6" s="17"/>
      <c r="BUH6" s="17"/>
      <c r="BUI6" s="17"/>
      <c r="BUJ6" s="17"/>
      <c r="BUK6" s="17"/>
      <c r="BUL6" s="17"/>
      <c r="BUM6" s="17"/>
      <c r="BUN6" s="17"/>
      <c r="BUO6" s="17"/>
      <c r="BUP6" s="17"/>
      <c r="BUQ6" s="17"/>
      <c r="BUR6" s="17"/>
      <c r="BUS6" s="17"/>
      <c r="BUT6" s="17"/>
      <c r="BUU6" s="17"/>
      <c r="BUV6" s="17"/>
      <c r="BUW6" s="17"/>
      <c r="BUX6" s="17"/>
      <c r="BUY6" s="17"/>
      <c r="BUZ6" s="17"/>
      <c r="BVA6" s="17"/>
      <c r="BVB6" s="17"/>
      <c r="BVC6" s="17"/>
      <c r="BVD6" s="17"/>
      <c r="BVE6" s="17"/>
      <c r="BVF6" s="17"/>
      <c r="BVG6" s="17"/>
      <c r="BVH6" s="17"/>
      <c r="BVI6" s="17"/>
      <c r="BVJ6" s="17"/>
      <c r="BVK6" s="17"/>
      <c r="BVL6" s="17"/>
      <c r="BVM6" s="17"/>
      <c r="BVN6" s="17"/>
      <c r="BVO6" s="17"/>
      <c r="BVP6" s="17"/>
      <c r="BVQ6" s="17"/>
      <c r="BVR6" s="17"/>
      <c r="BVS6" s="17"/>
      <c r="BVT6" s="17"/>
      <c r="BVU6" s="17"/>
      <c r="BVV6" s="17"/>
      <c r="BVW6" s="17"/>
      <c r="BVX6" s="17"/>
      <c r="BVY6" s="17"/>
      <c r="BVZ6" s="17"/>
      <c r="BWA6" s="17"/>
      <c r="BWB6" s="17"/>
      <c r="BWC6" s="17"/>
      <c r="BWD6" s="17"/>
      <c r="BWE6" s="17"/>
      <c r="BWF6" s="17"/>
      <c r="BWG6" s="17"/>
      <c r="BWH6" s="17"/>
      <c r="BWI6" s="17"/>
      <c r="BWJ6" s="17"/>
      <c r="BWK6" s="17"/>
      <c r="BWL6" s="17"/>
      <c r="BWM6" s="17"/>
      <c r="BWN6" s="17"/>
      <c r="BWO6" s="17"/>
      <c r="BWP6" s="17"/>
      <c r="BWQ6" s="17"/>
      <c r="BWR6" s="17"/>
      <c r="BWS6" s="17"/>
      <c r="BWT6" s="17"/>
      <c r="BWU6" s="17"/>
      <c r="BWV6" s="17"/>
      <c r="BWW6" s="17"/>
      <c r="BWX6" s="17"/>
      <c r="BWY6" s="17"/>
      <c r="BWZ6" s="17"/>
      <c r="BXA6" s="17"/>
      <c r="BXB6" s="17"/>
      <c r="BXC6" s="17"/>
      <c r="BXD6" s="17"/>
      <c r="BXE6" s="17"/>
      <c r="BXF6" s="17"/>
      <c r="BXG6" s="17"/>
      <c r="BXH6" s="17"/>
      <c r="BXI6" s="17"/>
      <c r="BXJ6" s="17"/>
      <c r="BXK6" s="17"/>
      <c r="BXL6" s="17"/>
      <c r="BXM6" s="17"/>
      <c r="BXN6" s="17"/>
      <c r="BXO6" s="17"/>
      <c r="BXP6" s="17"/>
      <c r="BXQ6" s="17"/>
      <c r="BXR6" s="17"/>
      <c r="BXS6" s="17"/>
      <c r="BXT6" s="17"/>
      <c r="BXU6" s="17"/>
      <c r="BXV6" s="17"/>
      <c r="BXW6" s="17"/>
      <c r="BXX6" s="17"/>
      <c r="BXY6" s="17"/>
      <c r="BXZ6" s="17"/>
      <c r="BYA6" s="17"/>
      <c r="BYB6" s="17"/>
      <c r="BYC6" s="17"/>
      <c r="BYD6" s="17"/>
      <c r="BYE6" s="17"/>
      <c r="BYF6" s="17"/>
      <c r="BYG6" s="17"/>
      <c r="BYH6" s="17"/>
      <c r="BYI6" s="17"/>
      <c r="BYJ6" s="17"/>
      <c r="BYK6" s="17"/>
      <c r="BYL6" s="17"/>
      <c r="BYM6" s="17"/>
      <c r="BYN6" s="17"/>
      <c r="BYO6" s="17"/>
      <c r="BYP6" s="17"/>
      <c r="BYQ6" s="17"/>
      <c r="BYR6" s="17"/>
      <c r="BYS6" s="17"/>
      <c r="BYT6" s="17"/>
      <c r="BYU6" s="17"/>
      <c r="BYV6" s="17"/>
      <c r="BYW6" s="17"/>
      <c r="BYX6" s="17"/>
      <c r="BYY6" s="17"/>
      <c r="BYZ6" s="17"/>
      <c r="BZA6" s="17"/>
      <c r="BZB6" s="17"/>
      <c r="BZC6" s="17"/>
      <c r="BZD6" s="17"/>
      <c r="BZE6" s="17"/>
      <c r="BZF6" s="17"/>
      <c r="BZG6" s="17"/>
      <c r="BZH6" s="17"/>
      <c r="BZI6" s="17"/>
      <c r="BZJ6" s="17"/>
      <c r="BZK6" s="17"/>
      <c r="BZL6" s="17"/>
      <c r="BZM6" s="17"/>
      <c r="BZN6" s="17"/>
      <c r="BZO6" s="17"/>
      <c r="BZP6" s="17"/>
      <c r="BZQ6" s="17"/>
      <c r="BZR6" s="17"/>
      <c r="BZS6" s="17"/>
      <c r="BZT6" s="17"/>
      <c r="BZU6" s="17"/>
      <c r="BZV6" s="17"/>
      <c r="BZW6" s="17"/>
      <c r="BZX6" s="17"/>
      <c r="BZY6" s="17"/>
      <c r="BZZ6" s="17"/>
      <c r="CAA6" s="17"/>
      <c r="CAB6" s="17"/>
      <c r="CAC6" s="17"/>
      <c r="CAD6" s="17"/>
      <c r="CAE6" s="17"/>
      <c r="CAF6" s="17"/>
      <c r="CAG6" s="17"/>
      <c r="CAH6" s="17"/>
      <c r="CAI6" s="17"/>
      <c r="CAJ6" s="17"/>
      <c r="CAK6" s="17"/>
      <c r="CAL6" s="17"/>
      <c r="CAM6" s="17"/>
      <c r="CAN6" s="17"/>
      <c r="CAO6" s="17"/>
      <c r="CAP6" s="17"/>
      <c r="CAQ6" s="17"/>
      <c r="CAR6" s="17"/>
      <c r="CAS6" s="17"/>
      <c r="CAT6" s="17"/>
      <c r="CAU6" s="17"/>
      <c r="CAV6" s="17"/>
      <c r="CAW6" s="17"/>
      <c r="CAX6" s="17"/>
      <c r="CAY6" s="17"/>
      <c r="CAZ6" s="17"/>
      <c r="CBA6" s="17"/>
      <c r="CBB6" s="17"/>
      <c r="CBC6" s="17"/>
      <c r="CBD6" s="17"/>
      <c r="CBE6" s="17"/>
      <c r="CBF6" s="17"/>
      <c r="CBG6" s="17"/>
      <c r="CBH6" s="17"/>
      <c r="CBI6" s="17"/>
      <c r="CBJ6" s="17"/>
      <c r="CBK6" s="17"/>
      <c r="CBL6" s="17"/>
      <c r="CBM6" s="17"/>
      <c r="CBN6" s="17"/>
      <c r="CBO6" s="17"/>
      <c r="CBP6" s="17"/>
      <c r="CBQ6" s="17"/>
      <c r="CBR6" s="17"/>
      <c r="CBS6" s="17"/>
      <c r="CBT6" s="17"/>
      <c r="CBU6" s="17"/>
      <c r="CBV6" s="17"/>
      <c r="CBW6" s="17"/>
      <c r="CBX6" s="17"/>
      <c r="CBY6" s="17"/>
      <c r="CBZ6" s="17"/>
      <c r="CCA6" s="17"/>
      <c r="CCB6" s="17"/>
      <c r="CCC6" s="17"/>
      <c r="CCD6" s="17"/>
      <c r="CCE6" s="17"/>
      <c r="CCF6" s="17"/>
      <c r="CCG6" s="17"/>
      <c r="CCH6" s="17"/>
      <c r="CCI6" s="17"/>
      <c r="CCJ6" s="17"/>
      <c r="CCK6" s="17"/>
      <c r="CCL6" s="17"/>
      <c r="CCM6" s="17"/>
      <c r="CCN6" s="17"/>
      <c r="CCO6" s="17"/>
      <c r="CCP6" s="17"/>
      <c r="CCQ6" s="17"/>
      <c r="CCR6" s="17"/>
      <c r="CCS6" s="17"/>
      <c r="CCT6" s="17"/>
      <c r="CCU6" s="17"/>
      <c r="CCV6" s="17"/>
      <c r="CCW6" s="17"/>
      <c r="CCX6" s="17"/>
      <c r="CCY6" s="17"/>
      <c r="CCZ6" s="17"/>
      <c r="CDA6" s="17"/>
      <c r="CDB6" s="17"/>
      <c r="CDC6" s="17"/>
      <c r="CDD6" s="17"/>
      <c r="CDE6" s="17"/>
      <c r="CDF6" s="17"/>
      <c r="CDG6" s="17"/>
      <c r="CDH6" s="17"/>
      <c r="CDI6" s="17"/>
      <c r="CDJ6" s="17"/>
      <c r="CDK6" s="17"/>
      <c r="CDL6" s="17"/>
      <c r="CDM6" s="17"/>
      <c r="CDN6" s="17"/>
      <c r="CDO6" s="17"/>
      <c r="CDP6" s="17"/>
      <c r="CDQ6" s="17"/>
      <c r="CDR6" s="17"/>
      <c r="CDS6" s="17"/>
      <c r="CDT6" s="17"/>
      <c r="CDU6" s="17"/>
      <c r="CDV6" s="17"/>
      <c r="CDW6" s="17"/>
      <c r="CDX6" s="17"/>
      <c r="CDY6" s="17"/>
      <c r="CDZ6" s="17"/>
      <c r="CEA6" s="17"/>
      <c r="CEB6" s="17"/>
      <c r="CEC6" s="17"/>
      <c r="CED6" s="17"/>
      <c r="CEE6" s="17"/>
      <c r="CEF6" s="17"/>
      <c r="CEG6" s="17"/>
      <c r="CEH6" s="17"/>
      <c r="CEI6" s="17"/>
      <c r="CEJ6" s="17"/>
      <c r="CEK6" s="17"/>
      <c r="CEL6" s="17"/>
      <c r="CEM6" s="17"/>
      <c r="CEN6" s="17"/>
      <c r="CEO6" s="17"/>
      <c r="CEP6" s="17"/>
      <c r="CEQ6" s="17"/>
      <c r="CER6" s="17"/>
      <c r="CES6" s="17"/>
      <c r="CET6" s="17"/>
      <c r="CEU6" s="17"/>
      <c r="CEV6" s="17"/>
      <c r="CEW6" s="17"/>
      <c r="CEX6" s="17"/>
      <c r="CEY6" s="17"/>
      <c r="CEZ6" s="17"/>
      <c r="CFA6" s="17"/>
      <c r="CFB6" s="17"/>
      <c r="CFC6" s="17"/>
      <c r="CFD6" s="17"/>
      <c r="CFE6" s="17"/>
      <c r="CFF6" s="17"/>
      <c r="CFG6" s="17"/>
      <c r="CFH6" s="17"/>
      <c r="CFI6" s="17"/>
      <c r="CFJ6" s="17"/>
      <c r="CFK6" s="17"/>
      <c r="CFL6" s="17"/>
      <c r="CFM6" s="17"/>
      <c r="CFN6" s="17"/>
      <c r="CFO6" s="17"/>
      <c r="CFP6" s="17"/>
      <c r="CFQ6" s="17"/>
      <c r="CFR6" s="17"/>
      <c r="CFS6" s="17"/>
      <c r="CFT6" s="17"/>
      <c r="CFU6" s="17"/>
      <c r="CFV6" s="17"/>
      <c r="CFW6" s="17"/>
      <c r="CFX6" s="17"/>
      <c r="CFY6" s="17"/>
      <c r="CFZ6" s="17"/>
      <c r="CGA6" s="17"/>
      <c r="CGB6" s="17"/>
      <c r="CGC6" s="17"/>
      <c r="CGD6" s="17"/>
      <c r="CGE6" s="17"/>
      <c r="CGF6" s="17"/>
      <c r="CGG6" s="17"/>
      <c r="CGH6" s="17"/>
      <c r="CGI6" s="17"/>
      <c r="CGJ6" s="17"/>
      <c r="CGK6" s="17"/>
      <c r="CGL6" s="17"/>
      <c r="CGM6" s="17"/>
      <c r="CGN6" s="17"/>
      <c r="CGO6" s="17"/>
      <c r="CGP6" s="17"/>
      <c r="CGQ6" s="17"/>
      <c r="CGR6" s="17"/>
      <c r="CGS6" s="17"/>
      <c r="CGT6" s="17"/>
      <c r="CGU6" s="17"/>
      <c r="CGV6" s="17"/>
      <c r="CGW6" s="17"/>
      <c r="CGX6" s="17"/>
      <c r="CGY6" s="17"/>
      <c r="CGZ6" s="17"/>
      <c r="CHA6" s="17"/>
      <c r="CHB6" s="17"/>
      <c r="CHC6" s="17"/>
      <c r="CHD6" s="17"/>
      <c r="CHE6" s="17"/>
      <c r="CHF6" s="17"/>
      <c r="CHG6" s="17"/>
      <c r="CHH6" s="17"/>
      <c r="CHI6" s="17"/>
      <c r="CHJ6" s="17"/>
      <c r="CHK6" s="17"/>
      <c r="CHL6" s="17"/>
      <c r="CHM6" s="17"/>
      <c r="CHN6" s="17"/>
      <c r="CHO6" s="17"/>
      <c r="CHP6" s="17"/>
      <c r="CHQ6" s="17"/>
      <c r="CHR6" s="17"/>
      <c r="CHS6" s="17"/>
      <c r="CHT6" s="17"/>
      <c r="CHU6" s="17"/>
      <c r="CHV6" s="17"/>
      <c r="CHW6" s="17"/>
      <c r="CHX6" s="17"/>
      <c r="CHY6" s="17"/>
      <c r="CHZ6" s="17"/>
      <c r="CIA6" s="17"/>
      <c r="CIB6" s="17"/>
      <c r="CIC6" s="17"/>
      <c r="CID6" s="17"/>
      <c r="CIE6" s="17"/>
      <c r="CIF6" s="17"/>
      <c r="CIG6" s="17"/>
      <c r="CIH6" s="17"/>
      <c r="CII6" s="17"/>
      <c r="CIJ6" s="17"/>
      <c r="CIK6" s="17"/>
      <c r="CIL6" s="17"/>
      <c r="CIM6" s="17"/>
      <c r="CIN6" s="17"/>
      <c r="CIO6" s="17"/>
      <c r="CIP6" s="17"/>
      <c r="CIQ6" s="17"/>
      <c r="CIR6" s="17"/>
      <c r="CIS6" s="17"/>
      <c r="CIT6" s="17"/>
      <c r="CIU6" s="17"/>
      <c r="CIV6" s="17"/>
      <c r="CIW6" s="17"/>
      <c r="CIX6" s="17"/>
      <c r="CIY6" s="17"/>
      <c r="CIZ6" s="17"/>
      <c r="CJA6" s="17"/>
      <c r="CJB6" s="17"/>
      <c r="CJC6" s="17"/>
      <c r="CJD6" s="17"/>
      <c r="CJE6" s="17"/>
      <c r="CJF6" s="17"/>
      <c r="CJG6" s="17"/>
      <c r="CJH6" s="17"/>
      <c r="CJI6" s="17"/>
      <c r="CJJ6" s="17"/>
      <c r="CJK6" s="17"/>
      <c r="CJL6" s="17"/>
      <c r="CJM6" s="17"/>
      <c r="CJN6" s="17"/>
      <c r="CJO6" s="17"/>
      <c r="CJP6" s="17"/>
      <c r="CJQ6" s="17"/>
      <c r="CJR6" s="17"/>
      <c r="CJS6" s="17"/>
      <c r="CJT6" s="17"/>
      <c r="CJU6" s="17"/>
      <c r="CJV6" s="17"/>
      <c r="CJW6" s="17"/>
      <c r="CJX6" s="17"/>
      <c r="CJY6" s="17"/>
      <c r="CJZ6" s="17"/>
      <c r="CKA6" s="17"/>
      <c r="CKB6" s="17"/>
      <c r="CKC6" s="17"/>
      <c r="CKD6" s="17"/>
      <c r="CKE6" s="17"/>
      <c r="CKF6" s="17"/>
      <c r="CKG6" s="17"/>
      <c r="CKH6" s="17"/>
      <c r="CKI6" s="17"/>
      <c r="CKJ6" s="17"/>
      <c r="CKK6" s="17"/>
      <c r="CKL6" s="17"/>
      <c r="CKM6" s="17"/>
      <c r="CKN6" s="17"/>
      <c r="CKO6" s="17"/>
      <c r="CKP6" s="17"/>
      <c r="CKQ6" s="17"/>
      <c r="CKR6" s="17"/>
      <c r="CKS6" s="17"/>
      <c r="CKT6" s="17"/>
      <c r="CKU6" s="17"/>
      <c r="CKV6" s="17"/>
      <c r="CKW6" s="17"/>
      <c r="CKX6" s="17"/>
      <c r="CKY6" s="17"/>
      <c r="CKZ6" s="17"/>
      <c r="CLA6" s="17"/>
      <c r="CLB6" s="17"/>
      <c r="CLC6" s="17"/>
      <c r="CLD6" s="17"/>
      <c r="CLE6" s="17"/>
      <c r="CLF6" s="17"/>
      <c r="CLG6" s="17"/>
      <c r="CLH6" s="17"/>
      <c r="CLI6" s="17"/>
      <c r="CLJ6" s="17"/>
      <c r="CLK6" s="17"/>
      <c r="CLL6" s="17"/>
      <c r="CLM6" s="17"/>
      <c r="CLN6" s="17"/>
      <c r="CLO6" s="17"/>
      <c r="CLP6" s="17"/>
      <c r="CLQ6" s="17"/>
      <c r="CLR6" s="17"/>
      <c r="CLS6" s="17"/>
      <c r="CLT6" s="17"/>
      <c r="CLU6" s="17"/>
      <c r="CLV6" s="17"/>
      <c r="CLW6" s="17"/>
      <c r="CLX6" s="17"/>
      <c r="CLY6" s="17"/>
      <c r="CLZ6" s="17"/>
      <c r="CMA6" s="17"/>
      <c r="CMB6" s="17"/>
      <c r="CMC6" s="17"/>
      <c r="CMD6" s="17"/>
      <c r="CME6" s="17"/>
      <c r="CMF6" s="17"/>
      <c r="CMG6" s="17"/>
      <c r="CMH6" s="17"/>
      <c r="CMI6" s="17"/>
      <c r="CMJ6" s="17"/>
      <c r="CMK6" s="17"/>
      <c r="CML6" s="17"/>
      <c r="CMM6" s="17"/>
      <c r="CMN6" s="17"/>
      <c r="CMO6" s="17"/>
      <c r="CMP6" s="17"/>
      <c r="CMQ6" s="17"/>
      <c r="CMR6" s="17"/>
      <c r="CMS6" s="17"/>
      <c r="CMT6" s="17"/>
      <c r="CMU6" s="17"/>
      <c r="CMV6" s="17"/>
      <c r="CMW6" s="17"/>
      <c r="CMX6" s="17"/>
      <c r="CMY6" s="17"/>
      <c r="CMZ6" s="17"/>
      <c r="CNA6" s="17"/>
      <c r="CNB6" s="17"/>
      <c r="CNC6" s="17"/>
      <c r="CND6" s="17"/>
      <c r="CNE6" s="17"/>
      <c r="CNF6" s="17"/>
      <c r="CNG6" s="17"/>
      <c r="CNH6" s="17"/>
      <c r="CNI6" s="17"/>
      <c r="CNJ6" s="17"/>
      <c r="CNK6" s="17"/>
      <c r="CNL6" s="17"/>
      <c r="CNM6" s="17"/>
      <c r="CNN6" s="17"/>
      <c r="CNO6" s="17"/>
      <c r="CNP6" s="17"/>
      <c r="CNQ6" s="17"/>
      <c r="CNR6" s="17"/>
      <c r="CNS6" s="17"/>
      <c r="CNT6" s="17"/>
      <c r="CNU6" s="17"/>
      <c r="CNV6" s="17"/>
      <c r="CNW6" s="17"/>
      <c r="CNX6" s="17"/>
      <c r="CNY6" s="17"/>
      <c r="CNZ6" s="17"/>
      <c r="COA6" s="17"/>
      <c r="COB6" s="17"/>
      <c r="COC6" s="17"/>
      <c r="COD6" s="17"/>
      <c r="COE6" s="17"/>
      <c r="COF6" s="17"/>
      <c r="COG6" s="17"/>
      <c r="COH6" s="17"/>
      <c r="COI6" s="17"/>
      <c r="COJ6" s="17"/>
      <c r="COK6" s="17"/>
      <c r="COL6" s="17"/>
      <c r="COM6" s="17"/>
      <c r="CON6" s="17"/>
      <c r="COO6" s="17"/>
      <c r="COP6" s="17"/>
      <c r="COQ6" s="17"/>
      <c r="COR6" s="17"/>
      <c r="COS6" s="17"/>
      <c r="COT6" s="17"/>
      <c r="COU6" s="17"/>
      <c r="COV6" s="17"/>
      <c r="COW6" s="17"/>
      <c r="COX6" s="17"/>
      <c r="COY6" s="17"/>
      <c r="COZ6" s="17"/>
      <c r="CPA6" s="17"/>
      <c r="CPB6" s="17"/>
      <c r="CPC6" s="17"/>
      <c r="CPD6" s="17"/>
      <c r="CPE6" s="17"/>
      <c r="CPF6" s="17"/>
      <c r="CPG6" s="17"/>
      <c r="CPH6" s="17"/>
      <c r="CPI6" s="17"/>
      <c r="CPJ6" s="17"/>
      <c r="CPK6" s="17"/>
      <c r="CPL6" s="17"/>
      <c r="CPM6" s="17"/>
      <c r="CPN6" s="17"/>
      <c r="CPO6" s="17"/>
      <c r="CPP6" s="17"/>
      <c r="CPQ6" s="17"/>
      <c r="CPR6" s="17"/>
      <c r="CPS6" s="17"/>
      <c r="CPT6" s="17"/>
      <c r="CPU6" s="17"/>
      <c r="CPV6" s="17"/>
      <c r="CPW6" s="17"/>
      <c r="CPX6" s="17"/>
      <c r="CPY6" s="17"/>
      <c r="CPZ6" s="17"/>
      <c r="CQA6" s="17"/>
      <c r="CQB6" s="17"/>
      <c r="CQC6" s="17"/>
      <c r="CQD6" s="17"/>
      <c r="CQE6" s="17"/>
      <c r="CQF6" s="17"/>
      <c r="CQG6" s="17"/>
      <c r="CQH6" s="17"/>
      <c r="CQI6" s="17"/>
      <c r="CQJ6" s="17"/>
      <c r="CQK6" s="17"/>
      <c r="CQL6" s="17"/>
      <c r="CQM6" s="17"/>
      <c r="CQN6" s="17"/>
      <c r="CQO6" s="17"/>
      <c r="CQP6" s="17"/>
      <c r="CQQ6" s="17"/>
      <c r="CQR6" s="17"/>
      <c r="CQS6" s="17"/>
      <c r="CQT6" s="17"/>
      <c r="CQU6" s="17"/>
      <c r="CQV6" s="17"/>
      <c r="CQW6" s="17"/>
      <c r="CQX6" s="17"/>
      <c r="CQY6" s="17"/>
      <c r="CQZ6" s="17"/>
      <c r="CRA6" s="17"/>
      <c r="CRB6" s="17"/>
      <c r="CRC6" s="17"/>
      <c r="CRD6" s="17"/>
      <c r="CRE6" s="17"/>
      <c r="CRF6" s="17"/>
      <c r="CRG6" s="17"/>
      <c r="CRH6" s="17"/>
      <c r="CRI6" s="17"/>
      <c r="CRJ6" s="17"/>
      <c r="CRK6" s="17"/>
      <c r="CRL6" s="17"/>
      <c r="CRM6" s="17"/>
      <c r="CRN6" s="17"/>
      <c r="CRO6" s="17"/>
      <c r="CRP6" s="17"/>
      <c r="CRQ6" s="17"/>
      <c r="CRR6" s="17"/>
      <c r="CRS6" s="17"/>
      <c r="CRT6" s="17"/>
      <c r="CRU6" s="17"/>
      <c r="CRV6" s="17"/>
      <c r="CRW6" s="17"/>
      <c r="CRX6" s="17"/>
      <c r="CRY6" s="17"/>
      <c r="CRZ6" s="17"/>
      <c r="CSA6" s="17"/>
      <c r="CSB6" s="17"/>
      <c r="CSC6" s="17"/>
      <c r="CSD6" s="17"/>
      <c r="CSE6" s="17"/>
      <c r="CSF6" s="17"/>
      <c r="CSG6" s="17"/>
      <c r="CSH6" s="17"/>
      <c r="CSI6" s="17"/>
      <c r="CSJ6" s="17"/>
      <c r="CSK6" s="17"/>
      <c r="CSL6" s="17"/>
      <c r="CSM6" s="17"/>
      <c r="CSN6" s="17"/>
      <c r="CSO6" s="17"/>
      <c r="CSP6" s="17"/>
      <c r="CSQ6" s="17"/>
      <c r="CSR6" s="17"/>
      <c r="CSS6" s="17"/>
      <c r="CST6" s="17"/>
      <c r="CSU6" s="17"/>
      <c r="CSV6" s="17"/>
      <c r="CSW6" s="17"/>
      <c r="CSX6" s="17"/>
      <c r="CSY6" s="17"/>
      <c r="CSZ6" s="17"/>
      <c r="CTA6" s="17"/>
      <c r="CTB6" s="17"/>
      <c r="CTC6" s="17"/>
      <c r="CTD6" s="17"/>
      <c r="CTE6" s="17"/>
      <c r="CTF6" s="17"/>
      <c r="CTG6" s="17"/>
      <c r="CTH6" s="17"/>
      <c r="CTI6" s="17"/>
      <c r="CTJ6" s="17"/>
      <c r="CTK6" s="17"/>
      <c r="CTL6" s="17"/>
      <c r="CTM6" s="17"/>
      <c r="CTN6" s="17"/>
      <c r="CTO6" s="17"/>
      <c r="CTP6" s="17"/>
      <c r="CTQ6" s="17"/>
      <c r="CTR6" s="17"/>
      <c r="CTS6" s="17"/>
      <c r="CTT6" s="17"/>
      <c r="CTU6" s="17"/>
      <c r="CTV6" s="17"/>
      <c r="CTW6" s="17"/>
      <c r="CTX6" s="17"/>
      <c r="CTY6" s="17"/>
      <c r="CTZ6" s="17"/>
      <c r="CUA6" s="17"/>
      <c r="CUB6" s="17"/>
      <c r="CUC6" s="17"/>
      <c r="CUD6" s="17"/>
      <c r="CUE6" s="17"/>
      <c r="CUF6" s="17"/>
      <c r="CUG6" s="17"/>
      <c r="CUH6" s="17"/>
      <c r="CUI6" s="17"/>
      <c r="CUJ6" s="17"/>
      <c r="CUK6" s="17"/>
      <c r="CUL6" s="17"/>
      <c r="CUM6" s="17"/>
      <c r="CUN6" s="17"/>
      <c r="CUO6" s="17"/>
      <c r="CUP6" s="17"/>
      <c r="CUQ6" s="17"/>
      <c r="CUR6" s="17"/>
      <c r="CUS6" s="17"/>
      <c r="CUT6" s="17"/>
      <c r="CUU6" s="17"/>
      <c r="CUV6" s="17"/>
      <c r="CUW6" s="17"/>
      <c r="CUX6" s="17"/>
      <c r="CUY6" s="17"/>
      <c r="CUZ6" s="17"/>
      <c r="CVA6" s="17"/>
      <c r="CVB6" s="17"/>
      <c r="CVC6" s="17"/>
      <c r="CVD6" s="17"/>
      <c r="CVE6" s="17"/>
      <c r="CVF6" s="17"/>
      <c r="CVG6" s="17"/>
      <c r="CVH6" s="17"/>
      <c r="CVI6" s="17"/>
      <c r="CVJ6" s="17"/>
      <c r="CVK6" s="17"/>
      <c r="CVL6" s="17"/>
      <c r="CVM6" s="17"/>
      <c r="CVN6" s="17"/>
      <c r="CVO6" s="17"/>
      <c r="CVP6" s="17"/>
      <c r="CVQ6" s="17"/>
      <c r="CVR6" s="17"/>
      <c r="CVS6" s="17"/>
      <c r="CVT6" s="17"/>
      <c r="CVU6" s="17"/>
      <c r="CVV6" s="17"/>
      <c r="CVW6" s="17"/>
      <c r="CVX6" s="17"/>
      <c r="CVY6" s="17"/>
      <c r="CVZ6" s="17"/>
      <c r="CWA6" s="17"/>
      <c r="CWB6" s="17"/>
      <c r="CWC6" s="17"/>
      <c r="CWD6" s="17"/>
      <c r="CWE6" s="17"/>
      <c r="CWF6" s="17"/>
      <c r="CWG6" s="17"/>
      <c r="CWH6" s="17"/>
      <c r="CWI6" s="17"/>
      <c r="CWJ6" s="17"/>
      <c r="CWK6" s="17"/>
      <c r="CWL6" s="17"/>
      <c r="CWM6" s="17"/>
      <c r="CWN6" s="17"/>
      <c r="CWO6" s="17"/>
      <c r="CWP6" s="17"/>
      <c r="CWQ6" s="17"/>
      <c r="CWR6" s="17"/>
      <c r="CWS6" s="17"/>
      <c r="CWT6" s="17"/>
      <c r="CWU6" s="17"/>
      <c r="CWV6" s="17"/>
      <c r="CWW6" s="17"/>
      <c r="CWX6" s="17"/>
      <c r="CWY6" s="17"/>
      <c r="CWZ6" s="17"/>
      <c r="CXA6" s="17"/>
      <c r="CXB6" s="17"/>
      <c r="CXC6" s="17"/>
      <c r="CXD6" s="17"/>
      <c r="CXE6" s="17"/>
      <c r="CXF6" s="17"/>
      <c r="CXG6" s="17"/>
      <c r="CXH6" s="17"/>
      <c r="CXI6" s="17"/>
      <c r="CXJ6" s="17"/>
      <c r="CXK6" s="17"/>
      <c r="CXL6" s="17"/>
      <c r="CXM6" s="17"/>
      <c r="CXN6" s="17"/>
      <c r="CXO6" s="17"/>
      <c r="CXP6" s="17"/>
      <c r="CXQ6" s="17"/>
      <c r="CXR6" s="17"/>
      <c r="CXS6" s="17"/>
      <c r="CXT6" s="17"/>
      <c r="CXU6" s="17"/>
      <c r="CXV6" s="17"/>
      <c r="CXW6" s="17"/>
      <c r="CXX6" s="17"/>
      <c r="CXY6" s="17"/>
      <c r="CXZ6" s="17"/>
      <c r="CYA6" s="17"/>
      <c r="CYB6" s="17"/>
      <c r="CYC6" s="17"/>
      <c r="CYD6" s="17"/>
      <c r="CYE6" s="17"/>
      <c r="CYF6" s="17"/>
      <c r="CYG6" s="17"/>
      <c r="CYH6" s="17"/>
      <c r="CYI6" s="17"/>
      <c r="CYJ6" s="17"/>
      <c r="CYK6" s="17"/>
      <c r="CYL6" s="17"/>
      <c r="CYM6" s="17"/>
      <c r="CYN6" s="17"/>
      <c r="CYO6" s="17"/>
      <c r="CYP6" s="17"/>
      <c r="CYQ6" s="17"/>
      <c r="CYR6" s="17"/>
      <c r="CYS6" s="17"/>
      <c r="CYT6" s="17"/>
      <c r="CYU6" s="17"/>
      <c r="CYV6" s="17"/>
      <c r="CYW6" s="17"/>
      <c r="CYX6" s="17"/>
      <c r="CYY6" s="17"/>
      <c r="CYZ6" s="17"/>
      <c r="CZA6" s="17"/>
      <c r="CZB6" s="17"/>
      <c r="CZC6" s="17"/>
      <c r="CZD6" s="17"/>
      <c r="CZE6" s="17"/>
      <c r="CZF6" s="17"/>
      <c r="CZG6" s="17"/>
      <c r="CZH6" s="17"/>
      <c r="CZI6" s="17"/>
      <c r="CZJ6" s="17"/>
      <c r="CZK6" s="17"/>
      <c r="CZL6" s="17"/>
      <c r="CZM6" s="17"/>
      <c r="CZN6" s="17"/>
      <c r="CZO6" s="17"/>
      <c r="CZP6" s="17"/>
      <c r="CZQ6" s="17"/>
      <c r="CZR6" s="17"/>
      <c r="CZS6" s="17"/>
      <c r="CZT6" s="17"/>
      <c r="CZU6" s="17"/>
      <c r="CZV6" s="17"/>
      <c r="CZW6" s="17"/>
      <c r="CZX6" s="17"/>
      <c r="CZY6" s="17"/>
      <c r="CZZ6" s="17"/>
      <c r="DAA6" s="17"/>
      <c r="DAB6" s="17"/>
      <c r="DAC6" s="17"/>
      <c r="DAD6" s="17"/>
      <c r="DAE6" s="17"/>
      <c r="DAF6" s="17"/>
      <c r="DAG6" s="17"/>
      <c r="DAH6" s="17"/>
      <c r="DAI6" s="17"/>
      <c r="DAJ6" s="17"/>
      <c r="DAK6" s="17"/>
      <c r="DAL6" s="17"/>
      <c r="DAM6" s="17"/>
      <c r="DAN6" s="17"/>
      <c r="DAO6" s="17"/>
      <c r="DAP6" s="17"/>
      <c r="DAQ6" s="17"/>
      <c r="DAR6" s="17"/>
      <c r="DAS6" s="17"/>
      <c r="DAT6" s="17"/>
      <c r="DAU6" s="17"/>
      <c r="DAV6" s="17"/>
      <c r="DAW6" s="17"/>
      <c r="DAX6" s="17"/>
      <c r="DAY6" s="17"/>
      <c r="DAZ6" s="17"/>
      <c r="DBA6" s="17"/>
      <c r="DBB6" s="17"/>
      <c r="DBC6" s="17"/>
      <c r="DBD6" s="17"/>
      <c r="DBE6" s="17"/>
      <c r="DBF6" s="17"/>
      <c r="DBG6" s="17"/>
      <c r="DBH6" s="17"/>
      <c r="DBI6" s="17"/>
      <c r="DBJ6" s="17"/>
      <c r="DBK6" s="17"/>
      <c r="DBL6" s="17"/>
      <c r="DBM6" s="17"/>
      <c r="DBN6" s="17"/>
      <c r="DBO6" s="17"/>
      <c r="DBP6" s="17"/>
      <c r="DBQ6" s="17"/>
      <c r="DBR6" s="17"/>
      <c r="DBS6" s="17"/>
      <c r="DBT6" s="17"/>
      <c r="DBU6" s="17"/>
      <c r="DBV6" s="17"/>
      <c r="DBW6" s="17"/>
      <c r="DBX6" s="17"/>
      <c r="DBY6" s="17"/>
      <c r="DBZ6" s="17"/>
      <c r="DCA6" s="17"/>
      <c r="DCB6" s="17"/>
      <c r="DCC6" s="17"/>
      <c r="DCD6" s="17"/>
      <c r="DCE6" s="17"/>
      <c r="DCF6" s="17"/>
      <c r="DCG6" s="17"/>
      <c r="DCH6" s="17"/>
      <c r="DCI6" s="17"/>
      <c r="DCJ6" s="17"/>
      <c r="DCK6" s="17"/>
      <c r="DCL6" s="17"/>
      <c r="DCM6" s="17"/>
      <c r="DCN6" s="17"/>
      <c r="DCO6" s="17"/>
      <c r="DCP6" s="17"/>
      <c r="DCQ6" s="17"/>
      <c r="DCR6" s="17"/>
      <c r="DCS6" s="17"/>
      <c r="DCT6" s="17"/>
      <c r="DCU6" s="17"/>
      <c r="DCV6" s="17"/>
      <c r="DCW6" s="17"/>
      <c r="DCX6" s="17"/>
      <c r="DCY6" s="17"/>
      <c r="DCZ6" s="17"/>
      <c r="DDA6" s="17"/>
      <c r="DDB6" s="17"/>
      <c r="DDC6" s="17"/>
      <c r="DDD6" s="17"/>
      <c r="DDE6" s="17"/>
      <c r="DDF6" s="17"/>
      <c r="DDG6" s="17"/>
      <c r="DDH6" s="17"/>
      <c r="DDI6" s="17"/>
      <c r="DDJ6" s="17"/>
      <c r="DDK6" s="17"/>
      <c r="DDL6" s="17"/>
      <c r="DDM6" s="17"/>
      <c r="DDN6" s="17"/>
      <c r="DDO6" s="17"/>
      <c r="DDP6" s="17"/>
      <c r="DDQ6" s="17"/>
      <c r="DDR6" s="17"/>
      <c r="DDS6" s="17"/>
      <c r="DDT6" s="17"/>
      <c r="DDU6" s="17"/>
      <c r="DDV6" s="17"/>
      <c r="DDW6" s="17"/>
      <c r="DDX6" s="17"/>
      <c r="DDY6" s="17"/>
      <c r="DDZ6" s="17"/>
      <c r="DEA6" s="17"/>
      <c r="DEB6" s="17"/>
      <c r="DEC6" s="17"/>
      <c r="DED6" s="17"/>
      <c r="DEE6" s="17"/>
      <c r="DEF6" s="17"/>
      <c r="DEG6" s="17"/>
      <c r="DEH6" s="17"/>
      <c r="DEI6" s="17"/>
      <c r="DEJ6" s="17"/>
      <c r="DEK6" s="17"/>
      <c r="DEL6" s="17"/>
      <c r="DEM6" s="17"/>
      <c r="DEN6" s="17"/>
      <c r="DEO6" s="17"/>
      <c r="DEP6" s="17"/>
      <c r="DEQ6" s="17"/>
      <c r="DER6" s="17"/>
      <c r="DES6" s="17"/>
      <c r="DET6" s="17"/>
      <c r="DEU6" s="17"/>
      <c r="DEV6" s="17"/>
      <c r="DEW6" s="17"/>
      <c r="DEX6" s="17"/>
      <c r="DEY6" s="17"/>
      <c r="DEZ6" s="17"/>
      <c r="DFA6" s="17"/>
      <c r="DFB6" s="17"/>
      <c r="DFC6" s="17"/>
      <c r="DFD6" s="17"/>
      <c r="DFE6" s="17"/>
      <c r="DFF6" s="17"/>
      <c r="DFG6" s="17"/>
      <c r="DFH6" s="17"/>
      <c r="DFI6" s="17"/>
      <c r="DFJ6" s="17"/>
      <c r="DFK6" s="17"/>
      <c r="DFL6" s="17"/>
      <c r="DFM6" s="17"/>
      <c r="DFN6" s="17"/>
      <c r="DFO6" s="17"/>
      <c r="DFP6" s="17"/>
      <c r="DFQ6" s="17"/>
      <c r="DFR6" s="17"/>
      <c r="DFS6" s="17"/>
      <c r="DFT6" s="17"/>
      <c r="DFU6" s="17"/>
      <c r="DFV6" s="17"/>
      <c r="DFW6" s="17"/>
      <c r="DFX6" s="17"/>
      <c r="DFY6" s="17"/>
      <c r="DFZ6" s="17"/>
      <c r="DGA6" s="17"/>
      <c r="DGB6" s="17"/>
      <c r="DGC6" s="17"/>
      <c r="DGD6" s="17"/>
      <c r="DGE6" s="17"/>
      <c r="DGF6" s="17"/>
      <c r="DGG6" s="17"/>
      <c r="DGH6" s="17"/>
      <c r="DGI6" s="17"/>
      <c r="DGJ6" s="17"/>
      <c r="DGK6" s="17"/>
      <c r="DGL6" s="17"/>
      <c r="DGM6" s="17"/>
      <c r="DGN6" s="17"/>
      <c r="DGO6" s="17"/>
      <c r="DGP6" s="17"/>
      <c r="DGQ6" s="17"/>
      <c r="DGR6" s="17"/>
      <c r="DGS6" s="17"/>
      <c r="DGT6" s="17"/>
      <c r="DGU6" s="17"/>
      <c r="DGV6" s="17"/>
      <c r="DGW6" s="17"/>
      <c r="DGX6" s="17"/>
      <c r="DGY6" s="17"/>
      <c r="DGZ6" s="17"/>
      <c r="DHA6" s="17"/>
      <c r="DHB6" s="17"/>
      <c r="DHC6" s="17"/>
      <c r="DHD6" s="17"/>
      <c r="DHE6" s="17"/>
      <c r="DHF6" s="17"/>
      <c r="DHG6" s="17"/>
      <c r="DHH6" s="17"/>
      <c r="DHI6" s="17"/>
      <c r="DHJ6" s="17"/>
      <c r="DHK6" s="17"/>
      <c r="DHL6" s="17"/>
      <c r="DHM6" s="17"/>
      <c r="DHN6" s="17"/>
      <c r="DHO6" s="17"/>
      <c r="DHP6" s="17"/>
      <c r="DHQ6" s="17"/>
      <c r="DHR6" s="17"/>
      <c r="DHS6" s="17"/>
      <c r="DHT6" s="17"/>
      <c r="DHU6" s="17"/>
      <c r="DHV6" s="17"/>
      <c r="DHW6" s="17"/>
      <c r="DHX6" s="17"/>
      <c r="DHY6" s="17"/>
      <c r="DHZ6" s="17"/>
      <c r="DIA6" s="17"/>
      <c r="DIB6" s="17"/>
      <c r="DIC6" s="17"/>
      <c r="DID6" s="17"/>
      <c r="DIE6" s="17"/>
      <c r="DIF6" s="17"/>
      <c r="DIG6" s="17"/>
      <c r="DIH6" s="17"/>
      <c r="DII6" s="17"/>
      <c r="DIJ6" s="17"/>
      <c r="DIK6" s="17"/>
      <c r="DIL6" s="17"/>
      <c r="DIM6" s="17"/>
      <c r="DIN6" s="17"/>
      <c r="DIO6" s="17"/>
      <c r="DIP6" s="17"/>
      <c r="DIQ6" s="17"/>
      <c r="DIR6" s="17"/>
      <c r="DIS6" s="17"/>
      <c r="DIT6" s="17"/>
      <c r="DIU6" s="17"/>
      <c r="DIV6" s="17"/>
      <c r="DIW6" s="17"/>
      <c r="DIX6" s="17"/>
      <c r="DIY6" s="17"/>
      <c r="DIZ6" s="17"/>
      <c r="DJA6" s="17"/>
      <c r="DJB6" s="17"/>
      <c r="DJC6" s="17"/>
      <c r="DJD6" s="17"/>
      <c r="DJE6" s="17"/>
      <c r="DJF6" s="17"/>
      <c r="DJG6" s="17"/>
      <c r="DJH6" s="17"/>
      <c r="DJI6" s="17"/>
      <c r="DJJ6" s="17"/>
      <c r="DJK6" s="17"/>
      <c r="DJL6" s="17"/>
      <c r="DJM6" s="17"/>
      <c r="DJN6" s="17"/>
      <c r="DJO6" s="17"/>
      <c r="DJP6" s="17"/>
      <c r="DJQ6" s="17"/>
      <c r="DJR6" s="17"/>
      <c r="DJS6" s="17"/>
      <c r="DJT6" s="17"/>
      <c r="DJU6" s="17"/>
      <c r="DJV6" s="17"/>
      <c r="DJW6" s="17"/>
      <c r="DJX6" s="17"/>
      <c r="DJY6" s="17"/>
      <c r="DJZ6" s="17"/>
      <c r="DKA6" s="17"/>
      <c r="DKB6" s="17"/>
      <c r="DKC6" s="17"/>
      <c r="DKD6" s="17"/>
      <c r="DKE6" s="17"/>
      <c r="DKF6" s="17"/>
      <c r="DKG6" s="17"/>
      <c r="DKH6" s="17"/>
      <c r="DKI6" s="17"/>
      <c r="DKJ6" s="17"/>
      <c r="DKK6" s="17"/>
      <c r="DKL6" s="17"/>
      <c r="DKM6" s="17"/>
      <c r="DKN6" s="17"/>
      <c r="DKO6" s="17"/>
      <c r="DKP6" s="17"/>
      <c r="DKQ6" s="17"/>
      <c r="DKR6" s="17"/>
      <c r="DKS6" s="17"/>
      <c r="DKT6" s="17"/>
      <c r="DKU6" s="17"/>
      <c r="DKV6" s="17"/>
      <c r="DKW6" s="17"/>
      <c r="DKX6" s="17"/>
      <c r="DKY6" s="17"/>
      <c r="DKZ6" s="17"/>
      <c r="DLA6" s="17"/>
      <c r="DLB6" s="17"/>
      <c r="DLC6" s="17"/>
      <c r="DLD6" s="17"/>
      <c r="DLE6" s="17"/>
      <c r="DLF6" s="17"/>
      <c r="DLG6" s="17"/>
      <c r="DLH6" s="17"/>
      <c r="DLI6" s="17"/>
      <c r="DLJ6" s="17"/>
      <c r="DLK6" s="17"/>
      <c r="DLL6" s="17"/>
      <c r="DLM6" s="17"/>
      <c r="DLN6" s="17"/>
      <c r="DLO6" s="17"/>
      <c r="DLP6" s="17"/>
      <c r="DLQ6" s="17"/>
      <c r="DLR6" s="17"/>
      <c r="DLS6" s="17"/>
      <c r="DLT6" s="17"/>
      <c r="DLU6" s="17"/>
      <c r="DLV6" s="17"/>
      <c r="DLW6" s="17"/>
      <c r="DLX6" s="17"/>
      <c r="DLY6" s="17"/>
      <c r="DLZ6" s="17"/>
      <c r="DMA6" s="17"/>
      <c r="DMB6" s="17"/>
      <c r="DMC6" s="17"/>
      <c r="DMD6" s="17"/>
      <c r="DME6" s="17"/>
      <c r="DMF6" s="17"/>
      <c r="DMG6" s="17"/>
      <c r="DMH6" s="17"/>
      <c r="DMI6" s="17"/>
      <c r="DMJ6" s="17"/>
      <c r="DMK6" s="17"/>
      <c r="DML6" s="17"/>
      <c r="DMM6" s="17"/>
      <c r="DMN6" s="17"/>
      <c r="DMO6" s="17"/>
      <c r="DMP6" s="17"/>
      <c r="DMQ6" s="17"/>
      <c r="DMR6" s="17"/>
      <c r="DMS6" s="17"/>
      <c r="DMT6" s="17"/>
      <c r="DMU6" s="17"/>
      <c r="DMV6" s="17"/>
      <c r="DMW6" s="17"/>
      <c r="DMX6" s="17"/>
      <c r="DMY6" s="17"/>
      <c r="DMZ6" s="17"/>
      <c r="DNA6" s="17"/>
      <c r="DNB6" s="17"/>
      <c r="DNC6" s="17"/>
      <c r="DND6" s="17"/>
      <c r="DNE6" s="17"/>
      <c r="DNF6" s="17"/>
      <c r="DNG6" s="17"/>
      <c r="DNH6" s="17"/>
      <c r="DNI6" s="17"/>
      <c r="DNJ6" s="17"/>
      <c r="DNK6" s="17"/>
      <c r="DNL6" s="17"/>
      <c r="DNM6" s="17"/>
      <c r="DNN6" s="17"/>
      <c r="DNO6" s="17"/>
      <c r="DNP6" s="17"/>
      <c r="DNQ6" s="17"/>
      <c r="DNR6" s="17"/>
      <c r="DNS6" s="17"/>
      <c r="DNT6" s="17"/>
      <c r="DNU6" s="17"/>
      <c r="DNV6" s="17"/>
      <c r="DNW6" s="17"/>
      <c r="DNX6" s="17"/>
      <c r="DNY6" s="17"/>
      <c r="DNZ6" s="17"/>
      <c r="DOA6" s="17"/>
      <c r="DOB6" s="17"/>
      <c r="DOC6" s="17"/>
      <c r="DOD6" s="17"/>
      <c r="DOE6" s="17"/>
      <c r="DOF6" s="17"/>
      <c r="DOG6" s="17"/>
      <c r="DOH6" s="17"/>
      <c r="DOI6" s="17"/>
      <c r="DOJ6" s="17"/>
      <c r="DOK6" s="17"/>
      <c r="DOL6" s="17"/>
      <c r="DOM6" s="17"/>
      <c r="DON6" s="17"/>
      <c r="DOO6" s="17"/>
      <c r="DOP6" s="17"/>
      <c r="DOQ6" s="17"/>
      <c r="DOR6" s="17"/>
      <c r="DOS6" s="17"/>
      <c r="DOT6" s="17"/>
      <c r="DOU6" s="17"/>
      <c r="DOV6" s="17"/>
      <c r="DOW6" s="17"/>
      <c r="DOX6" s="17"/>
      <c r="DOY6" s="17"/>
      <c r="DOZ6" s="17"/>
      <c r="DPA6" s="17"/>
      <c r="DPB6" s="17"/>
      <c r="DPC6" s="17"/>
      <c r="DPD6" s="17"/>
      <c r="DPE6" s="17"/>
      <c r="DPF6" s="17"/>
      <c r="DPG6" s="17"/>
      <c r="DPH6" s="17"/>
      <c r="DPI6" s="17"/>
      <c r="DPJ6" s="17"/>
      <c r="DPK6" s="17"/>
      <c r="DPL6" s="17"/>
      <c r="DPM6" s="17"/>
      <c r="DPN6" s="17"/>
      <c r="DPO6" s="17"/>
      <c r="DPP6" s="17"/>
      <c r="DPQ6" s="17"/>
      <c r="DPR6" s="17"/>
      <c r="DPS6" s="17"/>
      <c r="DPT6" s="17"/>
      <c r="DPU6" s="17"/>
      <c r="DPV6" s="17"/>
      <c r="DPW6" s="17"/>
      <c r="DPX6" s="17"/>
      <c r="DPY6" s="17"/>
      <c r="DPZ6" s="17"/>
      <c r="DQA6" s="17"/>
      <c r="DQB6" s="17"/>
      <c r="DQC6" s="17"/>
      <c r="DQD6" s="17"/>
      <c r="DQE6" s="17"/>
      <c r="DQF6" s="17"/>
      <c r="DQG6" s="17"/>
      <c r="DQH6" s="17"/>
      <c r="DQI6" s="17"/>
      <c r="DQJ6" s="17"/>
      <c r="DQK6" s="17"/>
      <c r="DQL6" s="17"/>
      <c r="DQM6" s="17"/>
      <c r="DQN6" s="17"/>
      <c r="DQO6" s="17"/>
      <c r="DQP6" s="17"/>
      <c r="DQQ6" s="17"/>
      <c r="DQR6" s="17"/>
      <c r="DQS6" s="17"/>
      <c r="DQT6" s="17"/>
      <c r="DQU6" s="17"/>
      <c r="DQV6" s="17"/>
      <c r="DQW6" s="17"/>
      <c r="DQX6" s="17"/>
      <c r="DQY6" s="17"/>
      <c r="DQZ6" s="17"/>
      <c r="DRA6" s="17"/>
      <c r="DRB6" s="17"/>
      <c r="DRC6" s="17"/>
      <c r="DRD6" s="17"/>
      <c r="DRE6" s="17"/>
      <c r="DRF6" s="17"/>
      <c r="DRG6" s="17"/>
      <c r="DRH6" s="17"/>
      <c r="DRI6" s="17"/>
      <c r="DRJ6" s="17"/>
      <c r="DRK6" s="17"/>
      <c r="DRL6" s="17"/>
      <c r="DRM6" s="17"/>
      <c r="DRN6" s="17"/>
      <c r="DRO6" s="17"/>
      <c r="DRP6" s="17"/>
      <c r="DRQ6" s="17"/>
      <c r="DRR6" s="17"/>
      <c r="DRS6" s="17"/>
      <c r="DRT6" s="17"/>
      <c r="DRU6" s="17"/>
      <c r="DRV6" s="17"/>
      <c r="DRW6" s="17"/>
      <c r="DRX6" s="17"/>
      <c r="DRY6" s="17"/>
      <c r="DRZ6" s="17"/>
      <c r="DSA6" s="17"/>
      <c r="DSB6" s="17"/>
      <c r="DSC6" s="17"/>
      <c r="DSD6" s="17"/>
      <c r="DSE6" s="17"/>
      <c r="DSF6" s="17"/>
      <c r="DSG6" s="17"/>
      <c r="DSH6" s="17"/>
      <c r="DSI6" s="17"/>
      <c r="DSJ6" s="17"/>
      <c r="DSK6" s="17"/>
      <c r="DSL6" s="17"/>
      <c r="DSM6" s="17"/>
      <c r="DSN6" s="17"/>
      <c r="DSO6" s="17"/>
      <c r="DSP6" s="17"/>
      <c r="DSQ6" s="17"/>
      <c r="DSR6" s="17"/>
      <c r="DSS6" s="17"/>
      <c r="DST6" s="17"/>
      <c r="DSU6" s="17"/>
      <c r="DSV6" s="17"/>
      <c r="DSW6" s="17"/>
      <c r="DSX6" s="17"/>
      <c r="DSY6" s="17"/>
      <c r="DSZ6" s="17"/>
      <c r="DTA6" s="17"/>
      <c r="DTB6" s="17"/>
      <c r="DTC6" s="17"/>
      <c r="DTD6" s="17"/>
      <c r="DTE6" s="17"/>
      <c r="DTF6" s="17"/>
      <c r="DTG6" s="17"/>
      <c r="DTH6" s="17"/>
      <c r="DTI6" s="17"/>
      <c r="DTJ6" s="17"/>
      <c r="DTK6" s="17"/>
      <c r="DTL6" s="17"/>
      <c r="DTM6" s="17"/>
      <c r="DTN6" s="17"/>
      <c r="DTO6" s="17"/>
      <c r="DTP6" s="17"/>
      <c r="DTQ6" s="17"/>
      <c r="DTR6" s="17"/>
      <c r="DTS6" s="17"/>
      <c r="DTT6" s="17"/>
      <c r="DTU6" s="17"/>
      <c r="DTV6" s="17"/>
      <c r="DTW6" s="17"/>
      <c r="DTX6" s="17"/>
      <c r="DTY6" s="17"/>
      <c r="DTZ6" s="17"/>
      <c r="DUA6" s="17"/>
      <c r="DUB6" s="17"/>
      <c r="DUC6" s="17"/>
      <c r="DUD6" s="17"/>
      <c r="DUE6" s="17"/>
      <c r="DUF6" s="17"/>
      <c r="DUG6" s="17"/>
      <c r="DUH6" s="17"/>
      <c r="DUI6" s="17"/>
      <c r="DUJ6" s="17"/>
      <c r="DUK6" s="17"/>
      <c r="DUL6" s="17"/>
      <c r="DUM6" s="17"/>
      <c r="DUN6" s="17"/>
      <c r="DUO6" s="17"/>
      <c r="DUP6" s="17"/>
      <c r="DUQ6" s="17"/>
      <c r="DUR6" s="17"/>
      <c r="DUS6" s="17"/>
      <c r="DUT6" s="17"/>
      <c r="DUU6" s="17"/>
      <c r="DUV6" s="17"/>
      <c r="DUW6" s="17"/>
      <c r="DUX6" s="17"/>
      <c r="DUY6" s="17"/>
      <c r="DUZ6" s="17"/>
      <c r="DVA6" s="17"/>
      <c r="DVB6" s="17"/>
      <c r="DVC6" s="17"/>
      <c r="DVD6" s="17"/>
      <c r="DVE6" s="17"/>
      <c r="DVF6" s="17"/>
      <c r="DVG6" s="17"/>
      <c r="DVH6" s="17"/>
      <c r="DVI6" s="17"/>
      <c r="DVJ6" s="17"/>
      <c r="DVK6" s="17"/>
      <c r="DVL6" s="17"/>
      <c r="DVM6" s="17"/>
      <c r="DVN6" s="17"/>
      <c r="DVO6" s="17"/>
      <c r="DVP6" s="17"/>
      <c r="DVQ6" s="17"/>
      <c r="DVR6" s="17"/>
      <c r="DVS6" s="17"/>
      <c r="DVT6" s="17"/>
      <c r="DVU6" s="17"/>
      <c r="DVV6" s="17"/>
      <c r="DVW6" s="17"/>
      <c r="DVX6" s="17"/>
      <c r="DVY6" s="17"/>
      <c r="DVZ6" s="17"/>
      <c r="DWA6" s="17"/>
      <c r="DWB6" s="17"/>
      <c r="DWC6" s="17"/>
      <c r="DWD6" s="17"/>
      <c r="DWE6" s="17"/>
      <c r="DWF6" s="17"/>
      <c r="DWG6" s="17"/>
      <c r="DWH6" s="17"/>
      <c r="DWI6" s="17"/>
      <c r="DWJ6" s="17"/>
      <c r="DWK6" s="17"/>
      <c r="DWL6" s="17"/>
      <c r="DWM6" s="17"/>
      <c r="DWN6" s="17"/>
      <c r="DWO6" s="17"/>
      <c r="DWP6" s="17"/>
      <c r="DWQ6" s="17"/>
      <c r="DWR6" s="17"/>
      <c r="DWS6" s="17"/>
      <c r="DWT6" s="17"/>
      <c r="DWU6" s="17"/>
      <c r="DWV6" s="17"/>
      <c r="DWW6" s="17"/>
      <c r="DWX6" s="17"/>
      <c r="DWY6" s="17"/>
      <c r="DWZ6" s="17"/>
      <c r="DXA6" s="17"/>
      <c r="DXB6" s="17"/>
      <c r="DXC6" s="17"/>
      <c r="DXD6" s="17"/>
      <c r="DXE6" s="17"/>
      <c r="DXF6" s="17"/>
      <c r="DXG6" s="17"/>
      <c r="DXH6" s="17"/>
      <c r="DXI6" s="17"/>
      <c r="DXJ6" s="17"/>
      <c r="DXK6" s="17"/>
      <c r="DXL6" s="17"/>
      <c r="DXM6" s="17"/>
      <c r="DXN6" s="17"/>
      <c r="DXO6" s="17"/>
      <c r="DXP6" s="17"/>
      <c r="DXQ6" s="17"/>
      <c r="DXR6" s="17"/>
      <c r="DXS6" s="17"/>
      <c r="DXT6" s="17"/>
      <c r="DXU6" s="17"/>
      <c r="DXV6" s="17"/>
      <c r="DXW6" s="17"/>
      <c r="DXX6" s="17"/>
      <c r="DXY6" s="17"/>
      <c r="DXZ6" s="17"/>
      <c r="DYA6" s="17"/>
      <c r="DYB6" s="17"/>
      <c r="DYC6" s="17"/>
      <c r="DYD6" s="17"/>
      <c r="DYE6" s="17"/>
      <c r="DYF6" s="17"/>
      <c r="DYG6" s="17"/>
      <c r="DYH6" s="17"/>
      <c r="DYI6" s="17"/>
      <c r="DYJ6" s="17"/>
      <c r="DYK6" s="17"/>
      <c r="DYL6" s="17"/>
      <c r="DYM6" s="17"/>
      <c r="DYN6" s="17"/>
      <c r="DYO6" s="17"/>
      <c r="DYP6" s="17"/>
      <c r="DYQ6" s="17"/>
      <c r="DYR6" s="17"/>
      <c r="DYS6" s="17"/>
      <c r="DYT6" s="17"/>
      <c r="DYU6" s="17"/>
      <c r="DYV6" s="17"/>
      <c r="DYW6" s="17"/>
      <c r="DYX6" s="17"/>
      <c r="DYY6" s="17"/>
      <c r="DYZ6" s="17"/>
      <c r="DZA6" s="17"/>
      <c r="DZB6" s="17"/>
      <c r="DZC6" s="17"/>
      <c r="DZD6" s="17"/>
      <c r="DZE6" s="17"/>
      <c r="DZF6" s="17"/>
      <c r="DZG6" s="17"/>
      <c r="DZH6" s="17"/>
      <c r="DZI6" s="17"/>
      <c r="DZJ6" s="17"/>
      <c r="DZK6" s="17"/>
      <c r="DZL6" s="17"/>
      <c r="DZM6" s="17"/>
      <c r="DZN6" s="17"/>
      <c r="DZO6" s="17"/>
      <c r="DZP6" s="17"/>
      <c r="DZQ6" s="17"/>
      <c r="DZR6" s="17"/>
      <c r="DZS6" s="17"/>
      <c r="DZT6" s="17"/>
      <c r="DZU6" s="17"/>
      <c r="DZV6" s="17"/>
      <c r="DZW6" s="17"/>
      <c r="DZX6" s="17"/>
      <c r="DZY6" s="17"/>
      <c r="DZZ6" s="17"/>
      <c r="EAA6" s="17"/>
      <c r="EAB6" s="17"/>
      <c r="EAC6" s="17"/>
      <c r="EAD6" s="17"/>
      <c r="EAE6" s="17"/>
      <c r="EAF6" s="17"/>
      <c r="EAG6" s="17"/>
      <c r="EAH6" s="17"/>
      <c r="EAI6" s="17"/>
      <c r="EAJ6" s="17"/>
      <c r="EAK6" s="17"/>
      <c r="EAL6" s="17"/>
      <c r="EAM6" s="17"/>
      <c r="EAN6" s="17"/>
      <c r="EAO6" s="17"/>
      <c r="EAP6" s="17"/>
      <c r="EAQ6" s="17"/>
      <c r="EAR6" s="17"/>
      <c r="EAS6" s="17"/>
      <c r="EAT6" s="17"/>
      <c r="EAU6" s="17"/>
      <c r="EAV6" s="17"/>
      <c r="EAW6" s="17"/>
      <c r="EAX6" s="17"/>
      <c r="EAY6" s="17"/>
      <c r="EAZ6" s="17"/>
      <c r="EBA6" s="17"/>
      <c r="EBB6" s="17"/>
      <c r="EBC6" s="17"/>
      <c r="EBD6" s="17"/>
      <c r="EBE6" s="17"/>
      <c r="EBF6" s="17"/>
      <c r="EBG6" s="17"/>
      <c r="EBH6" s="17"/>
      <c r="EBI6" s="17"/>
      <c r="EBJ6" s="17"/>
      <c r="EBK6" s="17"/>
      <c r="EBL6" s="17"/>
      <c r="EBM6" s="17"/>
      <c r="EBN6" s="17"/>
      <c r="EBO6" s="17"/>
      <c r="EBP6" s="17"/>
      <c r="EBQ6" s="17"/>
      <c r="EBR6" s="17"/>
      <c r="EBS6" s="17"/>
      <c r="EBT6" s="17"/>
      <c r="EBU6" s="17"/>
      <c r="EBV6" s="17"/>
      <c r="EBW6" s="17"/>
      <c r="EBX6" s="17"/>
      <c r="EBY6" s="17"/>
      <c r="EBZ6" s="17"/>
      <c r="ECA6" s="17"/>
      <c r="ECB6" s="17"/>
      <c r="ECC6" s="17"/>
      <c r="ECD6" s="17"/>
      <c r="ECE6" s="17"/>
      <c r="ECF6" s="17"/>
      <c r="ECG6" s="17"/>
      <c r="ECH6" s="17"/>
      <c r="ECI6" s="17"/>
      <c r="ECJ6" s="17"/>
      <c r="ECK6" s="17"/>
      <c r="ECL6" s="17"/>
      <c r="ECM6" s="17"/>
      <c r="ECN6" s="17"/>
      <c r="ECO6" s="17"/>
      <c r="ECP6" s="17"/>
      <c r="ECQ6" s="17"/>
      <c r="ECR6" s="17"/>
      <c r="ECS6" s="17"/>
      <c r="ECT6" s="17"/>
      <c r="ECU6" s="17"/>
      <c r="ECV6" s="17"/>
      <c r="ECW6" s="17"/>
      <c r="ECX6" s="17"/>
      <c r="ECY6" s="17"/>
      <c r="ECZ6" s="17"/>
      <c r="EDA6" s="17"/>
      <c r="EDB6" s="17"/>
      <c r="EDC6" s="17"/>
      <c r="EDD6" s="17"/>
      <c r="EDE6" s="17"/>
      <c r="EDF6" s="17"/>
      <c r="EDG6" s="17"/>
      <c r="EDH6" s="17"/>
      <c r="EDI6" s="17"/>
      <c r="EDJ6" s="17"/>
      <c r="EDK6" s="17"/>
      <c r="EDL6" s="17"/>
      <c r="EDM6" s="17"/>
      <c r="EDN6" s="17"/>
      <c r="EDO6" s="17"/>
      <c r="EDP6" s="17"/>
      <c r="EDQ6" s="17"/>
      <c r="EDR6" s="17"/>
      <c r="EDS6" s="17"/>
      <c r="EDT6" s="17"/>
      <c r="EDU6" s="17"/>
      <c r="EDV6" s="17"/>
      <c r="EDW6" s="17"/>
      <c r="EDX6" s="17"/>
      <c r="EDY6" s="17"/>
      <c r="EDZ6" s="17"/>
      <c r="EEA6" s="17"/>
      <c r="EEB6" s="17"/>
      <c r="EEC6" s="17"/>
      <c r="EED6" s="17"/>
      <c r="EEE6" s="17"/>
      <c r="EEF6" s="17"/>
      <c r="EEG6" s="17"/>
      <c r="EEH6" s="17"/>
      <c r="EEI6" s="17"/>
      <c r="EEJ6" s="17"/>
      <c r="EEK6" s="17"/>
      <c r="EEL6" s="17"/>
      <c r="EEM6" s="17"/>
      <c r="EEN6" s="17"/>
      <c r="EEO6" s="17"/>
      <c r="EEP6" s="17"/>
      <c r="EEQ6" s="17"/>
      <c r="EER6" s="17"/>
      <c r="EES6" s="17"/>
      <c r="EET6" s="17"/>
      <c r="EEU6" s="17"/>
      <c r="EEV6" s="17"/>
      <c r="EEW6" s="17"/>
      <c r="EEX6" s="17"/>
      <c r="EEY6" s="17"/>
      <c r="EEZ6" s="17"/>
      <c r="EFA6" s="17"/>
      <c r="EFB6" s="17"/>
      <c r="EFC6" s="17"/>
      <c r="EFD6" s="17"/>
      <c r="EFE6" s="17"/>
      <c r="EFF6" s="17"/>
      <c r="EFG6" s="17"/>
      <c r="EFH6" s="17"/>
      <c r="EFI6" s="17"/>
      <c r="EFJ6" s="17"/>
      <c r="EFK6" s="17"/>
      <c r="EFL6" s="17"/>
      <c r="EFM6" s="17"/>
      <c r="EFN6" s="17"/>
      <c r="EFO6" s="17"/>
      <c r="EFP6" s="17"/>
      <c r="EFQ6" s="17"/>
      <c r="EFR6" s="17"/>
      <c r="EFS6" s="17"/>
      <c r="EFT6" s="17"/>
      <c r="EFU6" s="17"/>
      <c r="EFV6" s="17"/>
      <c r="EFW6" s="17"/>
      <c r="EFX6" s="17"/>
      <c r="EFY6" s="17"/>
      <c r="EFZ6" s="17"/>
      <c r="EGA6" s="17"/>
      <c r="EGB6" s="17"/>
      <c r="EGC6" s="17"/>
      <c r="EGD6" s="17"/>
      <c r="EGE6" s="17"/>
      <c r="EGF6" s="17"/>
      <c r="EGG6" s="17"/>
      <c r="EGH6" s="17"/>
      <c r="EGI6" s="17"/>
      <c r="EGJ6" s="17"/>
      <c r="EGK6" s="17"/>
      <c r="EGL6" s="17"/>
      <c r="EGM6" s="17"/>
      <c r="EGN6" s="17"/>
      <c r="EGO6" s="17"/>
      <c r="EGP6" s="17"/>
      <c r="EGQ6" s="17"/>
      <c r="EGR6" s="17"/>
      <c r="EGS6" s="17"/>
      <c r="EGT6" s="17"/>
      <c r="EGU6" s="17"/>
      <c r="EGV6" s="17"/>
      <c r="EGW6" s="17"/>
      <c r="EGX6" s="17"/>
      <c r="EGY6" s="17"/>
      <c r="EGZ6" s="17"/>
      <c r="EHA6" s="17"/>
      <c r="EHB6" s="17"/>
      <c r="EHC6" s="17"/>
      <c r="EHD6" s="17"/>
      <c r="EHE6" s="17"/>
      <c r="EHF6" s="17"/>
      <c r="EHG6" s="17"/>
      <c r="EHH6" s="17"/>
      <c r="EHI6" s="17"/>
      <c r="EHJ6" s="17"/>
      <c r="EHK6" s="17"/>
      <c r="EHL6" s="17"/>
      <c r="EHM6" s="17"/>
      <c r="EHN6" s="17"/>
      <c r="EHO6" s="17"/>
      <c r="EHP6" s="17"/>
      <c r="EHQ6" s="17"/>
      <c r="EHR6" s="17"/>
      <c r="EHS6" s="17"/>
      <c r="EHT6" s="17"/>
      <c r="EHU6" s="17"/>
      <c r="EHV6" s="17"/>
      <c r="EHW6" s="17"/>
      <c r="EHX6" s="17"/>
      <c r="EHY6" s="17"/>
      <c r="EHZ6" s="17"/>
      <c r="EIA6" s="17"/>
      <c r="EIB6" s="17"/>
      <c r="EIC6" s="17"/>
      <c r="EID6" s="17"/>
      <c r="EIE6" s="17"/>
      <c r="EIF6" s="17"/>
      <c r="EIG6" s="17"/>
      <c r="EIH6" s="17"/>
      <c r="EII6" s="17"/>
      <c r="EIJ6" s="17"/>
      <c r="EIK6" s="17"/>
      <c r="EIL6" s="17"/>
      <c r="EIM6" s="17"/>
      <c r="EIN6" s="17"/>
      <c r="EIO6" s="17"/>
      <c r="EIP6" s="17"/>
      <c r="EIQ6" s="17"/>
      <c r="EIR6" s="17"/>
      <c r="EIS6" s="17"/>
      <c r="EIT6" s="17"/>
      <c r="EIU6" s="17"/>
      <c r="EIV6" s="17"/>
      <c r="EIW6" s="17"/>
      <c r="EIX6" s="17"/>
      <c r="EIY6" s="17"/>
      <c r="EIZ6" s="17"/>
      <c r="EJA6" s="17"/>
      <c r="EJB6" s="17"/>
      <c r="EJC6" s="17"/>
      <c r="EJD6" s="17"/>
      <c r="EJE6" s="17"/>
      <c r="EJF6" s="17"/>
      <c r="EJG6" s="17"/>
      <c r="EJH6" s="17"/>
      <c r="EJI6" s="17"/>
      <c r="EJJ6" s="17"/>
      <c r="EJK6" s="17"/>
      <c r="EJL6" s="17"/>
      <c r="EJM6" s="17"/>
      <c r="EJN6" s="17"/>
      <c r="EJO6" s="17"/>
      <c r="EJP6" s="17"/>
      <c r="EJQ6" s="17"/>
      <c r="EJR6" s="17"/>
      <c r="EJS6" s="17"/>
      <c r="EJT6" s="17"/>
      <c r="EJU6" s="17"/>
      <c r="EJV6" s="17"/>
      <c r="EJW6" s="17"/>
      <c r="EJX6" s="17"/>
      <c r="EJY6" s="17"/>
      <c r="EJZ6" s="17"/>
      <c r="EKA6" s="17"/>
      <c r="EKB6" s="17"/>
      <c r="EKC6" s="17"/>
      <c r="EKD6" s="17"/>
      <c r="EKE6" s="17"/>
      <c r="EKF6" s="17"/>
      <c r="EKG6" s="17"/>
      <c r="EKH6" s="17"/>
      <c r="EKI6" s="17"/>
      <c r="EKJ6" s="17"/>
      <c r="EKK6" s="17"/>
      <c r="EKL6" s="17"/>
      <c r="EKM6" s="17"/>
      <c r="EKN6" s="17"/>
      <c r="EKO6" s="17"/>
      <c r="EKP6" s="17"/>
      <c r="EKQ6" s="17"/>
      <c r="EKR6" s="17"/>
      <c r="EKS6" s="17"/>
      <c r="EKT6" s="17"/>
      <c r="EKU6" s="17"/>
      <c r="EKV6" s="17"/>
      <c r="EKW6" s="17"/>
      <c r="EKX6" s="17"/>
      <c r="EKY6" s="17"/>
      <c r="EKZ6" s="17"/>
      <c r="ELA6" s="17"/>
      <c r="ELB6" s="17"/>
      <c r="ELC6" s="17"/>
      <c r="ELD6" s="17"/>
      <c r="ELE6" s="17"/>
      <c r="ELF6" s="17"/>
      <c r="ELG6" s="17"/>
      <c r="ELH6" s="17"/>
      <c r="ELI6" s="17"/>
      <c r="ELJ6" s="17"/>
      <c r="ELK6" s="17"/>
      <c r="ELL6" s="17"/>
      <c r="ELM6" s="17"/>
      <c r="ELN6" s="17"/>
      <c r="ELO6" s="17"/>
      <c r="ELP6" s="17"/>
      <c r="ELQ6" s="17"/>
      <c r="ELR6" s="17"/>
      <c r="ELS6" s="17"/>
      <c r="ELT6" s="17"/>
      <c r="ELU6" s="17"/>
      <c r="ELV6" s="17"/>
      <c r="ELW6" s="17"/>
      <c r="ELX6" s="17"/>
      <c r="ELY6" s="17"/>
      <c r="ELZ6" s="17"/>
      <c r="EMA6" s="17"/>
      <c r="EMB6" s="17"/>
      <c r="EMC6" s="17"/>
      <c r="EMD6" s="17"/>
      <c r="EME6" s="17"/>
      <c r="EMF6" s="17"/>
      <c r="EMG6" s="17"/>
      <c r="EMH6" s="17"/>
      <c r="EMI6" s="17"/>
      <c r="EMJ6" s="17"/>
      <c r="EMK6" s="17"/>
      <c r="EML6" s="17"/>
      <c r="EMM6" s="17"/>
      <c r="EMN6" s="17"/>
      <c r="EMO6" s="17"/>
      <c r="EMP6" s="17"/>
      <c r="EMQ6" s="17"/>
      <c r="EMR6" s="17"/>
      <c r="EMS6" s="17"/>
      <c r="EMT6" s="17"/>
      <c r="EMU6" s="17"/>
      <c r="EMV6" s="17"/>
      <c r="EMW6" s="17"/>
      <c r="EMX6" s="17"/>
      <c r="EMY6" s="17"/>
      <c r="EMZ6" s="17"/>
      <c r="ENA6" s="17"/>
      <c r="ENB6" s="17"/>
      <c r="ENC6" s="17"/>
      <c r="END6" s="17"/>
      <c r="ENE6" s="17"/>
      <c r="ENF6" s="17"/>
      <c r="ENG6" s="17"/>
      <c r="ENH6" s="17"/>
      <c r="ENI6" s="17"/>
      <c r="ENJ6" s="17"/>
      <c r="ENK6" s="17"/>
      <c r="ENL6" s="17"/>
      <c r="ENM6" s="17"/>
      <c r="ENN6" s="17"/>
      <c r="ENO6" s="17"/>
      <c r="ENP6" s="17"/>
      <c r="ENQ6" s="17"/>
      <c r="ENR6" s="17"/>
      <c r="ENS6" s="17"/>
      <c r="ENT6" s="17"/>
      <c r="ENU6" s="17"/>
      <c r="ENV6" s="17"/>
      <c r="ENW6" s="17"/>
      <c r="ENX6" s="17"/>
      <c r="ENY6" s="17"/>
      <c r="ENZ6" s="17"/>
      <c r="EOA6" s="17"/>
      <c r="EOB6" s="17"/>
      <c r="EOC6" s="17"/>
      <c r="EOD6" s="17"/>
      <c r="EOE6" s="17"/>
      <c r="EOF6" s="17"/>
      <c r="EOG6" s="17"/>
      <c r="EOH6" s="17"/>
      <c r="EOI6" s="17"/>
      <c r="EOJ6" s="17"/>
      <c r="EOK6" s="17"/>
      <c r="EOL6" s="17"/>
      <c r="EOM6" s="17"/>
      <c r="EON6" s="17"/>
      <c r="EOO6" s="17"/>
      <c r="EOP6" s="17"/>
      <c r="EOQ6" s="17"/>
      <c r="EOR6" s="17"/>
      <c r="EOS6" s="17"/>
      <c r="EOT6" s="17"/>
      <c r="EOU6" s="17"/>
      <c r="EOV6" s="17"/>
      <c r="EOW6" s="17"/>
      <c r="EOX6" s="17"/>
      <c r="EOY6" s="17"/>
      <c r="EOZ6" s="17"/>
      <c r="EPA6" s="17"/>
      <c r="EPB6" s="17"/>
      <c r="EPC6" s="17"/>
      <c r="EPD6" s="17"/>
      <c r="EPE6" s="17"/>
      <c r="EPF6" s="17"/>
      <c r="EPG6" s="17"/>
      <c r="EPH6" s="17"/>
      <c r="EPI6" s="17"/>
      <c r="EPJ6" s="17"/>
      <c r="EPK6" s="17"/>
      <c r="EPL6" s="17"/>
      <c r="EPM6" s="17"/>
      <c r="EPN6" s="17"/>
      <c r="EPO6" s="17"/>
      <c r="EPP6" s="17"/>
      <c r="EPQ6" s="17"/>
      <c r="EPR6" s="17"/>
      <c r="EPS6" s="17"/>
      <c r="EPT6" s="17"/>
      <c r="EPU6" s="17"/>
      <c r="EPV6" s="17"/>
      <c r="EPW6" s="17"/>
      <c r="EPX6" s="17"/>
      <c r="EPY6" s="17"/>
      <c r="EPZ6" s="17"/>
      <c r="EQA6" s="17"/>
      <c r="EQB6" s="17"/>
      <c r="EQC6" s="17"/>
      <c r="EQD6" s="17"/>
      <c r="EQE6" s="17"/>
      <c r="EQF6" s="17"/>
      <c r="EQG6" s="17"/>
      <c r="EQH6" s="17"/>
      <c r="EQI6" s="17"/>
      <c r="EQJ6" s="17"/>
      <c r="EQK6" s="17"/>
      <c r="EQL6" s="17"/>
      <c r="EQM6" s="17"/>
      <c r="EQN6" s="17"/>
      <c r="EQO6" s="17"/>
      <c r="EQP6" s="17"/>
      <c r="EQQ6" s="17"/>
      <c r="EQR6" s="17"/>
      <c r="EQS6" s="17"/>
      <c r="EQT6" s="17"/>
      <c r="EQU6" s="17"/>
      <c r="EQV6" s="17"/>
      <c r="EQW6" s="17"/>
      <c r="EQX6" s="17"/>
      <c r="EQY6" s="17"/>
      <c r="EQZ6" s="17"/>
      <c r="ERA6" s="17"/>
      <c r="ERB6" s="17"/>
      <c r="ERC6" s="17"/>
      <c r="ERD6" s="17"/>
      <c r="ERE6" s="17"/>
      <c r="ERF6" s="17"/>
      <c r="ERG6" s="17"/>
      <c r="ERH6" s="17"/>
      <c r="ERI6" s="17"/>
      <c r="ERJ6" s="17"/>
      <c r="ERK6" s="17"/>
      <c r="ERL6" s="17"/>
      <c r="ERM6" s="17"/>
      <c r="ERN6" s="17"/>
      <c r="ERO6" s="17"/>
      <c r="ERP6" s="17"/>
      <c r="ERQ6" s="17"/>
      <c r="ERR6" s="17"/>
      <c r="ERS6" s="17"/>
      <c r="ERT6" s="17"/>
      <c r="ERU6" s="17"/>
      <c r="ERV6" s="17"/>
      <c r="ERW6" s="17"/>
      <c r="ERX6" s="17"/>
      <c r="ERY6" s="17"/>
      <c r="ERZ6" s="17"/>
      <c r="ESA6" s="17"/>
      <c r="ESB6" s="17"/>
      <c r="ESC6" s="17"/>
      <c r="ESD6" s="17"/>
      <c r="ESE6" s="17"/>
      <c r="ESF6" s="17"/>
      <c r="ESG6" s="17"/>
      <c r="ESH6" s="17"/>
      <c r="ESI6" s="17"/>
      <c r="ESJ6" s="17"/>
      <c r="ESK6" s="17"/>
      <c r="ESL6" s="17"/>
      <c r="ESM6" s="17"/>
      <c r="ESN6" s="17"/>
      <c r="ESO6" s="17"/>
      <c r="ESP6" s="17"/>
      <c r="ESQ6" s="17"/>
      <c r="ESR6" s="17"/>
      <c r="ESS6" s="17"/>
      <c r="EST6" s="17"/>
      <c r="ESU6" s="17"/>
      <c r="ESV6" s="17"/>
      <c r="ESW6" s="17"/>
      <c r="ESX6" s="17"/>
      <c r="ESY6" s="17"/>
      <c r="ESZ6" s="17"/>
      <c r="ETA6" s="17"/>
      <c r="ETB6" s="17"/>
      <c r="ETC6" s="17"/>
      <c r="ETD6" s="17"/>
      <c r="ETE6" s="17"/>
      <c r="ETF6" s="17"/>
      <c r="ETG6" s="17"/>
      <c r="ETH6" s="17"/>
      <c r="ETI6" s="17"/>
      <c r="ETJ6" s="17"/>
      <c r="ETK6" s="17"/>
      <c r="ETL6" s="17"/>
      <c r="ETM6" s="17"/>
      <c r="ETN6" s="17"/>
      <c r="ETO6" s="17"/>
      <c r="ETP6" s="17"/>
      <c r="ETQ6" s="17"/>
      <c r="ETR6" s="17"/>
      <c r="ETS6" s="17"/>
      <c r="ETT6" s="17"/>
      <c r="ETU6" s="17"/>
      <c r="ETV6" s="17"/>
      <c r="ETW6" s="17"/>
      <c r="ETX6" s="17"/>
      <c r="ETY6" s="17"/>
      <c r="ETZ6" s="17"/>
      <c r="EUA6" s="17"/>
      <c r="EUB6" s="17"/>
      <c r="EUC6" s="17"/>
      <c r="EUD6" s="17"/>
      <c r="EUE6" s="17"/>
      <c r="EUF6" s="17"/>
      <c r="EUG6" s="17"/>
      <c r="EUH6" s="17"/>
      <c r="EUI6" s="17"/>
      <c r="EUJ6" s="17"/>
      <c r="EUK6" s="17"/>
      <c r="EUL6" s="17"/>
      <c r="EUM6" s="17"/>
      <c r="EUN6" s="17"/>
      <c r="EUO6" s="17"/>
      <c r="EUP6" s="17"/>
      <c r="EUQ6" s="17"/>
      <c r="EUR6" s="17"/>
      <c r="EUS6" s="17"/>
      <c r="EUT6" s="17"/>
      <c r="EUU6" s="17"/>
      <c r="EUV6" s="17"/>
      <c r="EUW6" s="17"/>
      <c r="EUX6" s="17"/>
      <c r="EUY6" s="17"/>
      <c r="EUZ6" s="17"/>
      <c r="EVA6" s="17"/>
      <c r="EVB6" s="17"/>
      <c r="EVC6" s="17"/>
      <c r="EVD6" s="17"/>
      <c r="EVE6" s="17"/>
      <c r="EVF6" s="17"/>
      <c r="EVG6" s="17"/>
      <c r="EVH6" s="17"/>
      <c r="EVI6" s="17"/>
      <c r="EVJ6" s="17"/>
      <c r="EVK6" s="17"/>
      <c r="EVL6" s="17"/>
      <c r="EVM6" s="17"/>
      <c r="EVN6" s="17"/>
      <c r="EVO6" s="17"/>
      <c r="EVP6" s="17"/>
      <c r="EVQ6" s="17"/>
      <c r="EVR6" s="17"/>
      <c r="EVS6" s="17"/>
      <c r="EVT6" s="17"/>
      <c r="EVU6" s="17"/>
      <c r="EVV6" s="17"/>
      <c r="EVW6" s="17"/>
      <c r="EVX6" s="17"/>
      <c r="EVY6" s="17"/>
      <c r="EVZ6" s="17"/>
      <c r="EWA6" s="17"/>
      <c r="EWB6" s="17"/>
      <c r="EWC6" s="17"/>
      <c r="EWD6" s="17"/>
      <c r="EWE6" s="17"/>
      <c r="EWF6" s="17"/>
      <c r="EWG6" s="17"/>
      <c r="EWH6" s="17"/>
      <c r="EWI6" s="17"/>
      <c r="EWJ6" s="17"/>
      <c r="EWK6" s="17"/>
      <c r="EWL6" s="17"/>
      <c r="EWM6" s="17"/>
      <c r="EWN6" s="17"/>
      <c r="EWO6" s="17"/>
      <c r="EWP6" s="17"/>
      <c r="EWQ6" s="17"/>
      <c r="EWR6" s="17"/>
      <c r="EWS6" s="17"/>
      <c r="EWT6" s="17"/>
      <c r="EWU6" s="17"/>
      <c r="EWV6" s="17"/>
      <c r="EWW6" s="17"/>
      <c r="EWX6" s="17"/>
      <c r="EWY6" s="17"/>
      <c r="EWZ6" s="17"/>
      <c r="EXA6" s="17"/>
      <c r="EXB6" s="17"/>
      <c r="EXC6" s="17"/>
      <c r="EXD6" s="17"/>
      <c r="EXE6" s="17"/>
      <c r="EXF6" s="17"/>
      <c r="EXG6" s="17"/>
      <c r="EXH6" s="17"/>
      <c r="EXI6" s="17"/>
      <c r="EXJ6" s="17"/>
      <c r="EXK6" s="17"/>
      <c r="EXL6" s="17"/>
      <c r="EXM6" s="17"/>
      <c r="EXN6" s="17"/>
      <c r="EXO6" s="17"/>
      <c r="EXP6" s="17"/>
      <c r="EXQ6" s="17"/>
      <c r="EXR6" s="17"/>
      <c r="EXS6" s="17"/>
      <c r="EXT6" s="17"/>
      <c r="EXU6" s="17"/>
      <c r="EXV6" s="17"/>
      <c r="EXW6" s="17"/>
      <c r="EXX6" s="17"/>
      <c r="EXY6" s="17"/>
      <c r="EXZ6" s="17"/>
      <c r="EYA6" s="17"/>
      <c r="EYB6" s="17"/>
      <c r="EYC6" s="17"/>
      <c r="EYD6" s="17"/>
      <c r="EYE6" s="17"/>
      <c r="EYF6" s="17"/>
      <c r="EYG6" s="17"/>
      <c r="EYH6" s="17"/>
      <c r="EYI6" s="17"/>
      <c r="EYJ6" s="17"/>
      <c r="EYK6" s="17"/>
      <c r="EYL6" s="17"/>
      <c r="EYM6" s="17"/>
      <c r="EYN6" s="17"/>
      <c r="EYO6" s="17"/>
      <c r="EYP6" s="17"/>
      <c r="EYQ6" s="17"/>
      <c r="EYR6" s="17"/>
      <c r="EYS6" s="17"/>
      <c r="EYT6" s="17"/>
      <c r="EYU6" s="17"/>
      <c r="EYV6" s="17"/>
      <c r="EYW6" s="17"/>
      <c r="EYX6" s="17"/>
      <c r="EYY6" s="17"/>
      <c r="EYZ6" s="17"/>
      <c r="EZA6" s="17"/>
      <c r="EZB6" s="17"/>
      <c r="EZC6" s="17"/>
      <c r="EZD6" s="17"/>
      <c r="EZE6" s="17"/>
      <c r="EZF6" s="17"/>
      <c r="EZG6" s="17"/>
      <c r="EZH6" s="17"/>
      <c r="EZI6" s="17"/>
      <c r="EZJ6" s="17"/>
      <c r="EZK6" s="17"/>
      <c r="EZL6" s="17"/>
      <c r="EZM6" s="17"/>
      <c r="EZN6" s="17"/>
      <c r="EZO6" s="17"/>
      <c r="EZP6" s="17"/>
      <c r="EZQ6" s="17"/>
      <c r="EZR6" s="17"/>
      <c r="EZS6" s="17"/>
      <c r="EZT6" s="17"/>
      <c r="EZU6" s="17"/>
      <c r="EZV6" s="17"/>
      <c r="EZW6" s="17"/>
      <c r="EZX6" s="17"/>
      <c r="EZY6" s="17"/>
      <c r="EZZ6" s="17"/>
      <c r="FAA6" s="17"/>
      <c r="FAB6" s="17"/>
      <c r="FAC6" s="17"/>
      <c r="FAD6" s="17"/>
      <c r="FAE6" s="17"/>
      <c r="FAF6" s="17"/>
      <c r="FAG6" s="17"/>
      <c r="FAH6" s="17"/>
      <c r="FAI6" s="17"/>
      <c r="FAJ6" s="17"/>
      <c r="FAK6" s="17"/>
      <c r="FAL6" s="17"/>
      <c r="FAM6" s="17"/>
      <c r="FAN6" s="17"/>
      <c r="FAO6" s="17"/>
      <c r="FAP6" s="17"/>
      <c r="FAQ6" s="17"/>
      <c r="FAR6" s="17"/>
      <c r="FAS6" s="17"/>
      <c r="FAT6" s="17"/>
      <c r="FAU6" s="17"/>
      <c r="FAV6" s="17"/>
      <c r="FAW6" s="17"/>
      <c r="FAX6" s="17"/>
      <c r="FAY6" s="17"/>
      <c r="FAZ6" s="17"/>
      <c r="FBA6" s="17"/>
      <c r="FBB6" s="17"/>
      <c r="FBC6" s="17"/>
      <c r="FBD6" s="17"/>
      <c r="FBE6" s="17"/>
      <c r="FBF6" s="17"/>
      <c r="FBG6" s="17"/>
      <c r="FBH6" s="17"/>
      <c r="FBI6" s="17"/>
      <c r="FBJ6" s="17"/>
      <c r="FBK6" s="17"/>
      <c r="FBL6" s="17"/>
      <c r="FBM6" s="17"/>
      <c r="FBN6" s="17"/>
      <c r="FBO6" s="17"/>
      <c r="FBP6" s="17"/>
      <c r="FBQ6" s="17"/>
      <c r="FBR6" s="17"/>
      <c r="FBS6" s="17"/>
      <c r="FBT6" s="17"/>
      <c r="FBU6" s="17"/>
      <c r="FBV6" s="17"/>
    </row>
    <row r="7" spans="1:4130" x14ac:dyDescent="0.35">
      <c r="A7" s="9" t="s">
        <v>5</v>
      </c>
      <c r="B7" s="30">
        <f>AVERAGE(B2:B5)</f>
        <v>4.5</v>
      </c>
      <c r="C7" s="24"/>
      <c r="D7" s="11"/>
      <c r="E7" s="12"/>
      <c r="F7" s="12"/>
      <c r="G7" s="45"/>
      <c r="H7" s="33">
        <f>H6/G6</f>
        <v>0.62962962962962976</v>
      </c>
      <c r="I7" s="51">
        <f>AVERAGE(I2:I4)</f>
        <v>2</v>
      </c>
      <c r="J7" s="29">
        <f>AVERAGE(J2:J4)</f>
        <v>1</v>
      </c>
      <c r="K7" s="33">
        <f>K6/G6</f>
        <v>0.70370370370370383</v>
      </c>
      <c r="L7" s="53">
        <f>AVERAGE(L2:L4)</f>
        <v>2</v>
      </c>
      <c r="M7" s="30">
        <f>AVERAGE(M2:M4)</f>
        <v>1</v>
      </c>
      <c r="N7" s="33">
        <f>N6/G6</f>
        <v>0.55555555555555558</v>
      </c>
      <c r="O7" s="21"/>
    </row>
    <row r="8" spans="1:4130" s="3" customFormat="1" x14ac:dyDescent="0.35">
      <c r="A8" s="10"/>
      <c r="B8" s="13"/>
      <c r="C8" s="25"/>
      <c r="D8" s="25"/>
      <c r="E8" s="25"/>
      <c r="F8" s="25"/>
      <c r="G8" s="25"/>
      <c r="H8" s="65">
        <f>H7*3/4</f>
        <v>0.47222222222222232</v>
      </c>
      <c r="I8" s="67"/>
      <c r="J8" s="67"/>
      <c r="K8" s="65">
        <f>K7*3/4</f>
        <v>0.5277777777777779</v>
      </c>
      <c r="L8" s="68"/>
      <c r="M8" s="68"/>
      <c r="N8" s="65">
        <f>N7*3/4</f>
        <v>0.41666666666666669</v>
      </c>
      <c r="O8" s="21"/>
      <c r="P8" s="1"/>
      <c r="Q8" s="1"/>
      <c r="R8" s="1"/>
      <c r="S8" s="1"/>
      <c r="T8" s="1"/>
      <c r="U8" s="1"/>
      <c r="V8" s="1"/>
      <c r="W8" s="1"/>
      <c r="Z8" s="1"/>
      <c r="AA8" s="1"/>
      <c r="AD8" s="1"/>
    </row>
    <row r="9" spans="1:4130" x14ac:dyDescent="0.3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Q9" s="3"/>
      <c r="R9" s="3"/>
      <c r="S9" s="3"/>
      <c r="T9" s="3"/>
      <c r="U9" s="3"/>
      <c r="V9" s="3"/>
    </row>
    <row r="10" spans="1:4130" x14ac:dyDescent="0.35">
      <c r="A10" s="10"/>
      <c r="B10" s="10"/>
      <c r="C10" s="10"/>
      <c r="D10" s="10"/>
      <c r="E10" s="10"/>
      <c r="F10" s="10"/>
      <c r="G10" s="10"/>
      <c r="H10" s="10"/>
      <c r="I10" s="10"/>
      <c r="J10" s="58" t="s">
        <v>27</v>
      </c>
      <c r="K10" s="10"/>
      <c r="L10" s="58" t="s">
        <v>23</v>
      </c>
      <c r="M10" s="10"/>
      <c r="N10" s="10"/>
      <c r="O10" s="10"/>
    </row>
    <row r="11" spans="1:4130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55">
        <f>(K8+N8)/2</f>
        <v>0.47222222222222232</v>
      </c>
      <c r="K11" s="68"/>
      <c r="L11" s="55">
        <f>H8+(ABS(K8-N8)/2)</f>
        <v>0.5277777777777779</v>
      </c>
      <c r="M11" s="10"/>
      <c r="N11" s="10"/>
      <c r="O11" s="10"/>
    </row>
    <row r="12" spans="1:4130" x14ac:dyDescent="0.3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34" spans="1:23" x14ac:dyDescent="0.35">
      <c r="A34"/>
      <c r="B34" s="7"/>
      <c r="C34" s="7"/>
      <c r="D34" s="7"/>
      <c r="E34" s="7"/>
      <c r="F34" s="7"/>
      <c r="G34" s="7"/>
      <c r="H34"/>
      <c r="I34"/>
      <c r="J34"/>
      <c r="K34"/>
      <c r="L34"/>
      <c r="M34"/>
      <c r="N34"/>
      <c r="O34"/>
    </row>
    <row r="35" spans="1:23" x14ac:dyDescent="0.35">
      <c r="A35"/>
      <c r="B35" s="7"/>
      <c r="C35" s="7"/>
      <c r="D35" s="7"/>
      <c r="E35" s="7"/>
      <c r="F35" s="7"/>
      <c r="G35" s="7"/>
      <c r="H35"/>
      <c r="I35"/>
      <c r="J35"/>
      <c r="K35"/>
      <c r="L35"/>
      <c r="M35"/>
      <c r="N35"/>
      <c r="O35"/>
    </row>
    <row r="36" spans="1:23" x14ac:dyDescent="0.35">
      <c r="A36"/>
      <c r="B36" s="7"/>
      <c r="C36" s="7"/>
      <c r="D36" s="7"/>
      <c r="E36" s="7"/>
      <c r="F36" s="7"/>
      <c r="G36" s="7"/>
      <c r="H36"/>
      <c r="I36"/>
      <c r="J36"/>
      <c r="K36"/>
      <c r="L36"/>
      <c r="M36"/>
      <c r="N36"/>
      <c r="O36"/>
    </row>
    <row r="37" spans="1:23" s="5" customFormat="1" x14ac:dyDescent="0.3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23" x14ac:dyDescent="0.35">
      <c r="A38"/>
      <c r="B38" s="7"/>
      <c r="C38" s="7"/>
      <c r="D38" s="7"/>
      <c r="E38" s="7"/>
      <c r="F38" s="7"/>
      <c r="G38" s="7"/>
      <c r="H38"/>
      <c r="I38"/>
      <c r="J38"/>
      <c r="K38"/>
      <c r="L38"/>
      <c r="M38"/>
      <c r="N38"/>
      <c r="O38"/>
    </row>
    <row r="39" spans="1:23" customFormat="1" x14ac:dyDescent="0.35">
      <c r="B39" s="7"/>
      <c r="C39" s="7"/>
      <c r="D39" s="7"/>
      <c r="E39" s="7"/>
      <c r="F39" s="7"/>
      <c r="G39" s="7"/>
      <c r="P39" s="1"/>
      <c r="Q39" s="1"/>
      <c r="R39" s="1"/>
      <c r="S39" s="1"/>
      <c r="T39" s="1"/>
      <c r="U39" s="1"/>
      <c r="V39" s="1"/>
      <c r="W39" s="1"/>
    </row>
    <row r="40" spans="1:23" customFormat="1" ht="15" x14ac:dyDescent="0.25">
      <c r="B40" s="7"/>
      <c r="C40" s="7"/>
      <c r="D40" s="7"/>
      <c r="E40" s="7"/>
      <c r="F40" s="7"/>
      <c r="G40" s="7"/>
    </row>
    <row r="41" spans="1:23" customFormat="1" ht="15" x14ac:dyDescent="0.25">
      <c r="B41" s="7"/>
      <c r="C41" s="7"/>
      <c r="D41" s="7"/>
      <c r="E41" s="7"/>
      <c r="F41" s="7"/>
      <c r="G41" s="7"/>
    </row>
    <row r="42" spans="1:23" x14ac:dyDescent="0.35">
      <c r="A42"/>
      <c r="B42" s="7"/>
      <c r="C42" s="7"/>
      <c r="D42" s="7"/>
      <c r="E42" s="7"/>
      <c r="F42" s="7"/>
      <c r="G42" s="7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</sheetData>
  <conditionalFormatting sqref="O1:O7">
    <cfRule type="colorScale" priority="87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6:O39">
    <cfRule type="colorScale" priority="87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:O39">
    <cfRule type="colorScale" priority="87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:O39">
    <cfRule type="colorScale" priority="872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26">
      <colorScale>
        <cfvo type="min"/>
        <cfvo type="max"/>
        <color rgb="FFFFEF9C"/>
        <color rgb="FF63BE7B"/>
      </colorScale>
    </cfRule>
  </conditionalFormatting>
  <conditionalFormatting sqref="A36:O39">
    <cfRule type="colorScale" priority="87229">
      <colorScale>
        <cfvo type="min"/>
        <cfvo type="max"/>
        <color rgb="FFF8696B"/>
        <color rgb="FFFCFCFF"/>
      </colorScale>
    </cfRule>
  </conditionalFormatting>
  <conditionalFormatting sqref="A36:O39">
    <cfRule type="colorScale" priority="872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7297A-CDBC-45ED-8CF3-32C1ECBB26D0}">
  <sheetPr codeName="Sheet13"/>
  <dimension ref="A1:FBV43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2578125" defaultRowHeight="21" x14ac:dyDescent="0.35"/>
  <cols>
    <col min="1" max="1" width="11.140625" style="1" customWidth="1"/>
    <col min="2" max="2" width="10.7109375" style="4" customWidth="1"/>
    <col min="3" max="3" width="5.140625" style="4" customWidth="1"/>
    <col min="4" max="4" width="5.5703125" style="4" customWidth="1"/>
    <col min="5" max="5" width="8.42578125" style="4" customWidth="1"/>
    <col min="6" max="6" width="12.140625" style="4" customWidth="1"/>
    <col min="7" max="7" width="13.28515625" style="4" customWidth="1"/>
    <col min="8" max="8" width="12.7109375" style="1" customWidth="1"/>
    <col min="9" max="9" width="7.85546875" style="1" customWidth="1"/>
    <col min="10" max="10" width="17" style="1" customWidth="1"/>
    <col min="11" max="11" width="14.42578125" style="1" customWidth="1"/>
    <col min="12" max="12" width="15.5703125" style="1" customWidth="1"/>
    <col min="13" max="13" width="18.140625" style="1" customWidth="1"/>
    <col min="14" max="14" width="14.42578125" style="1" customWidth="1"/>
    <col min="15" max="15" width="3.7109375" style="1" customWidth="1"/>
    <col min="16" max="16" width="10.85546875" style="1" bestFit="1" customWidth="1"/>
    <col min="17" max="18" width="19.140625" style="1" customWidth="1"/>
    <col min="19" max="19" width="9.5703125" style="1" bestFit="1" customWidth="1"/>
    <col min="20" max="20" width="12.42578125" style="1" bestFit="1" customWidth="1"/>
    <col min="21" max="22" width="18.140625" style="1" customWidth="1"/>
    <col min="23" max="23" width="17.28515625" style="1" customWidth="1"/>
    <col min="24" max="16384" width="11.42578125" style="1"/>
  </cols>
  <sheetData>
    <row r="1" spans="1:4130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35">
      <c r="A2" s="9" t="s">
        <v>12</v>
      </c>
      <c r="B2" s="20">
        <v>1</v>
      </c>
      <c r="C2" s="37">
        <f>B2/B7</f>
        <v>3.4482758620689655E-2</v>
      </c>
      <c r="D2" s="37">
        <f>C2</f>
        <v>3.4482758620689655E-2</v>
      </c>
      <c r="E2" s="38">
        <v>0.2</v>
      </c>
      <c r="F2" s="39">
        <f>E2</f>
        <v>0.2</v>
      </c>
      <c r="G2" s="44">
        <f>F2*100</f>
        <v>20</v>
      </c>
      <c r="H2" s="34">
        <f>((F2*100)-(D2*100))</f>
        <v>16.551724137931036</v>
      </c>
      <c r="I2" s="35">
        <v>1</v>
      </c>
      <c r="J2" s="43">
        <f>I2/$I$8</f>
        <v>0.4</v>
      </c>
      <c r="K2" s="34">
        <f t="shared" ref="K2:K5" si="0">H2*J2</f>
        <v>6.6206896551724146</v>
      </c>
      <c r="L2" s="35">
        <v>4</v>
      </c>
      <c r="M2" s="43">
        <f>L2/$L$8</f>
        <v>1.6</v>
      </c>
      <c r="N2" s="34">
        <f>H2*M2</f>
        <v>26.482758620689658</v>
      </c>
      <c r="O2" s="15"/>
    </row>
    <row r="3" spans="1:4130" x14ac:dyDescent="0.35">
      <c r="A3" s="9" t="s">
        <v>11</v>
      </c>
      <c r="B3" s="20">
        <v>2</v>
      </c>
      <c r="C3" s="37">
        <f>B3/B7</f>
        <v>6.8965517241379309E-2</v>
      </c>
      <c r="D3" s="37">
        <f>D2+C3</f>
        <v>0.10344827586206896</v>
      </c>
      <c r="E3" s="38">
        <v>0.2</v>
      </c>
      <c r="F3" s="39">
        <f>E3+F2</f>
        <v>0.4</v>
      </c>
      <c r="G3" s="44">
        <f t="shared" ref="G3:G5" si="1">F3*100</f>
        <v>40</v>
      </c>
      <c r="H3" s="34">
        <f>((F3*100)-(D3*100))</f>
        <v>29.655172413793103</v>
      </c>
      <c r="I3" s="35">
        <f>2</f>
        <v>2</v>
      </c>
      <c r="J3" s="43">
        <f>I3/$I$8</f>
        <v>0.8</v>
      </c>
      <c r="K3" s="34">
        <f t="shared" si="0"/>
        <v>23.724137931034484</v>
      </c>
      <c r="L3" s="35">
        <v>3</v>
      </c>
      <c r="M3" s="43">
        <f>L3/$L$8</f>
        <v>1.2</v>
      </c>
      <c r="N3" s="34">
        <f>H3*M3</f>
        <v>35.586206896551722</v>
      </c>
      <c r="O3" s="15"/>
    </row>
    <row r="4" spans="1:4130" x14ac:dyDescent="0.35">
      <c r="A4" s="9" t="s">
        <v>10</v>
      </c>
      <c r="B4" s="20">
        <v>3</v>
      </c>
      <c r="C4" s="37">
        <f>B4/B7</f>
        <v>0.10344827586206896</v>
      </c>
      <c r="D4" s="37">
        <f>D3+C4</f>
        <v>0.20689655172413793</v>
      </c>
      <c r="E4" s="38">
        <v>0.2</v>
      </c>
      <c r="F4" s="39">
        <f>E4+F3</f>
        <v>0.60000000000000009</v>
      </c>
      <c r="G4" s="44">
        <f t="shared" si="1"/>
        <v>60.000000000000007</v>
      </c>
      <c r="H4" s="34">
        <f>((F4*100)-(D4*100))</f>
        <v>39.310344827586214</v>
      </c>
      <c r="I4" s="35">
        <v>3</v>
      </c>
      <c r="J4" s="43">
        <f>I4/$I$8</f>
        <v>1.2</v>
      </c>
      <c r="K4" s="34">
        <f t="shared" si="0"/>
        <v>47.172413793103452</v>
      </c>
      <c r="L4" s="35">
        <v>2</v>
      </c>
      <c r="M4" s="43">
        <f>L4/$L$8</f>
        <v>0.8</v>
      </c>
      <c r="N4" s="34">
        <f>H4*M4</f>
        <v>31.448275862068972</v>
      </c>
      <c r="O4" s="15"/>
    </row>
    <row r="5" spans="1:4130" x14ac:dyDescent="0.35">
      <c r="A5" s="9" t="s">
        <v>9</v>
      </c>
      <c r="B5" s="20">
        <v>11</v>
      </c>
      <c r="C5" s="37">
        <f>B5/B7</f>
        <v>0.37931034482758619</v>
      </c>
      <c r="D5" s="37">
        <f>D4+C5</f>
        <v>0.58620689655172409</v>
      </c>
      <c r="E5" s="38">
        <v>0.2</v>
      </c>
      <c r="F5" s="39">
        <f>E5+F4</f>
        <v>0.8</v>
      </c>
      <c r="G5" s="44">
        <f t="shared" si="1"/>
        <v>80</v>
      </c>
      <c r="H5" s="34">
        <f>((F5*100)-(D5*100))</f>
        <v>21.379310344827594</v>
      </c>
      <c r="I5" s="35">
        <v>4</v>
      </c>
      <c r="J5" s="43">
        <f>I5/$I$8</f>
        <v>1.6</v>
      </c>
      <c r="K5" s="34">
        <f t="shared" si="0"/>
        <v>34.206896551724149</v>
      </c>
      <c r="L5" s="35">
        <v>1</v>
      </c>
      <c r="M5" s="43">
        <f>L5/$L$8</f>
        <v>0.4</v>
      </c>
      <c r="N5" s="34">
        <f>H5*M5</f>
        <v>8.5517241379310374</v>
      </c>
      <c r="O5" s="15"/>
    </row>
    <row r="6" spans="1:4130" x14ac:dyDescent="0.35">
      <c r="A6" s="9" t="s">
        <v>8</v>
      </c>
      <c r="B6" s="20">
        <v>12</v>
      </c>
      <c r="C6" s="37">
        <f>B6/B7</f>
        <v>0.41379310344827586</v>
      </c>
      <c r="D6" s="37">
        <f>D5+C6</f>
        <v>1</v>
      </c>
      <c r="E6" s="38">
        <v>0.2</v>
      </c>
      <c r="F6" s="39">
        <f>E6+F5</f>
        <v>1</v>
      </c>
      <c r="G6" s="34"/>
      <c r="H6" s="34"/>
      <c r="I6" s="34"/>
      <c r="J6" s="34"/>
      <c r="K6" s="34"/>
      <c r="L6" s="34"/>
      <c r="M6" s="34"/>
      <c r="N6" s="34"/>
      <c r="O6" s="21"/>
    </row>
    <row r="7" spans="1:4130" s="8" customFormat="1" x14ac:dyDescent="0.35">
      <c r="A7" s="19" t="s">
        <v>6</v>
      </c>
      <c r="B7" s="29">
        <f>SUM(B2:B6)</f>
        <v>29</v>
      </c>
      <c r="C7" s="46"/>
      <c r="D7" s="46"/>
      <c r="E7" s="47"/>
      <c r="F7" s="52">
        <f>SUM(F2:F6)</f>
        <v>3</v>
      </c>
      <c r="G7" s="52">
        <f>SUM(G2:G5)</f>
        <v>200</v>
      </c>
      <c r="H7" s="49">
        <f>SUM(H2:H6)</f>
        <v>106.89655172413794</v>
      </c>
      <c r="I7" s="50">
        <f t="shared" ref="I7:N7" si="2">SUM(I2:I5)</f>
        <v>10</v>
      </c>
      <c r="J7" s="29">
        <f t="shared" si="2"/>
        <v>4</v>
      </c>
      <c r="K7" s="49">
        <f t="shared" si="2"/>
        <v>111.72413793103451</v>
      </c>
      <c r="L7" s="51">
        <f t="shared" si="2"/>
        <v>10</v>
      </c>
      <c r="M7" s="29">
        <f t="shared" si="2"/>
        <v>3.9999999999999996</v>
      </c>
      <c r="N7" s="49">
        <f t="shared" si="2"/>
        <v>102.06896551724138</v>
      </c>
      <c r="O7" s="23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/>
      <c r="AF7" s="1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T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  <c r="AMI7" s="17"/>
      <c r="AMJ7" s="17"/>
      <c r="AMK7" s="17"/>
      <c r="AML7" s="17"/>
      <c r="AMM7" s="17"/>
      <c r="AMN7" s="17"/>
      <c r="AMO7" s="17"/>
      <c r="AMP7" s="17"/>
      <c r="AMQ7" s="17"/>
      <c r="AMR7" s="17"/>
      <c r="AMS7" s="17"/>
      <c r="AMT7" s="17"/>
      <c r="AMU7" s="17"/>
      <c r="AMV7" s="17"/>
      <c r="AMW7" s="17"/>
      <c r="AMX7" s="17"/>
      <c r="AMY7" s="17"/>
      <c r="AMZ7" s="17"/>
      <c r="ANA7" s="17"/>
      <c r="ANB7" s="17"/>
      <c r="ANC7" s="17"/>
      <c r="AND7" s="17"/>
      <c r="ANE7" s="17"/>
      <c r="ANF7" s="17"/>
      <c r="ANG7" s="17"/>
      <c r="ANH7" s="17"/>
      <c r="ANI7" s="17"/>
      <c r="ANJ7" s="17"/>
      <c r="ANK7" s="17"/>
      <c r="ANL7" s="17"/>
      <c r="ANM7" s="17"/>
      <c r="ANN7" s="17"/>
      <c r="ANO7" s="17"/>
      <c r="ANP7" s="17"/>
      <c r="ANQ7" s="17"/>
      <c r="ANR7" s="17"/>
      <c r="ANS7" s="17"/>
      <c r="ANT7" s="17"/>
      <c r="ANU7" s="17"/>
      <c r="ANV7" s="17"/>
      <c r="ANW7" s="17"/>
      <c r="ANX7" s="17"/>
      <c r="ANY7" s="17"/>
      <c r="ANZ7" s="17"/>
      <c r="AOA7" s="17"/>
      <c r="AOB7" s="17"/>
      <c r="AOC7" s="17"/>
      <c r="AOD7" s="17"/>
      <c r="AOE7" s="17"/>
      <c r="AOF7" s="17"/>
      <c r="AOG7" s="17"/>
      <c r="AOH7" s="17"/>
      <c r="AOI7" s="17"/>
      <c r="AOJ7" s="17"/>
      <c r="AOK7" s="17"/>
      <c r="AOL7" s="17"/>
      <c r="AOM7" s="17"/>
      <c r="AON7" s="17"/>
      <c r="AOO7" s="17"/>
      <c r="AOP7" s="17"/>
      <c r="AOQ7" s="17"/>
      <c r="AOR7" s="17"/>
      <c r="AOS7" s="17"/>
      <c r="AOT7" s="17"/>
      <c r="AOU7" s="17"/>
      <c r="AOV7" s="17"/>
      <c r="AOW7" s="17"/>
      <c r="AOX7" s="17"/>
      <c r="AOY7" s="17"/>
      <c r="AOZ7" s="17"/>
      <c r="APA7" s="17"/>
      <c r="APB7" s="17"/>
      <c r="APC7" s="17"/>
      <c r="APD7" s="17"/>
      <c r="APE7" s="17"/>
      <c r="APF7" s="17"/>
      <c r="APG7" s="17"/>
      <c r="APH7" s="17"/>
      <c r="API7" s="17"/>
      <c r="APJ7" s="17"/>
      <c r="APK7" s="17"/>
      <c r="APL7" s="17"/>
      <c r="APM7" s="17"/>
      <c r="APN7" s="17"/>
      <c r="APO7" s="17"/>
      <c r="APP7" s="17"/>
      <c r="APQ7" s="17"/>
      <c r="APR7" s="17"/>
      <c r="APS7" s="17"/>
      <c r="APT7" s="17"/>
      <c r="APU7" s="17"/>
      <c r="APV7" s="17"/>
      <c r="APW7" s="17"/>
      <c r="APX7" s="17"/>
      <c r="APY7" s="17"/>
      <c r="APZ7" s="17"/>
      <c r="AQA7" s="17"/>
      <c r="AQB7" s="17"/>
      <c r="AQC7" s="17"/>
      <c r="AQD7" s="17"/>
      <c r="AQE7" s="17"/>
      <c r="AQF7" s="17"/>
      <c r="AQG7" s="17"/>
      <c r="AQH7" s="17"/>
      <c r="AQI7" s="17"/>
      <c r="AQJ7" s="17"/>
      <c r="AQK7" s="17"/>
      <c r="AQL7" s="17"/>
      <c r="AQM7" s="17"/>
      <c r="AQN7" s="17"/>
      <c r="AQO7" s="17"/>
      <c r="AQP7" s="17"/>
      <c r="AQQ7" s="17"/>
      <c r="AQR7" s="17"/>
      <c r="AQS7" s="17"/>
      <c r="AQT7" s="17"/>
      <c r="AQU7" s="17"/>
      <c r="AQV7" s="17"/>
      <c r="AQW7" s="17"/>
      <c r="AQX7" s="17"/>
      <c r="AQY7" s="17"/>
      <c r="AQZ7" s="17"/>
      <c r="ARA7" s="17"/>
      <c r="ARB7" s="17"/>
      <c r="ARC7" s="17"/>
      <c r="ARD7" s="17"/>
      <c r="ARE7" s="17"/>
      <c r="ARF7" s="17"/>
      <c r="ARG7" s="17"/>
      <c r="ARH7" s="17"/>
      <c r="ARI7" s="17"/>
      <c r="ARJ7" s="17"/>
      <c r="ARK7" s="17"/>
      <c r="ARL7" s="17"/>
      <c r="ARM7" s="17"/>
      <c r="ARN7" s="17"/>
      <c r="ARO7" s="17"/>
      <c r="ARP7" s="17"/>
      <c r="ARQ7" s="17"/>
      <c r="ARR7" s="17"/>
      <c r="ARS7" s="17"/>
      <c r="ART7" s="17"/>
      <c r="ARU7" s="17"/>
      <c r="ARV7" s="17"/>
      <c r="ARW7" s="17"/>
      <c r="ARX7" s="17"/>
      <c r="ARY7" s="17"/>
      <c r="ARZ7" s="17"/>
      <c r="ASA7" s="17"/>
      <c r="ASB7" s="17"/>
      <c r="ASC7" s="17"/>
      <c r="ASD7" s="17"/>
      <c r="ASE7" s="17"/>
      <c r="ASF7" s="17"/>
      <c r="ASG7" s="17"/>
      <c r="ASH7" s="17"/>
      <c r="ASI7" s="17"/>
      <c r="ASJ7" s="17"/>
      <c r="ASK7" s="17"/>
      <c r="ASL7" s="17"/>
      <c r="ASM7" s="17"/>
      <c r="ASN7" s="17"/>
      <c r="ASO7" s="17"/>
      <c r="ASP7" s="17"/>
      <c r="ASQ7" s="17"/>
      <c r="ASR7" s="17"/>
      <c r="ASS7" s="17"/>
      <c r="AST7" s="17"/>
      <c r="ASU7" s="17"/>
      <c r="ASV7" s="17"/>
      <c r="ASW7" s="17"/>
      <c r="ASX7" s="17"/>
      <c r="ASY7" s="17"/>
      <c r="ASZ7" s="17"/>
      <c r="ATA7" s="17"/>
      <c r="ATB7" s="17"/>
      <c r="ATC7" s="17"/>
      <c r="ATD7" s="17"/>
      <c r="ATE7" s="17"/>
      <c r="ATF7" s="17"/>
      <c r="ATG7" s="17"/>
      <c r="ATH7" s="17"/>
      <c r="ATI7" s="17"/>
      <c r="ATJ7" s="17"/>
      <c r="ATK7" s="17"/>
      <c r="ATL7" s="17"/>
      <c r="ATM7" s="17"/>
      <c r="ATN7" s="17"/>
      <c r="ATO7" s="17"/>
      <c r="ATP7" s="17"/>
      <c r="ATQ7" s="17"/>
      <c r="ATR7" s="17"/>
      <c r="ATS7" s="17"/>
      <c r="ATT7" s="17"/>
      <c r="ATU7" s="17"/>
      <c r="ATV7" s="17"/>
      <c r="ATW7" s="17"/>
      <c r="ATX7" s="17"/>
      <c r="ATY7" s="17"/>
      <c r="ATZ7" s="17"/>
      <c r="AUA7" s="17"/>
      <c r="AUB7" s="17"/>
      <c r="AUC7" s="17"/>
      <c r="AUD7" s="17"/>
      <c r="AUE7" s="17"/>
      <c r="AUF7" s="17"/>
      <c r="AUG7" s="17"/>
      <c r="AUH7" s="17"/>
      <c r="AUI7" s="17"/>
      <c r="AUJ7" s="17"/>
      <c r="AUK7" s="17"/>
      <c r="AUL7" s="17"/>
      <c r="AUM7" s="17"/>
      <c r="AUN7" s="17"/>
      <c r="AUO7" s="17"/>
      <c r="AUP7" s="17"/>
      <c r="AUQ7" s="17"/>
      <c r="AUR7" s="17"/>
      <c r="AUS7" s="17"/>
      <c r="AUT7" s="17"/>
      <c r="AUU7" s="17"/>
      <c r="AUV7" s="17"/>
      <c r="AUW7" s="17"/>
      <c r="AUX7" s="17"/>
      <c r="AUY7" s="17"/>
      <c r="AUZ7" s="17"/>
      <c r="AVA7" s="17"/>
      <c r="AVB7" s="17"/>
      <c r="AVC7" s="17"/>
      <c r="AVD7" s="17"/>
      <c r="AVE7" s="17"/>
      <c r="AVF7" s="17"/>
      <c r="AVG7" s="17"/>
      <c r="AVH7" s="17"/>
      <c r="AVI7" s="17"/>
      <c r="AVJ7" s="17"/>
      <c r="AVK7" s="17"/>
      <c r="AVL7" s="17"/>
      <c r="AVM7" s="17"/>
      <c r="AVN7" s="17"/>
      <c r="AVO7" s="17"/>
      <c r="AVP7" s="17"/>
      <c r="AVQ7" s="17"/>
      <c r="AVR7" s="17"/>
      <c r="AVS7" s="17"/>
      <c r="AVT7" s="17"/>
      <c r="AVU7" s="17"/>
      <c r="AVV7" s="17"/>
      <c r="AVW7" s="17"/>
      <c r="AVX7" s="17"/>
      <c r="AVY7" s="17"/>
      <c r="AVZ7" s="17"/>
      <c r="AWA7" s="17"/>
      <c r="AWB7" s="17"/>
      <c r="AWC7" s="17"/>
      <c r="AWD7" s="17"/>
      <c r="AWE7" s="17"/>
      <c r="AWF7" s="17"/>
      <c r="AWG7" s="17"/>
      <c r="AWH7" s="17"/>
      <c r="AWI7" s="17"/>
      <c r="AWJ7" s="17"/>
      <c r="AWK7" s="17"/>
      <c r="AWL7" s="17"/>
      <c r="AWM7" s="17"/>
      <c r="AWN7" s="17"/>
      <c r="AWO7" s="17"/>
      <c r="AWP7" s="17"/>
      <c r="AWQ7" s="17"/>
      <c r="AWR7" s="17"/>
      <c r="AWS7" s="17"/>
      <c r="AWT7" s="17"/>
      <c r="AWU7" s="17"/>
      <c r="AWV7" s="17"/>
      <c r="AWW7" s="17"/>
      <c r="AWX7" s="17"/>
      <c r="AWY7" s="17"/>
      <c r="AWZ7" s="17"/>
      <c r="AXA7" s="17"/>
      <c r="AXB7" s="17"/>
      <c r="AXC7" s="17"/>
      <c r="AXD7" s="17"/>
      <c r="AXE7" s="17"/>
      <c r="AXF7" s="17"/>
      <c r="AXG7" s="17"/>
      <c r="AXH7" s="17"/>
      <c r="AXI7" s="17"/>
      <c r="AXJ7" s="17"/>
      <c r="AXK7" s="17"/>
      <c r="AXL7" s="17"/>
      <c r="AXM7" s="17"/>
      <c r="AXN7" s="17"/>
      <c r="AXO7" s="17"/>
      <c r="AXP7" s="17"/>
      <c r="AXQ7" s="17"/>
      <c r="AXR7" s="17"/>
      <c r="AXS7" s="17"/>
      <c r="AXT7" s="17"/>
      <c r="AXU7" s="17"/>
      <c r="AXV7" s="17"/>
      <c r="AXW7" s="17"/>
      <c r="AXX7" s="17"/>
      <c r="AXY7" s="17"/>
      <c r="AXZ7" s="17"/>
      <c r="AYA7" s="17"/>
      <c r="AYB7" s="17"/>
      <c r="AYC7" s="17"/>
      <c r="AYD7" s="17"/>
      <c r="AYE7" s="17"/>
      <c r="AYF7" s="17"/>
      <c r="AYG7" s="17"/>
      <c r="AYH7" s="17"/>
      <c r="AYI7" s="17"/>
      <c r="AYJ7" s="17"/>
      <c r="AYK7" s="17"/>
      <c r="AYL7" s="17"/>
      <c r="AYM7" s="17"/>
      <c r="AYN7" s="17"/>
      <c r="AYO7" s="17"/>
      <c r="AYP7" s="17"/>
      <c r="AYQ7" s="17"/>
      <c r="AYR7" s="17"/>
      <c r="AYS7" s="17"/>
      <c r="AYT7" s="17"/>
      <c r="AYU7" s="17"/>
      <c r="AYV7" s="17"/>
      <c r="AYW7" s="17"/>
      <c r="AYX7" s="17"/>
      <c r="AYY7" s="17"/>
      <c r="AYZ7" s="17"/>
      <c r="AZA7" s="17"/>
      <c r="AZB7" s="17"/>
      <c r="AZC7" s="17"/>
      <c r="AZD7" s="17"/>
      <c r="AZE7" s="17"/>
      <c r="AZF7" s="17"/>
      <c r="AZG7" s="17"/>
      <c r="AZH7" s="17"/>
      <c r="AZI7" s="17"/>
      <c r="AZJ7" s="17"/>
      <c r="AZK7" s="17"/>
      <c r="AZL7" s="17"/>
      <c r="AZM7" s="17"/>
      <c r="AZN7" s="17"/>
      <c r="AZO7" s="17"/>
      <c r="AZP7" s="17"/>
      <c r="AZQ7" s="17"/>
      <c r="AZR7" s="17"/>
      <c r="AZS7" s="17"/>
      <c r="AZT7" s="17"/>
      <c r="AZU7" s="17"/>
      <c r="AZV7" s="17"/>
      <c r="AZW7" s="17"/>
      <c r="AZX7" s="17"/>
      <c r="AZY7" s="17"/>
      <c r="AZZ7" s="17"/>
      <c r="BAA7" s="17"/>
      <c r="BAB7" s="17"/>
      <c r="BAC7" s="17"/>
      <c r="BAD7" s="17"/>
      <c r="BAE7" s="17"/>
      <c r="BAF7" s="17"/>
      <c r="BAG7" s="17"/>
      <c r="BAH7" s="17"/>
      <c r="BAI7" s="17"/>
      <c r="BAJ7" s="17"/>
      <c r="BAK7" s="17"/>
      <c r="BAL7" s="17"/>
      <c r="BAM7" s="17"/>
      <c r="BAN7" s="17"/>
      <c r="BAO7" s="17"/>
      <c r="BAP7" s="17"/>
      <c r="BAQ7" s="17"/>
      <c r="BAR7" s="17"/>
      <c r="BAS7" s="17"/>
      <c r="BAT7" s="17"/>
      <c r="BAU7" s="17"/>
      <c r="BAV7" s="17"/>
      <c r="BAW7" s="17"/>
      <c r="BAX7" s="17"/>
      <c r="BAY7" s="17"/>
      <c r="BAZ7" s="17"/>
      <c r="BBA7" s="17"/>
      <c r="BBB7" s="17"/>
      <c r="BBC7" s="17"/>
      <c r="BBD7" s="17"/>
      <c r="BBE7" s="17"/>
      <c r="BBF7" s="17"/>
      <c r="BBG7" s="17"/>
      <c r="BBH7" s="17"/>
      <c r="BBI7" s="17"/>
      <c r="BBJ7" s="17"/>
      <c r="BBK7" s="17"/>
      <c r="BBL7" s="17"/>
      <c r="BBM7" s="17"/>
      <c r="BBN7" s="17"/>
      <c r="BBO7" s="17"/>
      <c r="BBP7" s="17"/>
      <c r="BBQ7" s="17"/>
      <c r="BBR7" s="17"/>
      <c r="BBS7" s="17"/>
      <c r="BBT7" s="17"/>
      <c r="BBU7" s="17"/>
      <c r="BBV7" s="17"/>
      <c r="BBW7" s="17"/>
      <c r="BBX7" s="17"/>
      <c r="BBY7" s="17"/>
      <c r="BBZ7" s="17"/>
      <c r="BCA7" s="17"/>
      <c r="BCB7" s="17"/>
      <c r="BCC7" s="17"/>
      <c r="BCD7" s="17"/>
      <c r="BCE7" s="17"/>
      <c r="BCF7" s="17"/>
      <c r="BCG7" s="17"/>
      <c r="BCH7" s="17"/>
      <c r="BCI7" s="17"/>
      <c r="BCJ7" s="17"/>
      <c r="BCK7" s="17"/>
      <c r="BCL7" s="17"/>
      <c r="BCM7" s="17"/>
      <c r="BCN7" s="17"/>
      <c r="BCO7" s="17"/>
      <c r="BCP7" s="17"/>
      <c r="BCQ7" s="17"/>
      <c r="BCR7" s="17"/>
      <c r="BCS7" s="17"/>
      <c r="BCT7" s="17"/>
      <c r="BCU7" s="17"/>
      <c r="BCV7" s="17"/>
      <c r="BCW7" s="17"/>
      <c r="BCX7" s="17"/>
      <c r="BCY7" s="17"/>
      <c r="BCZ7" s="17"/>
      <c r="BDA7" s="17"/>
      <c r="BDB7" s="17"/>
      <c r="BDC7" s="17"/>
      <c r="BDD7" s="17"/>
      <c r="BDE7" s="17"/>
      <c r="BDF7" s="17"/>
      <c r="BDG7" s="17"/>
      <c r="BDH7" s="17"/>
      <c r="BDI7" s="17"/>
      <c r="BDJ7" s="17"/>
      <c r="BDK7" s="17"/>
      <c r="BDL7" s="17"/>
      <c r="BDM7" s="17"/>
      <c r="BDN7" s="17"/>
      <c r="BDO7" s="17"/>
      <c r="BDP7" s="17"/>
      <c r="BDQ7" s="17"/>
      <c r="BDR7" s="17"/>
      <c r="BDS7" s="17"/>
      <c r="BDT7" s="17"/>
      <c r="BDU7" s="17"/>
      <c r="BDV7" s="17"/>
      <c r="BDW7" s="17"/>
      <c r="BDX7" s="17"/>
      <c r="BDY7" s="17"/>
      <c r="BDZ7" s="17"/>
      <c r="BEA7" s="17"/>
      <c r="BEB7" s="17"/>
      <c r="BEC7" s="17"/>
      <c r="BED7" s="17"/>
      <c r="BEE7" s="17"/>
      <c r="BEF7" s="17"/>
      <c r="BEG7" s="17"/>
      <c r="BEH7" s="17"/>
      <c r="BEI7" s="17"/>
      <c r="BEJ7" s="17"/>
      <c r="BEK7" s="17"/>
      <c r="BEL7" s="17"/>
      <c r="BEM7" s="17"/>
      <c r="BEN7" s="17"/>
      <c r="BEO7" s="17"/>
      <c r="BEP7" s="17"/>
      <c r="BEQ7" s="17"/>
      <c r="BER7" s="17"/>
      <c r="BES7" s="17"/>
      <c r="BET7" s="17"/>
      <c r="BEU7" s="17"/>
      <c r="BEV7" s="17"/>
      <c r="BEW7" s="17"/>
      <c r="BEX7" s="17"/>
      <c r="BEY7" s="17"/>
      <c r="BEZ7" s="17"/>
      <c r="BFA7" s="17"/>
      <c r="BFB7" s="17"/>
      <c r="BFC7" s="17"/>
      <c r="BFD7" s="17"/>
      <c r="BFE7" s="17"/>
      <c r="BFF7" s="17"/>
      <c r="BFG7" s="17"/>
      <c r="BFH7" s="17"/>
      <c r="BFI7" s="17"/>
      <c r="BFJ7" s="17"/>
      <c r="BFK7" s="17"/>
      <c r="BFL7" s="17"/>
      <c r="BFM7" s="17"/>
      <c r="BFN7" s="17"/>
      <c r="BFO7" s="17"/>
      <c r="BFP7" s="17"/>
      <c r="BFQ7" s="17"/>
      <c r="BFR7" s="17"/>
      <c r="BFS7" s="17"/>
      <c r="BFT7" s="17"/>
      <c r="BFU7" s="17"/>
      <c r="BFV7" s="17"/>
      <c r="BFW7" s="17"/>
      <c r="BFX7" s="17"/>
      <c r="BFY7" s="17"/>
      <c r="BFZ7" s="17"/>
      <c r="BGA7" s="17"/>
      <c r="BGB7" s="17"/>
      <c r="BGC7" s="17"/>
      <c r="BGD7" s="17"/>
      <c r="BGE7" s="17"/>
      <c r="BGF7" s="17"/>
      <c r="BGG7" s="17"/>
      <c r="BGH7" s="17"/>
      <c r="BGI7" s="17"/>
      <c r="BGJ7" s="17"/>
      <c r="BGK7" s="17"/>
      <c r="BGL7" s="17"/>
      <c r="BGM7" s="17"/>
      <c r="BGN7" s="17"/>
      <c r="BGO7" s="17"/>
      <c r="BGP7" s="17"/>
      <c r="BGQ7" s="17"/>
      <c r="BGR7" s="17"/>
      <c r="BGS7" s="17"/>
      <c r="BGT7" s="17"/>
      <c r="BGU7" s="17"/>
      <c r="BGV7" s="17"/>
      <c r="BGW7" s="17"/>
      <c r="BGX7" s="17"/>
      <c r="BGY7" s="17"/>
      <c r="BGZ7" s="17"/>
      <c r="BHA7" s="17"/>
      <c r="BHB7" s="17"/>
      <c r="BHC7" s="17"/>
      <c r="BHD7" s="17"/>
      <c r="BHE7" s="17"/>
      <c r="BHF7" s="17"/>
      <c r="BHG7" s="17"/>
      <c r="BHH7" s="17"/>
      <c r="BHI7" s="17"/>
      <c r="BHJ7" s="17"/>
      <c r="BHK7" s="17"/>
      <c r="BHL7" s="17"/>
      <c r="BHM7" s="17"/>
      <c r="BHN7" s="17"/>
      <c r="BHO7" s="17"/>
      <c r="BHP7" s="17"/>
      <c r="BHQ7" s="17"/>
      <c r="BHR7" s="17"/>
      <c r="BHS7" s="17"/>
      <c r="BHT7" s="17"/>
      <c r="BHU7" s="17"/>
      <c r="BHV7" s="17"/>
      <c r="BHW7" s="17"/>
      <c r="BHX7" s="17"/>
      <c r="BHY7" s="17"/>
      <c r="BHZ7" s="17"/>
      <c r="BIA7" s="17"/>
      <c r="BIB7" s="17"/>
      <c r="BIC7" s="17"/>
      <c r="BID7" s="17"/>
      <c r="BIE7" s="17"/>
      <c r="BIF7" s="17"/>
      <c r="BIG7" s="17"/>
      <c r="BIH7" s="17"/>
      <c r="BII7" s="17"/>
      <c r="BIJ7" s="17"/>
      <c r="BIK7" s="17"/>
      <c r="BIL7" s="17"/>
      <c r="BIM7" s="17"/>
      <c r="BIN7" s="17"/>
      <c r="BIO7" s="17"/>
      <c r="BIP7" s="17"/>
      <c r="BIQ7" s="17"/>
      <c r="BIR7" s="17"/>
      <c r="BIS7" s="17"/>
      <c r="BIT7" s="17"/>
      <c r="BIU7" s="17"/>
      <c r="BIV7" s="17"/>
      <c r="BIW7" s="17"/>
      <c r="BIX7" s="17"/>
      <c r="BIY7" s="17"/>
      <c r="BIZ7" s="17"/>
      <c r="BJA7" s="17"/>
      <c r="BJB7" s="17"/>
      <c r="BJC7" s="17"/>
      <c r="BJD7" s="17"/>
      <c r="BJE7" s="17"/>
      <c r="BJF7" s="17"/>
      <c r="BJG7" s="17"/>
      <c r="BJH7" s="17"/>
      <c r="BJI7" s="17"/>
      <c r="BJJ7" s="17"/>
      <c r="BJK7" s="17"/>
      <c r="BJL7" s="17"/>
      <c r="BJM7" s="17"/>
      <c r="BJN7" s="17"/>
      <c r="BJO7" s="17"/>
      <c r="BJP7" s="17"/>
      <c r="BJQ7" s="17"/>
      <c r="BJR7" s="17"/>
      <c r="BJS7" s="17"/>
      <c r="BJT7" s="17"/>
      <c r="BJU7" s="17"/>
      <c r="BJV7" s="17"/>
      <c r="BJW7" s="17"/>
      <c r="BJX7" s="17"/>
      <c r="BJY7" s="17"/>
      <c r="BJZ7" s="17"/>
      <c r="BKA7" s="17"/>
      <c r="BKB7" s="17"/>
      <c r="BKC7" s="17"/>
      <c r="BKD7" s="17"/>
      <c r="BKE7" s="17"/>
      <c r="BKF7" s="17"/>
      <c r="BKG7" s="17"/>
      <c r="BKH7" s="17"/>
      <c r="BKI7" s="17"/>
      <c r="BKJ7" s="17"/>
      <c r="BKK7" s="17"/>
      <c r="BKL7" s="17"/>
      <c r="BKM7" s="17"/>
      <c r="BKN7" s="17"/>
      <c r="BKO7" s="17"/>
      <c r="BKP7" s="17"/>
      <c r="BKQ7" s="17"/>
      <c r="BKR7" s="17"/>
      <c r="BKS7" s="17"/>
      <c r="BKT7" s="17"/>
      <c r="BKU7" s="17"/>
      <c r="BKV7" s="17"/>
      <c r="BKW7" s="17"/>
      <c r="BKX7" s="17"/>
      <c r="BKY7" s="17"/>
      <c r="BKZ7" s="17"/>
      <c r="BLA7" s="17"/>
      <c r="BLB7" s="17"/>
      <c r="BLC7" s="17"/>
      <c r="BLD7" s="17"/>
      <c r="BLE7" s="17"/>
      <c r="BLF7" s="17"/>
      <c r="BLG7" s="17"/>
      <c r="BLH7" s="17"/>
      <c r="BLI7" s="17"/>
      <c r="BLJ7" s="17"/>
      <c r="BLK7" s="17"/>
      <c r="BLL7" s="17"/>
      <c r="BLM7" s="17"/>
      <c r="BLN7" s="17"/>
      <c r="BLO7" s="17"/>
      <c r="BLP7" s="17"/>
      <c r="BLQ7" s="17"/>
      <c r="BLR7" s="17"/>
      <c r="BLS7" s="17"/>
      <c r="BLT7" s="17"/>
      <c r="BLU7" s="17"/>
      <c r="BLV7" s="17"/>
      <c r="BLW7" s="17"/>
      <c r="BLX7" s="17"/>
      <c r="BLY7" s="17"/>
      <c r="BLZ7" s="17"/>
      <c r="BMA7" s="17"/>
      <c r="BMB7" s="17"/>
      <c r="BMC7" s="17"/>
      <c r="BMD7" s="17"/>
      <c r="BME7" s="17"/>
      <c r="BMF7" s="17"/>
      <c r="BMG7" s="17"/>
      <c r="BMH7" s="17"/>
      <c r="BMI7" s="17"/>
      <c r="BMJ7" s="17"/>
      <c r="BMK7" s="17"/>
      <c r="BML7" s="17"/>
      <c r="BMM7" s="17"/>
      <c r="BMN7" s="17"/>
      <c r="BMO7" s="17"/>
      <c r="BMP7" s="17"/>
      <c r="BMQ7" s="17"/>
      <c r="BMR7" s="17"/>
      <c r="BMS7" s="17"/>
      <c r="BMT7" s="17"/>
      <c r="BMU7" s="17"/>
      <c r="BMV7" s="17"/>
      <c r="BMW7" s="17"/>
      <c r="BMX7" s="17"/>
      <c r="BMY7" s="17"/>
      <c r="BMZ7" s="17"/>
      <c r="BNA7" s="17"/>
      <c r="BNB7" s="17"/>
      <c r="BNC7" s="17"/>
      <c r="BND7" s="17"/>
      <c r="BNE7" s="17"/>
      <c r="BNF7" s="17"/>
      <c r="BNG7" s="17"/>
      <c r="BNH7" s="17"/>
      <c r="BNI7" s="17"/>
      <c r="BNJ7" s="17"/>
      <c r="BNK7" s="17"/>
      <c r="BNL7" s="17"/>
      <c r="BNM7" s="17"/>
      <c r="BNN7" s="17"/>
      <c r="BNO7" s="17"/>
      <c r="BNP7" s="17"/>
      <c r="BNQ7" s="17"/>
      <c r="BNR7" s="17"/>
      <c r="BNS7" s="17"/>
      <c r="BNT7" s="17"/>
      <c r="BNU7" s="17"/>
      <c r="BNV7" s="17"/>
      <c r="BNW7" s="17"/>
      <c r="BNX7" s="17"/>
      <c r="BNY7" s="17"/>
      <c r="BNZ7" s="17"/>
      <c r="BOA7" s="17"/>
      <c r="BOB7" s="17"/>
      <c r="BOC7" s="17"/>
      <c r="BOD7" s="17"/>
      <c r="BOE7" s="17"/>
      <c r="BOF7" s="17"/>
      <c r="BOG7" s="17"/>
      <c r="BOH7" s="17"/>
      <c r="BOI7" s="17"/>
      <c r="BOJ7" s="17"/>
      <c r="BOK7" s="17"/>
      <c r="BOL7" s="17"/>
      <c r="BOM7" s="17"/>
      <c r="BON7" s="17"/>
      <c r="BOO7" s="17"/>
      <c r="BOP7" s="17"/>
      <c r="BOQ7" s="17"/>
      <c r="BOR7" s="17"/>
      <c r="BOS7" s="17"/>
      <c r="BOT7" s="17"/>
      <c r="BOU7" s="17"/>
      <c r="BOV7" s="17"/>
      <c r="BOW7" s="17"/>
      <c r="BOX7" s="17"/>
      <c r="BOY7" s="17"/>
      <c r="BOZ7" s="17"/>
      <c r="BPA7" s="17"/>
      <c r="BPB7" s="17"/>
      <c r="BPC7" s="17"/>
      <c r="BPD7" s="17"/>
      <c r="BPE7" s="17"/>
      <c r="BPF7" s="17"/>
      <c r="BPG7" s="17"/>
      <c r="BPH7" s="17"/>
      <c r="BPI7" s="17"/>
      <c r="BPJ7" s="17"/>
      <c r="BPK7" s="17"/>
      <c r="BPL7" s="17"/>
      <c r="BPM7" s="17"/>
      <c r="BPN7" s="17"/>
      <c r="BPO7" s="17"/>
      <c r="BPP7" s="17"/>
      <c r="BPQ7" s="17"/>
      <c r="BPR7" s="17"/>
      <c r="BPS7" s="17"/>
      <c r="BPT7" s="17"/>
      <c r="BPU7" s="17"/>
      <c r="BPV7" s="17"/>
      <c r="BPW7" s="17"/>
      <c r="BPX7" s="17"/>
      <c r="BPY7" s="17"/>
      <c r="BPZ7" s="17"/>
      <c r="BQA7" s="17"/>
      <c r="BQB7" s="17"/>
      <c r="BQC7" s="17"/>
      <c r="BQD7" s="17"/>
      <c r="BQE7" s="17"/>
      <c r="BQF7" s="17"/>
      <c r="BQG7" s="17"/>
      <c r="BQH7" s="17"/>
      <c r="BQI7" s="17"/>
      <c r="BQJ7" s="17"/>
      <c r="BQK7" s="17"/>
      <c r="BQL7" s="17"/>
      <c r="BQM7" s="17"/>
      <c r="BQN7" s="17"/>
      <c r="BQO7" s="17"/>
      <c r="BQP7" s="17"/>
      <c r="BQQ7" s="17"/>
      <c r="BQR7" s="17"/>
      <c r="BQS7" s="17"/>
      <c r="BQT7" s="17"/>
      <c r="BQU7" s="17"/>
      <c r="BQV7" s="17"/>
      <c r="BQW7" s="17"/>
      <c r="BQX7" s="17"/>
      <c r="BQY7" s="17"/>
      <c r="BQZ7" s="17"/>
      <c r="BRA7" s="17"/>
      <c r="BRB7" s="17"/>
      <c r="BRC7" s="17"/>
      <c r="BRD7" s="17"/>
      <c r="BRE7" s="17"/>
      <c r="BRF7" s="17"/>
      <c r="BRG7" s="17"/>
      <c r="BRH7" s="17"/>
      <c r="BRI7" s="17"/>
      <c r="BRJ7" s="17"/>
      <c r="BRK7" s="17"/>
      <c r="BRL7" s="17"/>
      <c r="BRM7" s="17"/>
      <c r="BRN7" s="17"/>
      <c r="BRO7" s="17"/>
      <c r="BRP7" s="17"/>
      <c r="BRQ7" s="17"/>
      <c r="BRR7" s="17"/>
      <c r="BRS7" s="17"/>
      <c r="BRT7" s="17"/>
      <c r="BRU7" s="17"/>
      <c r="BRV7" s="17"/>
      <c r="BRW7" s="17"/>
      <c r="BRX7" s="17"/>
      <c r="BRY7" s="17"/>
      <c r="BRZ7" s="17"/>
      <c r="BSA7" s="17"/>
      <c r="BSB7" s="17"/>
      <c r="BSC7" s="17"/>
      <c r="BSD7" s="17"/>
      <c r="BSE7" s="17"/>
      <c r="BSF7" s="17"/>
      <c r="BSG7" s="17"/>
      <c r="BSH7" s="17"/>
      <c r="BSI7" s="17"/>
      <c r="BSJ7" s="17"/>
      <c r="BSK7" s="17"/>
      <c r="BSL7" s="17"/>
      <c r="BSM7" s="17"/>
      <c r="BSN7" s="17"/>
      <c r="BSO7" s="17"/>
      <c r="BSP7" s="17"/>
      <c r="BSQ7" s="17"/>
      <c r="BSR7" s="17"/>
      <c r="BSS7" s="17"/>
      <c r="BST7" s="17"/>
      <c r="BSU7" s="17"/>
      <c r="BSV7" s="17"/>
      <c r="BSW7" s="17"/>
      <c r="BSX7" s="17"/>
      <c r="BSY7" s="17"/>
      <c r="BSZ7" s="17"/>
      <c r="BTA7" s="17"/>
      <c r="BTB7" s="17"/>
      <c r="BTC7" s="17"/>
      <c r="BTD7" s="17"/>
      <c r="BTE7" s="17"/>
      <c r="BTF7" s="17"/>
      <c r="BTG7" s="17"/>
      <c r="BTH7" s="17"/>
      <c r="BTI7" s="17"/>
      <c r="BTJ7" s="17"/>
      <c r="BTK7" s="17"/>
      <c r="BTL7" s="17"/>
      <c r="BTM7" s="17"/>
      <c r="BTN7" s="17"/>
      <c r="BTO7" s="17"/>
      <c r="BTP7" s="17"/>
      <c r="BTQ7" s="17"/>
      <c r="BTR7" s="17"/>
      <c r="BTS7" s="17"/>
      <c r="BTT7" s="17"/>
      <c r="BTU7" s="17"/>
      <c r="BTV7" s="17"/>
      <c r="BTW7" s="17"/>
      <c r="BTX7" s="17"/>
      <c r="BTY7" s="17"/>
      <c r="BTZ7" s="17"/>
      <c r="BUA7" s="17"/>
      <c r="BUB7" s="17"/>
      <c r="BUC7" s="17"/>
      <c r="BUD7" s="17"/>
      <c r="BUE7" s="17"/>
      <c r="BUF7" s="17"/>
      <c r="BUG7" s="17"/>
      <c r="BUH7" s="17"/>
      <c r="BUI7" s="17"/>
      <c r="BUJ7" s="17"/>
      <c r="BUK7" s="17"/>
      <c r="BUL7" s="17"/>
      <c r="BUM7" s="17"/>
      <c r="BUN7" s="17"/>
      <c r="BUO7" s="17"/>
      <c r="BUP7" s="17"/>
      <c r="BUQ7" s="17"/>
      <c r="BUR7" s="17"/>
      <c r="BUS7" s="17"/>
      <c r="BUT7" s="17"/>
      <c r="BUU7" s="17"/>
      <c r="BUV7" s="17"/>
      <c r="BUW7" s="17"/>
      <c r="BUX7" s="17"/>
      <c r="BUY7" s="17"/>
      <c r="BUZ7" s="17"/>
      <c r="BVA7" s="17"/>
      <c r="BVB7" s="17"/>
      <c r="BVC7" s="17"/>
      <c r="BVD7" s="17"/>
      <c r="BVE7" s="17"/>
      <c r="BVF7" s="17"/>
      <c r="BVG7" s="17"/>
      <c r="BVH7" s="17"/>
      <c r="BVI7" s="17"/>
      <c r="BVJ7" s="17"/>
      <c r="BVK7" s="17"/>
      <c r="BVL7" s="17"/>
      <c r="BVM7" s="17"/>
      <c r="BVN7" s="17"/>
      <c r="BVO7" s="17"/>
      <c r="BVP7" s="17"/>
      <c r="BVQ7" s="17"/>
      <c r="BVR7" s="17"/>
      <c r="BVS7" s="17"/>
      <c r="BVT7" s="17"/>
      <c r="BVU7" s="17"/>
      <c r="BVV7" s="17"/>
      <c r="BVW7" s="17"/>
      <c r="BVX7" s="17"/>
      <c r="BVY7" s="17"/>
      <c r="BVZ7" s="17"/>
      <c r="BWA7" s="17"/>
      <c r="BWB7" s="17"/>
      <c r="BWC7" s="17"/>
      <c r="BWD7" s="17"/>
      <c r="BWE7" s="17"/>
      <c r="BWF7" s="17"/>
      <c r="BWG7" s="17"/>
      <c r="BWH7" s="17"/>
      <c r="BWI7" s="17"/>
      <c r="BWJ7" s="17"/>
      <c r="BWK7" s="17"/>
      <c r="BWL7" s="17"/>
      <c r="BWM7" s="17"/>
      <c r="BWN7" s="17"/>
      <c r="BWO7" s="17"/>
      <c r="BWP7" s="17"/>
      <c r="BWQ7" s="17"/>
      <c r="BWR7" s="17"/>
      <c r="BWS7" s="17"/>
      <c r="BWT7" s="17"/>
      <c r="BWU7" s="17"/>
      <c r="BWV7" s="17"/>
      <c r="BWW7" s="17"/>
      <c r="BWX7" s="17"/>
      <c r="BWY7" s="17"/>
      <c r="BWZ7" s="17"/>
      <c r="BXA7" s="17"/>
      <c r="BXB7" s="17"/>
      <c r="BXC7" s="17"/>
      <c r="BXD7" s="17"/>
      <c r="BXE7" s="17"/>
      <c r="BXF7" s="17"/>
      <c r="BXG7" s="17"/>
      <c r="BXH7" s="17"/>
      <c r="BXI7" s="17"/>
      <c r="BXJ7" s="17"/>
      <c r="BXK7" s="17"/>
      <c r="BXL7" s="17"/>
      <c r="BXM7" s="17"/>
      <c r="BXN7" s="17"/>
      <c r="BXO7" s="17"/>
      <c r="BXP7" s="17"/>
      <c r="BXQ7" s="17"/>
      <c r="BXR7" s="17"/>
      <c r="BXS7" s="17"/>
      <c r="BXT7" s="17"/>
      <c r="BXU7" s="17"/>
      <c r="BXV7" s="17"/>
      <c r="BXW7" s="17"/>
      <c r="BXX7" s="17"/>
      <c r="BXY7" s="17"/>
      <c r="BXZ7" s="17"/>
      <c r="BYA7" s="17"/>
      <c r="BYB7" s="17"/>
      <c r="BYC7" s="17"/>
      <c r="BYD7" s="17"/>
      <c r="BYE7" s="17"/>
      <c r="BYF7" s="17"/>
      <c r="BYG7" s="17"/>
      <c r="BYH7" s="17"/>
      <c r="BYI7" s="17"/>
      <c r="BYJ7" s="17"/>
      <c r="BYK7" s="17"/>
      <c r="BYL7" s="17"/>
      <c r="BYM7" s="17"/>
      <c r="BYN7" s="17"/>
      <c r="BYO7" s="17"/>
      <c r="BYP7" s="17"/>
      <c r="BYQ7" s="17"/>
      <c r="BYR7" s="17"/>
      <c r="BYS7" s="17"/>
      <c r="BYT7" s="17"/>
      <c r="BYU7" s="17"/>
      <c r="BYV7" s="17"/>
      <c r="BYW7" s="17"/>
      <c r="BYX7" s="17"/>
      <c r="BYY7" s="17"/>
      <c r="BYZ7" s="17"/>
      <c r="BZA7" s="17"/>
      <c r="BZB7" s="17"/>
      <c r="BZC7" s="17"/>
      <c r="BZD7" s="17"/>
      <c r="BZE7" s="17"/>
      <c r="BZF7" s="17"/>
      <c r="BZG7" s="17"/>
      <c r="BZH7" s="17"/>
      <c r="BZI7" s="17"/>
      <c r="BZJ7" s="17"/>
      <c r="BZK7" s="17"/>
      <c r="BZL7" s="17"/>
      <c r="BZM7" s="17"/>
      <c r="BZN7" s="17"/>
      <c r="BZO7" s="17"/>
      <c r="BZP7" s="17"/>
      <c r="BZQ7" s="17"/>
      <c r="BZR7" s="17"/>
      <c r="BZS7" s="17"/>
      <c r="BZT7" s="17"/>
      <c r="BZU7" s="17"/>
      <c r="BZV7" s="17"/>
      <c r="BZW7" s="17"/>
      <c r="BZX7" s="17"/>
      <c r="BZY7" s="17"/>
      <c r="BZZ7" s="17"/>
      <c r="CAA7" s="17"/>
      <c r="CAB7" s="17"/>
      <c r="CAC7" s="17"/>
      <c r="CAD7" s="17"/>
      <c r="CAE7" s="17"/>
      <c r="CAF7" s="17"/>
      <c r="CAG7" s="17"/>
      <c r="CAH7" s="17"/>
      <c r="CAI7" s="17"/>
      <c r="CAJ7" s="17"/>
      <c r="CAK7" s="17"/>
      <c r="CAL7" s="17"/>
      <c r="CAM7" s="17"/>
      <c r="CAN7" s="17"/>
      <c r="CAO7" s="17"/>
      <c r="CAP7" s="17"/>
      <c r="CAQ7" s="17"/>
      <c r="CAR7" s="17"/>
      <c r="CAS7" s="17"/>
      <c r="CAT7" s="17"/>
      <c r="CAU7" s="17"/>
      <c r="CAV7" s="17"/>
      <c r="CAW7" s="17"/>
      <c r="CAX7" s="17"/>
      <c r="CAY7" s="17"/>
      <c r="CAZ7" s="17"/>
      <c r="CBA7" s="17"/>
      <c r="CBB7" s="17"/>
      <c r="CBC7" s="17"/>
      <c r="CBD7" s="17"/>
      <c r="CBE7" s="17"/>
      <c r="CBF7" s="17"/>
      <c r="CBG7" s="17"/>
      <c r="CBH7" s="17"/>
      <c r="CBI7" s="17"/>
      <c r="CBJ7" s="17"/>
      <c r="CBK7" s="17"/>
      <c r="CBL7" s="17"/>
      <c r="CBM7" s="17"/>
      <c r="CBN7" s="17"/>
      <c r="CBO7" s="17"/>
      <c r="CBP7" s="17"/>
      <c r="CBQ7" s="17"/>
      <c r="CBR7" s="17"/>
      <c r="CBS7" s="17"/>
      <c r="CBT7" s="17"/>
      <c r="CBU7" s="17"/>
      <c r="CBV7" s="17"/>
      <c r="CBW7" s="17"/>
      <c r="CBX7" s="17"/>
      <c r="CBY7" s="17"/>
      <c r="CBZ7" s="17"/>
      <c r="CCA7" s="17"/>
      <c r="CCB7" s="17"/>
      <c r="CCC7" s="17"/>
      <c r="CCD7" s="17"/>
      <c r="CCE7" s="17"/>
      <c r="CCF7" s="17"/>
      <c r="CCG7" s="17"/>
      <c r="CCH7" s="17"/>
      <c r="CCI7" s="17"/>
      <c r="CCJ7" s="17"/>
      <c r="CCK7" s="17"/>
      <c r="CCL7" s="17"/>
      <c r="CCM7" s="17"/>
      <c r="CCN7" s="17"/>
      <c r="CCO7" s="17"/>
      <c r="CCP7" s="17"/>
      <c r="CCQ7" s="17"/>
      <c r="CCR7" s="17"/>
      <c r="CCS7" s="17"/>
      <c r="CCT7" s="17"/>
      <c r="CCU7" s="17"/>
      <c r="CCV7" s="17"/>
      <c r="CCW7" s="17"/>
      <c r="CCX7" s="17"/>
      <c r="CCY7" s="17"/>
      <c r="CCZ7" s="17"/>
      <c r="CDA7" s="17"/>
      <c r="CDB7" s="17"/>
      <c r="CDC7" s="17"/>
      <c r="CDD7" s="17"/>
      <c r="CDE7" s="17"/>
      <c r="CDF7" s="17"/>
      <c r="CDG7" s="17"/>
      <c r="CDH7" s="17"/>
      <c r="CDI7" s="17"/>
      <c r="CDJ7" s="17"/>
      <c r="CDK7" s="17"/>
      <c r="CDL7" s="17"/>
      <c r="CDM7" s="17"/>
      <c r="CDN7" s="17"/>
      <c r="CDO7" s="17"/>
      <c r="CDP7" s="17"/>
      <c r="CDQ7" s="17"/>
      <c r="CDR7" s="17"/>
      <c r="CDS7" s="17"/>
      <c r="CDT7" s="17"/>
      <c r="CDU7" s="17"/>
      <c r="CDV7" s="17"/>
      <c r="CDW7" s="17"/>
      <c r="CDX7" s="17"/>
      <c r="CDY7" s="17"/>
      <c r="CDZ7" s="17"/>
      <c r="CEA7" s="17"/>
      <c r="CEB7" s="17"/>
      <c r="CEC7" s="17"/>
      <c r="CED7" s="17"/>
      <c r="CEE7" s="17"/>
      <c r="CEF7" s="17"/>
      <c r="CEG7" s="17"/>
      <c r="CEH7" s="17"/>
      <c r="CEI7" s="17"/>
      <c r="CEJ7" s="17"/>
      <c r="CEK7" s="17"/>
      <c r="CEL7" s="17"/>
      <c r="CEM7" s="17"/>
      <c r="CEN7" s="17"/>
      <c r="CEO7" s="17"/>
      <c r="CEP7" s="17"/>
      <c r="CEQ7" s="17"/>
      <c r="CER7" s="17"/>
      <c r="CES7" s="17"/>
      <c r="CET7" s="17"/>
      <c r="CEU7" s="17"/>
      <c r="CEV7" s="17"/>
      <c r="CEW7" s="17"/>
      <c r="CEX7" s="17"/>
      <c r="CEY7" s="17"/>
      <c r="CEZ7" s="17"/>
      <c r="CFA7" s="17"/>
      <c r="CFB7" s="17"/>
      <c r="CFC7" s="17"/>
      <c r="CFD7" s="17"/>
      <c r="CFE7" s="17"/>
      <c r="CFF7" s="17"/>
      <c r="CFG7" s="17"/>
      <c r="CFH7" s="17"/>
      <c r="CFI7" s="17"/>
      <c r="CFJ7" s="17"/>
      <c r="CFK7" s="17"/>
      <c r="CFL7" s="17"/>
      <c r="CFM7" s="17"/>
      <c r="CFN7" s="17"/>
      <c r="CFO7" s="17"/>
      <c r="CFP7" s="17"/>
      <c r="CFQ7" s="17"/>
      <c r="CFR7" s="17"/>
      <c r="CFS7" s="17"/>
      <c r="CFT7" s="17"/>
      <c r="CFU7" s="17"/>
      <c r="CFV7" s="17"/>
      <c r="CFW7" s="17"/>
      <c r="CFX7" s="17"/>
      <c r="CFY7" s="17"/>
      <c r="CFZ7" s="17"/>
      <c r="CGA7" s="17"/>
      <c r="CGB7" s="17"/>
      <c r="CGC7" s="17"/>
      <c r="CGD7" s="17"/>
      <c r="CGE7" s="17"/>
      <c r="CGF7" s="17"/>
      <c r="CGG7" s="17"/>
      <c r="CGH7" s="17"/>
      <c r="CGI7" s="17"/>
      <c r="CGJ7" s="17"/>
      <c r="CGK7" s="17"/>
      <c r="CGL7" s="17"/>
      <c r="CGM7" s="17"/>
      <c r="CGN7" s="17"/>
      <c r="CGO7" s="17"/>
      <c r="CGP7" s="17"/>
      <c r="CGQ7" s="17"/>
      <c r="CGR7" s="17"/>
      <c r="CGS7" s="17"/>
      <c r="CGT7" s="17"/>
      <c r="CGU7" s="17"/>
      <c r="CGV7" s="17"/>
      <c r="CGW7" s="17"/>
      <c r="CGX7" s="17"/>
      <c r="CGY7" s="17"/>
      <c r="CGZ7" s="17"/>
      <c r="CHA7" s="17"/>
      <c r="CHB7" s="17"/>
      <c r="CHC7" s="17"/>
      <c r="CHD7" s="17"/>
      <c r="CHE7" s="17"/>
      <c r="CHF7" s="17"/>
      <c r="CHG7" s="17"/>
      <c r="CHH7" s="17"/>
      <c r="CHI7" s="17"/>
      <c r="CHJ7" s="17"/>
      <c r="CHK7" s="17"/>
      <c r="CHL7" s="17"/>
      <c r="CHM7" s="17"/>
      <c r="CHN7" s="17"/>
      <c r="CHO7" s="17"/>
      <c r="CHP7" s="17"/>
      <c r="CHQ7" s="17"/>
      <c r="CHR7" s="17"/>
      <c r="CHS7" s="17"/>
      <c r="CHT7" s="17"/>
      <c r="CHU7" s="17"/>
      <c r="CHV7" s="17"/>
      <c r="CHW7" s="17"/>
      <c r="CHX7" s="17"/>
      <c r="CHY7" s="17"/>
      <c r="CHZ7" s="17"/>
      <c r="CIA7" s="17"/>
      <c r="CIB7" s="17"/>
      <c r="CIC7" s="17"/>
      <c r="CID7" s="17"/>
      <c r="CIE7" s="17"/>
      <c r="CIF7" s="17"/>
      <c r="CIG7" s="17"/>
      <c r="CIH7" s="17"/>
      <c r="CII7" s="17"/>
      <c r="CIJ7" s="17"/>
      <c r="CIK7" s="17"/>
      <c r="CIL7" s="17"/>
      <c r="CIM7" s="17"/>
      <c r="CIN7" s="17"/>
      <c r="CIO7" s="17"/>
      <c r="CIP7" s="17"/>
      <c r="CIQ7" s="17"/>
      <c r="CIR7" s="17"/>
      <c r="CIS7" s="17"/>
      <c r="CIT7" s="17"/>
      <c r="CIU7" s="17"/>
      <c r="CIV7" s="17"/>
      <c r="CIW7" s="17"/>
      <c r="CIX7" s="17"/>
      <c r="CIY7" s="17"/>
      <c r="CIZ7" s="17"/>
      <c r="CJA7" s="17"/>
      <c r="CJB7" s="17"/>
      <c r="CJC7" s="17"/>
      <c r="CJD7" s="17"/>
      <c r="CJE7" s="17"/>
      <c r="CJF7" s="17"/>
      <c r="CJG7" s="17"/>
      <c r="CJH7" s="17"/>
      <c r="CJI7" s="17"/>
      <c r="CJJ7" s="17"/>
      <c r="CJK7" s="17"/>
      <c r="CJL7" s="17"/>
      <c r="CJM7" s="17"/>
      <c r="CJN7" s="17"/>
      <c r="CJO7" s="17"/>
      <c r="CJP7" s="17"/>
      <c r="CJQ7" s="17"/>
      <c r="CJR7" s="17"/>
      <c r="CJS7" s="17"/>
      <c r="CJT7" s="17"/>
      <c r="CJU7" s="17"/>
      <c r="CJV7" s="17"/>
      <c r="CJW7" s="17"/>
      <c r="CJX7" s="17"/>
      <c r="CJY7" s="17"/>
      <c r="CJZ7" s="17"/>
      <c r="CKA7" s="17"/>
      <c r="CKB7" s="17"/>
      <c r="CKC7" s="17"/>
      <c r="CKD7" s="17"/>
      <c r="CKE7" s="17"/>
      <c r="CKF7" s="17"/>
      <c r="CKG7" s="17"/>
      <c r="CKH7" s="17"/>
      <c r="CKI7" s="17"/>
      <c r="CKJ7" s="17"/>
      <c r="CKK7" s="17"/>
      <c r="CKL7" s="17"/>
      <c r="CKM7" s="17"/>
      <c r="CKN7" s="17"/>
      <c r="CKO7" s="17"/>
      <c r="CKP7" s="17"/>
      <c r="CKQ7" s="17"/>
      <c r="CKR7" s="17"/>
      <c r="CKS7" s="17"/>
      <c r="CKT7" s="17"/>
      <c r="CKU7" s="17"/>
      <c r="CKV7" s="17"/>
      <c r="CKW7" s="17"/>
      <c r="CKX7" s="17"/>
      <c r="CKY7" s="17"/>
      <c r="CKZ7" s="17"/>
      <c r="CLA7" s="17"/>
      <c r="CLB7" s="17"/>
      <c r="CLC7" s="17"/>
      <c r="CLD7" s="17"/>
      <c r="CLE7" s="17"/>
      <c r="CLF7" s="17"/>
      <c r="CLG7" s="17"/>
      <c r="CLH7" s="17"/>
      <c r="CLI7" s="17"/>
      <c r="CLJ7" s="17"/>
      <c r="CLK7" s="17"/>
      <c r="CLL7" s="17"/>
      <c r="CLM7" s="17"/>
      <c r="CLN7" s="17"/>
      <c r="CLO7" s="17"/>
      <c r="CLP7" s="17"/>
      <c r="CLQ7" s="17"/>
      <c r="CLR7" s="17"/>
      <c r="CLS7" s="17"/>
      <c r="CLT7" s="17"/>
      <c r="CLU7" s="17"/>
      <c r="CLV7" s="17"/>
      <c r="CLW7" s="17"/>
      <c r="CLX7" s="17"/>
      <c r="CLY7" s="17"/>
      <c r="CLZ7" s="17"/>
      <c r="CMA7" s="17"/>
      <c r="CMB7" s="17"/>
      <c r="CMC7" s="17"/>
      <c r="CMD7" s="17"/>
      <c r="CME7" s="17"/>
      <c r="CMF7" s="17"/>
      <c r="CMG7" s="17"/>
      <c r="CMH7" s="17"/>
      <c r="CMI7" s="17"/>
      <c r="CMJ7" s="17"/>
      <c r="CMK7" s="17"/>
      <c r="CML7" s="17"/>
      <c r="CMM7" s="17"/>
      <c r="CMN7" s="17"/>
      <c r="CMO7" s="17"/>
      <c r="CMP7" s="17"/>
      <c r="CMQ7" s="17"/>
      <c r="CMR7" s="17"/>
      <c r="CMS7" s="17"/>
      <c r="CMT7" s="17"/>
      <c r="CMU7" s="17"/>
      <c r="CMV7" s="17"/>
      <c r="CMW7" s="17"/>
      <c r="CMX7" s="17"/>
      <c r="CMY7" s="17"/>
      <c r="CMZ7" s="17"/>
      <c r="CNA7" s="17"/>
      <c r="CNB7" s="17"/>
      <c r="CNC7" s="17"/>
      <c r="CND7" s="17"/>
      <c r="CNE7" s="17"/>
      <c r="CNF7" s="17"/>
      <c r="CNG7" s="17"/>
      <c r="CNH7" s="17"/>
      <c r="CNI7" s="17"/>
      <c r="CNJ7" s="17"/>
      <c r="CNK7" s="17"/>
      <c r="CNL7" s="17"/>
      <c r="CNM7" s="17"/>
      <c r="CNN7" s="17"/>
      <c r="CNO7" s="17"/>
      <c r="CNP7" s="17"/>
      <c r="CNQ7" s="17"/>
      <c r="CNR7" s="17"/>
      <c r="CNS7" s="17"/>
      <c r="CNT7" s="17"/>
      <c r="CNU7" s="17"/>
      <c r="CNV7" s="17"/>
      <c r="CNW7" s="17"/>
      <c r="CNX7" s="17"/>
      <c r="CNY7" s="17"/>
      <c r="CNZ7" s="17"/>
      <c r="COA7" s="17"/>
      <c r="COB7" s="17"/>
      <c r="COC7" s="17"/>
      <c r="COD7" s="17"/>
      <c r="COE7" s="17"/>
      <c r="COF7" s="17"/>
      <c r="COG7" s="17"/>
      <c r="COH7" s="17"/>
      <c r="COI7" s="17"/>
      <c r="COJ7" s="17"/>
      <c r="COK7" s="17"/>
      <c r="COL7" s="17"/>
      <c r="COM7" s="17"/>
      <c r="CON7" s="17"/>
      <c r="COO7" s="17"/>
      <c r="COP7" s="17"/>
      <c r="COQ7" s="17"/>
      <c r="COR7" s="17"/>
      <c r="COS7" s="17"/>
      <c r="COT7" s="17"/>
      <c r="COU7" s="17"/>
      <c r="COV7" s="17"/>
      <c r="COW7" s="17"/>
      <c r="COX7" s="17"/>
      <c r="COY7" s="17"/>
      <c r="COZ7" s="17"/>
      <c r="CPA7" s="17"/>
      <c r="CPB7" s="17"/>
      <c r="CPC7" s="17"/>
      <c r="CPD7" s="17"/>
      <c r="CPE7" s="17"/>
      <c r="CPF7" s="17"/>
      <c r="CPG7" s="17"/>
      <c r="CPH7" s="17"/>
      <c r="CPI7" s="17"/>
      <c r="CPJ7" s="17"/>
      <c r="CPK7" s="17"/>
      <c r="CPL7" s="17"/>
      <c r="CPM7" s="17"/>
      <c r="CPN7" s="17"/>
      <c r="CPO7" s="17"/>
      <c r="CPP7" s="17"/>
      <c r="CPQ7" s="17"/>
      <c r="CPR7" s="17"/>
      <c r="CPS7" s="17"/>
      <c r="CPT7" s="17"/>
      <c r="CPU7" s="17"/>
      <c r="CPV7" s="17"/>
      <c r="CPW7" s="17"/>
      <c r="CPX7" s="17"/>
      <c r="CPY7" s="17"/>
      <c r="CPZ7" s="17"/>
      <c r="CQA7" s="17"/>
      <c r="CQB7" s="17"/>
      <c r="CQC7" s="17"/>
      <c r="CQD7" s="17"/>
      <c r="CQE7" s="17"/>
      <c r="CQF7" s="17"/>
      <c r="CQG7" s="17"/>
      <c r="CQH7" s="17"/>
      <c r="CQI7" s="17"/>
      <c r="CQJ7" s="17"/>
      <c r="CQK7" s="17"/>
      <c r="CQL7" s="17"/>
      <c r="CQM7" s="17"/>
      <c r="CQN7" s="17"/>
      <c r="CQO7" s="17"/>
      <c r="CQP7" s="17"/>
      <c r="CQQ7" s="17"/>
      <c r="CQR7" s="17"/>
      <c r="CQS7" s="17"/>
      <c r="CQT7" s="17"/>
      <c r="CQU7" s="17"/>
      <c r="CQV7" s="17"/>
      <c r="CQW7" s="17"/>
      <c r="CQX7" s="17"/>
      <c r="CQY7" s="17"/>
      <c r="CQZ7" s="17"/>
      <c r="CRA7" s="17"/>
      <c r="CRB7" s="17"/>
      <c r="CRC7" s="17"/>
      <c r="CRD7" s="17"/>
      <c r="CRE7" s="17"/>
      <c r="CRF7" s="17"/>
      <c r="CRG7" s="17"/>
      <c r="CRH7" s="17"/>
      <c r="CRI7" s="17"/>
      <c r="CRJ7" s="17"/>
      <c r="CRK7" s="17"/>
      <c r="CRL7" s="17"/>
      <c r="CRM7" s="17"/>
      <c r="CRN7" s="17"/>
      <c r="CRO7" s="17"/>
      <c r="CRP7" s="17"/>
      <c r="CRQ7" s="17"/>
      <c r="CRR7" s="17"/>
      <c r="CRS7" s="17"/>
      <c r="CRT7" s="17"/>
      <c r="CRU7" s="17"/>
      <c r="CRV7" s="17"/>
      <c r="CRW7" s="17"/>
      <c r="CRX7" s="17"/>
      <c r="CRY7" s="17"/>
      <c r="CRZ7" s="17"/>
      <c r="CSA7" s="17"/>
      <c r="CSB7" s="17"/>
      <c r="CSC7" s="17"/>
      <c r="CSD7" s="17"/>
      <c r="CSE7" s="17"/>
      <c r="CSF7" s="17"/>
      <c r="CSG7" s="17"/>
      <c r="CSH7" s="17"/>
      <c r="CSI7" s="17"/>
      <c r="CSJ7" s="17"/>
      <c r="CSK7" s="17"/>
      <c r="CSL7" s="17"/>
      <c r="CSM7" s="17"/>
      <c r="CSN7" s="17"/>
      <c r="CSO7" s="17"/>
      <c r="CSP7" s="17"/>
      <c r="CSQ7" s="17"/>
      <c r="CSR7" s="17"/>
      <c r="CSS7" s="17"/>
      <c r="CST7" s="17"/>
      <c r="CSU7" s="17"/>
      <c r="CSV7" s="17"/>
      <c r="CSW7" s="17"/>
      <c r="CSX7" s="17"/>
      <c r="CSY7" s="17"/>
      <c r="CSZ7" s="17"/>
      <c r="CTA7" s="17"/>
      <c r="CTB7" s="17"/>
      <c r="CTC7" s="17"/>
      <c r="CTD7" s="17"/>
      <c r="CTE7" s="17"/>
      <c r="CTF7" s="17"/>
      <c r="CTG7" s="17"/>
      <c r="CTH7" s="17"/>
      <c r="CTI7" s="17"/>
      <c r="CTJ7" s="17"/>
      <c r="CTK7" s="17"/>
      <c r="CTL7" s="17"/>
      <c r="CTM7" s="17"/>
      <c r="CTN7" s="17"/>
      <c r="CTO7" s="17"/>
      <c r="CTP7" s="17"/>
      <c r="CTQ7" s="17"/>
      <c r="CTR7" s="17"/>
      <c r="CTS7" s="17"/>
      <c r="CTT7" s="17"/>
      <c r="CTU7" s="17"/>
      <c r="CTV7" s="17"/>
      <c r="CTW7" s="17"/>
      <c r="CTX7" s="17"/>
      <c r="CTY7" s="17"/>
      <c r="CTZ7" s="17"/>
      <c r="CUA7" s="17"/>
      <c r="CUB7" s="17"/>
      <c r="CUC7" s="17"/>
      <c r="CUD7" s="17"/>
      <c r="CUE7" s="17"/>
      <c r="CUF7" s="17"/>
      <c r="CUG7" s="17"/>
      <c r="CUH7" s="17"/>
      <c r="CUI7" s="17"/>
      <c r="CUJ7" s="17"/>
      <c r="CUK7" s="17"/>
      <c r="CUL7" s="17"/>
      <c r="CUM7" s="17"/>
      <c r="CUN7" s="17"/>
      <c r="CUO7" s="17"/>
      <c r="CUP7" s="17"/>
      <c r="CUQ7" s="17"/>
      <c r="CUR7" s="17"/>
      <c r="CUS7" s="17"/>
      <c r="CUT7" s="17"/>
      <c r="CUU7" s="17"/>
      <c r="CUV7" s="17"/>
      <c r="CUW7" s="17"/>
      <c r="CUX7" s="17"/>
      <c r="CUY7" s="17"/>
      <c r="CUZ7" s="17"/>
      <c r="CVA7" s="17"/>
      <c r="CVB7" s="17"/>
      <c r="CVC7" s="17"/>
      <c r="CVD7" s="17"/>
      <c r="CVE7" s="17"/>
      <c r="CVF7" s="17"/>
      <c r="CVG7" s="17"/>
      <c r="CVH7" s="17"/>
      <c r="CVI7" s="17"/>
      <c r="CVJ7" s="17"/>
      <c r="CVK7" s="17"/>
      <c r="CVL7" s="17"/>
      <c r="CVM7" s="17"/>
      <c r="CVN7" s="17"/>
      <c r="CVO7" s="17"/>
      <c r="CVP7" s="17"/>
      <c r="CVQ7" s="17"/>
      <c r="CVR7" s="17"/>
      <c r="CVS7" s="17"/>
      <c r="CVT7" s="17"/>
      <c r="CVU7" s="17"/>
      <c r="CVV7" s="17"/>
      <c r="CVW7" s="17"/>
      <c r="CVX7" s="17"/>
      <c r="CVY7" s="17"/>
      <c r="CVZ7" s="17"/>
      <c r="CWA7" s="17"/>
      <c r="CWB7" s="17"/>
      <c r="CWC7" s="17"/>
      <c r="CWD7" s="17"/>
      <c r="CWE7" s="17"/>
      <c r="CWF7" s="17"/>
      <c r="CWG7" s="17"/>
      <c r="CWH7" s="17"/>
      <c r="CWI7" s="17"/>
      <c r="CWJ7" s="17"/>
      <c r="CWK7" s="17"/>
      <c r="CWL7" s="17"/>
      <c r="CWM7" s="17"/>
      <c r="CWN7" s="17"/>
      <c r="CWO7" s="17"/>
      <c r="CWP7" s="17"/>
      <c r="CWQ7" s="17"/>
      <c r="CWR7" s="17"/>
      <c r="CWS7" s="17"/>
      <c r="CWT7" s="17"/>
      <c r="CWU7" s="17"/>
      <c r="CWV7" s="17"/>
      <c r="CWW7" s="17"/>
      <c r="CWX7" s="17"/>
      <c r="CWY7" s="17"/>
      <c r="CWZ7" s="17"/>
      <c r="CXA7" s="17"/>
      <c r="CXB7" s="17"/>
      <c r="CXC7" s="17"/>
      <c r="CXD7" s="17"/>
      <c r="CXE7" s="17"/>
      <c r="CXF7" s="17"/>
      <c r="CXG7" s="17"/>
      <c r="CXH7" s="17"/>
      <c r="CXI7" s="17"/>
      <c r="CXJ7" s="17"/>
      <c r="CXK7" s="17"/>
      <c r="CXL7" s="17"/>
      <c r="CXM7" s="17"/>
      <c r="CXN7" s="17"/>
      <c r="CXO7" s="17"/>
      <c r="CXP7" s="17"/>
      <c r="CXQ7" s="17"/>
      <c r="CXR7" s="17"/>
      <c r="CXS7" s="17"/>
      <c r="CXT7" s="17"/>
      <c r="CXU7" s="17"/>
      <c r="CXV7" s="17"/>
      <c r="CXW7" s="17"/>
      <c r="CXX7" s="17"/>
      <c r="CXY7" s="17"/>
      <c r="CXZ7" s="17"/>
      <c r="CYA7" s="17"/>
      <c r="CYB7" s="17"/>
      <c r="CYC7" s="17"/>
      <c r="CYD7" s="17"/>
      <c r="CYE7" s="17"/>
      <c r="CYF7" s="17"/>
      <c r="CYG7" s="17"/>
      <c r="CYH7" s="17"/>
      <c r="CYI7" s="17"/>
      <c r="CYJ7" s="17"/>
      <c r="CYK7" s="17"/>
      <c r="CYL7" s="17"/>
      <c r="CYM7" s="17"/>
      <c r="CYN7" s="17"/>
      <c r="CYO7" s="17"/>
      <c r="CYP7" s="17"/>
      <c r="CYQ7" s="17"/>
      <c r="CYR7" s="17"/>
      <c r="CYS7" s="17"/>
      <c r="CYT7" s="17"/>
      <c r="CYU7" s="17"/>
      <c r="CYV7" s="17"/>
      <c r="CYW7" s="17"/>
      <c r="CYX7" s="17"/>
      <c r="CYY7" s="17"/>
      <c r="CYZ7" s="17"/>
      <c r="CZA7" s="17"/>
      <c r="CZB7" s="17"/>
      <c r="CZC7" s="17"/>
      <c r="CZD7" s="17"/>
      <c r="CZE7" s="17"/>
      <c r="CZF7" s="17"/>
      <c r="CZG7" s="17"/>
      <c r="CZH7" s="17"/>
      <c r="CZI7" s="17"/>
      <c r="CZJ7" s="17"/>
      <c r="CZK7" s="17"/>
      <c r="CZL7" s="17"/>
      <c r="CZM7" s="17"/>
      <c r="CZN7" s="17"/>
      <c r="CZO7" s="17"/>
      <c r="CZP7" s="17"/>
      <c r="CZQ7" s="17"/>
      <c r="CZR7" s="17"/>
      <c r="CZS7" s="17"/>
      <c r="CZT7" s="17"/>
      <c r="CZU7" s="17"/>
      <c r="CZV7" s="17"/>
      <c r="CZW7" s="17"/>
      <c r="CZX7" s="17"/>
      <c r="CZY7" s="17"/>
      <c r="CZZ7" s="17"/>
      <c r="DAA7" s="17"/>
      <c r="DAB7" s="17"/>
      <c r="DAC7" s="17"/>
      <c r="DAD7" s="17"/>
      <c r="DAE7" s="17"/>
      <c r="DAF7" s="17"/>
      <c r="DAG7" s="17"/>
      <c r="DAH7" s="17"/>
      <c r="DAI7" s="17"/>
      <c r="DAJ7" s="17"/>
      <c r="DAK7" s="17"/>
      <c r="DAL7" s="17"/>
      <c r="DAM7" s="17"/>
      <c r="DAN7" s="17"/>
      <c r="DAO7" s="17"/>
      <c r="DAP7" s="17"/>
      <c r="DAQ7" s="17"/>
      <c r="DAR7" s="17"/>
      <c r="DAS7" s="17"/>
      <c r="DAT7" s="17"/>
      <c r="DAU7" s="17"/>
      <c r="DAV7" s="17"/>
      <c r="DAW7" s="17"/>
      <c r="DAX7" s="17"/>
      <c r="DAY7" s="17"/>
      <c r="DAZ7" s="17"/>
      <c r="DBA7" s="17"/>
      <c r="DBB7" s="17"/>
      <c r="DBC7" s="17"/>
      <c r="DBD7" s="17"/>
      <c r="DBE7" s="17"/>
      <c r="DBF7" s="17"/>
      <c r="DBG7" s="17"/>
      <c r="DBH7" s="17"/>
      <c r="DBI7" s="17"/>
      <c r="DBJ7" s="17"/>
      <c r="DBK7" s="17"/>
      <c r="DBL7" s="17"/>
      <c r="DBM7" s="17"/>
      <c r="DBN7" s="17"/>
      <c r="DBO7" s="17"/>
      <c r="DBP7" s="17"/>
      <c r="DBQ7" s="17"/>
      <c r="DBR7" s="17"/>
      <c r="DBS7" s="17"/>
      <c r="DBT7" s="17"/>
      <c r="DBU7" s="17"/>
      <c r="DBV7" s="17"/>
      <c r="DBW7" s="17"/>
      <c r="DBX7" s="17"/>
      <c r="DBY7" s="17"/>
      <c r="DBZ7" s="17"/>
      <c r="DCA7" s="17"/>
      <c r="DCB7" s="17"/>
      <c r="DCC7" s="17"/>
      <c r="DCD7" s="17"/>
      <c r="DCE7" s="17"/>
      <c r="DCF7" s="17"/>
      <c r="DCG7" s="17"/>
      <c r="DCH7" s="17"/>
      <c r="DCI7" s="17"/>
      <c r="DCJ7" s="17"/>
      <c r="DCK7" s="17"/>
      <c r="DCL7" s="17"/>
      <c r="DCM7" s="17"/>
      <c r="DCN7" s="17"/>
      <c r="DCO7" s="17"/>
      <c r="DCP7" s="17"/>
      <c r="DCQ7" s="17"/>
      <c r="DCR7" s="17"/>
      <c r="DCS7" s="17"/>
      <c r="DCT7" s="17"/>
      <c r="DCU7" s="17"/>
      <c r="DCV7" s="17"/>
      <c r="DCW7" s="17"/>
      <c r="DCX7" s="17"/>
      <c r="DCY7" s="17"/>
      <c r="DCZ7" s="17"/>
      <c r="DDA7" s="17"/>
      <c r="DDB7" s="17"/>
      <c r="DDC7" s="17"/>
      <c r="DDD7" s="17"/>
      <c r="DDE7" s="17"/>
      <c r="DDF7" s="17"/>
      <c r="DDG7" s="17"/>
      <c r="DDH7" s="17"/>
      <c r="DDI7" s="17"/>
      <c r="DDJ7" s="17"/>
      <c r="DDK7" s="17"/>
      <c r="DDL7" s="17"/>
      <c r="DDM7" s="17"/>
      <c r="DDN7" s="17"/>
      <c r="DDO7" s="17"/>
      <c r="DDP7" s="17"/>
      <c r="DDQ7" s="17"/>
      <c r="DDR7" s="17"/>
      <c r="DDS7" s="17"/>
      <c r="DDT7" s="17"/>
      <c r="DDU7" s="17"/>
      <c r="DDV7" s="17"/>
      <c r="DDW7" s="17"/>
      <c r="DDX7" s="17"/>
      <c r="DDY7" s="17"/>
      <c r="DDZ7" s="17"/>
      <c r="DEA7" s="17"/>
      <c r="DEB7" s="17"/>
      <c r="DEC7" s="17"/>
      <c r="DED7" s="17"/>
      <c r="DEE7" s="17"/>
      <c r="DEF7" s="17"/>
      <c r="DEG7" s="17"/>
      <c r="DEH7" s="17"/>
      <c r="DEI7" s="17"/>
      <c r="DEJ7" s="17"/>
      <c r="DEK7" s="17"/>
      <c r="DEL7" s="17"/>
      <c r="DEM7" s="17"/>
      <c r="DEN7" s="17"/>
      <c r="DEO7" s="17"/>
      <c r="DEP7" s="17"/>
      <c r="DEQ7" s="17"/>
      <c r="DER7" s="17"/>
      <c r="DES7" s="17"/>
      <c r="DET7" s="17"/>
      <c r="DEU7" s="17"/>
      <c r="DEV7" s="17"/>
      <c r="DEW7" s="17"/>
      <c r="DEX7" s="17"/>
      <c r="DEY7" s="17"/>
      <c r="DEZ7" s="17"/>
      <c r="DFA7" s="17"/>
      <c r="DFB7" s="17"/>
      <c r="DFC7" s="17"/>
      <c r="DFD7" s="17"/>
      <c r="DFE7" s="17"/>
      <c r="DFF7" s="17"/>
      <c r="DFG7" s="17"/>
      <c r="DFH7" s="17"/>
      <c r="DFI7" s="17"/>
      <c r="DFJ7" s="17"/>
      <c r="DFK7" s="17"/>
      <c r="DFL7" s="17"/>
      <c r="DFM7" s="17"/>
      <c r="DFN7" s="17"/>
      <c r="DFO7" s="17"/>
      <c r="DFP7" s="17"/>
      <c r="DFQ7" s="17"/>
      <c r="DFR7" s="17"/>
      <c r="DFS7" s="17"/>
      <c r="DFT7" s="17"/>
      <c r="DFU7" s="17"/>
      <c r="DFV7" s="17"/>
      <c r="DFW7" s="17"/>
      <c r="DFX7" s="17"/>
      <c r="DFY7" s="17"/>
      <c r="DFZ7" s="17"/>
      <c r="DGA7" s="17"/>
      <c r="DGB7" s="17"/>
      <c r="DGC7" s="17"/>
      <c r="DGD7" s="17"/>
      <c r="DGE7" s="17"/>
      <c r="DGF7" s="17"/>
      <c r="DGG7" s="17"/>
      <c r="DGH7" s="17"/>
      <c r="DGI7" s="17"/>
      <c r="DGJ7" s="17"/>
      <c r="DGK7" s="17"/>
      <c r="DGL7" s="17"/>
      <c r="DGM7" s="17"/>
      <c r="DGN7" s="17"/>
      <c r="DGO7" s="17"/>
      <c r="DGP7" s="17"/>
      <c r="DGQ7" s="17"/>
      <c r="DGR7" s="17"/>
      <c r="DGS7" s="17"/>
      <c r="DGT7" s="17"/>
      <c r="DGU7" s="17"/>
      <c r="DGV7" s="17"/>
      <c r="DGW7" s="17"/>
      <c r="DGX7" s="17"/>
      <c r="DGY7" s="17"/>
      <c r="DGZ7" s="17"/>
      <c r="DHA7" s="17"/>
      <c r="DHB7" s="17"/>
      <c r="DHC7" s="17"/>
      <c r="DHD7" s="17"/>
      <c r="DHE7" s="17"/>
      <c r="DHF7" s="17"/>
      <c r="DHG7" s="17"/>
      <c r="DHH7" s="17"/>
      <c r="DHI7" s="17"/>
      <c r="DHJ7" s="17"/>
      <c r="DHK7" s="17"/>
      <c r="DHL7" s="17"/>
      <c r="DHM7" s="17"/>
      <c r="DHN7" s="17"/>
      <c r="DHO7" s="17"/>
      <c r="DHP7" s="17"/>
      <c r="DHQ7" s="17"/>
      <c r="DHR7" s="17"/>
      <c r="DHS7" s="17"/>
      <c r="DHT7" s="17"/>
      <c r="DHU7" s="17"/>
      <c r="DHV7" s="17"/>
      <c r="DHW7" s="17"/>
      <c r="DHX7" s="17"/>
      <c r="DHY7" s="17"/>
      <c r="DHZ7" s="17"/>
      <c r="DIA7" s="17"/>
      <c r="DIB7" s="17"/>
      <c r="DIC7" s="17"/>
      <c r="DID7" s="17"/>
      <c r="DIE7" s="17"/>
      <c r="DIF7" s="17"/>
      <c r="DIG7" s="17"/>
      <c r="DIH7" s="17"/>
      <c r="DII7" s="17"/>
      <c r="DIJ7" s="17"/>
      <c r="DIK7" s="17"/>
      <c r="DIL7" s="17"/>
      <c r="DIM7" s="17"/>
      <c r="DIN7" s="17"/>
      <c r="DIO7" s="17"/>
      <c r="DIP7" s="17"/>
      <c r="DIQ7" s="17"/>
      <c r="DIR7" s="17"/>
      <c r="DIS7" s="17"/>
      <c r="DIT7" s="17"/>
      <c r="DIU7" s="17"/>
      <c r="DIV7" s="17"/>
      <c r="DIW7" s="17"/>
      <c r="DIX7" s="17"/>
      <c r="DIY7" s="17"/>
      <c r="DIZ7" s="17"/>
      <c r="DJA7" s="17"/>
      <c r="DJB7" s="17"/>
      <c r="DJC7" s="17"/>
      <c r="DJD7" s="17"/>
      <c r="DJE7" s="17"/>
      <c r="DJF7" s="17"/>
      <c r="DJG7" s="17"/>
      <c r="DJH7" s="17"/>
      <c r="DJI7" s="17"/>
      <c r="DJJ7" s="17"/>
      <c r="DJK7" s="17"/>
      <c r="DJL7" s="17"/>
      <c r="DJM7" s="17"/>
      <c r="DJN7" s="17"/>
      <c r="DJO7" s="17"/>
      <c r="DJP7" s="17"/>
      <c r="DJQ7" s="17"/>
      <c r="DJR7" s="17"/>
      <c r="DJS7" s="17"/>
      <c r="DJT7" s="17"/>
      <c r="DJU7" s="17"/>
      <c r="DJV7" s="17"/>
      <c r="DJW7" s="17"/>
      <c r="DJX7" s="17"/>
      <c r="DJY7" s="17"/>
      <c r="DJZ7" s="17"/>
      <c r="DKA7" s="17"/>
      <c r="DKB7" s="17"/>
      <c r="DKC7" s="17"/>
      <c r="DKD7" s="17"/>
      <c r="DKE7" s="17"/>
      <c r="DKF7" s="17"/>
      <c r="DKG7" s="17"/>
      <c r="DKH7" s="17"/>
      <c r="DKI7" s="17"/>
      <c r="DKJ7" s="17"/>
      <c r="DKK7" s="17"/>
      <c r="DKL7" s="17"/>
      <c r="DKM7" s="17"/>
      <c r="DKN7" s="17"/>
      <c r="DKO7" s="17"/>
      <c r="DKP7" s="17"/>
      <c r="DKQ7" s="17"/>
      <c r="DKR7" s="17"/>
      <c r="DKS7" s="17"/>
      <c r="DKT7" s="17"/>
      <c r="DKU7" s="17"/>
      <c r="DKV7" s="17"/>
      <c r="DKW7" s="17"/>
      <c r="DKX7" s="17"/>
      <c r="DKY7" s="17"/>
      <c r="DKZ7" s="17"/>
      <c r="DLA7" s="17"/>
      <c r="DLB7" s="17"/>
      <c r="DLC7" s="17"/>
      <c r="DLD7" s="17"/>
      <c r="DLE7" s="17"/>
      <c r="DLF7" s="17"/>
      <c r="DLG7" s="17"/>
      <c r="DLH7" s="17"/>
      <c r="DLI7" s="17"/>
      <c r="DLJ7" s="17"/>
      <c r="DLK7" s="17"/>
      <c r="DLL7" s="17"/>
      <c r="DLM7" s="17"/>
      <c r="DLN7" s="17"/>
      <c r="DLO7" s="17"/>
      <c r="DLP7" s="17"/>
      <c r="DLQ7" s="17"/>
      <c r="DLR7" s="17"/>
      <c r="DLS7" s="17"/>
      <c r="DLT7" s="17"/>
      <c r="DLU7" s="17"/>
      <c r="DLV7" s="17"/>
      <c r="DLW7" s="17"/>
      <c r="DLX7" s="17"/>
      <c r="DLY7" s="17"/>
      <c r="DLZ7" s="17"/>
      <c r="DMA7" s="17"/>
      <c r="DMB7" s="17"/>
      <c r="DMC7" s="17"/>
      <c r="DMD7" s="17"/>
      <c r="DME7" s="17"/>
      <c r="DMF7" s="17"/>
      <c r="DMG7" s="17"/>
      <c r="DMH7" s="17"/>
      <c r="DMI7" s="17"/>
      <c r="DMJ7" s="17"/>
      <c r="DMK7" s="17"/>
      <c r="DML7" s="17"/>
      <c r="DMM7" s="17"/>
      <c r="DMN7" s="17"/>
      <c r="DMO7" s="17"/>
      <c r="DMP7" s="17"/>
      <c r="DMQ7" s="17"/>
      <c r="DMR7" s="17"/>
      <c r="DMS7" s="17"/>
      <c r="DMT7" s="17"/>
      <c r="DMU7" s="17"/>
      <c r="DMV7" s="17"/>
      <c r="DMW7" s="17"/>
      <c r="DMX7" s="17"/>
      <c r="DMY7" s="17"/>
      <c r="DMZ7" s="17"/>
      <c r="DNA7" s="17"/>
      <c r="DNB7" s="17"/>
      <c r="DNC7" s="17"/>
      <c r="DND7" s="17"/>
      <c r="DNE7" s="17"/>
      <c r="DNF7" s="17"/>
      <c r="DNG7" s="17"/>
      <c r="DNH7" s="17"/>
      <c r="DNI7" s="17"/>
      <c r="DNJ7" s="17"/>
      <c r="DNK7" s="17"/>
      <c r="DNL7" s="17"/>
      <c r="DNM7" s="17"/>
      <c r="DNN7" s="17"/>
      <c r="DNO7" s="17"/>
      <c r="DNP7" s="17"/>
      <c r="DNQ7" s="17"/>
      <c r="DNR7" s="17"/>
      <c r="DNS7" s="17"/>
      <c r="DNT7" s="17"/>
      <c r="DNU7" s="17"/>
      <c r="DNV7" s="17"/>
      <c r="DNW7" s="17"/>
      <c r="DNX7" s="17"/>
      <c r="DNY7" s="17"/>
      <c r="DNZ7" s="17"/>
      <c r="DOA7" s="17"/>
      <c r="DOB7" s="17"/>
      <c r="DOC7" s="17"/>
      <c r="DOD7" s="17"/>
      <c r="DOE7" s="17"/>
      <c r="DOF7" s="17"/>
      <c r="DOG7" s="17"/>
      <c r="DOH7" s="17"/>
      <c r="DOI7" s="17"/>
      <c r="DOJ7" s="17"/>
      <c r="DOK7" s="17"/>
      <c r="DOL7" s="17"/>
      <c r="DOM7" s="17"/>
      <c r="DON7" s="17"/>
      <c r="DOO7" s="17"/>
      <c r="DOP7" s="17"/>
      <c r="DOQ7" s="17"/>
      <c r="DOR7" s="17"/>
      <c r="DOS7" s="17"/>
      <c r="DOT7" s="17"/>
      <c r="DOU7" s="17"/>
      <c r="DOV7" s="17"/>
      <c r="DOW7" s="17"/>
      <c r="DOX7" s="17"/>
      <c r="DOY7" s="17"/>
      <c r="DOZ7" s="17"/>
      <c r="DPA7" s="17"/>
      <c r="DPB7" s="17"/>
      <c r="DPC7" s="17"/>
      <c r="DPD7" s="17"/>
      <c r="DPE7" s="17"/>
      <c r="DPF7" s="17"/>
      <c r="DPG7" s="17"/>
      <c r="DPH7" s="17"/>
      <c r="DPI7" s="17"/>
      <c r="DPJ7" s="17"/>
      <c r="DPK7" s="17"/>
      <c r="DPL7" s="17"/>
      <c r="DPM7" s="17"/>
      <c r="DPN7" s="17"/>
      <c r="DPO7" s="17"/>
      <c r="DPP7" s="17"/>
      <c r="DPQ7" s="17"/>
      <c r="DPR7" s="17"/>
      <c r="DPS7" s="17"/>
      <c r="DPT7" s="17"/>
      <c r="DPU7" s="17"/>
      <c r="DPV7" s="17"/>
      <c r="DPW7" s="17"/>
      <c r="DPX7" s="17"/>
      <c r="DPY7" s="17"/>
      <c r="DPZ7" s="17"/>
      <c r="DQA7" s="17"/>
      <c r="DQB7" s="17"/>
      <c r="DQC7" s="17"/>
      <c r="DQD7" s="17"/>
      <c r="DQE7" s="17"/>
      <c r="DQF7" s="17"/>
      <c r="DQG7" s="17"/>
      <c r="DQH7" s="17"/>
      <c r="DQI7" s="17"/>
      <c r="DQJ7" s="17"/>
      <c r="DQK7" s="17"/>
      <c r="DQL7" s="17"/>
      <c r="DQM7" s="17"/>
      <c r="DQN7" s="17"/>
      <c r="DQO7" s="17"/>
      <c r="DQP7" s="17"/>
      <c r="DQQ7" s="17"/>
      <c r="DQR7" s="17"/>
      <c r="DQS7" s="17"/>
      <c r="DQT7" s="17"/>
      <c r="DQU7" s="17"/>
      <c r="DQV7" s="17"/>
      <c r="DQW7" s="17"/>
      <c r="DQX7" s="17"/>
      <c r="DQY7" s="17"/>
      <c r="DQZ7" s="17"/>
      <c r="DRA7" s="17"/>
      <c r="DRB7" s="17"/>
      <c r="DRC7" s="17"/>
      <c r="DRD7" s="17"/>
      <c r="DRE7" s="17"/>
      <c r="DRF7" s="17"/>
      <c r="DRG7" s="17"/>
      <c r="DRH7" s="17"/>
      <c r="DRI7" s="17"/>
      <c r="DRJ7" s="17"/>
      <c r="DRK7" s="17"/>
      <c r="DRL7" s="17"/>
      <c r="DRM7" s="17"/>
      <c r="DRN7" s="17"/>
      <c r="DRO7" s="17"/>
      <c r="DRP7" s="17"/>
      <c r="DRQ7" s="17"/>
      <c r="DRR7" s="17"/>
      <c r="DRS7" s="17"/>
      <c r="DRT7" s="17"/>
      <c r="DRU7" s="17"/>
      <c r="DRV7" s="17"/>
      <c r="DRW7" s="17"/>
      <c r="DRX7" s="17"/>
      <c r="DRY7" s="17"/>
      <c r="DRZ7" s="17"/>
      <c r="DSA7" s="17"/>
      <c r="DSB7" s="17"/>
      <c r="DSC7" s="17"/>
      <c r="DSD7" s="17"/>
      <c r="DSE7" s="17"/>
      <c r="DSF7" s="17"/>
      <c r="DSG7" s="17"/>
      <c r="DSH7" s="17"/>
      <c r="DSI7" s="17"/>
      <c r="DSJ7" s="17"/>
      <c r="DSK7" s="17"/>
      <c r="DSL7" s="17"/>
      <c r="DSM7" s="17"/>
      <c r="DSN7" s="17"/>
      <c r="DSO7" s="17"/>
      <c r="DSP7" s="17"/>
      <c r="DSQ7" s="17"/>
      <c r="DSR7" s="17"/>
      <c r="DSS7" s="17"/>
      <c r="DST7" s="17"/>
      <c r="DSU7" s="17"/>
      <c r="DSV7" s="17"/>
      <c r="DSW7" s="17"/>
      <c r="DSX7" s="17"/>
      <c r="DSY7" s="17"/>
      <c r="DSZ7" s="17"/>
      <c r="DTA7" s="17"/>
      <c r="DTB7" s="17"/>
      <c r="DTC7" s="17"/>
      <c r="DTD7" s="17"/>
      <c r="DTE7" s="17"/>
      <c r="DTF7" s="17"/>
      <c r="DTG7" s="17"/>
      <c r="DTH7" s="17"/>
      <c r="DTI7" s="17"/>
      <c r="DTJ7" s="17"/>
      <c r="DTK7" s="17"/>
      <c r="DTL7" s="17"/>
      <c r="DTM7" s="17"/>
      <c r="DTN7" s="17"/>
      <c r="DTO7" s="17"/>
      <c r="DTP7" s="17"/>
      <c r="DTQ7" s="17"/>
      <c r="DTR7" s="17"/>
      <c r="DTS7" s="17"/>
      <c r="DTT7" s="17"/>
      <c r="DTU7" s="17"/>
      <c r="DTV7" s="17"/>
      <c r="DTW7" s="17"/>
      <c r="DTX7" s="17"/>
      <c r="DTY7" s="17"/>
      <c r="DTZ7" s="17"/>
      <c r="DUA7" s="17"/>
      <c r="DUB7" s="17"/>
      <c r="DUC7" s="17"/>
      <c r="DUD7" s="17"/>
      <c r="DUE7" s="17"/>
      <c r="DUF7" s="17"/>
      <c r="DUG7" s="17"/>
      <c r="DUH7" s="17"/>
      <c r="DUI7" s="17"/>
      <c r="DUJ7" s="17"/>
      <c r="DUK7" s="17"/>
      <c r="DUL7" s="17"/>
      <c r="DUM7" s="17"/>
      <c r="DUN7" s="17"/>
      <c r="DUO7" s="17"/>
      <c r="DUP7" s="17"/>
      <c r="DUQ7" s="17"/>
      <c r="DUR7" s="17"/>
      <c r="DUS7" s="17"/>
      <c r="DUT7" s="17"/>
      <c r="DUU7" s="17"/>
      <c r="DUV7" s="17"/>
      <c r="DUW7" s="17"/>
      <c r="DUX7" s="17"/>
      <c r="DUY7" s="17"/>
      <c r="DUZ7" s="17"/>
      <c r="DVA7" s="17"/>
      <c r="DVB7" s="17"/>
      <c r="DVC7" s="17"/>
      <c r="DVD7" s="17"/>
      <c r="DVE7" s="17"/>
      <c r="DVF7" s="17"/>
      <c r="DVG7" s="17"/>
      <c r="DVH7" s="17"/>
      <c r="DVI7" s="17"/>
      <c r="DVJ7" s="17"/>
      <c r="DVK7" s="17"/>
      <c r="DVL7" s="17"/>
      <c r="DVM7" s="17"/>
      <c r="DVN7" s="17"/>
      <c r="DVO7" s="17"/>
      <c r="DVP7" s="17"/>
      <c r="DVQ7" s="17"/>
      <c r="DVR7" s="17"/>
      <c r="DVS7" s="17"/>
      <c r="DVT7" s="17"/>
      <c r="DVU7" s="17"/>
      <c r="DVV7" s="17"/>
      <c r="DVW7" s="17"/>
      <c r="DVX7" s="17"/>
      <c r="DVY7" s="17"/>
      <c r="DVZ7" s="17"/>
      <c r="DWA7" s="17"/>
      <c r="DWB7" s="17"/>
      <c r="DWC7" s="17"/>
      <c r="DWD7" s="17"/>
      <c r="DWE7" s="17"/>
      <c r="DWF7" s="17"/>
      <c r="DWG7" s="17"/>
      <c r="DWH7" s="17"/>
      <c r="DWI7" s="17"/>
      <c r="DWJ7" s="17"/>
      <c r="DWK7" s="17"/>
      <c r="DWL7" s="17"/>
      <c r="DWM7" s="17"/>
      <c r="DWN7" s="17"/>
      <c r="DWO7" s="17"/>
      <c r="DWP7" s="17"/>
      <c r="DWQ7" s="17"/>
      <c r="DWR7" s="17"/>
      <c r="DWS7" s="17"/>
      <c r="DWT7" s="17"/>
      <c r="DWU7" s="17"/>
      <c r="DWV7" s="17"/>
      <c r="DWW7" s="17"/>
      <c r="DWX7" s="17"/>
      <c r="DWY7" s="17"/>
      <c r="DWZ7" s="17"/>
      <c r="DXA7" s="17"/>
      <c r="DXB7" s="17"/>
      <c r="DXC7" s="17"/>
      <c r="DXD7" s="17"/>
      <c r="DXE7" s="17"/>
      <c r="DXF7" s="17"/>
      <c r="DXG7" s="17"/>
      <c r="DXH7" s="17"/>
      <c r="DXI7" s="17"/>
      <c r="DXJ7" s="17"/>
      <c r="DXK7" s="17"/>
      <c r="DXL7" s="17"/>
      <c r="DXM7" s="17"/>
      <c r="DXN7" s="17"/>
      <c r="DXO7" s="17"/>
      <c r="DXP7" s="17"/>
      <c r="DXQ7" s="17"/>
      <c r="DXR7" s="17"/>
      <c r="DXS7" s="17"/>
      <c r="DXT7" s="17"/>
      <c r="DXU7" s="17"/>
      <c r="DXV7" s="17"/>
      <c r="DXW7" s="17"/>
      <c r="DXX7" s="17"/>
      <c r="DXY7" s="17"/>
      <c r="DXZ7" s="17"/>
      <c r="DYA7" s="17"/>
      <c r="DYB7" s="17"/>
      <c r="DYC7" s="17"/>
      <c r="DYD7" s="17"/>
      <c r="DYE7" s="17"/>
      <c r="DYF7" s="17"/>
      <c r="DYG7" s="17"/>
      <c r="DYH7" s="17"/>
      <c r="DYI7" s="17"/>
      <c r="DYJ7" s="17"/>
      <c r="DYK7" s="17"/>
      <c r="DYL7" s="17"/>
      <c r="DYM7" s="17"/>
      <c r="DYN7" s="17"/>
      <c r="DYO7" s="17"/>
      <c r="DYP7" s="17"/>
      <c r="DYQ7" s="17"/>
      <c r="DYR7" s="17"/>
      <c r="DYS7" s="17"/>
      <c r="DYT7" s="17"/>
      <c r="DYU7" s="17"/>
      <c r="DYV7" s="17"/>
      <c r="DYW7" s="17"/>
      <c r="DYX7" s="17"/>
      <c r="DYY7" s="17"/>
      <c r="DYZ7" s="17"/>
      <c r="DZA7" s="17"/>
      <c r="DZB7" s="17"/>
      <c r="DZC7" s="17"/>
      <c r="DZD7" s="17"/>
      <c r="DZE7" s="17"/>
      <c r="DZF7" s="17"/>
      <c r="DZG7" s="17"/>
      <c r="DZH7" s="17"/>
      <c r="DZI7" s="17"/>
      <c r="DZJ7" s="17"/>
      <c r="DZK7" s="17"/>
      <c r="DZL7" s="17"/>
      <c r="DZM7" s="17"/>
      <c r="DZN7" s="17"/>
      <c r="DZO7" s="17"/>
      <c r="DZP7" s="17"/>
      <c r="DZQ7" s="17"/>
      <c r="DZR7" s="17"/>
      <c r="DZS7" s="17"/>
      <c r="DZT7" s="17"/>
      <c r="DZU7" s="17"/>
      <c r="DZV7" s="17"/>
      <c r="DZW7" s="17"/>
      <c r="DZX7" s="17"/>
      <c r="DZY7" s="17"/>
      <c r="DZZ7" s="17"/>
      <c r="EAA7" s="17"/>
      <c r="EAB7" s="17"/>
      <c r="EAC7" s="17"/>
      <c r="EAD7" s="17"/>
      <c r="EAE7" s="17"/>
      <c r="EAF7" s="17"/>
      <c r="EAG7" s="17"/>
      <c r="EAH7" s="17"/>
      <c r="EAI7" s="17"/>
      <c r="EAJ7" s="17"/>
      <c r="EAK7" s="17"/>
      <c r="EAL7" s="17"/>
      <c r="EAM7" s="17"/>
      <c r="EAN7" s="17"/>
      <c r="EAO7" s="17"/>
      <c r="EAP7" s="17"/>
      <c r="EAQ7" s="17"/>
      <c r="EAR7" s="17"/>
      <c r="EAS7" s="17"/>
      <c r="EAT7" s="17"/>
      <c r="EAU7" s="17"/>
      <c r="EAV7" s="17"/>
      <c r="EAW7" s="17"/>
      <c r="EAX7" s="17"/>
      <c r="EAY7" s="17"/>
      <c r="EAZ7" s="17"/>
      <c r="EBA7" s="17"/>
      <c r="EBB7" s="17"/>
      <c r="EBC7" s="17"/>
      <c r="EBD7" s="17"/>
      <c r="EBE7" s="17"/>
      <c r="EBF7" s="17"/>
      <c r="EBG7" s="17"/>
      <c r="EBH7" s="17"/>
      <c r="EBI7" s="17"/>
      <c r="EBJ7" s="17"/>
      <c r="EBK7" s="17"/>
      <c r="EBL7" s="17"/>
      <c r="EBM7" s="17"/>
      <c r="EBN7" s="17"/>
      <c r="EBO7" s="17"/>
      <c r="EBP7" s="17"/>
      <c r="EBQ7" s="17"/>
      <c r="EBR7" s="17"/>
      <c r="EBS7" s="17"/>
      <c r="EBT7" s="17"/>
      <c r="EBU7" s="17"/>
      <c r="EBV7" s="17"/>
      <c r="EBW7" s="17"/>
      <c r="EBX7" s="17"/>
      <c r="EBY7" s="17"/>
      <c r="EBZ7" s="17"/>
      <c r="ECA7" s="17"/>
      <c r="ECB7" s="17"/>
      <c r="ECC7" s="17"/>
      <c r="ECD7" s="17"/>
      <c r="ECE7" s="17"/>
      <c r="ECF7" s="17"/>
      <c r="ECG7" s="17"/>
      <c r="ECH7" s="17"/>
      <c r="ECI7" s="17"/>
      <c r="ECJ7" s="17"/>
      <c r="ECK7" s="17"/>
      <c r="ECL7" s="17"/>
      <c r="ECM7" s="17"/>
      <c r="ECN7" s="17"/>
      <c r="ECO7" s="17"/>
      <c r="ECP7" s="17"/>
      <c r="ECQ7" s="17"/>
      <c r="ECR7" s="17"/>
      <c r="ECS7" s="17"/>
      <c r="ECT7" s="17"/>
      <c r="ECU7" s="17"/>
      <c r="ECV7" s="17"/>
      <c r="ECW7" s="17"/>
      <c r="ECX7" s="17"/>
      <c r="ECY7" s="17"/>
      <c r="ECZ7" s="17"/>
      <c r="EDA7" s="17"/>
      <c r="EDB7" s="17"/>
      <c r="EDC7" s="17"/>
      <c r="EDD7" s="17"/>
      <c r="EDE7" s="17"/>
      <c r="EDF7" s="17"/>
      <c r="EDG7" s="17"/>
      <c r="EDH7" s="17"/>
      <c r="EDI7" s="17"/>
      <c r="EDJ7" s="17"/>
      <c r="EDK7" s="17"/>
      <c r="EDL7" s="17"/>
      <c r="EDM7" s="17"/>
      <c r="EDN7" s="17"/>
      <c r="EDO7" s="17"/>
      <c r="EDP7" s="17"/>
      <c r="EDQ7" s="17"/>
      <c r="EDR7" s="17"/>
      <c r="EDS7" s="17"/>
      <c r="EDT7" s="17"/>
      <c r="EDU7" s="17"/>
      <c r="EDV7" s="17"/>
      <c r="EDW7" s="17"/>
      <c r="EDX7" s="17"/>
      <c r="EDY7" s="17"/>
      <c r="EDZ7" s="17"/>
      <c r="EEA7" s="17"/>
      <c r="EEB7" s="17"/>
      <c r="EEC7" s="17"/>
      <c r="EED7" s="17"/>
      <c r="EEE7" s="17"/>
      <c r="EEF7" s="17"/>
      <c r="EEG7" s="17"/>
      <c r="EEH7" s="17"/>
      <c r="EEI7" s="17"/>
      <c r="EEJ7" s="17"/>
      <c r="EEK7" s="17"/>
      <c r="EEL7" s="17"/>
      <c r="EEM7" s="17"/>
      <c r="EEN7" s="17"/>
      <c r="EEO7" s="17"/>
      <c r="EEP7" s="17"/>
      <c r="EEQ7" s="17"/>
      <c r="EER7" s="17"/>
      <c r="EES7" s="17"/>
      <c r="EET7" s="17"/>
      <c r="EEU7" s="17"/>
      <c r="EEV7" s="17"/>
      <c r="EEW7" s="17"/>
      <c r="EEX7" s="17"/>
      <c r="EEY7" s="17"/>
      <c r="EEZ7" s="17"/>
      <c r="EFA7" s="17"/>
      <c r="EFB7" s="17"/>
      <c r="EFC7" s="17"/>
      <c r="EFD7" s="17"/>
      <c r="EFE7" s="17"/>
      <c r="EFF7" s="17"/>
      <c r="EFG7" s="17"/>
      <c r="EFH7" s="17"/>
      <c r="EFI7" s="17"/>
      <c r="EFJ7" s="17"/>
      <c r="EFK7" s="17"/>
      <c r="EFL7" s="17"/>
      <c r="EFM7" s="17"/>
      <c r="EFN7" s="17"/>
      <c r="EFO7" s="17"/>
      <c r="EFP7" s="17"/>
      <c r="EFQ7" s="17"/>
      <c r="EFR7" s="17"/>
      <c r="EFS7" s="17"/>
      <c r="EFT7" s="17"/>
      <c r="EFU7" s="17"/>
      <c r="EFV7" s="17"/>
      <c r="EFW7" s="17"/>
      <c r="EFX7" s="17"/>
      <c r="EFY7" s="17"/>
      <c r="EFZ7" s="17"/>
      <c r="EGA7" s="17"/>
      <c r="EGB7" s="17"/>
      <c r="EGC7" s="17"/>
      <c r="EGD7" s="17"/>
      <c r="EGE7" s="17"/>
      <c r="EGF7" s="17"/>
      <c r="EGG7" s="17"/>
      <c r="EGH7" s="17"/>
      <c r="EGI7" s="17"/>
      <c r="EGJ7" s="17"/>
      <c r="EGK7" s="17"/>
      <c r="EGL7" s="17"/>
      <c r="EGM7" s="17"/>
      <c r="EGN7" s="17"/>
      <c r="EGO7" s="17"/>
      <c r="EGP7" s="17"/>
      <c r="EGQ7" s="17"/>
      <c r="EGR7" s="17"/>
      <c r="EGS7" s="17"/>
      <c r="EGT7" s="17"/>
      <c r="EGU7" s="17"/>
      <c r="EGV7" s="17"/>
      <c r="EGW7" s="17"/>
      <c r="EGX7" s="17"/>
      <c r="EGY7" s="17"/>
      <c r="EGZ7" s="17"/>
      <c r="EHA7" s="17"/>
      <c r="EHB7" s="17"/>
      <c r="EHC7" s="17"/>
      <c r="EHD7" s="17"/>
      <c r="EHE7" s="17"/>
      <c r="EHF7" s="17"/>
      <c r="EHG7" s="17"/>
      <c r="EHH7" s="17"/>
      <c r="EHI7" s="17"/>
      <c r="EHJ7" s="17"/>
      <c r="EHK7" s="17"/>
      <c r="EHL7" s="17"/>
      <c r="EHM7" s="17"/>
      <c r="EHN7" s="17"/>
      <c r="EHO7" s="17"/>
      <c r="EHP7" s="17"/>
      <c r="EHQ7" s="17"/>
      <c r="EHR7" s="17"/>
      <c r="EHS7" s="17"/>
      <c r="EHT7" s="17"/>
      <c r="EHU7" s="17"/>
      <c r="EHV7" s="17"/>
      <c r="EHW7" s="17"/>
      <c r="EHX7" s="17"/>
      <c r="EHY7" s="17"/>
      <c r="EHZ7" s="17"/>
      <c r="EIA7" s="17"/>
      <c r="EIB7" s="17"/>
      <c r="EIC7" s="17"/>
      <c r="EID7" s="17"/>
      <c r="EIE7" s="17"/>
      <c r="EIF7" s="17"/>
      <c r="EIG7" s="17"/>
      <c r="EIH7" s="17"/>
      <c r="EII7" s="17"/>
      <c r="EIJ7" s="17"/>
      <c r="EIK7" s="17"/>
      <c r="EIL7" s="17"/>
      <c r="EIM7" s="17"/>
      <c r="EIN7" s="17"/>
      <c r="EIO7" s="17"/>
      <c r="EIP7" s="17"/>
      <c r="EIQ7" s="17"/>
      <c r="EIR7" s="17"/>
      <c r="EIS7" s="17"/>
      <c r="EIT7" s="17"/>
      <c r="EIU7" s="17"/>
      <c r="EIV7" s="17"/>
      <c r="EIW7" s="17"/>
      <c r="EIX7" s="17"/>
      <c r="EIY7" s="17"/>
      <c r="EIZ7" s="17"/>
      <c r="EJA7" s="17"/>
      <c r="EJB7" s="17"/>
      <c r="EJC7" s="17"/>
      <c r="EJD7" s="17"/>
      <c r="EJE7" s="17"/>
      <c r="EJF7" s="17"/>
      <c r="EJG7" s="17"/>
      <c r="EJH7" s="17"/>
      <c r="EJI7" s="17"/>
      <c r="EJJ7" s="17"/>
      <c r="EJK7" s="17"/>
      <c r="EJL7" s="17"/>
      <c r="EJM7" s="17"/>
      <c r="EJN7" s="17"/>
      <c r="EJO7" s="17"/>
      <c r="EJP7" s="17"/>
      <c r="EJQ7" s="17"/>
      <c r="EJR7" s="17"/>
      <c r="EJS7" s="17"/>
      <c r="EJT7" s="17"/>
      <c r="EJU7" s="17"/>
      <c r="EJV7" s="17"/>
      <c r="EJW7" s="17"/>
      <c r="EJX7" s="17"/>
      <c r="EJY7" s="17"/>
      <c r="EJZ7" s="17"/>
      <c r="EKA7" s="17"/>
      <c r="EKB7" s="17"/>
      <c r="EKC7" s="17"/>
      <c r="EKD7" s="17"/>
      <c r="EKE7" s="17"/>
      <c r="EKF7" s="17"/>
      <c r="EKG7" s="17"/>
      <c r="EKH7" s="17"/>
      <c r="EKI7" s="17"/>
      <c r="EKJ7" s="17"/>
      <c r="EKK7" s="17"/>
      <c r="EKL7" s="17"/>
      <c r="EKM7" s="17"/>
      <c r="EKN7" s="17"/>
      <c r="EKO7" s="17"/>
      <c r="EKP7" s="17"/>
      <c r="EKQ7" s="17"/>
      <c r="EKR7" s="17"/>
      <c r="EKS7" s="17"/>
      <c r="EKT7" s="17"/>
      <c r="EKU7" s="17"/>
      <c r="EKV7" s="17"/>
      <c r="EKW7" s="17"/>
      <c r="EKX7" s="17"/>
      <c r="EKY7" s="17"/>
      <c r="EKZ7" s="17"/>
      <c r="ELA7" s="17"/>
      <c r="ELB7" s="17"/>
      <c r="ELC7" s="17"/>
      <c r="ELD7" s="17"/>
      <c r="ELE7" s="17"/>
      <c r="ELF7" s="17"/>
      <c r="ELG7" s="17"/>
      <c r="ELH7" s="17"/>
      <c r="ELI7" s="17"/>
      <c r="ELJ7" s="17"/>
      <c r="ELK7" s="17"/>
      <c r="ELL7" s="17"/>
      <c r="ELM7" s="17"/>
      <c r="ELN7" s="17"/>
      <c r="ELO7" s="17"/>
      <c r="ELP7" s="17"/>
      <c r="ELQ7" s="17"/>
      <c r="ELR7" s="17"/>
      <c r="ELS7" s="17"/>
      <c r="ELT7" s="17"/>
      <c r="ELU7" s="17"/>
      <c r="ELV7" s="17"/>
      <c r="ELW7" s="17"/>
      <c r="ELX7" s="17"/>
      <c r="ELY7" s="17"/>
      <c r="ELZ7" s="17"/>
      <c r="EMA7" s="17"/>
      <c r="EMB7" s="17"/>
      <c r="EMC7" s="17"/>
      <c r="EMD7" s="17"/>
      <c r="EME7" s="17"/>
      <c r="EMF7" s="17"/>
      <c r="EMG7" s="17"/>
      <c r="EMH7" s="17"/>
      <c r="EMI7" s="17"/>
      <c r="EMJ7" s="17"/>
      <c r="EMK7" s="17"/>
      <c r="EML7" s="17"/>
      <c r="EMM7" s="17"/>
      <c r="EMN7" s="17"/>
      <c r="EMO7" s="17"/>
      <c r="EMP7" s="17"/>
      <c r="EMQ7" s="17"/>
      <c r="EMR7" s="17"/>
      <c r="EMS7" s="17"/>
      <c r="EMT7" s="17"/>
      <c r="EMU7" s="17"/>
      <c r="EMV7" s="17"/>
      <c r="EMW7" s="17"/>
      <c r="EMX7" s="17"/>
      <c r="EMY7" s="17"/>
      <c r="EMZ7" s="17"/>
      <c r="ENA7" s="17"/>
      <c r="ENB7" s="17"/>
      <c r="ENC7" s="17"/>
      <c r="END7" s="17"/>
      <c r="ENE7" s="17"/>
      <c r="ENF7" s="17"/>
      <c r="ENG7" s="17"/>
      <c r="ENH7" s="17"/>
      <c r="ENI7" s="17"/>
      <c r="ENJ7" s="17"/>
      <c r="ENK7" s="17"/>
      <c r="ENL7" s="17"/>
      <c r="ENM7" s="17"/>
      <c r="ENN7" s="17"/>
      <c r="ENO7" s="17"/>
      <c r="ENP7" s="17"/>
      <c r="ENQ7" s="17"/>
      <c r="ENR7" s="17"/>
      <c r="ENS7" s="17"/>
      <c r="ENT7" s="17"/>
      <c r="ENU7" s="17"/>
      <c r="ENV7" s="17"/>
      <c r="ENW7" s="17"/>
      <c r="ENX7" s="17"/>
      <c r="ENY7" s="17"/>
      <c r="ENZ7" s="17"/>
      <c r="EOA7" s="17"/>
      <c r="EOB7" s="17"/>
      <c r="EOC7" s="17"/>
      <c r="EOD7" s="17"/>
      <c r="EOE7" s="17"/>
      <c r="EOF7" s="17"/>
      <c r="EOG7" s="17"/>
      <c r="EOH7" s="17"/>
      <c r="EOI7" s="17"/>
      <c r="EOJ7" s="17"/>
      <c r="EOK7" s="17"/>
      <c r="EOL7" s="17"/>
      <c r="EOM7" s="17"/>
      <c r="EON7" s="17"/>
      <c r="EOO7" s="17"/>
      <c r="EOP7" s="17"/>
      <c r="EOQ7" s="17"/>
      <c r="EOR7" s="17"/>
      <c r="EOS7" s="17"/>
      <c r="EOT7" s="17"/>
      <c r="EOU7" s="17"/>
      <c r="EOV7" s="17"/>
      <c r="EOW7" s="17"/>
      <c r="EOX7" s="17"/>
      <c r="EOY7" s="17"/>
      <c r="EOZ7" s="17"/>
      <c r="EPA7" s="17"/>
      <c r="EPB7" s="17"/>
      <c r="EPC7" s="17"/>
      <c r="EPD7" s="17"/>
      <c r="EPE7" s="17"/>
      <c r="EPF7" s="17"/>
      <c r="EPG7" s="17"/>
      <c r="EPH7" s="17"/>
      <c r="EPI7" s="17"/>
      <c r="EPJ7" s="17"/>
      <c r="EPK7" s="17"/>
      <c r="EPL7" s="17"/>
      <c r="EPM7" s="17"/>
      <c r="EPN7" s="17"/>
      <c r="EPO7" s="17"/>
      <c r="EPP7" s="17"/>
      <c r="EPQ7" s="17"/>
      <c r="EPR7" s="17"/>
      <c r="EPS7" s="17"/>
      <c r="EPT7" s="17"/>
      <c r="EPU7" s="17"/>
      <c r="EPV7" s="17"/>
      <c r="EPW7" s="17"/>
      <c r="EPX7" s="17"/>
      <c r="EPY7" s="17"/>
      <c r="EPZ7" s="17"/>
      <c r="EQA7" s="17"/>
      <c r="EQB7" s="17"/>
      <c r="EQC7" s="17"/>
      <c r="EQD7" s="17"/>
      <c r="EQE7" s="17"/>
      <c r="EQF7" s="17"/>
      <c r="EQG7" s="17"/>
      <c r="EQH7" s="17"/>
      <c r="EQI7" s="17"/>
      <c r="EQJ7" s="17"/>
      <c r="EQK7" s="17"/>
      <c r="EQL7" s="17"/>
      <c r="EQM7" s="17"/>
      <c r="EQN7" s="17"/>
      <c r="EQO7" s="17"/>
      <c r="EQP7" s="17"/>
      <c r="EQQ7" s="17"/>
      <c r="EQR7" s="17"/>
      <c r="EQS7" s="17"/>
      <c r="EQT7" s="17"/>
      <c r="EQU7" s="17"/>
      <c r="EQV7" s="17"/>
      <c r="EQW7" s="17"/>
      <c r="EQX7" s="17"/>
      <c r="EQY7" s="17"/>
      <c r="EQZ7" s="17"/>
      <c r="ERA7" s="17"/>
      <c r="ERB7" s="17"/>
      <c r="ERC7" s="17"/>
      <c r="ERD7" s="17"/>
      <c r="ERE7" s="17"/>
      <c r="ERF7" s="17"/>
      <c r="ERG7" s="17"/>
      <c r="ERH7" s="17"/>
      <c r="ERI7" s="17"/>
      <c r="ERJ7" s="17"/>
      <c r="ERK7" s="17"/>
      <c r="ERL7" s="17"/>
      <c r="ERM7" s="17"/>
      <c r="ERN7" s="17"/>
      <c r="ERO7" s="17"/>
      <c r="ERP7" s="17"/>
      <c r="ERQ7" s="17"/>
      <c r="ERR7" s="17"/>
      <c r="ERS7" s="17"/>
      <c r="ERT7" s="17"/>
      <c r="ERU7" s="17"/>
      <c r="ERV7" s="17"/>
      <c r="ERW7" s="17"/>
      <c r="ERX7" s="17"/>
      <c r="ERY7" s="17"/>
      <c r="ERZ7" s="17"/>
      <c r="ESA7" s="17"/>
      <c r="ESB7" s="17"/>
      <c r="ESC7" s="17"/>
      <c r="ESD7" s="17"/>
      <c r="ESE7" s="17"/>
      <c r="ESF7" s="17"/>
      <c r="ESG7" s="17"/>
      <c r="ESH7" s="17"/>
      <c r="ESI7" s="17"/>
      <c r="ESJ7" s="17"/>
      <c r="ESK7" s="17"/>
      <c r="ESL7" s="17"/>
      <c r="ESM7" s="17"/>
      <c r="ESN7" s="17"/>
      <c r="ESO7" s="17"/>
      <c r="ESP7" s="17"/>
      <c r="ESQ7" s="17"/>
      <c r="ESR7" s="17"/>
      <c r="ESS7" s="17"/>
      <c r="EST7" s="17"/>
      <c r="ESU7" s="17"/>
      <c r="ESV7" s="17"/>
      <c r="ESW7" s="17"/>
      <c r="ESX7" s="17"/>
      <c r="ESY7" s="17"/>
      <c r="ESZ7" s="17"/>
      <c r="ETA7" s="17"/>
      <c r="ETB7" s="17"/>
      <c r="ETC7" s="17"/>
      <c r="ETD7" s="17"/>
      <c r="ETE7" s="17"/>
      <c r="ETF7" s="17"/>
      <c r="ETG7" s="17"/>
      <c r="ETH7" s="17"/>
      <c r="ETI7" s="17"/>
      <c r="ETJ7" s="17"/>
      <c r="ETK7" s="17"/>
      <c r="ETL7" s="17"/>
      <c r="ETM7" s="17"/>
      <c r="ETN7" s="17"/>
      <c r="ETO7" s="17"/>
      <c r="ETP7" s="17"/>
      <c r="ETQ7" s="17"/>
      <c r="ETR7" s="17"/>
      <c r="ETS7" s="17"/>
      <c r="ETT7" s="17"/>
      <c r="ETU7" s="17"/>
      <c r="ETV7" s="17"/>
      <c r="ETW7" s="17"/>
      <c r="ETX7" s="17"/>
      <c r="ETY7" s="17"/>
      <c r="ETZ7" s="17"/>
      <c r="EUA7" s="17"/>
      <c r="EUB7" s="17"/>
      <c r="EUC7" s="17"/>
      <c r="EUD7" s="17"/>
      <c r="EUE7" s="17"/>
      <c r="EUF7" s="17"/>
      <c r="EUG7" s="17"/>
      <c r="EUH7" s="17"/>
      <c r="EUI7" s="17"/>
      <c r="EUJ7" s="17"/>
      <c r="EUK7" s="17"/>
      <c r="EUL7" s="17"/>
      <c r="EUM7" s="17"/>
      <c r="EUN7" s="17"/>
      <c r="EUO7" s="17"/>
      <c r="EUP7" s="17"/>
      <c r="EUQ7" s="17"/>
      <c r="EUR7" s="17"/>
      <c r="EUS7" s="17"/>
      <c r="EUT7" s="17"/>
      <c r="EUU7" s="17"/>
      <c r="EUV7" s="17"/>
      <c r="EUW7" s="17"/>
      <c r="EUX7" s="17"/>
      <c r="EUY7" s="17"/>
      <c r="EUZ7" s="17"/>
      <c r="EVA7" s="17"/>
      <c r="EVB7" s="17"/>
      <c r="EVC7" s="17"/>
      <c r="EVD7" s="17"/>
      <c r="EVE7" s="17"/>
      <c r="EVF7" s="17"/>
      <c r="EVG7" s="17"/>
      <c r="EVH7" s="17"/>
      <c r="EVI7" s="17"/>
      <c r="EVJ7" s="17"/>
      <c r="EVK7" s="17"/>
      <c r="EVL7" s="17"/>
      <c r="EVM7" s="17"/>
      <c r="EVN7" s="17"/>
      <c r="EVO7" s="17"/>
      <c r="EVP7" s="17"/>
      <c r="EVQ7" s="17"/>
      <c r="EVR7" s="17"/>
      <c r="EVS7" s="17"/>
      <c r="EVT7" s="17"/>
      <c r="EVU7" s="17"/>
      <c r="EVV7" s="17"/>
      <c r="EVW7" s="17"/>
      <c r="EVX7" s="17"/>
      <c r="EVY7" s="17"/>
      <c r="EVZ7" s="17"/>
      <c r="EWA7" s="17"/>
      <c r="EWB7" s="17"/>
      <c r="EWC7" s="17"/>
      <c r="EWD7" s="17"/>
      <c r="EWE7" s="17"/>
      <c r="EWF7" s="17"/>
      <c r="EWG7" s="17"/>
      <c r="EWH7" s="17"/>
      <c r="EWI7" s="17"/>
      <c r="EWJ7" s="17"/>
      <c r="EWK7" s="17"/>
      <c r="EWL7" s="17"/>
      <c r="EWM7" s="17"/>
      <c r="EWN7" s="17"/>
      <c r="EWO7" s="17"/>
      <c r="EWP7" s="17"/>
      <c r="EWQ7" s="17"/>
      <c r="EWR7" s="17"/>
      <c r="EWS7" s="17"/>
      <c r="EWT7" s="17"/>
      <c r="EWU7" s="17"/>
      <c r="EWV7" s="17"/>
      <c r="EWW7" s="17"/>
      <c r="EWX7" s="17"/>
      <c r="EWY7" s="17"/>
      <c r="EWZ7" s="17"/>
      <c r="EXA7" s="17"/>
      <c r="EXB7" s="17"/>
      <c r="EXC7" s="17"/>
      <c r="EXD7" s="17"/>
      <c r="EXE7" s="17"/>
      <c r="EXF7" s="17"/>
      <c r="EXG7" s="17"/>
      <c r="EXH7" s="17"/>
      <c r="EXI7" s="17"/>
      <c r="EXJ7" s="17"/>
      <c r="EXK7" s="17"/>
      <c r="EXL7" s="17"/>
      <c r="EXM7" s="17"/>
      <c r="EXN7" s="17"/>
      <c r="EXO7" s="17"/>
      <c r="EXP7" s="17"/>
      <c r="EXQ7" s="17"/>
      <c r="EXR7" s="17"/>
      <c r="EXS7" s="17"/>
      <c r="EXT7" s="17"/>
      <c r="EXU7" s="17"/>
      <c r="EXV7" s="17"/>
      <c r="EXW7" s="17"/>
      <c r="EXX7" s="17"/>
      <c r="EXY7" s="17"/>
      <c r="EXZ7" s="17"/>
      <c r="EYA7" s="17"/>
      <c r="EYB7" s="17"/>
      <c r="EYC7" s="17"/>
      <c r="EYD7" s="17"/>
      <c r="EYE7" s="17"/>
      <c r="EYF7" s="17"/>
      <c r="EYG7" s="17"/>
      <c r="EYH7" s="17"/>
      <c r="EYI7" s="17"/>
      <c r="EYJ7" s="17"/>
      <c r="EYK7" s="17"/>
      <c r="EYL7" s="17"/>
      <c r="EYM7" s="17"/>
      <c r="EYN7" s="17"/>
      <c r="EYO7" s="17"/>
      <c r="EYP7" s="17"/>
      <c r="EYQ7" s="17"/>
      <c r="EYR7" s="17"/>
      <c r="EYS7" s="17"/>
      <c r="EYT7" s="17"/>
      <c r="EYU7" s="17"/>
      <c r="EYV7" s="17"/>
      <c r="EYW7" s="17"/>
      <c r="EYX7" s="17"/>
      <c r="EYY7" s="17"/>
      <c r="EYZ7" s="17"/>
      <c r="EZA7" s="17"/>
      <c r="EZB7" s="17"/>
      <c r="EZC7" s="17"/>
      <c r="EZD7" s="17"/>
      <c r="EZE7" s="17"/>
      <c r="EZF7" s="17"/>
      <c r="EZG7" s="17"/>
      <c r="EZH7" s="17"/>
      <c r="EZI7" s="17"/>
      <c r="EZJ7" s="17"/>
      <c r="EZK7" s="17"/>
      <c r="EZL7" s="17"/>
      <c r="EZM7" s="17"/>
      <c r="EZN7" s="17"/>
      <c r="EZO7" s="17"/>
      <c r="EZP7" s="17"/>
      <c r="EZQ7" s="17"/>
      <c r="EZR7" s="17"/>
      <c r="EZS7" s="17"/>
      <c r="EZT7" s="17"/>
      <c r="EZU7" s="17"/>
      <c r="EZV7" s="17"/>
      <c r="EZW7" s="17"/>
      <c r="EZX7" s="17"/>
      <c r="EZY7" s="17"/>
      <c r="EZZ7" s="17"/>
      <c r="FAA7" s="17"/>
      <c r="FAB7" s="17"/>
      <c r="FAC7" s="17"/>
      <c r="FAD7" s="17"/>
      <c r="FAE7" s="17"/>
      <c r="FAF7" s="17"/>
      <c r="FAG7" s="17"/>
      <c r="FAH7" s="17"/>
      <c r="FAI7" s="17"/>
      <c r="FAJ7" s="17"/>
      <c r="FAK7" s="17"/>
      <c r="FAL7" s="17"/>
      <c r="FAM7" s="17"/>
      <c r="FAN7" s="17"/>
      <c r="FAO7" s="17"/>
      <c r="FAP7" s="17"/>
      <c r="FAQ7" s="17"/>
      <c r="FAR7" s="17"/>
      <c r="FAS7" s="17"/>
      <c r="FAT7" s="17"/>
      <c r="FAU7" s="17"/>
      <c r="FAV7" s="17"/>
      <c r="FAW7" s="17"/>
      <c r="FAX7" s="17"/>
      <c r="FAY7" s="17"/>
      <c r="FAZ7" s="17"/>
      <c r="FBA7" s="17"/>
      <c r="FBB7" s="17"/>
      <c r="FBC7" s="17"/>
      <c r="FBD7" s="17"/>
      <c r="FBE7" s="17"/>
      <c r="FBF7" s="17"/>
      <c r="FBG7" s="17"/>
      <c r="FBH7" s="17"/>
      <c r="FBI7" s="17"/>
      <c r="FBJ7" s="17"/>
      <c r="FBK7" s="17"/>
      <c r="FBL7" s="17"/>
      <c r="FBM7" s="17"/>
      <c r="FBN7" s="17"/>
      <c r="FBO7" s="17"/>
      <c r="FBP7" s="17"/>
      <c r="FBQ7" s="17"/>
      <c r="FBR7" s="17"/>
      <c r="FBS7" s="17"/>
      <c r="FBT7" s="17"/>
      <c r="FBU7" s="17"/>
      <c r="FBV7" s="17"/>
    </row>
    <row r="8" spans="1:4130" x14ac:dyDescent="0.35">
      <c r="A8" s="9" t="s">
        <v>5</v>
      </c>
      <c r="B8" s="30">
        <f>AVERAGE(B2:B6)</f>
        <v>5.8</v>
      </c>
      <c r="C8" s="24"/>
      <c r="D8" s="11"/>
      <c r="E8" s="12"/>
      <c r="F8" s="12"/>
      <c r="G8" s="45"/>
      <c r="H8" s="33">
        <f>H7/G7</f>
        <v>0.53448275862068972</v>
      </c>
      <c r="I8" s="51">
        <f>AVERAGE(I2:I5)</f>
        <v>2.5</v>
      </c>
      <c r="J8" s="29">
        <f>AVERAGE(J2:J5)</f>
        <v>1</v>
      </c>
      <c r="K8" s="33">
        <f>K7/G7</f>
        <v>0.55862068965517253</v>
      </c>
      <c r="L8" s="53">
        <f>AVERAGE(L2:L5)</f>
        <v>2.5</v>
      </c>
      <c r="M8" s="30">
        <f>AVERAGE(M2:M5)</f>
        <v>0.99999999999999989</v>
      </c>
      <c r="N8" s="33">
        <f>N7/G7</f>
        <v>0.51034482758620692</v>
      </c>
      <c r="O8" s="21"/>
    </row>
    <row r="9" spans="1:4130" s="3" customFormat="1" x14ac:dyDescent="0.35">
      <c r="A9" s="10"/>
      <c r="B9" s="13"/>
      <c r="C9" s="25"/>
      <c r="D9" s="25"/>
      <c r="E9" s="25"/>
      <c r="F9" s="25"/>
      <c r="G9" s="25"/>
      <c r="H9" s="65">
        <f>H8*4/5</f>
        <v>0.4275862068965518</v>
      </c>
      <c r="I9" s="67"/>
      <c r="J9" s="67"/>
      <c r="K9" s="65">
        <f>K8*4/5</f>
        <v>0.446896551724138</v>
      </c>
      <c r="L9" s="68"/>
      <c r="M9" s="68"/>
      <c r="N9" s="65">
        <f>N8*4/5</f>
        <v>0.40827586206896554</v>
      </c>
      <c r="O9" s="21"/>
      <c r="P9" s="1"/>
      <c r="Q9" s="1"/>
      <c r="R9" s="1"/>
      <c r="S9" s="1"/>
      <c r="T9" s="1"/>
      <c r="U9" s="1"/>
      <c r="V9" s="1"/>
      <c r="W9" s="1"/>
      <c r="Z9" s="1"/>
      <c r="AA9" s="1"/>
      <c r="AD9" s="1"/>
    </row>
    <row r="10" spans="1:4130" x14ac:dyDescent="0.3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Q10" s="3"/>
      <c r="R10" s="3"/>
      <c r="S10" s="3"/>
      <c r="T10" s="3"/>
      <c r="U10" s="3"/>
      <c r="V10" s="3"/>
    </row>
    <row r="11" spans="1:4130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58" t="s">
        <v>27</v>
      </c>
      <c r="K11" s="10"/>
      <c r="L11" s="58" t="s">
        <v>23</v>
      </c>
      <c r="M11" s="10"/>
      <c r="N11" s="10"/>
      <c r="O11" s="10"/>
    </row>
    <row r="12" spans="1:4130" x14ac:dyDescent="0.35">
      <c r="A12" s="10"/>
      <c r="B12" s="10"/>
      <c r="C12" s="10"/>
      <c r="D12" s="10"/>
      <c r="E12" s="10"/>
      <c r="F12" s="10"/>
      <c r="G12" s="10"/>
      <c r="H12" s="10"/>
      <c r="I12" s="10"/>
      <c r="J12" s="55">
        <f>(K9+N9)/2</f>
        <v>0.4275862068965518</v>
      </c>
      <c r="K12" s="68"/>
      <c r="L12" s="55">
        <f>H9+(ABS(K9-N9)/2)</f>
        <v>0.446896551724138</v>
      </c>
      <c r="M12" s="10"/>
      <c r="N12" s="10"/>
      <c r="O12" s="10"/>
    </row>
    <row r="13" spans="1:4130" x14ac:dyDescent="0.3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</row>
    <row r="35" spans="1:23" x14ac:dyDescent="0.35">
      <c r="A35"/>
      <c r="B35" s="7"/>
      <c r="C35" s="7"/>
      <c r="D35" s="7"/>
      <c r="E35" s="7"/>
      <c r="F35" s="7"/>
      <c r="G35" s="7"/>
      <c r="H35"/>
      <c r="I35"/>
      <c r="J35"/>
      <c r="K35"/>
      <c r="L35"/>
      <c r="M35"/>
      <c r="N35"/>
      <c r="O35"/>
    </row>
    <row r="36" spans="1:23" x14ac:dyDescent="0.35">
      <c r="A36"/>
      <c r="B36" s="7"/>
      <c r="C36" s="7"/>
      <c r="D36" s="7"/>
      <c r="E36" s="7"/>
      <c r="F36" s="7"/>
      <c r="G36" s="7"/>
      <c r="H36"/>
      <c r="I36"/>
      <c r="J36"/>
      <c r="K36"/>
      <c r="L36"/>
      <c r="M36"/>
      <c r="N36"/>
      <c r="O36"/>
    </row>
    <row r="37" spans="1:23" x14ac:dyDescent="0.35">
      <c r="A37"/>
      <c r="B37" s="7"/>
      <c r="C37" s="7"/>
      <c r="D37" s="7"/>
      <c r="E37" s="7"/>
      <c r="F37" s="7"/>
      <c r="G37" s="7"/>
      <c r="H37"/>
      <c r="I37"/>
      <c r="J37"/>
      <c r="K37"/>
      <c r="L37"/>
      <c r="M37"/>
      <c r="N37"/>
      <c r="O37"/>
    </row>
    <row r="38" spans="1:23" s="5" customFormat="1" x14ac:dyDescent="0.3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 spans="1:23" x14ac:dyDescent="0.35">
      <c r="A39"/>
      <c r="B39" s="7"/>
      <c r="C39" s="7"/>
      <c r="D39" s="7"/>
      <c r="E39" s="7"/>
      <c r="F39" s="7"/>
      <c r="G39" s="7"/>
      <c r="H39"/>
      <c r="I39"/>
      <c r="J39"/>
      <c r="K39"/>
      <c r="L39"/>
      <c r="M39"/>
      <c r="N39"/>
      <c r="O39"/>
    </row>
    <row r="40" spans="1:23" customFormat="1" x14ac:dyDescent="0.35">
      <c r="B40" s="7"/>
      <c r="C40" s="7"/>
      <c r="D40" s="7"/>
      <c r="E40" s="7"/>
      <c r="F40" s="7"/>
      <c r="G40" s="7"/>
      <c r="P40" s="1"/>
      <c r="Q40" s="1"/>
      <c r="R40" s="1"/>
      <c r="S40" s="1"/>
      <c r="T40" s="1"/>
      <c r="U40" s="1"/>
      <c r="V40" s="1"/>
      <c r="W40" s="1"/>
    </row>
    <row r="41" spans="1:23" customFormat="1" ht="15" x14ac:dyDescent="0.25">
      <c r="B41" s="7"/>
      <c r="C41" s="7"/>
      <c r="D41" s="7"/>
      <c r="E41" s="7"/>
      <c r="F41" s="7"/>
      <c r="G41" s="7"/>
    </row>
    <row r="42" spans="1:23" customFormat="1" ht="15" x14ac:dyDescent="0.25">
      <c r="B42" s="7"/>
      <c r="C42" s="7"/>
      <c r="D42" s="7"/>
      <c r="E42" s="7"/>
      <c r="F42" s="7"/>
      <c r="G42" s="7"/>
    </row>
    <row r="43" spans="1:23" x14ac:dyDescent="0.35">
      <c r="A43"/>
      <c r="B43" s="7"/>
      <c r="C43" s="7"/>
      <c r="D43" s="7"/>
      <c r="E43" s="7"/>
      <c r="F43" s="7"/>
      <c r="G43" s="7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</sheetData>
  <conditionalFormatting sqref="O1:O8">
    <cfRule type="colorScale" priority="87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:O40">
    <cfRule type="colorScale" priority="87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:O40">
    <cfRule type="colorScale" priority="87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:O40">
    <cfRule type="colorScale" priority="871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193">
      <colorScale>
        <cfvo type="min"/>
        <cfvo type="max"/>
        <color rgb="FFFFEF9C"/>
        <color rgb="FF63BE7B"/>
      </colorScale>
    </cfRule>
  </conditionalFormatting>
  <conditionalFormatting sqref="A37:O40">
    <cfRule type="colorScale" priority="87196">
      <colorScale>
        <cfvo type="min"/>
        <cfvo type="max"/>
        <color rgb="FFF8696B"/>
        <color rgb="FFFCFCFF"/>
      </colorScale>
    </cfRule>
  </conditionalFormatting>
  <conditionalFormatting sqref="A37:O40">
    <cfRule type="colorScale" priority="871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09E78-6549-4A25-BFBF-CFDEB923DC9D}">
  <sheetPr codeName="Sheet12"/>
  <dimension ref="A1:FBV44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2578125" defaultRowHeight="21" x14ac:dyDescent="0.35"/>
  <cols>
    <col min="1" max="1" width="11.140625" style="1" customWidth="1"/>
    <col min="2" max="2" width="10.7109375" style="4" customWidth="1"/>
    <col min="3" max="3" width="5.7109375" style="4" customWidth="1"/>
    <col min="4" max="4" width="4.7109375" style="4" customWidth="1"/>
    <col min="5" max="5" width="8.42578125" style="4" customWidth="1"/>
    <col min="6" max="6" width="10.7109375" style="4" customWidth="1"/>
    <col min="7" max="7" width="9.7109375" style="4" customWidth="1"/>
    <col min="8" max="8" width="12.7109375" style="1" customWidth="1"/>
    <col min="9" max="9" width="7.85546875" style="1" customWidth="1"/>
    <col min="10" max="10" width="17" style="1" customWidth="1"/>
    <col min="11" max="11" width="14.42578125" style="1" customWidth="1"/>
    <col min="12" max="12" width="15.5703125" style="1" customWidth="1"/>
    <col min="13" max="13" width="18.140625" style="1" customWidth="1"/>
    <col min="14" max="14" width="14.42578125" style="1" customWidth="1"/>
    <col min="15" max="15" width="3.7109375" style="1" customWidth="1"/>
    <col min="16" max="16" width="10.85546875" style="1" bestFit="1" customWidth="1"/>
    <col min="17" max="18" width="19.140625" style="1" customWidth="1"/>
    <col min="19" max="19" width="9.5703125" style="1" bestFit="1" customWidth="1"/>
    <col min="20" max="20" width="12.42578125" style="1" bestFit="1" customWidth="1"/>
    <col min="21" max="22" width="18.140625" style="1" customWidth="1"/>
    <col min="23" max="23" width="17.28515625" style="1" customWidth="1"/>
    <col min="24" max="16384" width="11.42578125" style="1"/>
  </cols>
  <sheetData>
    <row r="1" spans="1:4130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35">
      <c r="A2" s="9" t="s">
        <v>12</v>
      </c>
      <c r="B2" s="20">
        <v>4</v>
      </c>
      <c r="C2" s="37">
        <f>B2/B8</f>
        <v>2.7027027027027029E-2</v>
      </c>
      <c r="D2" s="37">
        <f>C2</f>
        <v>2.7027027027027029E-2</v>
      </c>
      <c r="E2" s="38">
        <v>0.16666666666666666</v>
      </c>
      <c r="F2" s="39">
        <f>E2</f>
        <v>0.16666666666666666</v>
      </c>
      <c r="G2" s="44">
        <f>F2*100</f>
        <v>16.666666666666664</v>
      </c>
      <c r="H2" s="34">
        <f>((F2*100)-(D2*100))</f>
        <v>13.963963963963963</v>
      </c>
      <c r="I2" s="35">
        <v>1</v>
      </c>
      <c r="J2" s="43">
        <f>I2/$I$9</f>
        <v>0.33333333333333331</v>
      </c>
      <c r="K2" s="34">
        <f t="shared" ref="K2:K6" si="0">H2*J2</f>
        <v>4.6546546546546539</v>
      </c>
      <c r="L2" s="35">
        <v>5</v>
      </c>
      <c r="M2" s="43">
        <f>L2/$L$9</f>
        <v>1.6666666666666667</v>
      </c>
      <c r="N2" s="34">
        <f>H2*M2</f>
        <v>23.273273273273272</v>
      </c>
      <c r="O2" s="15"/>
    </row>
    <row r="3" spans="1:4130" x14ac:dyDescent="0.35">
      <c r="A3" s="9" t="s">
        <v>11</v>
      </c>
      <c r="B3" s="20">
        <v>4</v>
      </c>
      <c r="C3" s="37">
        <f>B3/B8</f>
        <v>2.7027027027027029E-2</v>
      </c>
      <c r="D3" s="37">
        <f>D2+C3</f>
        <v>5.4054054054054057E-2</v>
      </c>
      <c r="E3" s="38">
        <v>0.16666666666666666</v>
      </c>
      <c r="F3" s="39">
        <f>E3+F2</f>
        <v>0.33333333333333331</v>
      </c>
      <c r="G3" s="44">
        <f t="shared" ref="G3:G6" si="1">F3*100</f>
        <v>33.333333333333329</v>
      </c>
      <c r="H3" s="34">
        <f>((F3*100)-(D3*100))</f>
        <v>27.927927927927925</v>
      </c>
      <c r="I3" s="35">
        <f>2</f>
        <v>2</v>
      </c>
      <c r="J3" s="43">
        <f>I3/$I$9</f>
        <v>0.66666666666666663</v>
      </c>
      <c r="K3" s="34">
        <f t="shared" si="0"/>
        <v>18.618618618618616</v>
      </c>
      <c r="L3" s="35">
        <v>4</v>
      </c>
      <c r="M3" s="43">
        <f>L3/$L$9</f>
        <v>1.3333333333333333</v>
      </c>
      <c r="N3" s="34">
        <f>H3*M3</f>
        <v>37.237237237237231</v>
      </c>
      <c r="O3" s="15"/>
    </row>
    <row r="4" spans="1:4130" x14ac:dyDescent="0.35">
      <c r="A4" s="9" t="s">
        <v>10</v>
      </c>
      <c r="B4" s="20">
        <v>28</v>
      </c>
      <c r="C4" s="37">
        <f>B4/B8</f>
        <v>0.1891891891891892</v>
      </c>
      <c r="D4" s="37">
        <f>D3+C4</f>
        <v>0.24324324324324326</v>
      </c>
      <c r="E4" s="38">
        <v>0.16666666666666666</v>
      </c>
      <c r="F4" s="39">
        <f>E4+F3</f>
        <v>0.5</v>
      </c>
      <c r="G4" s="44">
        <f t="shared" si="1"/>
        <v>50</v>
      </c>
      <c r="H4" s="34">
        <f>((F4*100)-(D4*100))</f>
        <v>25.675675675675674</v>
      </c>
      <c r="I4" s="35">
        <v>3</v>
      </c>
      <c r="J4" s="43">
        <f>I4/$I$9</f>
        <v>1</v>
      </c>
      <c r="K4" s="34">
        <f t="shared" si="0"/>
        <v>25.675675675675674</v>
      </c>
      <c r="L4" s="35">
        <v>3</v>
      </c>
      <c r="M4" s="43">
        <f>L4/$L$9</f>
        <v>1</v>
      </c>
      <c r="N4" s="34">
        <f>H4*M4</f>
        <v>25.675675675675674</v>
      </c>
      <c r="O4" s="15"/>
    </row>
    <row r="5" spans="1:4130" x14ac:dyDescent="0.35">
      <c r="A5" s="9" t="s">
        <v>9</v>
      </c>
      <c r="B5" s="20">
        <v>28</v>
      </c>
      <c r="C5" s="37">
        <f>B5/B8</f>
        <v>0.1891891891891892</v>
      </c>
      <c r="D5" s="37">
        <f>D4+C5</f>
        <v>0.43243243243243246</v>
      </c>
      <c r="E5" s="38">
        <v>0.16666666666666666</v>
      </c>
      <c r="F5" s="39">
        <f>E5+F4</f>
        <v>0.66666666666666663</v>
      </c>
      <c r="G5" s="44">
        <f t="shared" si="1"/>
        <v>66.666666666666657</v>
      </c>
      <c r="H5" s="34">
        <f>((F5*100)-(D5*100))</f>
        <v>23.423423423423415</v>
      </c>
      <c r="I5" s="35">
        <v>4</v>
      </c>
      <c r="J5" s="43">
        <f>I5/$I$9</f>
        <v>1.3333333333333333</v>
      </c>
      <c r="K5" s="34">
        <f t="shared" si="0"/>
        <v>31.23123123123122</v>
      </c>
      <c r="L5" s="35">
        <v>2</v>
      </c>
      <c r="M5" s="43">
        <f>L5/$L$9</f>
        <v>0.66666666666666663</v>
      </c>
      <c r="N5" s="34">
        <f>H5*M5</f>
        <v>15.61561561561561</v>
      </c>
      <c r="O5" s="15"/>
    </row>
    <row r="6" spans="1:4130" x14ac:dyDescent="0.35">
      <c r="A6" s="9" t="s">
        <v>8</v>
      </c>
      <c r="B6" s="20">
        <v>42</v>
      </c>
      <c r="C6" s="37">
        <f>B6/B8</f>
        <v>0.28378378378378377</v>
      </c>
      <c r="D6" s="37">
        <f>D5+C6</f>
        <v>0.71621621621621623</v>
      </c>
      <c r="E6" s="38">
        <v>0.16666666666666666</v>
      </c>
      <c r="F6" s="39">
        <f>E6+F5</f>
        <v>0.83333333333333326</v>
      </c>
      <c r="G6" s="44">
        <f t="shared" si="1"/>
        <v>83.333333333333329</v>
      </c>
      <c r="H6" s="34">
        <f>((F6*100)-(D6*100))</f>
        <v>11.7117117117117</v>
      </c>
      <c r="I6" s="35">
        <v>5</v>
      </c>
      <c r="J6" s="43">
        <f>I6/$I$9</f>
        <v>1.6666666666666667</v>
      </c>
      <c r="K6" s="34">
        <f t="shared" si="0"/>
        <v>19.519519519519502</v>
      </c>
      <c r="L6" s="35">
        <v>1</v>
      </c>
      <c r="M6" s="43">
        <f>L6/$L$9</f>
        <v>0.33333333333333331</v>
      </c>
      <c r="N6" s="34">
        <f>H6*M6</f>
        <v>3.9039039039038999</v>
      </c>
      <c r="O6" s="21"/>
    </row>
    <row r="7" spans="1:4130" x14ac:dyDescent="0.35">
      <c r="A7" s="9" t="s">
        <v>4</v>
      </c>
      <c r="B7" s="20">
        <v>42</v>
      </c>
      <c r="C7" s="37">
        <f>B7/B8</f>
        <v>0.28378378378378377</v>
      </c>
      <c r="D7" s="37">
        <f>D6+C7</f>
        <v>1</v>
      </c>
      <c r="E7" s="38">
        <v>0.16666666666666666</v>
      </c>
      <c r="F7" s="56">
        <f>E7+F6</f>
        <v>0.99999999999999989</v>
      </c>
      <c r="G7" s="44"/>
      <c r="H7" s="44"/>
      <c r="I7" s="44"/>
      <c r="J7" s="44"/>
      <c r="K7" s="44"/>
      <c r="L7" s="44"/>
      <c r="M7" s="44"/>
      <c r="N7" s="44"/>
      <c r="O7" s="21"/>
    </row>
    <row r="8" spans="1:4130" s="8" customFormat="1" x14ac:dyDescent="0.35">
      <c r="A8" s="19" t="s">
        <v>6</v>
      </c>
      <c r="B8" s="29">
        <f>SUM(B2:B7)</f>
        <v>148</v>
      </c>
      <c r="C8" s="46"/>
      <c r="D8" s="46"/>
      <c r="E8" s="47"/>
      <c r="F8" s="52">
        <f>SUM(F2:F7)</f>
        <v>3.5</v>
      </c>
      <c r="G8" s="52">
        <f t="shared" ref="G8:N8" si="2">SUM(G2:G6)</f>
        <v>250</v>
      </c>
      <c r="H8" s="49">
        <f t="shared" si="2"/>
        <v>102.70270270270268</v>
      </c>
      <c r="I8" s="50">
        <f t="shared" si="2"/>
        <v>15</v>
      </c>
      <c r="J8" s="29">
        <f t="shared" si="2"/>
        <v>5</v>
      </c>
      <c r="K8" s="49">
        <f t="shared" si="2"/>
        <v>99.699699699699664</v>
      </c>
      <c r="L8" s="51">
        <f t="shared" si="2"/>
        <v>15</v>
      </c>
      <c r="M8" s="29">
        <f t="shared" si="2"/>
        <v>5</v>
      </c>
      <c r="N8" s="49">
        <f t="shared" si="2"/>
        <v>105.70570570570568</v>
      </c>
      <c r="O8" s="23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/>
      <c r="AF8" s="1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/>
      <c r="MM8" s="17"/>
      <c r="MN8" s="17"/>
      <c r="MO8" s="17"/>
      <c r="MP8" s="17"/>
      <c r="MQ8" s="17"/>
      <c r="MR8" s="17"/>
      <c r="MS8" s="17"/>
      <c r="MT8" s="17"/>
      <c r="MU8" s="17"/>
      <c r="MV8" s="17"/>
      <c r="MW8" s="17"/>
      <c r="MX8" s="17"/>
      <c r="MY8" s="17"/>
      <c r="MZ8" s="17"/>
      <c r="NA8" s="17"/>
      <c r="NB8" s="17"/>
      <c r="NC8" s="17"/>
      <c r="ND8" s="17"/>
      <c r="NE8" s="17"/>
      <c r="NF8" s="17"/>
      <c r="NG8" s="17"/>
      <c r="NH8" s="17"/>
      <c r="NI8" s="17"/>
      <c r="NJ8" s="17"/>
      <c r="NK8" s="17"/>
      <c r="NL8" s="17"/>
      <c r="NM8" s="17"/>
      <c r="NN8" s="17"/>
      <c r="NO8" s="17"/>
      <c r="NP8" s="17"/>
      <c r="NQ8" s="17"/>
      <c r="NR8" s="17"/>
      <c r="NS8" s="17"/>
      <c r="NT8" s="17"/>
      <c r="NU8" s="17"/>
      <c r="NV8" s="17"/>
      <c r="NW8" s="17"/>
      <c r="NX8" s="17"/>
      <c r="NY8" s="17"/>
      <c r="NZ8" s="17"/>
      <c r="OA8" s="17"/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7"/>
      <c r="PP8" s="17"/>
      <c r="PQ8" s="17"/>
      <c r="PR8" s="17"/>
      <c r="PS8" s="17"/>
      <c r="PT8" s="17"/>
      <c r="PU8" s="17"/>
      <c r="PV8" s="17"/>
      <c r="PW8" s="17"/>
      <c r="PX8" s="17"/>
      <c r="PY8" s="17"/>
      <c r="PZ8" s="17"/>
      <c r="QA8" s="17"/>
      <c r="QB8" s="17"/>
      <c r="QC8" s="17"/>
      <c r="QD8" s="17"/>
      <c r="QE8" s="17"/>
      <c r="QF8" s="17"/>
      <c r="QG8" s="17"/>
      <c r="QH8" s="17"/>
      <c r="QI8" s="17"/>
      <c r="QJ8" s="17"/>
      <c r="QK8" s="17"/>
      <c r="QL8" s="17"/>
      <c r="QM8" s="17"/>
      <c r="QN8" s="17"/>
      <c r="QO8" s="17"/>
      <c r="QP8" s="17"/>
      <c r="QQ8" s="17"/>
      <c r="QR8" s="17"/>
      <c r="QS8" s="17"/>
      <c r="QT8" s="17"/>
      <c r="QU8" s="17"/>
      <c r="QV8" s="17"/>
      <c r="QW8" s="17"/>
      <c r="QX8" s="17"/>
      <c r="QY8" s="17"/>
      <c r="QZ8" s="17"/>
      <c r="RA8" s="17"/>
      <c r="RB8" s="17"/>
      <c r="RC8" s="17"/>
      <c r="RD8" s="17"/>
      <c r="RE8" s="17"/>
      <c r="RF8" s="17"/>
      <c r="RG8" s="17"/>
      <c r="RH8" s="17"/>
      <c r="RI8" s="17"/>
      <c r="RJ8" s="17"/>
      <c r="RK8" s="17"/>
      <c r="RL8" s="17"/>
      <c r="RM8" s="17"/>
      <c r="RN8" s="17"/>
      <c r="RO8" s="17"/>
      <c r="RP8" s="17"/>
      <c r="RQ8" s="17"/>
      <c r="RR8" s="17"/>
      <c r="RS8" s="17"/>
      <c r="RT8" s="17"/>
      <c r="RU8" s="17"/>
      <c r="RV8" s="17"/>
      <c r="RW8" s="17"/>
      <c r="RX8" s="17"/>
      <c r="RY8" s="17"/>
      <c r="RZ8" s="17"/>
      <c r="SA8" s="17"/>
      <c r="SB8" s="17"/>
      <c r="SC8" s="17"/>
      <c r="SD8" s="17"/>
      <c r="SE8" s="17"/>
      <c r="SF8" s="17"/>
      <c r="SG8" s="17"/>
      <c r="SH8" s="17"/>
      <c r="SI8" s="17"/>
      <c r="SJ8" s="17"/>
      <c r="SK8" s="17"/>
      <c r="SL8" s="17"/>
      <c r="SM8" s="17"/>
      <c r="SN8" s="17"/>
      <c r="SO8" s="17"/>
      <c r="SP8" s="17"/>
      <c r="SQ8" s="17"/>
      <c r="SR8" s="17"/>
      <c r="SS8" s="17"/>
      <c r="ST8" s="17"/>
      <c r="SU8" s="17"/>
      <c r="SV8" s="17"/>
      <c r="SW8" s="17"/>
      <c r="SX8" s="17"/>
      <c r="SY8" s="17"/>
      <c r="SZ8" s="17"/>
      <c r="TA8" s="17"/>
      <c r="TB8" s="17"/>
      <c r="TC8" s="17"/>
      <c r="TD8" s="17"/>
      <c r="TE8" s="17"/>
      <c r="TF8" s="17"/>
      <c r="TG8" s="17"/>
      <c r="TH8" s="17"/>
      <c r="TI8" s="17"/>
      <c r="TJ8" s="17"/>
      <c r="TK8" s="17"/>
      <c r="TL8" s="17"/>
      <c r="TM8" s="17"/>
      <c r="TN8" s="17"/>
      <c r="TO8" s="17"/>
      <c r="TP8" s="17"/>
      <c r="TQ8" s="17"/>
      <c r="TR8" s="17"/>
      <c r="TS8" s="17"/>
      <c r="TT8" s="17"/>
      <c r="TU8" s="17"/>
      <c r="TV8" s="17"/>
      <c r="TW8" s="17"/>
      <c r="TX8" s="17"/>
      <c r="TY8" s="17"/>
      <c r="TZ8" s="17"/>
      <c r="UA8" s="17"/>
      <c r="UB8" s="17"/>
      <c r="UC8" s="17"/>
      <c r="UD8" s="17"/>
      <c r="UE8" s="17"/>
      <c r="UF8" s="17"/>
      <c r="UG8" s="17"/>
      <c r="UH8" s="17"/>
      <c r="UI8" s="17"/>
      <c r="UJ8" s="17"/>
      <c r="UK8" s="17"/>
      <c r="UL8" s="17"/>
      <c r="UM8" s="17"/>
      <c r="UN8" s="17"/>
      <c r="UO8" s="17"/>
      <c r="UP8" s="17"/>
      <c r="UQ8" s="17"/>
      <c r="UR8" s="17"/>
      <c r="US8" s="17"/>
      <c r="UT8" s="17"/>
      <c r="UU8" s="17"/>
      <c r="UV8" s="17"/>
      <c r="UW8" s="17"/>
      <c r="UX8" s="17"/>
      <c r="UY8" s="17"/>
      <c r="UZ8" s="17"/>
      <c r="VA8" s="17"/>
      <c r="VB8" s="17"/>
      <c r="VC8" s="17"/>
      <c r="VD8" s="17"/>
      <c r="VE8" s="17"/>
      <c r="VF8" s="17"/>
      <c r="VG8" s="17"/>
      <c r="VH8" s="17"/>
      <c r="VI8" s="17"/>
      <c r="VJ8" s="17"/>
      <c r="VK8" s="17"/>
      <c r="VL8" s="17"/>
      <c r="VM8" s="17"/>
      <c r="VN8" s="17"/>
      <c r="VO8" s="17"/>
      <c r="VP8" s="17"/>
      <c r="VQ8" s="17"/>
      <c r="VR8" s="17"/>
      <c r="VS8" s="17"/>
      <c r="VT8" s="17"/>
      <c r="VU8" s="17"/>
      <c r="VV8" s="17"/>
      <c r="VW8" s="17"/>
      <c r="VX8" s="17"/>
      <c r="VY8" s="17"/>
      <c r="VZ8" s="17"/>
      <c r="WA8" s="17"/>
      <c r="WB8" s="17"/>
      <c r="WC8" s="17"/>
      <c r="WD8" s="17"/>
      <c r="WE8" s="17"/>
      <c r="WF8" s="17"/>
      <c r="WG8" s="17"/>
      <c r="WH8" s="17"/>
      <c r="WI8" s="17"/>
      <c r="WJ8" s="17"/>
      <c r="WK8" s="17"/>
      <c r="WL8" s="17"/>
      <c r="WM8" s="17"/>
      <c r="WN8" s="17"/>
      <c r="WO8" s="17"/>
      <c r="WP8" s="17"/>
      <c r="WQ8" s="17"/>
      <c r="WR8" s="17"/>
      <c r="WS8" s="17"/>
      <c r="WT8" s="17"/>
      <c r="WU8" s="17"/>
      <c r="WV8" s="17"/>
      <c r="WW8" s="17"/>
      <c r="WX8" s="17"/>
      <c r="WY8" s="17"/>
      <c r="WZ8" s="17"/>
      <c r="XA8" s="17"/>
      <c r="XB8" s="17"/>
      <c r="XC8" s="17"/>
      <c r="XD8" s="17"/>
      <c r="XE8" s="17"/>
      <c r="XF8" s="17"/>
      <c r="XG8" s="17"/>
      <c r="XH8" s="17"/>
      <c r="XI8" s="17"/>
      <c r="XJ8" s="17"/>
      <c r="XK8" s="17"/>
      <c r="XL8" s="17"/>
      <c r="XM8" s="17"/>
      <c r="XN8" s="17"/>
      <c r="XO8" s="17"/>
      <c r="XP8" s="17"/>
      <c r="XQ8" s="17"/>
      <c r="XR8" s="17"/>
      <c r="XS8" s="17"/>
      <c r="XT8" s="17"/>
      <c r="XU8" s="17"/>
      <c r="XV8" s="17"/>
      <c r="XW8" s="17"/>
      <c r="XX8" s="17"/>
      <c r="XY8" s="17"/>
      <c r="XZ8" s="17"/>
      <c r="YA8" s="17"/>
      <c r="YB8" s="17"/>
      <c r="YC8" s="17"/>
      <c r="YD8" s="17"/>
      <c r="YE8" s="17"/>
      <c r="YF8" s="17"/>
      <c r="YG8" s="17"/>
      <c r="YH8" s="17"/>
      <c r="YI8" s="17"/>
      <c r="YJ8" s="17"/>
      <c r="YK8" s="17"/>
      <c r="YL8" s="17"/>
      <c r="YM8" s="17"/>
      <c r="YN8" s="17"/>
      <c r="YO8" s="17"/>
      <c r="YP8" s="17"/>
      <c r="YQ8" s="17"/>
      <c r="YR8" s="17"/>
      <c r="YS8" s="17"/>
      <c r="YT8" s="17"/>
      <c r="YU8" s="17"/>
      <c r="YV8" s="17"/>
      <c r="YW8" s="17"/>
      <c r="YX8" s="17"/>
      <c r="YY8" s="17"/>
      <c r="YZ8" s="17"/>
      <c r="ZA8" s="17"/>
      <c r="ZB8" s="17"/>
      <c r="ZC8" s="17"/>
      <c r="ZD8" s="17"/>
      <c r="ZE8" s="17"/>
      <c r="ZF8" s="17"/>
      <c r="ZG8" s="17"/>
      <c r="ZH8" s="17"/>
      <c r="ZI8" s="17"/>
      <c r="ZJ8" s="17"/>
      <c r="ZK8" s="17"/>
      <c r="ZL8" s="17"/>
      <c r="ZM8" s="17"/>
      <c r="ZN8" s="17"/>
      <c r="ZO8" s="17"/>
      <c r="ZP8" s="17"/>
      <c r="ZQ8" s="17"/>
      <c r="ZR8" s="17"/>
      <c r="ZS8" s="17"/>
      <c r="ZT8" s="17"/>
      <c r="ZU8" s="17"/>
      <c r="ZV8" s="17"/>
      <c r="ZW8" s="17"/>
      <c r="ZX8" s="17"/>
      <c r="ZY8" s="17"/>
      <c r="ZZ8" s="17"/>
      <c r="AAA8" s="17"/>
      <c r="AAB8" s="17"/>
      <c r="AAC8" s="17"/>
      <c r="AAD8" s="17"/>
      <c r="AAE8" s="17"/>
      <c r="AAF8" s="17"/>
      <c r="AAG8" s="17"/>
      <c r="AAH8" s="17"/>
      <c r="AAI8" s="17"/>
      <c r="AAJ8" s="17"/>
      <c r="AAK8" s="17"/>
      <c r="AAL8" s="17"/>
      <c r="AAM8" s="17"/>
      <c r="AAN8" s="17"/>
      <c r="AAO8" s="17"/>
      <c r="AAP8" s="17"/>
      <c r="AAQ8" s="17"/>
      <c r="AAR8" s="17"/>
      <c r="AAS8" s="17"/>
      <c r="AAT8" s="17"/>
      <c r="AAU8" s="17"/>
      <c r="AAV8" s="17"/>
      <c r="AAW8" s="17"/>
      <c r="AAX8" s="17"/>
      <c r="AAY8" s="17"/>
      <c r="AAZ8" s="17"/>
      <c r="ABA8" s="17"/>
      <c r="ABB8" s="17"/>
      <c r="ABC8" s="17"/>
      <c r="ABD8" s="17"/>
      <c r="ABE8" s="17"/>
      <c r="ABF8" s="17"/>
      <c r="ABG8" s="17"/>
      <c r="ABH8" s="17"/>
      <c r="ABI8" s="17"/>
      <c r="ABJ8" s="17"/>
      <c r="ABK8" s="17"/>
      <c r="ABL8" s="17"/>
      <c r="ABM8" s="17"/>
      <c r="ABN8" s="17"/>
      <c r="ABO8" s="17"/>
      <c r="ABP8" s="17"/>
      <c r="ABQ8" s="17"/>
      <c r="ABR8" s="17"/>
      <c r="ABS8" s="17"/>
      <c r="ABT8" s="17"/>
      <c r="ABU8" s="17"/>
      <c r="ABV8" s="17"/>
      <c r="ABW8" s="17"/>
      <c r="ABX8" s="17"/>
      <c r="ABY8" s="17"/>
      <c r="ABZ8" s="17"/>
      <c r="ACA8" s="17"/>
      <c r="ACB8" s="17"/>
      <c r="ACC8" s="17"/>
      <c r="ACD8" s="17"/>
      <c r="ACE8" s="17"/>
      <c r="ACF8" s="17"/>
      <c r="ACG8" s="17"/>
      <c r="ACH8" s="17"/>
      <c r="ACI8" s="17"/>
      <c r="ACJ8" s="17"/>
      <c r="ACK8" s="17"/>
      <c r="ACL8" s="17"/>
      <c r="ACM8" s="17"/>
      <c r="ACN8" s="17"/>
      <c r="ACO8" s="17"/>
      <c r="ACP8" s="17"/>
      <c r="ACQ8" s="17"/>
      <c r="ACR8" s="17"/>
      <c r="ACS8" s="17"/>
      <c r="ACT8" s="17"/>
      <c r="ACU8" s="17"/>
      <c r="ACV8" s="17"/>
      <c r="ACW8" s="17"/>
      <c r="ACX8" s="17"/>
      <c r="ACY8" s="17"/>
      <c r="ACZ8" s="17"/>
      <c r="ADA8" s="17"/>
      <c r="ADB8" s="17"/>
      <c r="ADC8" s="17"/>
      <c r="ADD8" s="17"/>
      <c r="ADE8" s="17"/>
      <c r="ADF8" s="17"/>
      <c r="ADG8" s="17"/>
      <c r="ADH8" s="17"/>
      <c r="ADI8" s="17"/>
      <c r="ADJ8" s="17"/>
      <c r="ADK8" s="17"/>
      <c r="ADL8" s="17"/>
      <c r="ADM8" s="17"/>
      <c r="ADN8" s="17"/>
      <c r="ADO8" s="17"/>
      <c r="ADP8" s="17"/>
      <c r="ADQ8" s="17"/>
      <c r="ADR8" s="17"/>
      <c r="ADS8" s="17"/>
      <c r="ADT8" s="17"/>
      <c r="ADU8" s="17"/>
      <c r="ADV8" s="17"/>
      <c r="ADW8" s="17"/>
      <c r="ADX8" s="17"/>
      <c r="ADY8" s="17"/>
      <c r="ADZ8" s="17"/>
      <c r="AEA8" s="17"/>
      <c r="AEB8" s="17"/>
      <c r="AEC8" s="17"/>
      <c r="AED8" s="17"/>
      <c r="AEE8" s="17"/>
      <c r="AEF8" s="17"/>
      <c r="AEG8" s="17"/>
      <c r="AEH8" s="17"/>
      <c r="AEI8" s="17"/>
      <c r="AEJ8" s="17"/>
      <c r="AEK8" s="17"/>
      <c r="AEL8" s="17"/>
      <c r="AEM8" s="17"/>
      <c r="AEN8" s="17"/>
      <c r="AEO8" s="17"/>
      <c r="AEP8" s="17"/>
      <c r="AEQ8" s="17"/>
      <c r="AER8" s="17"/>
      <c r="AES8" s="17"/>
      <c r="AET8" s="17"/>
      <c r="AEU8" s="17"/>
      <c r="AEV8" s="17"/>
      <c r="AEW8" s="17"/>
      <c r="AEX8" s="17"/>
      <c r="AEY8" s="17"/>
      <c r="AEZ8" s="17"/>
      <c r="AFA8" s="17"/>
      <c r="AFB8" s="17"/>
      <c r="AFC8" s="17"/>
      <c r="AFD8" s="17"/>
      <c r="AFE8" s="17"/>
      <c r="AFF8" s="17"/>
      <c r="AFG8" s="17"/>
      <c r="AFH8" s="17"/>
      <c r="AFI8" s="17"/>
      <c r="AFJ8" s="17"/>
      <c r="AFK8" s="17"/>
      <c r="AFL8" s="17"/>
      <c r="AFM8" s="17"/>
      <c r="AFN8" s="17"/>
      <c r="AFO8" s="17"/>
      <c r="AFP8" s="17"/>
      <c r="AFQ8" s="17"/>
      <c r="AFR8" s="17"/>
      <c r="AFS8" s="17"/>
      <c r="AFT8" s="17"/>
      <c r="AFU8" s="17"/>
      <c r="AFV8" s="17"/>
      <c r="AFW8" s="17"/>
      <c r="AFX8" s="17"/>
      <c r="AFY8" s="17"/>
      <c r="AFZ8" s="17"/>
      <c r="AGA8" s="17"/>
      <c r="AGB8" s="17"/>
      <c r="AGC8" s="17"/>
      <c r="AGD8" s="17"/>
      <c r="AGE8" s="17"/>
      <c r="AGF8" s="17"/>
      <c r="AGG8" s="17"/>
      <c r="AGH8" s="17"/>
      <c r="AGI8" s="17"/>
      <c r="AGJ8" s="17"/>
      <c r="AGK8" s="17"/>
      <c r="AGL8" s="17"/>
      <c r="AGM8" s="17"/>
      <c r="AGN8" s="17"/>
      <c r="AGO8" s="17"/>
      <c r="AGP8" s="17"/>
      <c r="AGQ8" s="17"/>
      <c r="AGR8" s="17"/>
      <c r="AGS8" s="17"/>
      <c r="AGT8" s="17"/>
      <c r="AGU8" s="17"/>
      <c r="AGV8" s="17"/>
      <c r="AGW8" s="17"/>
      <c r="AGX8" s="17"/>
      <c r="AGY8" s="17"/>
      <c r="AGZ8" s="17"/>
      <c r="AHA8" s="17"/>
      <c r="AHB8" s="17"/>
      <c r="AHC8" s="17"/>
      <c r="AHD8" s="17"/>
      <c r="AHE8" s="17"/>
      <c r="AHF8" s="17"/>
      <c r="AHG8" s="17"/>
      <c r="AHH8" s="17"/>
      <c r="AHI8" s="17"/>
      <c r="AHJ8" s="17"/>
      <c r="AHK8" s="17"/>
      <c r="AHL8" s="17"/>
      <c r="AHM8" s="17"/>
      <c r="AHN8" s="17"/>
      <c r="AHO8" s="17"/>
      <c r="AHP8" s="17"/>
      <c r="AHQ8" s="17"/>
      <c r="AHR8" s="17"/>
      <c r="AHS8" s="17"/>
      <c r="AHT8" s="17"/>
      <c r="AHU8" s="17"/>
      <c r="AHV8" s="17"/>
      <c r="AHW8" s="17"/>
      <c r="AHX8" s="17"/>
      <c r="AHY8" s="17"/>
      <c r="AHZ8" s="17"/>
      <c r="AIA8" s="17"/>
      <c r="AIB8" s="17"/>
      <c r="AIC8" s="17"/>
      <c r="AID8" s="17"/>
      <c r="AIE8" s="17"/>
      <c r="AIF8" s="17"/>
      <c r="AIG8" s="17"/>
      <c r="AIH8" s="17"/>
      <c r="AII8" s="17"/>
      <c r="AIJ8" s="17"/>
      <c r="AIK8" s="17"/>
      <c r="AIL8" s="17"/>
      <c r="AIM8" s="17"/>
      <c r="AIN8" s="17"/>
      <c r="AIO8" s="17"/>
      <c r="AIP8" s="17"/>
      <c r="AIQ8" s="17"/>
      <c r="AIR8" s="17"/>
      <c r="AIS8" s="17"/>
      <c r="AIT8" s="17"/>
      <c r="AIU8" s="17"/>
      <c r="AIV8" s="17"/>
      <c r="AIW8" s="17"/>
      <c r="AIX8" s="17"/>
      <c r="AIY8" s="17"/>
      <c r="AIZ8" s="17"/>
      <c r="AJA8" s="17"/>
      <c r="AJB8" s="17"/>
      <c r="AJC8" s="17"/>
      <c r="AJD8" s="17"/>
      <c r="AJE8" s="17"/>
      <c r="AJF8" s="17"/>
      <c r="AJG8" s="17"/>
      <c r="AJH8" s="17"/>
      <c r="AJI8" s="17"/>
      <c r="AJJ8" s="17"/>
      <c r="AJK8" s="17"/>
      <c r="AJL8" s="17"/>
      <c r="AJM8" s="17"/>
      <c r="AJN8" s="17"/>
      <c r="AJO8" s="17"/>
      <c r="AJP8" s="17"/>
      <c r="AJQ8" s="17"/>
      <c r="AJR8" s="17"/>
      <c r="AJS8" s="17"/>
      <c r="AJT8" s="17"/>
      <c r="AJU8" s="17"/>
      <c r="AJV8" s="17"/>
      <c r="AJW8" s="17"/>
      <c r="AJX8" s="17"/>
      <c r="AJY8" s="17"/>
      <c r="AJZ8" s="17"/>
      <c r="AKA8" s="17"/>
      <c r="AKB8" s="17"/>
      <c r="AKC8" s="17"/>
      <c r="AKD8" s="17"/>
      <c r="AKE8" s="17"/>
      <c r="AKF8" s="17"/>
      <c r="AKG8" s="17"/>
      <c r="AKH8" s="17"/>
      <c r="AKI8" s="17"/>
      <c r="AKJ8" s="17"/>
      <c r="AKK8" s="17"/>
      <c r="AKL8" s="17"/>
      <c r="AKM8" s="17"/>
      <c r="AKN8" s="17"/>
      <c r="AKO8" s="17"/>
      <c r="AKP8" s="17"/>
      <c r="AKQ8" s="17"/>
      <c r="AKR8" s="17"/>
      <c r="AKS8" s="17"/>
      <c r="AKT8" s="17"/>
      <c r="AKU8" s="17"/>
      <c r="AKV8" s="17"/>
      <c r="AKW8" s="17"/>
      <c r="AKX8" s="17"/>
      <c r="AKY8" s="17"/>
      <c r="AKZ8" s="17"/>
      <c r="ALA8" s="17"/>
      <c r="ALB8" s="17"/>
      <c r="ALC8" s="17"/>
      <c r="ALD8" s="17"/>
      <c r="ALE8" s="17"/>
      <c r="ALF8" s="17"/>
      <c r="ALG8" s="17"/>
      <c r="ALH8" s="17"/>
      <c r="ALI8" s="17"/>
      <c r="ALJ8" s="17"/>
      <c r="ALK8" s="17"/>
      <c r="ALL8" s="17"/>
      <c r="ALM8" s="17"/>
      <c r="ALN8" s="17"/>
      <c r="ALO8" s="17"/>
      <c r="ALP8" s="17"/>
      <c r="ALQ8" s="17"/>
      <c r="ALR8" s="17"/>
      <c r="ALS8" s="17"/>
      <c r="ALT8" s="17"/>
      <c r="ALU8" s="17"/>
      <c r="ALV8" s="17"/>
      <c r="ALW8" s="17"/>
      <c r="ALX8" s="17"/>
      <c r="ALY8" s="17"/>
      <c r="ALZ8" s="17"/>
      <c r="AMA8" s="17"/>
      <c r="AMB8" s="17"/>
      <c r="AMC8" s="17"/>
      <c r="AMD8" s="17"/>
      <c r="AME8" s="17"/>
      <c r="AMF8" s="17"/>
      <c r="AMG8" s="17"/>
      <c r="AMH8" s="17"/>
      <c r="AMI8" s="17"/>
      <c r="AMJ8" s="17"/>
      <c r="AMK8" s="17"/>
      <c r="AML8" s="17"/>
      <c r="AMM8" s="17"/>
      <c r="AMN8" s="17"/>
      <c r="AMO8" s="17"/>
      <c r="AMP8" s="17"/>
      <c r="AMQ8" s="17"/>
      <c r="AMR8" s="17"/>
      <c r="AMS8" s="17"/>
      <c r="AMT8" s="17"/>
      <c r="AMU8" s="17"/>
      <c r="AMV8" s="17"/>
      <c r="AMW8" s="17"/>
      <c r="AMX8" s="17"/>
      <c r="AMY8" s="17"/>
      <c r="AMZ8" s="17"/>
      <c r="ANA8" s="17"/>
      <c r="ANB8" s="17"/>
      <c r="ANC8" s="17"/>
      <c r="AND8" s="17"/>
      <c r="ANE8" s="17"/>
      <c r="ANF8" s="17"/>
      <c r="ANG8" s="17"/>
      <c r="ANH8" s="17"/>
      <c r="ANI8" s="17"/>
      <c r="ANJ8" s="17"/>
      <c r="ANK8" s="17"/>
      <c r="ANL8" s="17"/>
      <c r="ANM8" s="17"/>
      <c r="ANN8" s="17"/>
      <c r="ANO8" s="17"/>
      <c r="ANP8" s="17"/>
      <c r="ANQ8" s="17"/>
      <c r="ANR8" s="17"/>
      <c r="ANS8" s="17"/>
      <c r="ANT8" s="17"/>
      <c r="ANU8" s="17"/>
      <c r="ANV8" s="17"/>
      <c r="ANW8" s="17"/>
      <c r="ANX8" s="17"/>
      <c r="ANY8" s="17"/>
      <c r="ANZ8" s="17"/>
      <c r="AOA8" s="17"/>
      <c r="AOB8" s="17"/>
      <c r="AOC8" s="17"/>
      <c r="AOD8" s="17"/>
      <c r="AOE8" s="17"/>
      <c r="AOF8" s="17"/>
      <c r="AOG8" s="17"/>
      <c r="AOH8" s="17"/>
      <c r="AOI8" s="17"/>
      <c r="AOJ8" s="17"/>
      <c r="AOK8" s="17"/>
      <c r="AOL8" s="17"/>
      <c r="AOM8" s="17"/>
      <c r="AON8" s="17"/>
      <c r="AOO8" s="17"/>
      <c r="AOP8" s="17"/>
      <c r="AOQ8" s="17"/>
      <c r="AOR8" s="17"/>
      <c r="AOS8" s="17"/>
      <c r="AOT8" s="17"/>
      <c r="AOU8" s="17"/>
      <c r="AOV8" s="17"/>
      <c r="AOW8" s="17"/>
      <c r="AOX8" s="17"/>
      <c r="AOY8" s="17"/>
      <c r="AOZ8" s="17"/>
      <c r="APA8" s="17"/>
      <c r="APB8" s="17"/>
      <c r="APC8" s="17"/>
      <c r="APD8" s="17"/>
      <c r="APE8" s="17"/>
      <c r="APF8" s="17"/>
      <c r="APG8" s="17"/>
      <c r="APH8" s="17"/>
      <c r="API8" s="17"/>
      <c r="APJ8" s="17"/>
      <c r="APK8" s="17"/>
      <c r="APL8" s="17"/>
      <c r="APM8" s="17"/>
      <c r="APN8" s="17"/>
      <c r="APO8" s="17"/>
      <c r="APP8" s="17"/>
      <c r="APQ8" s="17"/>
      <c r="APR8" s="17"/>
      <c r="APS8" s="17"/>
      <c r="APT8" s="17"/>
      <c r="APU8" s="17"/>
      <c r="APV8" s="17"/>
      <c r="APW8" s="17"/>
      <c r="APX8" s="17"/>
      <c r="APY8" s="17"/>
      <c r="APZ8" s="17"/>
      <c r="AQA8" s="17"/>
      <c r="AQB8" s="17"/>
      <c r="AQC8" s="17"/>
      <c r="AQD8" s="17"/>
      <c r="AQE8" s="17"/>
      <c r="AQF8" s="17"/>
      <c r="AQG8" s="17"/>
      <c r="AQH8" s="17"/>
      <c r="AQI8" s="17"/>
      <c r="AQJ8" s="17"/>
      <c r="AQK8" s="17"/>
      <c r="AQL8" s="17"/>
      <c r="AQM8" s="17"/>
      <c r="AQN8" s="17"/>
      <c r="AQO8" s="17"/>
      <c r="AQP8" s="17"/>
      <c r="AQQ8" s="17"/>
      <c r="AQR8" s="17"/>
      <c r="AQS8" s="17"/>
      <c r="AQT8" s="17"/>
      <c r="AQU8" s="17"/>
      <c r="AQV8" s="17"/>
      <c r="AQW8" s="17"/>
      <c r="AQX8" s="17"/>
      <c r="AQY8" s="17"/>
      <c r="AQZ8" s="17"/>
      <c r="ARA8" s="17"/>
      <c r="ARB8" s="17"/>
      <c r="ARC8" s="17"/>
      <c r="ARD8" s="17"/>
      <c r="ARE8" s="17"/>
      <c r="ARF8" s="17"/>
      <c r="ARG8" s="17"/>
      <c r="ARH8" s="17"/>
      <c r="ARI8" s="17"/>
      <c r="ARJ8" s="17"/>
      <c r="ARK8" s="17"/>
      <c r="ARL8" s="17"/>
      <c r="ARM8" s="17"/>
      <c r="ARN8" s="17"/>
      <c r="ARO8" s="17"/>
      <c r="ARP8" s="17"/>
      <c r="ARQ8" s="17"/>
      <c r="ARR8" s="17"/>
      <c r="ARS8" s="17"/>
      <c r="ART8" s="17"/>
      <c r="ARU8" s="17"/>
      <c r="ARV8" s="17"/>
      <c r="ARW8" s="17"/>
      <c r="ARX8" s="17"/>
      <c r="ARY8" s="17"/>
      <c r="ARZ8" s="17"/>
      <c r="ASA8" s="17"/>
      <c r="ASB8" s="17"/>
      <c r="ASC8" s="17"/>
      <c r="ASD8" s="17"/>
      <c r="ASE8" s="17"/>
      <c r="ASF8" s="17"/>
      <c r="ASG8" s="17"/>
      <c r="ASH8" s="17"/>
      <c r="ASI8" s="17"/>
      <c r="ASJ8" s="17"/>
      <c r="ASK8" s="17"/>
      <c r="ASL8" s="17"/>
      <c r="ASM8" s="17"/>
      <c r="ASN8" s="17"/>
      <c r="ASO8" s="17"/>
      <c r="ASP8" s="17"/>
      <c r="ASQ8" s="17"/>
      <c r="ASR8" s="17"/>
      <c r="ASS8" s="17"/>
      <c r="AST8" s="17"/>
      <c r="ASU8" s="17"/>
      <c r="ASV8" s="17"/>
      <c r="ASW8" s="17"/>
      <c r="ASX8" s="17"/>
      <c r="ASY8" s="17"/>
      <c r="ASZ8" s="17"/>
      <c r="ATA8" s="17"/>
      <c r="ATB8" s="17"/>
      <c r="ATC8" s="17"/>
      <c r="ATD8" s="17"/>
      <c r="ATE8" s="17"/>
      <c r="ATF8" s="17"/>
      <c r="ATG8" s="17"/>
      <c r="ATH8" s="17"/>
      <c r="ATI8" s="17"/>
      <c r="ATJ8" s="17"/>
      <c r="ATK8" s="17"/>
      <c r="ATL8" s="17"/>
      <c r="ATM8" s="17"/>
      <c r="ATN8" s="17"/>
      <c r="ATO8" s="17"/>
      <c r="ATP8" s="17"/>
      <c r="ATQ8" s="17"/>
      <c r="ATR8" s="17"/>
      <c r="ATS8" s="17"/>
      <c r="ATT8" s="17"/>
      <c r="ATU8" s="17"/>
      <c r="ATV8" s="17"/>
      <c r="ATW8" s="17"/>
      <c r="ATX8" s="17"/>
      <c r="ATY8" s="17"/>
      <c r="ATZ8" s="17"/>
      <c r="AUA8" s="17"/>
      <c r="AUB8" s="17"/>
      <c r="AUC8" s="17"/>
      <c r="AUD8" s="17"/>
      <c r="AUE8" s="17"/>
      <c r="AUF8" s="17"/>
      <c r="AUG8" s="17"/>
      <c r="AUH8" s="17"/>
      <c r="AUI8" s="17"/>
      <c r="AUJ8" s="17"/>
      <c r="AUK8" s="17"/>
      <c r="AUL8" s="17"/>
      <c r="AUM8" s="17"/>
      <c r="AUN8" s="17"/>
      <c r="AUO8" s="17"/>
      <c r="AUP8" s="17"/>
      <c r="AUQ8" s="17"/>
      <c r="AUR8" s="17"/>
      <c r="AUS8" s="17"/>
      <c r="AUT8" s="17"/>
      <c r="AUU8" s="17"/>
      <c r="AUV8" s="17"/>
      <c r="AUW8" s="17"/>
      <c r="AUX8" s="17"/>
      <c r="AUY8" s="17"/>
      <c r="AUZ8" s="17"/>
      <c r="AVA8" s="17"/>
      <c r="AVB8" s="17"/>
      <c r="AVC8" s="17"/>
      <c r="AVD8" s="17"/>
      <c r="AVE8" s="17"/>
      <c r="AVF8" s="17"/>
      <c r="AVG8" s="17"/>
      <c r="AVH8" s="17"/>
      <c r="AVI8" s="17"/>
      <c r="AVJ8" s="17"/>
      <c r="AVK8" s="17"/>
      <c r="AVL8" s="17"/>
      <c r="AVM8" s="17"/>
      <c r="AVN8" s="17"/>
      <c r="AVO8" s="17"/>
      <c r="AVP8" s="17"/>
      <c r="AVQ8" s="17"/>
      <c r="AVR8" s="17"/>
      <c r="AVS8" s="17"/>
      <c r="AVT8" s="17"/>
      <c r="AVU8" s="17"/>
      <c r="AVV8" s="17"/>
      <c r="AVW8" s="17"/>
      <c r="AVX8" s="17"/>
      <c r="AVY8" s="17"/>
      <c r="AVZ8" s="17"/>
      <c r="AWA8" s="17"/>
      <c r="AWB8" s="17"/>
      <c r="AWC8" s="17"/>
      <c r="AWD8" s="17"/>
      <c r="AWE8" s="17"/>
      <c r="AWF8" s="17"/>
      <c r="AWG8" s="17"/>
      <c r="AWH8" s="17"/>
      <c r="AWI8" s="17"/>
      <c r="AWJ8" s="17"/>
      <c r="AWK8" s="17"/>
      <c r="AWL8" s="17"/>
      <c r="AWM8" s="17"/>
      <c r="AWN8" s="17"/>
      <c r="AWO8" s="17"/>
      <c r="AWP8" s="17"/>
      <c r="AWQ8" s="17"/>
      <c r="AWR8" s="17"/>
      <c r="AWS8" s="17"/>
      <c r="AWT8" s="17"/>
      <c r="AWU8" s="17"/>
      <c r="AWV8" s="17"/>
      <c r="AWW8" s="17"/>
      <c r="AWX8" s="17"/>
      <c r="AWY8" s="17"/>
      <c r="AWZ8" s="17"/>
      <c r="AXA8" s="17"/>
      <c r="AXB8" s="17"/>
      <c r="AXC8" s="17"/>
      <c r="AXD8" s="17"/>
      <c r="AXE8" s="17"/>
      <c r="AXF8" s="17"/>
      <c r="AXG8" s="17"/>
      <c r="AXH8" s="17"/>
      <c r="AXI8" s="17"/>
      <c r="AXJ8" s="17"/>
      <c r="AXK8" s="17"/>
      <c r="AXL8" s="17"/>
      <c r="AXM8" s="17"/>
      <c r="AXN8" s="17"/>
      <c r="AXO8" s="17"/>
      <c r="AXP8" s="17"/>
      <c r="AXQ8" s="17"/>
      <c r="AXR8" s="17"/>
      <c r="AXS8" s="17"/>
      <c r="AXT8" s="17"/>
      <c r="AXU8" s="17"/>
      <c r="AXV8" s="17"/>
      <c r="AXW8" s="17"/>
      <c r="AXX8" s="17"/>
      <c r="AXY8" s="17"/>
      <c r="AXZ8" s="17"/>
      <c r="AYA8" s="17"/>
      <c r="AYB8" s="17"/>
      <c r="AYC8" s="17"/>
      <c r="AYD8" s="17"/>
      <c r="AYE8" s="17"/>
      <c r="AYF8" s="17"/>
      <c r="AYG8" s="17"/>
      <c r="AYH8" s="17"/>
      <c r="AYI8" s="17"/>
      <c r="AYJ8" s="17"/>
      <c r="AYK8" s="17"/>
      <c r="AYL8" s="17"/>
      <c r="AYM8" s="17"/>
      <c r="AYN8" s="17"/>
      <c r="AYO8" s="17"/>
      <c r="AYP8" s="17"/>
      <c r="AYQ8" s="17"/>
      <c r="AYR8" s="17"/>
      <c r="AYS8" s="17"/>
      <c r="AYT8" s="17"/>
      <c r="AYU8" s="17"/>
      <c r="AYV8" s="17"/>
      <c r="AYW8" s="17"/>
      <c r="AYX8" s="17"/>
      <c r="AYY8" s="17"/>
      <c r="AYZ8" s="17"/>
      <c r="AZA8" s="17"/>
      <c r="AZB8" s="17"/>
      <c r="AZC8" s="17"/>
      <c r="AZD8" s="17"/>
      <c r="AZE8" s="17"/>
      <c r="AZF8" s="17"/>
      <c r="AZG8" s="17"/>
      <c r="AZH8" s="17"/>
      <c r="AZI8" s="17"/>
      <c r="AZJ8" s="17"/>
      <c r="AZK8" s="17"/>
      <c r="AZL8" s="17"/>
      <c r="AZM8" s="17"/>
      <c r="AZN8" s="17"/>
      <c r="AZO8" s="17"/>
      <c r="AZP8" s="17"/>
      <c r="AZQ8" s="17"/>
      <c r="AZR8" s="17"/>
      <c r="AZS8" s="17"/>
      <c r="AZT8" s="17"/>
      <c r="AZU8" s="17"/>
      <c r="AZV8" s="17"/>
      <c r="AZW8" s="17"/>
      <c r="AZX8" s="17"/>
      <c r="AZY8" s="17"/>
      <c r="AZZ8" s="17"/>
      <c r="BAA8" s="17"/>
      <c r="BAB8" s="17"/>
      <c r="BAC8" s="17"/>
      <c r="BAD8" s="17"/>
      <c r="BAE8" s="17"/>
      <c r="BAF8" s="17"/>
      <c r="BAG8" s="17"/>
      <c r="BAH8" s="17"/>
      <c r="BAI8" s="17"/>
      <c r="BAJ8" s="17"/>
      <c r="BAK8" s="17"/>
      <c r="BAL8" s="17"/>
      <c r="BAM8" s="17"/>
      <c r="BAN8" s="17"/>
      <c r="BAO8" s="17"/>
      <c r="BAP8" s="17"/>
      <c r="BAQ8" s="17"/>
      <c r="BAR8" s="17"/>
      <c r="BAS8" s="17"/>
      <c r="BAT8" s="17"/>
      <c r="BAU8" s="17"/>
      <c r="BAV8" s="17"/>
      <c r="BAW8" s="17"/>
      <c r="BAX8" s="17"/>
      <c r="BAY8" s="17"/>
      <c r="BAZ8" s="17"/>
      <c r="BBA8" s="17"/>
      <c r="BBB8" s="17"/>
      <c r="BBC8" s="17"/>
      <c r="BBD8" s="17"/>
      <c r="BBE8" s="17"/>
      <c r="BBF8" s="17"/>
      <c r="BBG8" s="17"/>
      <c r="BBH8" s="17"/>
      <c r="BBI8" s="17"/>
      <c r="BBJ8" s="17"/>
      <c r="BBK8" s="17"/>
      <c r="BBL8" s="17"/>
      <c r="BBM8" s="17"/>
      <c r="BBN8" s="17"/>
      <c r="BBO8" s="17"/>
      <c r="BBP8" s="17"/>
      <c r="BBQ8" s="17"/>
      <c r="BBR8" s="17"/>
      <c r="BBS8" s="17"/>
      <c r="BBT8" s="17"/>
      <c r="BBU8" s="17"/>
      <c r="BBV8" s="17"/>
      <c r="BBW8" s="17"/>
      <c r="BBX8" s="17"/>
      <c r="BBY8" s="17"/>
      <c r="BBZ8" s="17"/>
      <c r="BCA8" s="17"/>
      <c r="BCB8" s="17"/>
      <c r="BCC8" s="17"/>
      <c r="BCD8" s="17"/>
      <c r="BCE8" s="17"/>
      <c r="BCF8" s="17"/>
      <c r="BCG8" s="17"/>
      <c r="BCH8" s="17"/>
      <c r="BCI8" s="17"/>
      <c r="BCJ8" s="17"/>
      <c r="BCK8" s="17"/>
      <c r="BCL8" s="17"/>
      <c r="BCM8" s="17"/>
      <c r="BCN8" s="17"/>
      <c r="BCO8" s="17"/>
      <c r="BCP8" s="17"/>
      <c r="BCQ8" s="17"/>
      <c r="BCR8" s="17"/>
      <c r="BCS8" s="17"/>
      <c r="BCT8" s="17"/>
      <c r="BCU8" s="17"/>
      <c r="BCV8" s="17"/>
      <c r="BCW8" s="17"/>
      <c r="BCX8" s="17"/>
      <c r="BCY8" s="17"/>
      <c r="BCZ8" s="17"/>
      <c r="BDA8" s="17"/>
      <c r="BDB8" s="17"/>
      <c r="BDC8" s="17"/>
      <c r="BDD8" s="17"/>
      <c r="BDE8" s="17"/>
      <c r="BDF8" s="17"/>
      <c r="BDG8" s="17"/>
      <c r="BDH8" s="17"/>
      <c r="BDI8" s="17"/>
      <c r="BDJ8" s="17"/>
      <c r="BDK8" s="17"/>
      <c r="BDL8" s="17"/>
      <c r="BDM8" s="17"/>
      <c r="BDN8" s="17"/>
      <c r="BDO8" s="17"/>
      <c r="BDP8" s="17"/>
      <c r="BDQ8" s="17"/>
      <c r="BDR8" s="17"/>
      <c r="BDS8" s="17"/>
      <c r="BDT8" s="17"/>
      <c r="BDU8" s="17"/>
      <c r="BDV8" s="17"/>
      <c r="BDW8" s="17"/>
      <c r="BDX8" s="17"/>
      <c r="BDY8" s="17"/>
      <c r="BDZ8" s="17"/>
      <c r="BEA8" s="17"/>
      <c r="BEB8" s="17"/>
      <c r="BEC8" s="17"/>
      <c r="BED8" s="17"/>
      <c r="BEE8" s="17"/>
      <c r="BEF8" s="17"/>
      <c r="BEG8" s="17"/>
      <c r="BEH8" s="17"/>
      <c r="BEI8" s="17"/>
      <c r="BEJ8" s="17"/>
      <c r="BEK8" s="17"/>
      <c r="BEL8" s="17"/>
      <c r="BEM8" s="17"/>
      <c r="BEN8" s="17"/>
      <c r="BEO8" s="17"/>
      <c r="BEP8" s="17"/>
      <c r="BEQ8" s="17"/>
      <c r="BER8" s="17"/>
      <c r="BES8" s="17"/>
      <c r="BET8" s="17"/>
      <c r="BEU8" s="17"/>
      <c r="BEV8" s="17"/>
      <c r="BEW8" s="17"/>
      <c r="BEX8" s="17"/>
      <c r="BEY8" s="17"/>
      <c r="BEZ8" s="17"/>
      <c r="BFA8" s="17"/>
      <c r="BFB8" s="17"/>
      <c r="BFC8" s="17"/>
      <c r="BFD8" s="17"/>
      <c r="BFE8" s="17"/>
      <c r="BFF8" s="17"/>
      <c r="BFG8" s="17"/>
      <c r="BFH8" s="17"/>
      <c r="BFI8" s="17"/>
      <c r="BFJ8" s="17"/>
      <c r="BFK8" s="17"/>
      <c r="BFL8" s="17"/>
      <c r="BFM8" s="17"/>
      <c r="BFN8" s="17"/>
      <c r="BFO8" s="17"/>
      <c r="BFP8" s="17"/>
      <c r="BFQ8" s="17"/>
      <c r="BFR8" s="17"/>
      <c r="BFS8" s="17"/>
      <c r="BFT8" s="17"/>
      <c r="BFU8" s="17"/>
      <c r="BFV8" s="17"/>
      <c r="BFW8" s="17"/>
      <c r="BFX8" s="17"/>
      <c r="BFY8" s="17"/>
      <c r="BFZ8" s="17"/>
      <c r="BGA8" s="17"/>
      <c r="BGB8" s="17"/>
      <c r="BGC8" s="17"/>
      <c r="BGD8" s="17"/>
      <c r="BGE8" s="17"/>
      <c r="BGF8" s="17"/>
      <c r="BGG8" s="17"/>
      <c r="BGH8" s="17"/>
      <c r="BGI8" s="17"/>
      <c r="BGJ8" s="17"/>
      <c r="BGK8" s="17"/>
      <c r="BGL8" s="17"/>
      <c r="BGM8" s="17"/>
      <c r="BGN8" s="17"/>
      <c r="BGO8" s="17"/>
      <c r="BGP8" s="17"/>
      <c r="BGQ8" s="17"/>
      <c r="BGR8" s="17"/>
      <c r="BGS8" s="17"/>
      <c r="BGT8" s="17"/>
      <c r="BGU8" s="17"/>
      <c r="BGV8" s="17"/>
      <c r="BGW8" s="17"/>
      <c r="BGX8" s="17"/>
      <c r="BGY8" s="17"/>
      <c r="BGZ8" s="17"/>
      <c r="BHA8" s="17"/>
      <c r="BHB8" s="17"/>
      <c r="BHC8" s="17"/>
      <c r="BHD8" s="17"/>
      <c r="BHE8" s="17"/>
      <c r="BHF8" s="17"/>
      <c r="BHG8" s="17"/>
      <c r="BHH8" s="17"/>
      <c r="BHI8" s="17"/>
      <c r="BHJ8" s="17"/>
      <c r="BHK8" s="17"/>
      <c r="BHL8" s="17"/>
      <c r="BHM8" s="17"/>
      <c r="BHN8" s="17"/>
      <c r="BHO8" s="17"/>
      <c r="BHP8" s="17"/>
      <c r="BHQ8" s="17"/>
      <c r="BHR8" s="17"/>
      <c r="BHS8" s="17"/>
      <c r="BHT8" s="17"/>
      <c r="BHU8" s="17"/>
      <c r="BHV8" s="17"/>
      <c r="BHW8" s="17"/>
      <c r="BHX8" s="17"/>
      <c r="BHY8" s="17"/>
      <c r="BHZ8" s="17"/>
      <c r="BIA8" s="17"/>
      <c r="BIB8" s="17"/>
      <c r="BIC8" s="17"/>
      <c r="BID8" s="17"/>
      <c r="BIE8" s="17"/>
      <c r="BIF8" s="17"/>
      <c r="BIG8" s="17"/>
      <c r="BIH8" s="17"/>
      <c r="BII8" s="17"/>
      <c r="BIJ8" s="17"/>
      <c r="BIK8" s="17"/>
      <c r="BIL8" s="17"/>
      <c r="BIM8" s="17"/>
      <c r="BIN8" s="17"/>
      <c r="BIO8" s="17"/>
      <c r="BIP8" s="17"/>
      <c r="BIQ8" s="17"/>
      <c r="BIR8" s="17"/>
      <c r="BIS8" s="17"/>
      <c r="BIT8" s="17"/>
      <c r="BIU8" s="17"/>
      <c r="BIV8" s="17"/>
      <c r="BIW8" s="17"/>
      <c r="BIX8" s="17"/>
      <c r="BIY8" s="17"/>
      <c r="BIZ8" s="17"/>
      <c r="BJA8" s="17"/>
      <c r="BJB8" s="17"/>
      <c r="BJC8" s="17"/>
      <c r="BJD8" s="17"/>
      <c r="BJE8" s="17"/>
      <c r="BJF8" s="17"/>
      <c r="BJG8" s="17"/>
      <c r="BJH8" s="17"/>
      <c r="BJI8" s="17"/>
      <c r="BJJ8" s="17"/>
      <c r="BJK8" s="17"/>
      <c r="BJL8" s="17"/>
      <c r="BJM8" s="17"/>
      <c r="BJN8" s="17"/>
      <c r="BJO8" s="17"/>
      <c r="BJP8" s="17"/>
      <c r="BJQ8" s="17"/>
      <c r="BJR8" s="17"/>
      <c r="BJS8" s="17"/>
      <c r="BJT8" s="17"/>
      <c r="BJU8" s="17"/>
      <c r="BJV8" s="17"/>
      <c r="BJW8" s="17"/>
      <c r="BJX8" s="17"/>
      <c r="BJY8" s="17"/>
      <c r="BJZ8" s="17"/>
      <c r="BKA8" s="17"/>
      <c r="BKB8" s="17"/>
      <c r="BKC8" s="17"/>
      <c r="BKD8" s="17"/>
      <c r="BKE8" s="17"/>
      <c r="BKF8" s="17"/>
      <c r="BKG8" s="17"/>
      <c r="BKH8" s="17"/>
      <c r="BKI8" s="17"/>
      <c r="BKJ8" s="17"/>
      <c r="BKK8" s="17"/>
      <c r="BKL8" s="17"/>
      <c r="BKM8" s="17"/>
      <c r="BKN8" s="17"/>
      <c r="BKO8" s="17"/>
      <c r="BKP8" s="17"/>
      <c r="BKQ8" s="17"/>
      <c r="BKR8" s="17"/>
      <c r="BKS8" s="17"/>
      <c r="BKT8" s="17"/>
      <c r="BKU8" s="17"/>
      <c r="BKV8" s="17"/>
      <c r="BKW8" s="17"/>
      <c r="BKX8" s="17"/>
      <c r="BKY8" s="17"/>
      <c r="BKZ8" s="17"/>
      <c r="BLA8" s="17"/>
      <c r="BLB8" s="17"/>
      <c r="BLC8" s="17"/>
      <c r="BLD8" s="17"/>
      <c r="BLE8" s="17"/>
      <c r="BLF8" s="17"/>
      <c r="BLG8" s="17"/>
      <c r="BLH8" s="17"/>
      <c r="BLI8" s="17"/>
      <c r="BLJ8" s="17"/>
      <c r="BLK8" s="17"/>
      <c r="BLL8" s="17"/>
      <c r="BLM8" s="17"/>
      <c r="BLN8" s="17"/>
      <c r="BLO8" s="17"/>
      <c r="BLP8" s="17"/>
      <c r="BLQ8" s="17"/>
      <c r="BLR8" s="17"/>
      <c r="BLS8" s="17"/>
      <c r="BLT8" s="17"/>
      <c r="BLU8" s="17"/>
      <c r="BLV8" s="17"/>
      <c r="BLW8" s="17"/>
      <c r="BLX8" s="17"/>
      <c r="BLY8" s="17"/>
      <c r="BLZ8" s="17"/>
      <c r="BMA8" s="17"/>
      <c r="BMB8" s="17"/>
      <c r="BMC8" s="17"/>
      <c r="BMD8" s="17"/>
      <c r="BME8" s="17"/>
      <c r="BMF8" s="17"/>
      <c r="BMG8" s="17"/>
      <c r="BMH8" s="17"/>
      <c r="BMI8" s="17"/>
      <c r="BMJ8" s="17"/>
      <c r="BMK8" s="17"/>
      <c r="BML8" s="17"/>
      <c r="BMM8" s="17"/>
      <c r="BMN8" s="17"/>
      <c r="BMO8" s="17"/>
      <c r="BMP8" s="17"/>
      <c r="BMQ8" s="17"/>
      <c r="BMR8" s="17"/>
      <c r="BMS8" s="17"/>
      <c r="BMT8" s="17"/>
      <c r="BMU8" s="17"/>
      <c r="BMV8" s="17"/>
      <c r="BMW8" s="17"/>
      <c r="BMX8" s="17"/>
      <c r="BMY8" s="17"/>
      <c r="BMZ8" s="17"/>
      <c r="BNA8" s="17"/>
      <c r="BNB8" s="17"/>
      <c r="BNC8" s="17"/>
      <c r="BND8" s="17"/>
      <c r="BNE8" s="17"/>
      <c r="BNF8" s="17"/>
      <c r="BNG8" s="17"/>
      <c r="BNH8" s="17"/>
      <c r="BNI8" s="17"/>
      <c r="BNJ8" s="17"/>
      <c r="BNK8" s="17"/>
      <c r="BNL8" s="17"/>
      <c r="BNM8" s="17"/>
      <c r="BNN8" s="17"/>
      <c r="BNO8" s="17"/>
      <c r="BNP8" s="17"/>
      <c r="BNQ8" s="17"/>
      <c r="BNR8" s="17"/>
      <c r="BNS8" s="17"/>
      <c r="BNT8" s="17"/>
      <c r="BNU8" s="17"/>
      <c r="BNV8" s="17"/>
      <c r="BNW8" s="17"/>
      <c r="BNX8" s="17"/>
      <c r="BNY8" s="17"/>
      <c r="BNZ8" s="17"/>
      <c r="BOA8" s="17"/>
      <c r="BOB8" s="17"/>
      <c r="BOC8" s="17"/>
      <c r="BOD8" s="17"/>
      <c r="BOE8" s="17"/>
      <c r="BOF8" s="17"/>
      <c r="BOG8" s="17"/>
      <c r="BOH8" s="17"/>
      <c r="BOI8" s="17"/>
      <c r="BOJ8" s="17"/>
      <c r="BOK8" s="17"/>
      <c r="BOL8" s="17"/>
      <c r="BOM8" s="17"/>
      <c r="BON8" s="17"/>
      <c r="BOO8" s="17"/>
      <c r="BOP8" s="17"/>
      <c r="BOQ8" s="17"/>
      <c r="BOR8" s="17"/>
      <c r="BOS8" s="17"/>
      <c r="BOT8" s="17"/>
      <c r="BOU8" s="17"/>
      <c r="BOV8" s="17"/>
      <c r="BOW8" s="17"/>
      <c r="BOX8" s="17"/>
      <c r="BOY8" s="17"/>
      <c r="BOZ8" s="17"/>
      <c r="BPA8" s="17"/>
      <c r="BPB8" s="17"/>
      <c r="BPC8" s="17"/>
      <c r="BPD8" s="17"/>
      <c r="BPE8" s="17"/>
      <c r="BPF8" s="17"/>
      <c r="BPG8" s="17"/>
      <c r="BPH8" s="17"/>
      <c r="BPI8" s="17"/>
      <c r="BPJ8" s="17"/>
      <c r="BPK8" s="17"/>
      <c r="BPL8" s="17"/>
      <c r="BPM8" s="17"/>
      <c r="BPN8" s="17"/>
      <c r="BPO8" s="17"/>
      <c r="BPP8" s="17"/>
      <c r="BPQ8" s="17"/>
      <c r="BPR8" s="17"/>
      <c r="BPS8" s="17"/>
      <c r="BPT8" s="17"/>
      <c r="BPU8" s="17"/>
      <c r="BPV8" s="17"/>
      <c r="BPW8" s="17"/>
      <c r="BPX8" s="17"/>
      <c r="BPY8" s="17"/>
      <c r="BPZ8" s="17"/>
      <c r="BQA8" s="17"/>
      <c r="BQB8" s="17"/>
      <c r="BQC8" s="17"/>
      <c r="BQD8" s="17"/>
      <c r="BQE8" s="17"/>
      <c r="BQF8" s="17"/>
      <c r="BQG8" s="17"/>
      <c r="BQH8" s="17"/>
      <c r="BQI8" s="17"/>
      <c r="BQJ8" s="17"/>
      <c r="BQK8" s="17"/>
      <c r="BQL8" s="17"/>
      <c r="BQM8" s="17"/>
      <c r="BQN8" s="17"/>
      <c r="BQO8" s="17"/>
      <c r="BQP8" s="17"/>
      <c r="BQQ8" s="17"/>
      <c r="BQR8" s="17"/>
      <c r="BQS8" s="17"/>
      <c r="BQT8" s="17"/>
      <c r="BQU8" s="17"/>
      <c r="BQV8" s="17"/>
      <c r="BQW8" s="17"/>
      <c r="BQX8" s="17"/>
      <c r="BQY8" s="17"/>
      <c r="BQZ8" s="17"/>
      <c r="BRA8" s="17"/>
      <c r="BRB8" s="17"/>
      <c r="BRC8" s="17"/>
      <c r="BRD8" s="17"/>
      <c r="BRE8" s="17"/>
      <c r="BRF8" s="17"/>
      <c r="BRG8" s="17"/>
      <c r="BRH8" s="17"/>
      <c r="BRI8" s="17"/>
      <c r="BRJ8" s="17"/>
      <c r="BRK8" s="17"/>
      <c r="BRL8" s="17"/>
      <c r="BRM8" s="17"/>
      <c r="BRN8" s="17"/>
      <c r="BRO8" s="17"/>
      <c r="BRP8" s="17"/>
      <c r="BRQ8" s="17"/>
      <c r="BRR8" s="17"/>
      <c r="BRS8" s="17"/>
      <c r="BRT8" s="17"/>
      <c r="BRU8" s="17"/>
      <c r="BRV8" s="17"/>
      <c r="BRW8" s="17"/>
      <c r="BRX8" s="17"/>
      <c r="BRY8" s="17"/>
      <c r="BRZ8" s="17"/>
      <c r="BSA8" s="17"/>
      <c r="BSB8" s="17"/>
      <c r="BSC8" s="17"/>
      <c r="BSD8" s="17"/>
      <c r="BSE8" s="17"/>
      <c r="BSF8" s="17"/>
      <c r="BSG8" s="17"/>
      <c r="BSH8" s="17"/>
      <c r="BSI8" s="17"/>
      <c r="BSJ8" s="17"/>
      <c r="BSK8" s="17"/>
      <c r="BSL8" s="17"/>
      <c r="BSM8" s="17"/>
      <c r="BSN8" s="17"/>
      <c r="BSO8" s="17"/>
      <c r="BSP8" s="17"/>
      <c r="BSQ8" s="17"/>
      <c r="BSR8" s="17"/>
      <c r="BSS8" s="17"/>
      <c r="BST8" s="17"/>
      <c r="BSU8" s="17"/>
      <c r="BSV8" s="17"/>
      <c r="BSW8" s="17"/>
      <c r="BSX8" s="17"/>
      <c r="BSY8" s="17"/>
      <c r="BSZ8" s="17"/>
      <c r="BTA8" s="17"/>
      <c r="BTB8" s="17"/>
      <c r="BTC8" s="17"/>
      <c r="BTD8" s="17"/>
      <c r="BTE8" s="17"/>
      <c r="BTF8" s="17"/>
      <c r="BTG8" s="17"/>
      <c r="BTH8" s="17"/>
      <c r="BTI8" s="17"/>
      <c r="BTJ8" s="17"/>
      <c r="BTK8" s="17"/>
      <c r="BTL8" s="17"/>
      <c r="BTM8" s="17"/>
      <c r="BTN8" s="17"/>
      <c r="BTO8" s="17"/>
      <c r="BTP8" s="17"/>
      <c r="BTQ8" s="17"/>
      <c r="BTR8" s="17"/>
      <c r="BTS8" s="17"/>
      <c r="BTT8" s="17"/>
      <c r="BTU8" s="17"/>
      <c r="BTV8" s="17"/>
      <c r="BTW8" s="17"/>
      <c r="BTX8" s="17"/>
      <c r="BTY8" s="17"/>
      <c r="BTZ8" s="17"/>
      <c r="BUA8" s="17"/>
      <c r="BUB8" s="17"/>
      <c r="BUC8" s="17"/>
      <c r="BUD8" s="17"/>
      <c r="BUE8" s="17"/>
      <c r="BUF8" s="17"/>
      <c r="BUG8" s="17"/>
      <c r="BUH8" s="17"/>
      <c r="BUI8" s="17"/>
      <c r="BUJ8" s="17"/>
      <c r="BUK8" s="17"/>
      <c r="BUL8" s="17"/>
      <c r="BUM8" s="17"/>
      <c r="BUN8" s="17"/>
      <c r="BUO8" s="17"/>
      <c r="BUP8" s="17"/>
      <c r="BUQ8" s="17"/>
      <c r="BUR8" s="17"/>
      <c r="BUS8" s="17"/>
      <c r="BUT8" s="17"/>
      <c r="BUU8" s="17"/>
      <c r="BUV8" s="17"/>
      <c r="BUW8" s="17"/>
      <c r="BUX8" s="17"/>
      <c r="BUY8" s="17"/>
      <c r="BUZ8" s="17"/>
      <c r="BVA8" s="17"/>
      <c r="BVB8" s="17"/>
      <c r="BVC8" s="17"/>
      <c r="BVD8" s="17"/>
      <c r="BVE8" s="17"/>
      <c r="BVF8" s="17"/>
      <c r="BVG8" s="17"/>
      <c r="BVH8" s="17"/>
      <c r="BVI8" s="17"/>
      <c r="BVJ8" s="17"/>
      <c r="BVK8" s="17"/>
      <c r="BVL8" s="17"/>
      <c r="BVM8" s="17"/>
      <c r="BVN8" s="17"/>
      <c r="BVO8" s="17"/>
      <c r="BVP8" s="17"/>
      <c r="BVQ8" s="17"/>
      <c r="BVR8" s="17"/>
      <c r="BVS8" s="17"/>
      <c r="BVT8" s="17"/>
      <c r="BVU8" s="17"/>
      <c r="BVV8" s="17"/>
      <c r="BVW8" s="17"/>
      <c r="BVX8" s="17"/>
      <c r="BVY8" s="17"/>
      <c r="BVZ8" s="17"/>
      <c r="BWA8" s="17"/>
      <c r="BWB8" s="17"/>
      <c r="BWC8" s="17"/>
      <c r="BWD8" s="17"/>
      <c r="BWE8" s="17"/>
      <c r="BWF8" s="17"/>
      <c r="BWG8" s="17"/>
      <c r="BWH8" s="17"/>
      <c r="BWI8" s="17"/>
      <c r="BWJ8" s="17"/>
      <c r="BWK8" s="17"/>
      <c r="BWL8" s="17"/>
      <c r="BWM8" s="17"/>
      <c r="BWN8" s="17"/>
      <c r="BWO8" s="17"/>
      <c r="BWP8" s="17"/>
      <c r="BWQ8" s="17"/>
      <c r="BWR8" s="17"/>
      <c r="BWS8" s="17"/>
      <c r="BWT8" s="17"/>
      <c r="BWU8" s="17"/>
      <c r="BWV8" s="17"/>
      <c r="BWW8" s="17"/>
      <c r="BWX8" s="17"/>
      <c r="BWY8" s="17"/>
      <c r="BWZ8" s="17"/>
      <c r="BXA8" s="17"/>
      <c r="BXB8" s="17"/>
      <c r="BXC8" s="17"/>
      <c r="BXD8" s="17"/>
      <c r="BXE8" s="17"/>
      <c r="BXF8" s="17"/>
      <c r="BXG8" s="17"/>
      <c r="BXH8" s="17"/>
      <c r="BXI8" s="17"/>
      <c r="BXJ8" s="17"/>
      <c r="BXK8" s="17"/>
      <c r="BXL8" s="17"/>
      <c r="BXM8" s="17"/>
      <c r="BXN8" s="17"/>
      <c r="BXO8" s="17"/>
      <c r="BXP8" s="17"/>
      <c r="BXQ8" s="17"/>
      <c r="BXR8" s="17"/>
      <c r="BXS8" s="17"/>
      <c r="BXT8" s="17"/>
      <c r="BXU8" s="17"/>
      <c r="BXV8" s="17"/>
      <c r="BXW8" s="17"/>
      <c r="BXX8" s="17"/>
      <c r="BXY8" s="17"/>
      <c r="BXZ8" s="17"/>
      <c r="BYA8" s="17"/>
      <c r="BYB8" s="17"/>
      <c r="BYC8" s="17"/>
      <c r="BYD8" s="17"/>
      <c r="BYE8" s="17"/>
      <c r="BYF8" s="17"/>
      <c r="BYG8" s="17"/>
      <c r="BYH8" s="17"/>
      <c r="BYI8" s="17"/>
      <c r="BYJ8" s="17"/>
      <c r="BYK8" s="17"/>
      <c r="BYL8" s="17"/>
      <c r="BYM8" s="17"/>
      <c r="BYN8" s="17"/>
      <c r="BYO8" s="17"/>
      <c r="BYP8" s="17"/>
      <c r="BYQ8" s="17"/>
      <c r="BYR8" s="17"/>
      <c r="BYS8" s="17"/>
      <c r="BYT8" s="17"/>
      <c r="BYU8" s="17"/>
      <c r="BYV8" s="17"/>
      <c r="BYW8" s="17"/>
      <c r="BYX8" s="17"/>
      <c r="BYY8" s="17"/>
      <c r="BYZ8" s="17"/>
      <c r="BZA8" s="17"/>
      <c r="BZB8" s="17"/>
      <c r="BZC8" s="17"/>
      <c r="BZD8" s="17"/>
      <c r="BZE8" s="17"/>
      <c r="BZF8" s="17"/>
      <c r="BZG8" s="17"/>
      <c r="BZH8" s="17"/>
      <c r="BZI8" s="17"/>
      <c r="BZJ8" s="17"/>
      <c r="BZK8" s="17"/>
      <c r="BZL8" s="17"/>
      <c r="BZM8" s="17"/>
      <c r="BZN8" s="17"/>
      <c r="BZO8" s="17"/>
      <c r="BZP8" s="17"/>
      <c r="BZQ8" s="17"/>
      <c r="BZR8" s="17"/>
      <c r="BZS8" s="17"/>
      <c r="BZT8" s="17"/>
      <c r="BZU8" s="17"/>
      <c r="BZV8" s="17"/>
      <c r="BZW8" s="17"/>
      <c r="BZX8" s="17"/>
      <c r="BZY8" s="17"/>
      <c r="BZZ8" s="17"/>
      <c r="CAA8" s="17"/>
      <c r="CAB8" s="17"/>
      <c r="CAC8" s="17"/>
      <c r="CAD8" s="17"/>
      <c r="CAE8" s="17"/>
      <c r="CAF8" s="17"/>
      <c r="CAG8" s="17"/>
      <c r="CAH8" s="17"/>
      <c r="CAI8" s="17"/>
      <c r="CAJ8" s="17"/>
      <c r="CAK8" s="17"/>
      <c r="CAL8" s="17"/>
      <c r="CAM8" s="17"/>
      <c r="CAN8" s="17"/>
      <c r="CAO8" s="17"/>
      <c r="CAP8" s="17"/>
      <c r="CAQ8" s="17"/>
      <c r="CAR8" s="17"/>
      <c r="CAS8" s="17"/>
      <c r="CAT8" s="17"/>
      <c r="CAU8" s="17"/>
      <c r="CAV8" s="17"/>
      <c r="CAW8" s="17"/>
      <c r="CAX8" s="17"/>
      <c r="CAY8" s="17"/>
      <c r="CAZ8" s="17"/>
      <c r="CBA8" s="17"/>
      <c r="CBB8" s="17"/>
      <c r="CBC8" s="17"/>
      <c r="CBD8" s="17"/>
      <c r="CBE8" s="17"/>
      <c r="CBF8" s="17"/>
      <c r="CBG8" s="17"/>
      <c r="CBH8" s="17"/>
      <c r="CBI8" s="17"/>
      <c r="CBJ8" s="17"/>
      <c r="CBK8" s="17"/>
      <c r="CBL8" s="17"/>
      <c r="CBM8" s="17"/>
      <c r="CBN8" s="17"/>
      <c r="CBO8" s="17"/>
      <c r="CBP8" s="17"/>
      <c r="CBQ8" s="17"/>
      <c r="CBR8" s="17"/>
      <c r="CBS8" s="17"/>
      <c r="CBT8" s="17"/>
      <c r="CBU8" s="17"/>
      <c r="CBV8" s="17"/>
      <c r="CBW8" s="17"/>
      <c r="CBX8" s="17"/>
      <c r="CBY8" s="17"/>
      <c r="CBZ8" s="17"/>
      <c r="CCA8" s="17"/>
      <c r="CCB8" s="17"/>
      <c r="CCC8" s="17"/>
      <c r="CCD8" s="17"/>
      <c r="CCE8" s="17"/>
      <c r="CCF8" s="17"/>
      <c r="CCG8" s="17"/>
      <c r="CCH8" s="17"/>
      <c r="CCI8" s="17"/>
      <c r="CCJ8" s="17"/>
      <c r="CCK8" s="17"/>
      <c r="CCL8" s="17"/>
      <c r="CCM8" s="17"/>
      <c r="CCN8" s="17"/>
      <c r="CCO8" s="17"/>
      <c r="CCP8" s="17"/>
      <c r="CCQ8" s="17"/>
      <c r="CCR8" s="17"/>
      <c r="CCS8" s="17"/>
      <c r="CCT8" s="17"/>
      <c r="CCU8" s="17"/>
      <c r="CCV8" s="17"/>
      <c r="CCW8" s="17"/>
      <c r="CCX8" s="17"/>
      <c r="CCY8" s="17"/>
      <c r="CCZ8" s="17"/>
      <c r="CDA8" s="17"/>
      <c r="CDB8" s="17"/>
      <c r="CDC8" s="17"/>
      <c r="CDD8" s="17"/>
      <c r="CDE8" s="17"/>
      <c r="CDF8" s="17"/>
      <c r="CDG8" s="17"/>
      <c r="CDH8" s="17"/>
      <c r="CDI8" s="17"/>
      <c r="CDJ8" s="17"/>
      <c r="CDK8" s="17"/>
      <c r="CDL8" s="17"/>
      <c r="CDM8" s="17"/>
      <c r="CDN8" s="17"/>
      <c r="CDO8" s="17"/>
      <c r="CDP8" s="17"/>
      <c r="CDQ8" s="17"/>
      <c r="CDR8" s="17"/>
      <c r="CDS8" s="17"/>
      <c r="CDT8" s="17"/>
      <c r="CDU8" s="17"/>
      <c r="CDV8" s="17"/>
      <c r="CDW8" s="17"/>
      <c r="CDX8" s="17"/>
      <c r="CDY8" s="17"/>
      <c r="CDZ8" s="17"/>
      <c r="CEA8" s="17"/>
      <c r="CEB8" s="17"/>
      <c r="CEC8" s="17"/>
      <c r="CED8" s="17"/>
      <c r="CEE8" s="17"/>
      <c r="CEF8" s="17"/>
      <c r="CEG8" s="17"/>
      <c r="CEH8" s="17"/>
      <c r="CEI8" s="17"/>
      <c r="CEJ8" s="17"/>
      <c r="CEK8" s="17"/>
      <c r="CEL8" s="17"/>
      <c r="CEM8" s="17"/>
      <c r="CEN8" s="17"/>
      <c r="CEO8" s="17"/>
      <c r="CEP8" s="17"/>
      <c r="CEQ8" s="17"/>
      <c r="CER8" s="17"/>
      <c r="CES8" s="17"/>
      <c r="CET8" s="17"/>
      <c r="CEU8" s="17"/>
      <c r="CEV8" s="17"/>
      <c r="CEW8" s="17"/>
      <c r="CEX8" s="17"/>
      <c r="CEY8" s="17"/>
      <c r="CEZ8" s="17"/>
      <c r="CFA8" s="17"/>
      <c r="CFB8" s="17"/>
      <c r="CFC8" s="17"/>
      <c r="CFD8" s="17"/>
      <c r="CFE8" s="17"/>
      <c r="CFF8" s="17"/>
      <c r="CFG8" s="17"/>
      <c r="CFH8" s="17"/>
      <c r="CFI8" s="17"/>
      <c r="CFJ8" s="17"/>
      <c r="CFK8" s="17"/>
      <c r="CFL8" s="17"/>
      <c r="CFM8" s="17"/>
      <c r="CFN8" s="17"/>
      <c r="CFO8" s="17"/>
      <c r="CFP8" s="17"/>
      <c r="CFQ8" s="17"/>
      <c r="CFR8" s="17"/>
      <c r="CFS8" s="17"/>
      <c r="CFT8" s="17"/>
      <c r="CFU8" s="17"/>
      <c r="CFV8" s="17"/>
      <c r="CFW8" s="17"/>
      <c r="CFX8" s="17"/>
      <c r="CFY8" s="17"/>
      <c r="CFZ8" s="17"/>
      <c r="CGA8" s="17"/>
      <c r="CGB8" s="17"/>
      <c r="CGC8" s="17"/>
      <c r="CGD8" s="17"/>
      <c r="CGE8" s="17"/>
      <c r="CGF8" s="17"/>
      <c r="CGG8" s="17"/>
      <c r="CGH8" s="17"/>
      <c r="CGI8" s="17"/>
      <c r="CGJ8" s="17"/>
      <c r="CGK8" s="17"/>
      <c r="CGL8" s="17"/>
      <c r="CGM8" s="17"/>
      <c r="CGN8" s="17"/>
      <c r="CGO8" s="17"/>
      <c r="CGP8" s="17"/>
      <c r="CGQ8" s="17"/>
      <c r="CGR8" s="17"/>
      <c r="CGS8" s="17"/>
      <c r="CGT8" s="17"/>
      <c r="CGU8" s="17"/>
      <c r="CGV8" s="17"/>
      <c r="CGW8" s="17"/>
      <c r="CGX8" s="17"/>
      <c r="CGY8" s="17"/>
      <c r="CGZ8" s="17"/>
      <c r="CHA8" s="17"/>
      <c r="CHB8" s="17"/>
      <c r="CHC8" s="17"/>
      <c r="CHD8" s="17"/>
      <c r="CHE8" s="17"/>
      <c r="CHF8" s="17"/>
      <c r="CHG8" s="17"/>
      <c r="CHH8" s="17"/>
      <c r="CHI8" s="17"/>
      <c r="CHJ8" s="17"/>
      <c r="CHK8" s="17"/>
      <c r="CHL8" s="17"/>
      <c r="CHM8" s="17"/>
      <c r="CHN8" s="17"/>
      <c r="CHO8" s="17"/>
      <c r="CHP8" s="17"/>
      <c r="CHQ8" s="17"/>
      <c r="CHR8" s="17"/>
      <c r="CHS8" s="17"/>
      <c r="CHT8" s="17"/>
      <c r="CHU8" s="17"/>
      <c r="CHV8" s="17"/>
      <c r="CHW8" s="17"/>
      <c r="CHX8" s="17"/>
      <c r="CHY8" s="17"/>
      <c r="CHZ8" s="17"/>
      <c r="CIA8" s="17"/>
      <c r="CIB8" s="17"/>
      <c r="CIC8" s="17"/>
      <c r="CID8" s="17"/>
      <c r="CIE8" s="17"/>
      <c r="CIF8" s="17"/>
      <c r="CIG8" s="17"/>
      <c r="CIH8" s="17"/>
      <c r="CII8" s="17"/>
      <c r="CIJ8" s="17"/>
      <c r="CIK8" s="17"/>
      <c r="CIL8" s="17"/>
      <c r="CIM8" s="17"/>
      <c r="CIN8" s="17"/>
      <c r="CIO8" s="17"/>
      <c r="CIP8" s="17"/>
      <c r="CIQ8" s="17"/>
      <c r="CIR8" s="17"/>
      <c r="CIS8" s="17"/>
      <c r="CIT8" s="17"/>
      <c r="CIU8" s="17"/>
      <c r="CIV8" s="17"/>
      <c r="CIW8" s="17"/>
      <c r="CIX8" s="17"/>
      <c r="CIY8" s="17"/>
      <c r="CIZ8" s="17"/>
      <c r="CJA8" s="17"/>
      <c r="CJB8" s="17"/>
      <c r="CJC8" s="17"/>
      <c r="CJD8" s="17"/>
      <c r="CJE8" s="17"/>
      <c r="CJF8" s="17"/>
      <c r="CJG8" s="17"/>
      <c r="CJH8" s="17"/>
      <c r="CJI8" s="17"/>
      <c r="CJJ8" s="17"/>
      <c r="CJK8" s="17"/>
      <c r="CJL8" s="17"/>
      <c r="CJM8" s="17"/>
      <c r="CJN8" s="17"/>
      <c r="CJO8" s="17"/>
      <c r="CJP8" s="17"/>
      <c r="CJQ8" s="17"/>
      <c r="CJR8" s="17"/>
      <c r="CJS8" s="17"/>
      <c r="CJT8" s="17"/>
      <c r="CJU8" s="17"/>
      <c r="CJV8" s="17"/>
      <c r="CJW8" s="17"/>
      <c r="CJX8" s="17"/>
      <c r="CJY8" s="17"/>
      <c r="CJZ8" s="17"/>
      <c r="CKA8" s="17"/>
      <c r="CKB8" s="17"/>
      <c r="CKC8" s="17"/>
      <c r="CKD8" s="17"/>
      <c r="CKE8" s="17"/>
      <c r="CKF8" s="17"/>
      <c r="CKG8" s="17"/>
      <c r="CKH8" s="17"/>
      <c r="CKI8" s="17"/>
      <c r="CKJ8" s="17"/>
      <c r="CKK8" s="17"/>
      <c r="CKL8" s="17"/>
      <c r="CKM8" s="17"/>
      <c r="CKN8" s="17"/>
      <c r="CKO8" s="17"/>
      <c r="CKP8" s="17"/>
      <c r="CKQ8" s="17"/>
      <c r="CKR8" s="17"/>
      <c r="CKS8" s="17"/>
      <c r="CKT8" s="17"/>
      <c r="CKU8" s="17"/>
      <c r="CKV8" s="17"/>
      <c r="CKW8" s="17"/>
      <c r="CKX8" s="17"/>
      <c r="CKY8" s="17"/>
      <c r="CKZ8" s="17"/>
      <c r="CLA8" s="17"/>
      <c r="CLB8" s="17"/>
      <c r="CLC8" s="17"/>
      <c r="CLD8" s="17"/>
      <c r="CLE8" s="17"/>
      <c r="CLF8" s="17"/>
      <c r="CLG8" s="17"/>
      <c r="CLH8" s="17"/>
      <c r="CLI8" s="17"/>
      <c r="CLJ8" s="17"/>
      <c r="CLK8" s="17"/>
      <c r="CLL8" s="17"/>
      <c r="CLM8" s="17"/>
      <c r="CLN8" s="17"/>
      <c r="CLO8" s="17"/>
      <c r="CLP8" s="17"/>
      <c r="CLQ8" s="17"/>
      <c r="CLR8" s="17"/>
      <c r="CLS8" s="17"/>
      <c r="CLT8" s="17"/>
      <c r="CLU8" s="17"/>
      <c r="CLV8" s="17"/>
      <c r="CLW8" s="17"/>
      <c r="CLX8" s="17"/>
      <c r="CLY8" s="17"/>
      <c r="CLZ8" s="17"/>
      <c r="CMA8" s="17"/>
      <c r="CMB8" s="17"/>
      <c r="CMC8" s="17"/>
      <c r="CMD8" s="17"/>
      <c r="CME8" s="17"/>
      <c r="CMF8" s="17"/>
      <c r="CMG8" s="17"/>
      <c r="CMH8" s="17"/>
      <c r="CMI8" s="17"/>
      <c r="CMJ8" s="17"/>
      <c r="CMK8" s="17"/>
      <c r="CML8" s="17"/>
      <c r="CMM8" s="17"/>
      <c r="CMN8" s="17"/>
      <c r="CMO8" s="17"/>
      <c r="CMP8" s="17"/>
      <c r="CMQ8" s="17"/>
      <c r="CMR8" s="17"/>
      <c r="CMS8" s="17"/>
      <c r="CMT8" s="17"/>
      <c r="CMU8" s="17"/>
      <c r="CMV8" s="17"/>
      <c r="CMW8" s="17"/>
      <c r="CMX8" s="17"/>
      <c r="CMY8" s="17"/>
      <c r="CMZ8" s="17"/>
      <c r="CNA8" s="17"/>
      <c r="CNB8" s="17"/>
      <c r="CNC8" s="17"/>
      <c r="CND8" s="17"/>
      <c r="CNE8" s="17"/>
      <c r="CNF8" s="17"/>
      <c r="CNG8" s="17"/>
      <c r="CNH8" s="17"/>
      <c r="CNI8" s="17"/>
      <c r="CNJ8" s="17"/>
      <c r="CNK8" s="17"/>
      <c r="CNL8" s="17"/>
      <c r="CNM8" s="17"/>
      <c r="CNN8" s="17"/>
      <c r="CNO8" s="17"/>
      <c r="CNP8" s="17"/>
      <c r="CNQ8" s="17"/>
      <c r="CNR8" s="17"/>
      <c r="CNS8" s="17"/>
      <c r="CNT8" s="17"/>
      <c r="CNU8" s="17"/>
      <c r="CNV8" s="17"/>
      <c r="CNW8" s="17"/>
      <c r="CNX8" s="17"/>
      <c r="CNY8" s="17"/>
      <c r="CNZ8" s="17"/>
      <c r="COA8" s="17"/>
      <c r="COB8" s="17"/>
      <c r="COC8" s="17"/>
      <c r="COD8" s="17"/>
      <c r="COE8" s="17"/>
      <c r="COF8" s="17"/>
      <c r="COG8" s="17"/>
      <c r="COH8" s="17"/>
      <c r="COI8" s="17"/>
      <c r="COJ8" s="17"/>
      <c r="COK8" s="17"/>
      <c r="COL8" s="17"/>
      <c r="COM8" s="17"/>
      <c r="CON8" s="17"/>
      <c r="COO8" s="17"/>
      <c r="COP8" s="17"/>
      <c r="COQ8" s="17"/>
      <c r="COR8" s="17"/>
      <c r="COS8" s="17"/>
      <c r="COT8" s="17"/>
      <c r="COU8" s="17"/>
      <c r="COV8" s="17"/>
      <c r="COW8" s="17"/>
      <c r="COX8" s="17"/>
      <c r="COY8" s="17"/>
      <c r="COZ8" s="17"/>
      <c r="CPA8" s="17"/>
      <c r="CPB8" s="17"/>
      <c r="CPC8" s="17"/>
      <c r="CPD8" s="17"/>
      <c r="CPE8" s="17"/>
      <c r="CPF8" s="17"/>
      <c r="CPG8" s="17"/>
      <c r="CPH8" s="17"/>
      <c r="CPI8" s="17"/>
      <c r="CPJ8" s="17"/>
      <c r="CPK8" s="17"/>
      <c r="CPL8" s="17"/>
      <c r="CPM8" s="17"/>
      <c r="CPN8" s="17"/>
      <c r="CPO8" s="17"/>
      <c r="CPP8" s="17"/>
      <c r="CPQ8" s="17"/>
      <c r="CPR8" s="17"/>
      <c r="CPS8" s="17"/>
      <c r="CPT8" s="17"/>
      <c r="CPU8" s="17"/>
      <c r="CPV8" s="17"/>
      <c r="CPW8" s="17"/>
      <c r="CPX8" s="17"/>
      <c r="CPY8" s="17"/>
      <c r="CPZ8" s="17"/>
      <c r="CQA8" s="17"/>
      <c r="CQB8" s="17"/>
      <c r="CQC8" s="17"/>
      <c r="CQD8" s="17"/>
      <c r="CQE8" s="17"/>
      <c r="CQF8" s="17"/>
      <c r="CQG8" s="17"/>
      <c r="CQH8" s="17"/>
      <c r="CQI8" s="17"/>
      <c r="CQJ8" s="17"/>
      <c r="CQK8" s="17"/>
      <c r="CQL8" s="17"/>
      <c r="CQM8" s="17"/>
      <c r="CQN8" s="17"/>
      <c r="CQO8" s="17"/>
      <c r="CQP8" s="17"/>
      <c r="CQQ8" s="17"/>
      <c r="CQR8" s="17"/>
      <c r="CQS8" s="17"/>
      <c r="CQT8" s="17"/>
      <c r="CQU8" s="17"/>
      <c r="CQV8" s="17"/>
      <c r="CQW8" s="17"/>
      <c r="CQX8" s="17"/>
      <c r="CQY8" s="17"/>
      <c r="CQZ8" s="17"/>
      <c r="CRA8" s="17"/>
      <c r="CRB8" s="17"/>
      <c r="CRC8" s="17"/>
      <c r="CRD8" s="17"/>
      <c r="CRE8" s="17"/>
      <c r="CRF8" s="17"/>
      <c r="CRG8" s="17"/>
      <c r="CRH8" s="17"/>
      <c r="CRI8" s="17"/>
      <c r="CRJ8" s="17"/>
      <c r="CRK8" s="17"/>
      <c r="CRL8" s="17"/>
      <c r="CRM8" s="17"/>
      <c r="CRN8" s="17"/>
      <c r="CRO8" s="17"/>
      <c r="CRP8" s="17"/>
      <c r="CRQ8" s="17"/>
      <c r="CRR8" s="17"/>
      <c r="CRS8" s="17"/>
      <c r="CRT8" s="17"/>
      <c r="CRU8" s="17"/>
      <c r="CRV8" s="17"/>
      <c r="CRW8" s="17"/>
      <c r="CRX8" s="17"/>
      <c r="CRY8" s="17"/>
      <c r="CRZ8" s="17"/>
      <c r="CSA8" s="17"/>
      <c r="CSB8" s="17"/>
      <c r="CSC8" s="17"/>
      <c r="CSD8" s="17"/>
      <c r="CSE8" s="17"/>
      <c r="CSF8" s="17"/>
      <c r="CSG8" s="17"/>
      <c r="CSH8" s="17"/>
      <c r="CSI8" s="17"/>
      <c r="CSJ8" s="17"/>
      <c r="CSK8" s="17"/>
      <c r="CSL8" s="17"/>
      <c r="CSM8" s="17"/>
      <c r="CSN8" s="17"/>
      <c r="CSO8" s="17"/>
      <c r="CSP8" s="17"/>
      <c r="CSQ8" s="17"/>
      <c r="CSR8" s="17"/>
      <c r="CSS8" s="17"/>
      <c r="CST8" s="17"/>
      <c r="CSU8" s="17"/>
      <c r="CSV8" s="17"/>
      <c r="CSW8" s="17"/>
      <c r="CSX8" s="17"/>
      <c r="CSY8" s="17"/>
      <c r="CSZ8" s="17"/>
      <c r="CTA8" s="17"/>
      <c r="CTB8" s="17"/>
      <c r="CTC8" s="17"/>
      <c r="CTD8" s="17"/>
      <c r="CTE8" s="17"/>
      <c r="CTF8" s="17"/>
      <c r="CTG8" s="17"/>
      <c r="CTH8" s="17"/>
      <c r="CTI8" s="17"/>
      <c r="CTJ8" s="17"/>
      <c r="CTK8" s="17"/>
      <c r="CTL8" s="17"/>
      <c r="CTM8" s="17"/>
      <c r="CTN8" s="17"/>
      <c r="CTO8" s="17"/>
      <c r="CTP8" s="17"/>
      <c r="CTQ8" s="17"/>
      <c r="CTR8" s="17"/>
      <c r="CTS8" s="17"/>
      <c r="CTT8" s="17"/>
      <c r="CTU8" s="17"/>
      <c r="CTV8" s="17"/>
      <c r="CTW8" s="17"/>
      <c r="CTX8" s="17"/>
      <c r="CTY8" s="17"/>
      <c r="CTZ8" s="17"/>
      <c r="CUA8" s="17"/>
      <c r="CUB8" s="17"/>
      <c r="CUC8" s="17"/>
      <c r="CUD8" s="17"/>
      <c r="CUE8" s="17"/>
      <c r="CUF8" s="17"/>
      <c r="CUG8" s="17"/>
      <c r="CUH8" s="17"/>
      <c r="CUI8" s="17"/>
      <c r="CUJ8" s="17"/>
      <c r="CUK8" s="17"/>
      <c r="CUL8" s="17"/>
      <c r="CUM8" s="17"/>
      <c r="CUN8" s="17"/>
      <c r="CUO8" s="17"/>
      <c r="CUP8" s="17"/>
      <c r="CUQ8" s="17"/>
      <c r="CUR8" s="17"/>
      <c r="CUS8" s="17"/>
      <c r="CUT8" s="17"/>
      <c r="CUU8" s="17"/>
      <c r="CUV8" s="17"/>
      <c r="CUW8" s="17"/>
      <c r="CUX8" s="17"/>
      <c r="CUY8" s="17"/>
      <c r="CUZ8" s="17"/>
      <c r="CVA8" s="17"/>
      <c r="CVB8" s="17"/>
      <c r="CVC8" s="17"/>
      <c r="CVD8" s="17"/>
      <c r="CVE8" s="17"/>
      <c r="CVF8" s="17"/>
      <c r="CVG8" s="17"/>
      <c r="CVH8" s="17"/>
      <c r="CVI8" s="17"/>
      <c r="CVJ8" s="17"/>
      <c r="CVK8" s="17"/>
      <c r="CVL8" s="17"/>
      <c r="CVM8" s="17"/>
      <c r="CVN8" s="17"/>
      <c r="CVO8" s="17"/>
      <c r="CVP8" s="17"/>
      <c r="CVQ8" s="17"/>
      <c r="CVR8" s="17"/>
      <c r="CVS8" s="17"/>
      <c r="CVT8" s="17"/>
      <c r="CVU8" s="17"/>
      <c r="CVV8" s="17"/>
      <c r="CVW8" s="17"/>
      <c r="CVX8" s="17"/>
      <c r="CVY8" s="17"/>
      <c r="CVZ8" s="17"/>
      <c r="CWA8" s="17"/>
      <c r="CWB8" s="17"/>
      <c r="CWC8" s="17"/>
      <c r="CWD8" s="17"/>
      <c r="CWE8" s="17"/>
      <c r="CWF8" s="17"/>
      <c r="CWG8" s="17"/>
      <c r="CWH8" s="17"/>
      <c r="CWI8" s="17"/>
      <c r="CWJ8" s="17"/>
      <c r="CWK8" s="17"/>
      <c r="CWL8" s="17"/>
      <c r="CWM8" s="17"/>
      <c r="CWN8" s="17"/>
      <c r="CWO8" s="17"/>
      <c r="CWP8" s="17"/>
      <c r="CWQ8" s="17"/>
      <c r="CWR8" s="17"/>
      <c r="CWS8" s="17"/>
      <c r="CWT8" s="17"/>
      <c r="CWU8" s="17"/>
      <c r="CWV8" s="17"/>
      <c r="CWW8" s="17"/>
      <c r="CWX8" s="17"/>
      <c r="CWY8" s="17"/>
      <c r="CWZ8" s="17"/>
      <c r="CXA8" s="17"/>
      <c r="CXB8" s="17"/>
      <c r="CXC8" s="17"/>
      <c r="CXD8" s="17"/>
      <c r="CXE8" s="17"/>
      <c r="CXF8" s="17"/>
      <c r="CXG8" s="17"/>
      <c r="CXH8" s="17"/>
      <c r="CXI8" s="17"/>
      <c r="CXJ8" s="17"/>
      <c r="CXK8" s="17"/>
      <c r="CXL8" s="17"/>
      <c r="CXM8" s="17"/>
      <c r="CXN8" s="17"/>
      <c r="CXO8" s="17"/>
      <c r="CXP8" s="17"/>
      <c r="CXQ8" s="17"/>
      <c r="CXR8" s="17"/>
      <c r="CXS8" s="17"/>
      <c r="CXT8" s="17"/>
      <c r="CXU8" s="17"/>
      <c r="CXV8" s="17"/>
      <c r="CXW8" s="17"/>
      <c r="CXX8" s="17"/>
      <c r="CXY8" s="17"/>
      <c r="CXZ8" s="17"/>
      <c r="CYA8" s="17"/>
      <c r="CYB8" s="17"/>
      <c r="CYC8" s="17"/>
      <c r="CYD8" s="17"/>
      <c r="CYE8" s="17"/>
      <c r="CYF8" s="17"/>
      <c r="CYG8" s="17"/>
      <c r="CYH8" s="17"/>
      <c r="CYI8" s="17"/>
      <c r="CYJ8" s="17"/>
      <c r="CYK8" s="17"/>
      <c r="CYL8" s="17"/>
      <c r="CYM8" s="17"/>
      <c r="CYN8" s="17"/>
      <c r="CYO8" s="17"/>
      <c r="CYP8" s="17"/>
      <c r="CYQ8" s="17"/>
      <c r="CYR8" s="17"/>
      <c r="CYS8" s="17"/>
      <c r="CYT8" s="17"/>
      <c r="CYU8" s="17"/>
      <c r="CYV8" s="17"/>
      <c r="CYW8" s="17"/>
      <c r="CYX8" s="17"/>
      <c r="CYY8" s="17"/>
      <c r="CYZ8" s="17"/>
      <c r="CZA8" s="17"/>
      <c r="CZB8" s="17"/>
      <c r="CZC8" s="17"/>
      <c r="CZD8" s="17"/>
      <c r="CZE8" s="17"/>
      <c r="CZF8" s="17"/>
      <c r="CZG8" s="17"/>
      <c r="CZH8" s="17"/>
      <c r="CZI8" s="17"/>
      <c r="CZJ8" s="17"/>
      <c r="CZK8" s="17"/>
      <c r="CZL8" s="17"/>
      <c r="CZM8" s="17"/>
      <c r="CZN8" s="17"/>
      <c r="CZO8" s="17"/>
      <c r="CZP8" s="17"/>
      <c r="CZQ8" s="17"/>
      <c r="CZR8" s="17"/>
      <c r="CZS8" s="17"/>
      <c r="CZT8" s="17"/>
      <c r="CZU8" s="17"/>
      <c r="CZV8" s="17"/>
      <c r="CZW8" s="17"/>
      <c r="CZX8" s="17"/>
      <c r="CZY8" s="17"/>
      <c r="CZZ8" s="17"/>
      <c r="DAA8" s="17"/>
      <c r="DAB8" s="17"/>
      <c r="DAC8" s="17"/>
      <c r="DAD8" s="17"/>
      <c r="DAE8" s="17"/>
      <c r="DAF8" s="17"/>
      <c r="DAG8" s="17"/>
      <c r="DAH8" s="17"/>
      <c r="DAI8" s="17"/>
      <c r="DAJ8" s="17"/>
      <c r="DAK8" s="17"/>
      <c r="DAL8" s="17"/>
      <c r="DAM8" s="17"/>
      <c r="DAN8" s="17"/>
      <c r="DAO8" s="17"/>
      <c r="DAP8" s="17"/>
      <c r="DAQ8" s="17"/>
      <c r="DAR8" s="17"/>
      <c r="DAS8" s="17"/>
      <c r="DAT8" s="17"/>
      <c r="DAU8" s="17"/>
      <c r="DAV8" s="17"/>
      <c r="DAW8" s="17"/>
      <c r="DAX8" s="17"/>
      <c r="DAY8" s="17"/>
      <c r="DAZ8" s="17"/>
      <c r="DBA8" s="17"/>
      <c r="DBB8" s="17"/>
      <c r="DBC8" s="17"/>
      <c r="DBD8" s="17"/>
      <c r="DBE8" s="17"/>
      <c r="DBF8" s="17"/>
      <c r="DBG8" s="17"/>
      <c r="DBH8" s="17"/>
      <c r="DBI8" s="17"/>
      <c r="DBJ8" s="17"/>
      <c r="DBK8" s="17"/>
      <c r="DBL8" s="17"/>
      <c r="DBM8" s="17"/>
      <c r="DBN8" s="17"/>
      <c r="DBO8" s="17"/>
      <c r="DBP8" s="17"/>
      <c r="DBQ8" s="17"/>
      <c r="DBR8" s="17"/>
      <c r="DBS8" s="17"/>
      <c r="DBT8" s="17"/>
      <c r="DBU8" s="17"/>
      <c r="DBV8" s="17"/>
      <c r="DBW8" s="17"/>
      <c r="DBX8" s="17"/>
      <c r="DBY8" s="17"/>
      <c r="DBZ8" s="17"/>
      <c r="DCA8" s="17"/>
      <c r="DCB8" s="17"/>
      <c r="DCC8" s="17"/>
      <c r="DCD8" s="17"/>
      <c r="DCE8" s="17"/>
      <c r="DCF8" s="17"/>
      <c r="DCG8" s="17"/>
      <c r="DCH8" s="17"/>
      <c r="DCI8" s="17"/>
      <c r="DCJ8" s="17"/>
      <c r="DCK8" s="17"/>
      <c r="DCL8" s="17"/>
      <c r="DCM8" s="17"/>
      <c r="DCN8" s="17"/>
      <c r="DCO8" s="17"/>
      <c r="DCP8" s="17"/>
      <c r="DCQ8" s="17"/>
      <c r="DCR8" s="17"/>
      <c r="DCS8" s="17"/>
      <c r="DCT8" s="17"/>
      <c r="DCU8" s="17"/>
      <c r="DCV8" s="17"/>
      <c r="DCW8" s="17"/>
      <c r="DCX8" s="17"/>
      <c r="DCY8" s="17"/>
      <c r="DCZ8" s="17"/>
      <c r="DDA8" s="17"/>
      <c r="DDB8" s="17"/>
      <c r="DDC8" s="17"/>
      <c r="DDD8" s="17"/>
      <c r="DDE8" s="17"/>
      <c r="DDF8" s="17"/>
      <c r="DDG8" s="17"/>
      <c r="DDH8" s="17"/>
      <c r="DDI8" s="17"/>
      <c r="DDJ8" s="17"/>
      <c r="DDK8" s="17"/>
      <c r="DDL8" s="17"/>
      <c r="DDM8" s="17"/>
      <c r="DDN8" s="17"/>
      <c r="DDO8" s="17"/>
      <c r="DDP8" s="17"/>
      <c r="DDQ8" s="17"/>
      <c r="DDR8" s="17"/>
      <c r="DDS8" s="17"/>
      <c r="DDT8" s="17"/>
      <c r="DDU8" s="17"/>
      <c r="DDV8" s="17"/>
      <c r="DDW8" s="17"/>
      <c r="DDX8" s="17"/>
      <c r="DDY8" s="17"/>
      <c r="DDZ8" s="17"/>
      <c r="DEA8" s="17"/>
      <c r="DEB8" s="17"/>
      <c r="DEC8" s="17"/>
      <c r="DED8" s="17"/>
      <c r="DEE8" s="17"/>
      <c r="DEF8" s="17"/>
      <c r="DEG8" s="17"/>
      <c r="DEH8" s="17"/>
      <c r="DEI8" s="17"/>
      <c r="DEJ8" s="17"/>
      <c r="DEK8" s="17"/>
      <c r="DEL8" s="17"/>
      <c r="DEM8" s="17"/>
      <c r="DEN8" s="17"/>
      <c r="DEO8" s="17"/>
      <c r="DEP8" s="17"/>
      <c r="DEQ8" s="17"/>
      <c r="DER8" s="17"/>
      <c r="DES8" s="17"/>
      <c r="DET8" s="17"/>
      <c r="DEU8" s="17"/>
      <c r="DEV8" s="17"/>
      <c r="DEW8" s="17"/>
      <c r="DEX8" s="17"/>
      <c r="DEY8" s="17"/>
      <c r="DEZ8" s="17"/>
      <c r="DFA8" s="17"/>
      <c r="DFB8" s="17"/>
      <c r="DFC8" s="17"/>
      <c r="DFD8" s="17"/>
      <c r="DFE8" s="17"/>
      <c r="DFF8" s="17"/>
      <c r="DFG8" s="17"/>
      <c r="DFH8" s="17"/>
      <c r="DFI8" s="17"/>
      <c r="DFJ8" s="17"/>
      <c r="DFK8" s="17"/>
      <c r="DFL8" s="17"/>
      <c r="DFM8" s="17"/>
      <c r="DFN8" s="17"/>
      <c r="DFO8" s="17"/>
      <c r="DFP8" s="17"/>
      <c r="DFQ8" s="17"/>
      <c r="DFR8" s="17"/>
      <c r="DFS8" s="17"/>
      <c r="DFT8" s="17"/>
      <c r="DFU8" s="17"/>
      <c r="DFV8" s="17"/>
      <c r="DFW8" s="17"/>
      <c r="DFX8" s="17"/>
      <c r="DFY8" s="17"/>
      <c r="DFZ8" s="17"/>
      <c r="DGA8" s="17"/>
      <c r="DGB8" s="17"/>
      <c r="DGC8" s="17"/>
      <c r="DGD8" s="17"/>
      <c r="DGE8" s="17"/>
      <c r="DGF8" s="17"/>
      <c r="DGG8" s="17"/>
      <c r="DGH8" s="17"/>
      <c r="DGI8" s="17"/>
      <c r="DGJ8" s="17"/>
      <c r="DGK8" s="17"/>
      <c r="DGL8" s="17"/>
      <c r="DGM8" s="17"/>
      <c r="DGN8" s="17"/>
      <c r="DGO8" s="17"/>
      <c r="DGP8" s="17"/>
      <c r="DGQ8" s="17"/>
      <c r="DGR8" s="17"/>
      <c r="DGS8" s="17"/>
      <c r="DGT8" s="17"/>
      <c r="DGU8" s="17"/>
      <c r="DGV8" s="17"/>
      <c r="DGW8" s="17"/>
      <c r="DGX8" s="17"/>
      <c r="DGY8" s="17"/>
      <c r="DGZ8" s="17"/>
      <c r="DHA8" s="17"/>
      <c r="DHB8" s="17"/>
      <c r="DHC8" s="17"/>
      <c r="DHD8" s="17"/>
      <c r="DHE8" s="17"/>
      <c r="DHF8" s="17"/>
      <c r="DHG8" s="17"/>
      <c r="DHH8" s="17"/>
      <c r="DHI8" s="17"/>
      <c r="DHJ8" s="17"/>
      <c r="DHK8" s="17"/>
      <c r="DHL8" s="17"/>
      <c r="DHM8" s="17"/>
      <c r="DHN8" s="17"/>
      <c r="DHO8" s="17"/>
      <c r="DHP8" s="17"/>
      <c r="DHQ8" s="17"/>
      <c r="DHR8" s="17"/>
      <c r="DHS8" s="17"/>
      <c r="DHT8" s="17"/>
      <c r="DHU8" s="17"/>
      <c r="DHV8" s="17"/>
      <c r="DHW8" s="17"/>
      <c r="DHX8" s="17"/>
      <c r="DHY8" s="17"/>
      <c r="DHZ8" s="17"/>
      <c r="DIA8" s="17"/>
      <c r="DIB8" s="17"/>
      <c r="DIC8" s="17"/>
      <c r="DID8" s="17"/>
      <c r="DIE8" s="17"/>
      <c r="DIF8" s="17"/>
      <c r="DIG8" s="17"/>
      <c r="DIH8" s="17"/>
      <c r="DII8" s="17"/>
      <c r="DIJ8" s="17"/>
      <c r="DIK8" s="17"/>
      <c r="DIL8" s="17"/>
      <c r="DIM8" s="17"/>
      <c r="DIN8" s="17"/>
      <c r="DIO8" s="17"/>
      <c r="DIP8" s="17"/>
      <c r="DIQ8" s="17"/>
      <c r="DIR8" s="17"/>
      <c r="DIS8" s="17"/>
      <c r="DIT8" s="17"/>
      <c r="DIU8" s="17"/>
      <c r="DIV8" s="17"/>
      <c r="DIW8" s="17"/>
      <c r="DIX8" s="17"/>
      <c r="DIY8" s="17"/>
      <c r="DIZ8" s="17"/>
      <c r="DJA8" s="17"/>
      <c r="DJB8" s="17"/>
      <c r="DJC8" s="17"/>
      <c r="DJD8" s="17"/>
      <c r="DJE8" s="17"/>
      <c r="DJF8" s="17"/>
      <c r="DJG8" s="17"/>
      <c r="DJH8" s="17"/>
      <c r="DJI8" s="17"/>
      <c r="DJJ8" s="17"/>
      <c r="DJK8" s="17"/>
      <c r="DJL8" s="17"/>
      <c r="DJM8" s="17"/>
      <c r="DJN8" s="17"/>
      <c r="DJO8" s="17"/>
      <c r="DJP8" s="17"/>
      <c r="DJQ8" s="17"/>
      <c r="DJR8" s="17"/>
      <c r="DJS8" s="17"/>
      <c r="DJT8" s="17"/>
      <c r="DJU8" s="17"/>
      <c r="DJV8" s="17"/>
      <c r="DJW8" s="17"/>
      <c r="DJX8" s="17"/>
      <c r="DJY8" s="17"/>
      <c r="DJZ8" s="17"/>
      <c r="DKA8" s="17"/>
      <c r="DKB8" s="17"/>
      <c r="DKC8" s="17"/>
      <c r="DKD8" s="17"/>
      <c r="DKE8" s="17"/>
      <c r="DKF8" s="17"/>
      <c r="DKG8" s="17"/>
      <c r="DKH8" s="17"/>
      <c r="DKI8" s="17"/>
      <c r="DKJ8" s="17"/>
      <c r="DKK8" s="17"/>
      <c r="DKL8" s="17"/>
      <c r="DKM8" s="17"/>
      <c r="DKN8" s="17"/>
      <c r="DKO8" s="17"/>
      <c r="DKP8" s="17"/>
      <c r="DKQ8" s="17"/>
      <c r="DKR8" s="17"/>
      <c r="DKS8" s="17"/>
      <c r="DKT8" s="17"/>
      <c r="DKU8" s="17"/>
      <c r="DKV8" s="17"/>
      <c r="DKW8" s="17"/>
      <c r="DKX8" s="17"/>
      <c r="DKY8" s="17"/>
      <c r="DKZ8" s="17"/>
      <c r="DLA8" s="17"/>
      <c r="DLB8" s="17"/>
      <c r="DLC8" s="17"/>
      <c r="DLD8" s="17"/>
      <c r="DLE8" s="17"/>
      <c r="DLF8" s="17"/>
      <c r="DLG8" s="17"/>
      <c r="DLH8" s="17"/>
      <c r="DLI8" s="17"/>
      <c r="DLJ8" s="17"/>
      <c r="DLK8" s="17"/>
      <c r="DLL8" s="17"/>
      <c r="DLM8" s="17"/>
      <c r="DLN8" s="17"/>
      <c r="DLO8" s="17"/>
      <c r="DLP8" s="17"/>
      <c r="DLQ8" s="17"/>
      <c r="DLR8" s="17"/>
      <c r="DLS8" s="17"/>
      <c r="DLT8" s="17"/>
      <c r="DLU8" s="17"/>
      <c r="DLV8" s="17"/>
      <c r="DLW8" s="17"/>
      <c r="DLX8" s="17"/>
      <c r="DLY8" s="17"/>
      <c r="DLZ8" s="17"/>
      <c r="DMA8" s="17"/>
      <c r="DMB8" s="17"/>
      <c r="DMC8" s="17"/>
      <c r="DMD8" s="17"/>
      <c r="DME8" s="17"/>
      <c r="DMF8" s="17"/>
      <c r="DMG8" s="17"/>
      <c r="DMH8" s="17"/>
      <c r="DMI8" s="17"/>
      <c r="DMJ8" s="17"/>
      <c r="DMK8" s="17"/>
      <c r="DML8" s="17"/>
      <c r="DMM8" s="17"/>
      <c r="DMN8" s="17"/>
      <c r="DMO8" s="17"/>
      <c r="DMP8" s="17"/>
      <c r="DMQ8" s="17"/>
      <c r="DMR8" s="17"/>
      <c r="DMS8" s="17"/>
      <c r="DMT8" s="17"/>
      <c r="DMU8" s="17"/>
      <c r="DMV8" s="17"/>
      <c r="DMW8" s="17"/>
      <c r="DMX8" s="17"/>
      <c r="DMY8" s="17"/>
      <c r="DMZ8" s="17"/>
      <c r="DNA8" s="17"/>
      <c r="DNB8" s="17"/>
      <c r="DNC8" s="17"/>
      <c r="DND8" s="17"/>
      <c r="DNE8" s="17"/>
      <c r="DNF8" s="17"/>
      <c r="DNG8" s="17"/>
      <c r="DNH8" s="17"/>
      <c r="DNI8" s="17"/>
      <c r="DNJ8" s="17"/>
      <c r="DNK8" s="17"/>
      <c r="DNL8" s="17"/>
      <c r="DNM8" s="17"/>
      <c r="DNN8" s="17"/>
      <c r="DNO8" s="17"/>
      <c r="DNP8" s="17"/>
      <c r="DNQ8" s="17"/>
      <c r="DNR8" s="17"/>
      <c r="DNS8" s="17"/>
      <c r="DNT8" s="17"/>
      <c r="DNU8" s="17"/>
      <c r="DNV8" s="17"/>
      <c r="DNW8" s="17"/>
      <c r="DNX8" s="17"/>
      <c r="DNY8" s="17"/>
      <c r="DNZ8" s="17"/>
      <c r="DOA8" s="17"/>
      <c r="DOB8" s="17"/>
      <c r="DOC8" s="17"/>
      <c r="DOD8" s="17"/>
      <c r="DOE8" s="17"/>
      <c r="DOF8" s="17"/>
      <c r="DOG8" s="17"/>
      <c r="DOH8" s="17"/>
      <c r="DOI8" s="17"/>
      <c r="DOJ8" s="17"/>
      <c r="DOK8" s="17"/>
      <c r="DOL8" s="17"/>
      <c r="DOM8" s="17"/>
      <c r="DON8" s="17"/>
      <c r="DOO8" s="17"/>
      <c r="DOP8" s="17"/>
      <c r="DOQ8" s="17"/>
      <c r="DOR8" s="17"/>
      <c r="DOS8" s="17"/>
      <c r="DOT8" s="17"/>
      <c r="DOU8" s="17"/>
      <c r="DOV8" s="17"/>
      <c r="DOW8" s="17"/>
      <c r="DOX8" s="17"/>
      <c r="DOY8" s="17"/>
      <c r="DOZ8" s="17"/>
      <c r="DPA8" s="17"/>
      <c r="DPB8" s="17"/>
      <c r="DPC8" s="17"/>
      <c r="DPD8" s="17"/>
      <c r="DPE8" s="17"/>
      <c r="DPF8" s="17"/>
      <c r="DPG8" s="17"/>
      <c r="DPH8" s="17"/>
      <c r="DPI8" s="17"/>
      <c r="DPJ8" s="17"/>
      <c r="DPK8" s="17"/>
      <c r="DPL8" s="17"/>
      <c r="DPM8" s="17"/>
      <c r="DPN8" s="17"/>
      <c r="DPO8" s="17"/>
      <c r="DPP8" s="17"/>
      <c r="DPQ8" s="17"/>
      <c r="DPR8" s="17"/>
      <c r="DPS8" s="17"/>
      <c r="DPT8" s="17"/>
      <c r="DPU8" s="17"/>
      <c r="DPV8" s="17"/>
      <c r="DPW8" s="17"/>
      <c r="DPX8" s="17"/>
      <c r="DPY8" s="17"/>
      <c r="DPZ8" s="17"/>
      <c r="DQA8" s="17"/>
      <c r="DQB8" s="17"/>
      <c r="DQC8" s="17"/>
      <c r="DQD8" s="17"/>
      <c r="DQE8" s="17"/>
      <c r="DQF8" s="17"/>
      <c r="DQG8" s="17"/>
      <c r="DQH8" s="17"/>
      <c r="DQI8" s="17"/>
      <c r="DQJ8" s="17"/>
      <c r="DQK8" s="17"/>
      <c r="DQL8" s="17"/>
      <c r="DQM8" s="17"/>
      <c r="DQN8" s="17"/>
      <c r="DQO8" s="17"/>
      <c r="DQP8" s="17"/>
      <c r="DQQ8" s="17"/>
      <c r="DQR8" s="17"/>
      <c r="DQS8" s="17"/>
      <c r="DQT8" s="17"/>
      <c r="DQU8" s="17"/>
      <c r="DQV8" s="17"/>
      <c r="DQW8" s="17"/>
      <c r="DQX8" s="17"/>
      <c r="DQY8" s="17"/>
      <c r="DQZ8" s="17"/>
      <c r="DRA8" s="17"/>
      <c r="DRB8" s="17"/>
      <c r="DRC8" s="17"/>
      <c r="DRD8" s="17"/>
      <c r="DRE8" s="17"/>
      <c r="DRF8" s="17"/>
      <c r="DRG8" s="17"/>
      <c r="DRH8" s="17"/>
      <c r="DRI8" s="17"/>
      <c r="DRJ8" s="17"/>
      <c r="DRK8" s="17"/>
      <c r="DRL8" s="17"/>
      <c r="DRM8" s="17"/>
      <c r="DRN8" s="17"/>
      <c r="DRO8" s="17"/>
      <c r="DRP8" s="17"/>
      <c r="DRQ8" s="17"/>
      <c r="DRR8" s="17"/>
      <c r="DRS8" s="17"/>
      <c r="DRT8" s="17"/>
      <c r="DRU8" s="17"/>
      <c r="DRV8" s="17"/>
      <c r="DRW8" s="17"/>
      <c r="DRX8" s="17"/>
      <c r="DRY8" s="17"/>
      <c r="DRZ8" s="17"/>
      <c r="DSA8" s="17"/>
      <c r="DSB8" s="17"/>
      <c r="DSC8" s="17"/>
      <c r="DSD8" s="17"/>
      <c r="DSE8" s="17"/>
      <c r="DSF8" s="17"/>
      <c r="DSG8" s="17"/>
      <c r="DSH8" s="17"/>
      <c r="DSI8" s="17"/>
      <c r="DSJ8" s="17"/>
      <c r="DSK8" s="17"/>
      <c r="DSL8" s="17"/>
      <c r="DSM8" s="17"/>
      <c r="DSN8" s="17"/>
      <c r="DSO8" s="17"/>
      <c r="DSP8" s="17"/>
      <c r="DSQ8" s="17"/>
      <c r="DSR8" s="17"/>
      <c r="DSS8" s="17"/>
      <c r="DST8" s="17"/>
      <c r="DSU8" s="17"/>
      <c r="DSV8" s="17"/>
      <c r="DSW8" s="17"/>
      <c r="DSX8" s="17"/>
      <c r="DSY8" s="17"/>
      <c r="DSZ8" s="17"/>
      <c r="DTA8" s="17"/>
      <c r="DTB8" s="17"/>
      <c r="DTC8" s="17"/>
      <c r="DTD8" s="17"/>
      <c r="DTE8" s="17"/>
      <c r="DTF8" s="17"/>
      <c r="DTG8" s="17"/>
      <c r="DTH8" s="17"/>
      <c r="DTI8" s="17"/>
      <c r="DTJ8" s="17"/>
      <c r="DTK8" s="17"/>
      <c r="DTL8" s="17"/>
      <c r="DTM8" s="17"/>
      <c r="DTN8" s="17"/>
      <c r="DTO8" s="17"/>
      <c r="DTP8" s="17"/>
      <c r="DTQ8" s="17"/>
      <c r="DTR8" s="17"/>
      <c r="DTS8" s="17"/>
      <c r="DTT8" s="17"/>
      <c r="DTU8" s="17"/>
      <c r="DTV8" s="17"/>
      <c r="DTW8" s="17"/>
      <c r="DTX8" s="17"/>
      <c r="DTY8" s="17"/>
      <c r="DTZ8" s="17"/>
      <c r="DUA8" s="17"/>
      <c r="DUB8" s="17"/>
      <c r="DUC8" s="17"/>
      <c r="DUD8" s="17"/>
      <c r="DUE8" s="17"/>
      <c r="DUF8" s="17"/>
      <c r="DUG8" s="17"/>
      <c r="DUH8" s="17"/>
      <c r="DUI8" s="17"/>
      <c r="DUJ8" s="17"/>
      <c r="DUK8" s="17"/>
      <c r="DUL8" s="17"/>
      <c r="DUM8" s="17"/>
      <c r="DUN8" s="17"/>
      <c r="DUO8" s="17"/>
      <c r="DUP8" s="17"/>
      <c r="DUQ8" s="17"/>
      <c r="DUR8" s="17"/>
      <c r="DUS8" s="17"/>
      <c r="DUT8" s="17"/>
      <c r="DUU8" s="17"/>
      <c r="DUV8" s="17"/>
      <c r="DUW8" s="17"/>
      <c r="DUX8" s="17"/>
      <c r="DUY8" s="17"/>
      <c r="DUZ8" s="17"/>
      <c r="DVA8" s="17"/>
      <c r="DVB8" s="17"/>
      <c r="DVC8" s="17"/>
      <c r="DVD8" s="17"/>
      <c r="DVE8" s="17"/>
      <c r="DVF8" s="17"/>
      <c r="DVG8" s="17"/>
      <c r="DVH8" s="17"/>
      <c r="DVI8" s="17"/>
      <c r="DVJ8" s="17"/>
      <c r="DVK8" s="17"/>
      <c r="DVL8" s="17"/>
      <c r="DVM8" s="17"/>
      <c r="DVN8" s="17"/>
      <c r="DVO8" s="17"/>
      <c r="DVP8" s="17"/>
      <c r="DVQ8" s="17"/>
      <c r="DVR8" s="17"/>
      <c r="DVS8" s="17"/>
      <c r="DVT8" s="17"/>
      <c r="DVU8" s="17"/>
      <c r="DVV8" s="17"/>
      <c r="DVW8" s="17"/>
      <c r="DVX8" s="17"/>
      <c r="DVY8" s="17"/>
      <c r="DVZ8" s="17"/>
      <c r="DWA8" s="17"/>
      <c r="DWB8" s="17"/>
      <c r="DWC8" s="17"/>
      <c r="DWD8" s="17"/>
      <c r="DWE8" s="17"/>
      <c r="DWF8" s="17"/>
      <c r="DWG8" s="17"/>
      <c r="DWH8" s="17"/>
      <c r="DWI8" s="17"/>
      <c r="DWJ8" s="17"/>
      <c r="DWK8" s="17"/>
      <c r="DWL8" s="17"/>
      <c r="DWM8" s="17"/>
      <c r="DWN8" s="17"/>
      <c r="DWO8" s="17"/>
      <c r="DWP8" s="17"/>
      <c r="DWQ8" s="17"/>
      <c r="DWR8" s="17"/>
      <c r="DWS8" s="17"/>
      <c r="DWT8" s="17"/>
      <c r="DWU8" s="17"/>
      <c r="DWV8" s="17"/>
      <c r="DWW8" s="17"/>
      <c r="DWX8" s="17"/>
      <c r="DWY8" s="17"/>
      <c r="DWZ8" s="17"/>
      <c r="DXA8" s="17"/>
      <c r="DXB8" s="17"/>
      <c r="DXC8" s="17"/>
      <c r="DXD8" s="17"/>
      <c r="DXE8" s="17"/>
      <c r="DXF8" s="17"/>
      <c r="DXG8" s="17"/>
      <c r="DXH8" s="17"/>
      <c r="DXI8" s="17"/>
      <c r="DXJ8" s="17"/>
      <c r="DXK8" s="17"/>
      <c r="DXL8" s="17"/>
      <c r="DXM8" s="17"/>
      <c r="DXN8" s="17"/>
      <c r="DXO8" s="17"/>
      <c r="DXP8" s="17"/>
      <c r="DXQ8" s="17"/>
      <c r="DXR8" s="17"/>
      <c r="DXS8" s="17"/>
      <c r="DXT8" s="17"/>
      <c r="DXU8" s="17"/>
      <c r="DXV8" s="17"/>
      <c r="DXW8" s="17"/>
      <c r="DXX8" s="17"/>
      <c r="DXY8" s="17"/>
      <c r="DXZ8" s="17"/>
      <c r="DYA8" s="17"/>
      <c r="DYB8" s="17"/>
      <c r="DYC8" s="17"/>
      <c r="DYD8" s="17"/>
      <c r="DYE8" s="17"/>
      <c r="DYF8" s="17"/>
      <c r="DYG8" s="17"/>
      <c r="DYH8" s="17"/>
      <c r="DYI8" s="17"/>
      <c r="DYJ8" s="17"/>
      <c r="DYK8" s="17"/>
      <c r="DYL8" s="17"/>
      <c r="DYM8" s="17"/>
      <c r="DYN8" s="17"/>
      <c r="DYO8" s="17"/>
      <c r="DYP8" s="17"/>
      <c r="DYQ8" s="17"/>
      <c r="DYR8" s="17"/>
      <c r="DYS8" s="17"/>
      <c r="DYT8" s="17"/>
      <c r="DYU8" s="17"/>
      <c r="DYV8" s="17"/>
      <c r="DYW8" s="17"/>
      <c r="DYX8" s="17"/>
      <c r="DYY8" s="17"/>
      <c r="DYZ8" s="17"/>
      <c r="DZA8" s="17"/>
      <c r="DZB8" s="17"/>
      <c r="DZC8" s="17"/>
      <c r="DZD8" s="17"/>
      <c r="DZE8" s="17"/>
      <c r="DZF8" s="17"/>
      <c r="DZG8" s="17"/>
      <c r="DZH8" s="17"/>
      <c r="DZI8" s="17"/>
      <c r="DZJ8" s="17"/>
      <c r="DZK8" s="17"/>
      <c r="DZL8" s="17"/>
      <c r="DZM8" s="17"/>
      <c r="DZN8" s="17"/>
      <c r="DZO8" s="17"/>
      <c r="DZP8" s="17"/>
      <c r="DZQ8" s="17"/>
      <c r="DZR8" s="17"/>
      <c r="DZS8" s="17"/>
      <c r="DZT8" s="17"/>
      <c r="DZU8" s="17"/>
      <c r="DZV8" s="17"/>
      <c r="DZW8" s="17"/>
      <c r="DZX8" s="17"/>
      <c r="DZY8" s="17"/>
      <c r="DZZ8" s="17"/>
      <c r="EAA8" s="17"/>
      <c r="EAB8" s="17"/>
      <c r="EAC8" s="17"/>
      <c r="EAD8" s="17"/>
      <c r="EAE8" s="17"/>
      <c r="EAF8" s="17"/>
      <c r="EAG8" s="17"/>
      <c r="EAH8" s="17"/>
      <c r="EAI8" s="17"/>
      <c r="EAJ8" s="17"/>
      <c r="EAK8" s="17"/>
      <c r="EAL8" s="17"/>
      <c r="EAM8" s="17"/>
      <c r="EAN8" s="17"/>
      <c r="EAO8" s="17"/>
      <c r="EAP8" s="17"/>
      <c r="EAQ8" s="17"/>
      <c r="EAR8" s="17"/>
      <c r="EAS8" s="17"/>
      <c r="EAT8" s="17"/>
      <c r="EAU8" s="17"/>
      <c r="EAV8" s="17"/>
      <c r="EAW8" s="17"/>
      <c r="EAX8" s="17"/>
      <c r="EAY8" s="17"/>
      <c r="EAZ8" s="17"/>
      <c r="EBA8" s="17"/>
      <c r="EBB8" s="17"/>
      <c r="EBC8" s="17"/>
      <c r="EBD8" s="17"/>
      <c r="EBE8" s="17"/>
      <c r="EBF8" s="17"/>
      <c r="EBG8" s="17"/>
      <c r="EBH8" s="17"/>
      <c r="EBI8" s="17"/>
      <c r="EBJ8" s="17"/>
      <c r="EBK8" s="17"/>
      <c r="EBL8" s="17"/>
      <c r="EBM8" s="17"/>
      <c r="EBN8" s="17"/>
      <c r="EBO8" s="17"/>
      <c r="EBP8" s="17"/>
      <c r="EBQ8" s="17"/>
      <c r="EBR8" s="17"/>
      <c r="EBS8" s="17"/>
      <c r="EBT8" s="17"/>
      <c r="EBU8" s="17"/>
      <c r="EBV8" s="17"/>
      <c r="EBW8" s="17"/>
      <c r="EBX8" s="17"/>
      <c r="EBY8" s="17"/>
      <c r="EBZ8" s="17"/>
      <c r="ECA8" s="17"/>
      <c r="ECB8" s="17"/>
      <c r="ECC8" s="17"/>
      <c r="ECD8" s="17"/>
      <c r="ECE8" s="17"/>
      <c r="ECF8" s="17"/>
      <c r="ECG8" s="17"/>
      <c r="ECH8" s="17"/>
      <c r="ECI8" s="17"/>
      <c r="ECJ8" s="17"/>
      <c r="ECK8" s="17"/>
      <c r="ECL8" s="17"/>
      <c r="ECM8" s="17"/>
      <c r="ECN8" s="17"/>
      <c r="ECO8" s="17"/>
      <c r="ECP8" s="17"/>
      <c r="ECQ8" s="17"/>
      <c r="ECR8" s="17"/>
      <c r="ECS8" s="17"/>
      <c r="ECT8" s="17"/>
      <c r="ECU8" s="17"/>
      <c r="ECV8" s="17"/>
      <c r="ECW8" s="17"/>
      <c r="ECX8" s="17"/>
      <c r="ECY8" s="17"/>
      <c r="ECZ8" s="17"/>
      <c r="EDA8" s="17"/>
      <c r="EDB8" s="17"/>
      <c r="EDC8" s="17"/>
      <c r="EDD8" s="17"/>
      <c r="EDE8" s="17"/>
      <c r="EDF8" s="17"/>
      <c r="EDG8" s="17"/>
      <c r="EDH8" s="17"/>
      <c r="EDI8" s="17"/>
      <c r="EDJ8" s="17"/>
      <c r="EDK8" s="17"/>
      <c r="EDL8" s="17"/>
      <c r="EDM8" s="17"/>
      <c r="EDN8" s="17"/>
      <c r="EDO8" s="17"/>
      <c r="EDP8" s="17"/>
      <c r="EDQ8" s="17"/>
      <c r="EDR8" s="17"/>
      <c r="EDS8" s="17"/>
      <c r="EDT8" s="17"/>
      <c r="EDU8" s="17"/>
      <c r="EDV8" s="17"/>
      <c r="EDW8" s="17"/>
      <c r="EDX8" s="17"/>
      <c r="EDY8" s="17"/>
      <c r="EDZ8" s="17"/>
      <c r="EEA8" s="17"/>
      <c r="EEB8" s="17"/>
      <c r="EEC8" s="17"/>
      <c r="EED8" s="17"/>
      <c r="EEE8" s="17"/>
      <c r="EEF8" s="17"/>
      <c r="EEG8" s="17"/>
      <c r="EEH8" s="17"/>
      <c r="EEI8" s="17"/>
      <c r="EEJ8" s="17"/>
      <c r="EEK8" s="17"/>
      <c r="EEL8" s="17"/>
      <c r="EEM8" s="17"/>
      <c r="EEN8" s="17"/>
      <c r="EEO8" s="17"/>
      <c r="EEP8" s="17"/>
      <c r="EEQ8" s="17"/>
      <c r="EER8" s="17"/>
      <c r="EES8" s="17"/>
      <c r="EET8" s="17"/>
      <c r="EEU8" s="17"/>
      <c r="EEV8" s="17"/>
      <c r="EEW8" s="17"/>
      <c r="EEX8" s="17"/>
      <c r="EEY8" s="17"/>
      <c r="EEZ8" s="17"/>
      <c r="EFA8" s="17"/>
      <c r="EFB8" s="17"/>
      <c r="EFC8" s="17"/>
      <c r="EFD8" s="17"/>
      <c r="EFE8" s="17"/>
      <c r="EFF8" s="17"/>
      <c r="EFG8" s="17"/>
      <c r="EFH8" s="17"/>
      <c r="EFI8" s="17"/>
      <c r="EFJ8" s="17"/>
      <c r="EFK8" s="17"/>
      <c r="EFL8" s="17"/>
      <c r="EFM8" s="17"/>
      <c r="EFN8" s="17"/>
      <c r="EFO8" s="17"/>
      <c r="EFP8" s="17"/>
      <c r="EFQ8" s="17"/>
      <c r="EFR8" s="17"/>
      <c r="EFS8" s="17"/>
      <c r="EFT8" s="17"/>
      <c r="EFU8" s="17"/>
      <c r="EFV8" s="17"/>
      <c r="EFW8" s="17"/>
      <c r="EFX8" s="17"/>
      <c r="EFY8" s="17"/>
      <c r="EFZ8" s="17"/>
      <c r="EGA8" s="17"/>
      <c r="EGB8" s="17"/>
      <c r="EGC8" s="17"/>
      <c r="EGD8" s="17"/>
      <c r="EGE8" s="17"/>
      <c r="EGF8" s="17"/>
      <c r="EGG8" s="17"/>
      <c r="EGH8" s="17"/>
      <c r="EGI8" s="17"/>
      <c r="EGJ8" s="17"/>
      <c r="EGK8" s="17"/>
      <c r="EGL8" s="17"/>
      <c r="EGM8" s="17"/>
      <c r="EGN8" s="17"/>
      <c r="EGO8" s="17"/>
      <c r="EGP8" s="17"/>
      <c r="EGQ8" s="17"/>
      <c r="EGR8" s="17"/>
      <c r="EGS8" s="17"/>
      <c r="EGT8" s="17"/>
      <c r="EGU8" s="17"/>
      <c r="EGV8" s="17"/>
      <c r="EGW8" s="17"/>
      <c r="EGX8" s="17"/>
      <c r="EGY8" s="17"/>
      <c r="EGZ8" s="17"/>
      <c r="EHA8" s="17"/>
      <c r="EHB8" s="17"/>
      <c r="EHC8" s="17"/>
      <c r="EHD8" s="17"/>
      <c r="EHE8" s="17"/>
      <c r="EHF8" s="17"/>
      <c r="EHG8" s="17"/>
      <c r="EHH8" s="17"/>
      <c r="EHI8" s="17"/>
      <c r="EHJ8" s="17"/>
      <c r="EHK8" s="17"/>
      <c r="EHL8" s="17"/>
      <c r="EHM8" s="17"/>
      <c r="EHN8" s="17"/>
      <c r="EHO8" s="17"/>
      <c r="EHP8" s="17"/>
      <c r="EHQ8" s="17"/>
      <c r="EHR8" s="17"/>
      <c r="EHS8" s="17"/>
      <c r="EHT8" s="17"/>
      <c r="EHU8" s="17"/>
      <c r="EHV8" s="17"/>
      <c r="EHW8" s="17"/>
      <c r="EHX8" s="17"/>
      <c r="EHY8" s="17"/>
      <c r="EHZ8" s="17"/>
      <c r="EIA8" s="17"/>
      <c r="EIB8" s="17"/>
      <c r="EIC8" s="17"/>
      <c r="EID8" s="17"/>
      <c r="EIE8" s="17"/>
      <c r="EIF8" s="17"/>
      <c r="EIG8" s="17"/>
      <c r="EIH8" s="17"/>
      <c r="EII8" s="17"/>
      <c r="EIJ8" s="17"/>
      <c r="EIK8" s="17"/>
      <c r="EIL8" s="17"/>
      <c r="EIM8" s="17"/>
      <c r="EIN8" s="17"/>
      <c r="EIO8" s="17"/>
      <c r="EIP8" s="17"/>
      <c r="EIQ8" s="17"/>
      <c r="EIR8" s="17"/>
      <c r="EIS8" s="17"/>
      <c r="EIT8" s="17"/>
      <c r="EIU8" s="17"/>
      <c r="EIV8" s="17"/>
      <c r="EIW8" s="17"/>
      <c r="EIX8" s="17"/>
      <c r="EIY8" s="17"/>
      <c r="EIZ8" s="17"/>
      <c r="EJA8" s="17"/>
      <c r="EJB8" s="17"/>
      <c r="EJC8" s="17"/>
      <c r="EJD8" s="17"/>
      <c r="EJE8" s="17"/>
      <c r="EJF8" s="17"/>
      <c r="EJG8" s="17"/>
      <c r="EJH8" s="17"/>
      <c r="EJI8" s="17"/>
      <c r="EJJ8" s="17"/>
      <c r="EJK8" s="17"/>
      <c r="EJL8" s="17"/>
      <c r="EJM8" s="17"/>
      <c r="EJN8" s="17"/>
      <c r="EJO8" s="17"/>
      <c r="EJP8" s="17"/>
      <c r="EJQ8" s="17"/>
      <c r="EJR8" s="17"/>
      <c r="EJS8" s="17"/>
      <c r="EJT8" s="17"/>
      <c r="EJU8" s="17"/>
      <c r="EJV8" s="17"/>
      <c r="EJW8" s="17"/>
      <c r="EJX8" s="17"/>
      <c r="EJY8" s="17"/>
      <c r="EJZ8" s="17"/>
      <c r="EKA8" s="17"/>
      <c r="EKB8" s="17"/>
      <c r="EKC8" s="17"/>
      <c r="EKD8" s="17"/>
      <c r="EKE8" s="17"/>
      <c r="EKF8" s="17"/>
      <c r="EKG8" s="17"/>
      <c r="EKH8" s="17"/>
      <c r="EKI8" s="17"/>
      <c r="EKJ8" s="17"/>
      <c r="EKK8" s="17"/>
      <c r="EKL8" s="17"/>
      <c r="EKM8" s="17"/>
      <c r="EKN8" s="17"/>
      <c r="EKO8" s="17"/>
      <c r="EKP8" s="17"/>
      <c r="EKQ8" s="17"/>
      <c r="EKR8" s="17"/>
      <c r="EKS8" s="17"/>
      <c r="EKT8" s="17"/>
      <c r="EKU8" s="17"/>
      <c r="EKV8" s="17"/>
      <c r="EKW8" s="17"/>
      <c r="EKX8" s="17"/>
      <c r="EKY8" s="17"/>
      <c r="EKZ8" s="17"/>
      <c r="ELA8" s="17"/>
      <c r="ELB8" s="17"/>
      <c r="ELC8" s="17"/>
      <c r="ELD8" s="17"/>
      <c r="ELE8" s="17"/>
      <c r="ELF8" s="17"/>
      <c r="ELG8" s="17"/>
      <c r="ELH8" s="17"/>
      <c r="ELI8" s="17"/>
      <c r="ELJ8" s="17"/>
      <c r="ELK8" s="17"/>
      <c r="ELL8" s="17"/>
      <c r="ELM8" s="17"/>
      <c r="ELN8" s="17"/>
      <c r="ELO8" s="17"/>
      <c r="ELP8" s="17"/>
      <c r="ELQ8" s="17"/>
      <c r="ELR8" s="17"/>
      <c r="ELS8" s="17"/>
      <c r="ELT8" s="17"/>
      <c r="ELU8" s="17"/>
      <c r="ELV8" s="17"/>
      <c r="ELW8" s="17"/>
      <c r="ELX8" s="17"/>
      <c r="ELY8" s="17"/>
      <c r="ELZ8" s="17"/>
      <c r="EMA8" s="17"/>
      <c r="EMB8" s="17"/>
      <c r="EMC8" s="17"/>
      <c r="EMD8" s="17"/>
      <c r="EME8" s="17"/>
      <c r="EMF8" s="17"/>
      <c r="EMG8" s="17"/>
      <c r="EMH8" s="17"/>
      <c r="EMI8" s="17"/>
      <c r="EMJ8" s="17"/>
      <c r="EMK8" s="17"/>
      <c r="EML8" s="17"/>
      <c r="EMM8" s="17"/>
      <c r="EMN8" s="17"/>
      <c r="EMO8" s="17"/>
      <c r="EMP8" s="17"/>
      <c r="EMQ8" s="17"/>
      <c r="EMR8" s="17"/>
      <c r="EMS8" s="17"/>
      <c r="EMT8" s="17"/>
      <c r="EMU8" s="17"/>
      <c r="EMV8" s="17"/>
      <c r="EMW8" s="17"/>
      <c r="EMX8" s="17"/>
      <c r="EMY8" s="17"/>
      <c r="EMZ8" s="17"/>
      <c r="ENA8" s="17"/>
      <c r="ENB8" s="17"/>
      <c r="ENC8" s="17"/>
      <c r="END8" s="17"/>
      <c r="ENE8" s="17"/>
      <c r="ENF8" s="17"/>
      <c r="ENG8" s="17"/>
      <c r="ENH8" s="17"/>
      <c r="ENI8" s="17"/>
      <c r="ENJ8" s="17"/>
      <c r="ENK8" s="17"/>
      <c r="ENL8" s="17"/>
      <c r="ENM8" s="17"/>
      <c r="ENN8" s="17"/>
      <c r="ENO8" s="17"/>
      <c r="ENP8" s="17"/>
      <c r="ENQ8" s="17"/>
      <c r="ENR8" s="17"/>
      <c r="ENS8" s="17"/>
      <c r="ENT8" s="17"/>
      <c r="ENU8" s="17"/>
      <c r="ENV8" s="17"/>
      <c r="ENW8" s="17"/>
      <c r="ENX8" s="17"/>
      <c r="ENY8" s="17"/>
      <c r="ENZ8" s="17"/>
      <c r="EOA8" s="17"/>
      <c r="EOB8" s="17"/>
      <c r="EOC8" s="17"/>
      <c r="EOD8" s="17"/>
      <c r="EOE8" s="17"/>
      <c r="EOF8" s="17"/>
      <c r="EOG8" s="17"/>
      <c r="EOH8" s="17"/>
      <c r="EOI8" s="17"/>
      <c r="EOJ8" s="17"/>
      <c r="EOK8" s="17"/>
      <c r="EOL8" s="17"/>
      <c r="EOM8" s="17"/>
      <c r="EON8" s="17"/>
      <c r="EOO8" s="17"/>
      <c r="EOP8" s="17"/>
      <c r="EOQ8" s="17"/>
      <c r="EOR8" s="17"/>
      <c r="EOS8" s="17"/>
      <c r="EOT8" s="17"/>
      <c r="EOU8" s="17"/>
      <c r="EOV8" s="17"/>
      <c r="EOW8" s="17"/>
      <c r="EOX8" s="17"/>
      <c r="EOY8" s="17"/>
      <c r="EOZ8" s="17"/>
      <c r="EPA8" s="17"/>
      <c r="EPB8" s="17"/>
      <c r="EPC8" s="17"/>
      <c r="EPD8" s="17"/>
      <c r="EPE8" s="17"/>
      <c r="EPF8" s="17"/>
      <c r="EPG8" s="17"/>
      <c r="EPH8" s="17"/>
      <c r="EPI8" s="17"/>
      <c r="EPJ8" s="17"/>
      <c r="EPK8" s="17"/>
      <c r="EPL8" s="17"/>
      <c r="EPM8" s="17"/>
      <c r="EPN8" s="17"/>
      <c r="EPO8" s="17"/>
      <c r="EPP8" s="17"/>
      <c r="EPQ8" s="17"/>
      <c r="EPR8" s="17"/>
      <c r="EPS8" s="17"/>
      <c r="EPT8" s="17"/>
      <c r="EPU8" s="17"/>
      <c r="EPV8" s="17"/>
      <c r="EPW8" s="17"/>
      <c r="EPX8" s="17"/>
      <c r="EPY8" s="17"/>
      <c r="EPZ8" s="17"/>
      <c r="EQA8" s="17"/>
      <c r="EQB8" s="17"/>
      <c r="EQC8" s="17"/>
      <c r="EQD8" s="17"/>
      <c r="EQE8" s="17"/>
      <c r="EQF8" s="17"/>
      <c r="EQG8" s="17"/>
      <c r="EQH8" s="17"/>
      <c r="EQI8" s="17"/>
      <c r="EQJ8" s="17"/>
      <c r="EQK8" s="17"/>
      <c r="EQL8" s="17"/>
      <c r="EQM8" s="17"/>
      <c r="EQN8" s="17"/>
      <c r="EQO8" s="17"/>
      <c r="EQP8" s="17"/>
      <c r="EQQ8" s="17"/>
      <c r="EQR8" s="17"/>
      <c r="EQS8" s="17"/>
      <c r="EQT8" s="17"/>
      <c r="EQU8" s="17"/>
      <c r="EQV8" s="17"/>
      <c r="EQW8" s="17"/>
      <c r="EQX8" s="17"/>
      <c r="EQY8" s="17"/>
      <c r="EQZ8" s="17"/>
      <c r="ERA8" s="17"/>
      <c r="ERB8" s="17"/>
      <c r="ERC8" s="17"/>
      <c r="ERD8" s="17"/>
      <c r="ERE8" s="17"/>
      <c r="ERF8" s="17"/>
      <c r="ERG8" s="17"/>
      <c r="ERH8" s="17"/>
      <c r="ERI8" s="17"/>
      <c r="ERJ8" s="17"/>
      <c r="ERK8" s="17"/>
      <c r="ERL8" s="17"/>
      <c r="ERM8" s="17"/>
      <c r="ERN8" s="17"/>
      <c r="ERO8" s="17"/>
      <c r="ERP8" s="17"/>
      <c r="ERQ8" s="17"/>
      <c r="ERR8" s="17"/>
      <c r="ERS8" s="17"/>
      <c r="ERT8" s="17"/>
      <c r="ERU8" s="17"/>
      <c r="ERV8" s="17"/>
      <c r="ERW8" s="17"/>
      <c r="ERX8" s="17"/>
      <c r="ERY8" s="17"/>
      <c r="ERZ8" s="17"/>
      <c r="ESA8" s="17"/>
      <c r="ESB8" s="17"/>
      <c r="ESC8" s="17"/>
      <c r="ESD8" s="17"/>
      <c r="ESE8" s="17"/>
      <c r="ESF8" s="17"/>
      <c r="ESG8" s="17"/>
      <c r="ESH8" s="17"/>
      <c r="ESI8" s="17"/>
      <c r="ESJ8" s="17"/>
      <c r="ESK8" s="17"/>
      <c r="ESL8" s="17"/>
      <c r="ESM8" s="17"/>
      <c r="ESN8" s="17"/>
      <c r="ESO8" s="17"/>
      <c r="ESP8" s="17"/>
      <c r="ESQ8" s="17"/>
      <c r="ESR8" s="17"/>
      <c r="ESS8" s="17"/>
      <c r="EST8" s="17"/>
      <c r="ESU8" s="17"/>
      <c r="ESV8" s="17"/>
      <c r="ESW8" s="17"/>
      <c r="ESX8" s="17"/>
      <c r="ESY8" s="17"/>
      <c r="ESZ8" s="17"/>
      <c r="ETA8" s="17"/>
      <c r="ETB8" s="17"/>
      <c r="ETC8" s="17"/>
      <c r="ETD8" s="17"/>
      <c r="ETE8" s="17"/>
      <c r="ETF8" s="17"/>
      <c r="ETG8" s="17"/>
      <c r="ETH8" s="17"/>
      <c r="ETI8" s="17"/>
      <c r="ETJ8" s="17"/>
      <c r="ETK8" s="17"/>
      <c r="ETL8" s="17"/>
      <c r="ETM8" s="17"/>
      <c r="ETN8" s="17"/>
      <c r="ETO8" s="17"/>
      <c r="ETP8" s="17"/>
      <c r="ETQ8" s="17"/>
      <c r="ETR8" s="17"/>
      <c r="ETS8" s="17"/>
      <c r="ETT8" s="17"/>
      <c r="ETU8" s="17"/>
      <c r="ETV8" s="17"/>
      <c r="ETW8" s="17"/>
      <c r="ETX8" s="17"/>
      <c r="ETY8" s="17"/>
      <c r="ETZ8" s="17"/>
      <c r="EUA8" s="17"/>
      <c r="EUB8" s="17"/>
      <c r="EUC8" s="17"/>
      <c r="EUD8" s="17"/>
      <c r="EUE8" s="17"/>
      <c r="EUF8" s="17"/>
      <c r="EUG8" s="17"/>
      <c r="EUH8" s="17"/>
      <c r="EUI8" s="17"/>
      <c r="EUJ8" s="17"/>
      <c r="EUK8" s="17"/>
      <c r="EUL8" s="17"/>
      <c r="EUM8" s="17"/>
      <c r="EUN8" s="17"/>
      <c r="EUO8" s="17"/>
      <c r="EUP8" s="17"/>
      <c r="EUQ8" s="17"/>
      <c r="EUR8" s="17"/>
      <c r="EUS8" s="17"/>
      <c r="EUT8" s="17"/>
      <c r="EUU8" s="17"/>
      <c r="EUV8" s="17"/>
      <c r="EUW8" s="17"/>
      <c r="EUX8" s="17"/>
      <c r="EUY8" s="17"/>
      <c r="EUZ8" s="17"/>
      <c r="EVA8" s="17"/>
      <c r="EVB8" s="17"/>
      <c r="EVC8" s="17"/>
      <c r="EVD8" s="17"/>
      <c r="EVE8" s="17"/>
      <c r="EVF8" s="17"/>
      <c r="EVG8" s="17"/>
      <c r="EVH8" s="17"/>
      <c r="EVI8" s="17"/>
      <c r="EVJ8" s="17"/>
      <c r="EVK8" s="17"/>
      <c r="EVL8" s="17"/>
      <c r="EVM8" s="17"/>
      <c r="EVN8" s="17"/>
      <c r="EVO8" s="17"/>
      <c r="EVP8" s="17"/>
      <c r="EVQ8" s="17"/>
      <c r="EVR8" s="17"/>
      <c r="EVS8" s="17"/>
      <c r="EVT8" s="17"/>
      <c r="EVU8" s="17"/>
      <c r="EVV8" s="17"/>
      <c r="EVW8" s="17"/>
      <c r="EVX8" s="17"/>
      <c r="EVY8" s="17"/>
      <c r="EVZ8" s="17"/>
      <c r="EWA8" s="17"/>
      <c r="EWB8" s="17"/>
      <c r="EWC8" s="17"/>
      <c r="EWD8" s="17"/>
      <c r="EWE8" s="17"/>
      <c r="EWF8" s="17"/>
      <c r="EWG8" s="17"/>
      <c r="EWH8" s="17"/>
      <c r="EWI8" s="17"/>
      <c r="EWJ8" s="17"/>
      <c r="EWK8" s="17"/>
      <c r="EWL8" s="17"/>
      <c r="EWM8" s="17"/>
      <c r="EWN8" s="17"/>
      <c r="EWO8" s="17"/>
      <c r="EWP8" s="17"/>
      <c r="EWQ8" s="17"/>
      <c r="EWR8" s="17"/>
      <c r="EWS8" s="17"/>
      <c r="EWT8" s="17"/>
      <c r="EWU8" s="17"/>
      <c r="EWV8" s="17"/>
      <c r="EWW8" s="17"/>
      <c r="EWX8" s="17"/>
      <c r="EWY8" s="17"/>
      <c r="EWZ8" s="17"/>
      <c r="EXA8" s="17"/>
      <c r="EXB8" s="17"/>
      <c r="EXC8" s="17"/>
      <c r="EXD8" s="17"/>
      <c r="EXE8" s="17"/>
      <c r="EXF8" s="17"/>
      <c r="EXG8" s="17"/>
      <c r="EXH8" s="17"/>
      <c r="EXI8" s="17"/>
      <c r="EXJ8" s="17"/>
      <c r="EXK8" s="17"/>
      <c r="EXL8" s="17"/>
      <c r="EXM8" s="17"/>
      <c r="EXN8" s="17"/>
      <c r="EXO8" s="17"/>
      <c r="EXP8" s="17"/>
      <c r="EXQ8" s="17"/>
      <c r="EXR8" s="17"/>
      <c r="EXS8" s="17"/>
      <c r="EXT8" s="17"/>
      <c r="EXU8" s="17"/>
      <c r="EXV8" s="17"/>
      <c r="EXW8" s="17"/>
      <c r="EXX8" s="17"/>
      <c r="EXY8" s="17"/>
      <c r="EXZ8" s="17"/>
      <c r="EYA8" s="17"/>
      <c r="EYB8" s="17"/>
      <c r="EYC8" s="17"/>
      <c r="EYD8" s="17"/>
      <c r="EYE8" s="17"/>
      <c r="EYF8" s="17"/>
      <c r="EYG8" s="17"/>
      <c r="EYH8" s="17"/>
      <c r="EYI8" s="17"/>
      <c r="EYJ8" s="17"/>
      <c r="EYK8" s="17"/>
      <c r="EYL8" s="17"/>
      <c r="EYM8" s="17"/>
      <c r="EYN8" s="17"/>
      <c r="EYO8" s="17"/>
      <c r="EYP8" s="17"/>
      <c r="EYQ8" s="17"/>
      <c r="EYR8" s="17"/>
      <c r="EYS8" s="17"/>
      <c r="EYT8" s="17"/>
      <c r="EYU8" s="17"/>
      <c r="EYV8" s="17"/>
      <c r="EYW8" s="17"/>
      <c r="EYX8" s="17"/>
      <c r="EYY8" s="17"/>
      <c r="EYZ8" s="17"/>
      <c r="EZA8" s="17"/>
      <c r="EZB8" s="17"/>
      <c r="EZC8" s="17"/>
      <c r="EZD8" s="17"/>
      <c r="EZE8" s="17"/>
      <c r="EZF8" s="17"/>
      <c r="EZG8" s="17"/>
      <c r="EZH8" s="17"/>
      <c r="EZI8" s="17"/>
      <c r="EZJ8" s="17"/>
      <c r="EZK8" s="17"/>
      <c r="EZL8" s="17"/>
      <c r="EZM8" s="17"/>
      <c r="EZN8" s="17"/>
      <c r="EZO8" s="17"/>
      <c r="EZP8" s="17"/>
      <c r="EZQ8" s="17"/>
      <c r="EZR8" s="17"/>
      <c r="EZS8" s="17"/>
      <c r="EZT8" s="17"/>
      <c r="EZU8" s="17"/>
      <c r="EZV8" s="17"/>
      <c r="EZW8" s="17"/>
      <c r="EZX8" s="17"/>
      <c r="EZY8" s="17"/>
      <c r="EZZ8" s="17"/>
      <c r="FAA8" s="17"/>
      <c r="FAB8" s="17"/>
      <c r="FAC8" s="17"/>
      <c r="FAD8" s="17"/>
      <c r="FAE8" s="17"/>
      <c r="FAF8" s="17"/>
      <c r="FAG8" s="17"/>
      <c r="FAH8" s="17"/>
      <c r="FAI8" s="17"/>
      <c r="FAJ8" s="17"/>
      <c r="FAK8" s="17"/>
      <c r="FAL8" s="17"/>
      <c r="FAM8" s="17"/>
      <c r="FAN8" s="17"/>
      <c r="FAO8" s="17"/>
      <c r="FAP8" s="17"/>
      <c r="FAQ8" s="17"/>
      <c r="FAR8" s="17"/>
      <c r="FAS8" s="17"/>
      <c r="FAT8" s="17"/>
      <c r="FAU8" s="17"/>
      <c r="FAV8" s="17"/>
      <c r="FAW8" s="17"/>
      <c r="FAX8" s="17"/>
      <c r="FAY8" s="17"/>
      <c r="FAZ8" s="17"/>
      <c r="FBA8" s="17"/>
      <c r="FBB8" s="17"/>
      <c r="FBC8" s="17"/>
      <c r="FBD8" s="17"/>
      <c r="FBE8" s="17"/>
      <c r="FBF8" s="17"/>
      <c r="FBG8" s="17"/>
      <c r="FBH8" s="17"/>
      <c r="FBI8" s="17"/>
      <c r="FBJ8" s="17"/>
      <c r="FBK8" s="17"/>
      <c r="FBL8" s="17"/>
      <c r="FBM8" s="17"/>
      <c r="FBN8" s="17"/>
      <c r="FBO8" s="17"/>
      <c r="FBP8" s="17"/>
      <c r="FBQ8" s="17"/>
      <c r="FBR8" s="17"/>
      <c r="FBS8" s="17"/>
      <c r="FBT8" s="17"/>
      <c r="FBU8" s="17"/>
      <c r="FBV8" s="17"/>
    </row>
    <row r="9" spans="1:4130" x14ac:dyDescent="0.35">
      <c r="A9" s="9" t="s">
        <v>5</v>
      </c>
      <c r="B9" s="30">
        <f>AVERAGE(B2:B7)</f>
        <v>24.666666666666668</v>
      </c>
      <c r="C9" s="24"/>
      <c r="D9" s="11"/>
      <c r="E9" s="12"/>
      <c r="F9" s="12"/>
      <c r="G9" s="45"/>
      <c r="H9" s="33">
        <f>H8/G8</f>
        <v>0.41081081081081072</v>
      </c>
      <c r="I9" s="51">
        <f>AVERAGE(I2:I6)</f>
        <v>3</v>
      </c>
      <c r="J9" s="29">
        <f>AVERAGE(J2:J6)</f>
        <v>1</v>
      </c>
      <c r="K9" s="33">
        <f>K8/G8</f>
        <v>0.39879879879879865</v>
      </c>
      <c r="L9" s="53">
        <f>AVERAGE(L2:L6)</f>
        <v>3</v>
      </c>
      <c r="M9" s="30">
        <f>AVERAGE(M2:M6)</f>
        <v>1</v>
      </c>
      <c r="N9" s="33">
        <f>N8/G8</f>
        <v>0.42282282282282274</v>
      </c>
      <c r="O9" s="21"/>
    </row>
    <row r="10" spans="1:4130" s="3" customFormat="1" x14ac:dyDescent="0.35">
      <c r="A10" s="10"/>
      <c r="B10" s="13"/>
      <c r="C10" s="25"/>
      <c r="D10" s="25"/>
      <c r="E10" s="25"/>
      <c r="F10" s="25"/>
      <c r="G10" s="25"/>
      <c r="H10" s="65">
        <f>H9*5/6</f>
        <v>0.34234234234234223</v>
      </c>
      <c r="I10" s="67"/>
      <c r="J10" s="67"/>
      <c r="K10" s="65">
        <f>K9*5/6</f>
        <v>0.33233233233233223</v>
      </c>
      <c r="L10" s="68"/>
      <c r="M10" s="68"/>
      <c r="N10" s="65">
        <f>N9*5/6</f>
        <v>0.35235235235235224</v>
      </c>
      <c r="O10" s="21"/>
      <c r="P10" s="1"/>
      <c r="Q10" s="1"/>
      <c r="R10" s="1"/>
      <c r="S10" s="1"/>
      <c r="T10" s="1"/>
      <c r="U10" s="1"/>
      <c r="V10" s="1"/>
      <c r="W10" s="1"/>
      <c r="Z10" s="1"/>
      <c r="AA10" s="1"/>
      <c r="AD10" s="1"/>
    </row>
    <row r="11" spans="1:4130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Q11" s="3"/>
      <c r="R11" s="3"/>
      <c r="S11" s="3"/>
      <c r="T11" s="3"/>
      <c r="U11" s="3"/>
      <c r="V11" s="3"/>
    </row>
    <row r="12" spans="1:4130" x14ac:dyDescent="0.35">
      <c r="A12" s="10"/>
      <c r="B12" s="10"/>
      <c r="C12" s="10"/>
      <c r="D12" s="10"/>
      <c r="E12" s="10"/>
      <c r="F12" s="10"/>
      <c r="G12" s="10"/>
      <c r="H12" s="10"/>
      <c r="I12" s="10"/>
      <c r="J12" s="58" t="s">
        <v>27</v>
      </c>
      <c r="K12" s="10"/>
      <c r="L12" s="58" t="s">
        <v>23</v>
      </c>
      <c r="M12" s="10"/>
      <c r="N12" s="10"/>
      <c r="O12" s="10"/>
    </row>
    <row r="13" spans="1:4130" x14ac:dyDescent="0.35">
      <c r="A13" s="10"/>
      <c r="B13" s="10"/>
      <c r="C13" s="10"/>
      <c r="D13" s="10"/>
      <c r="E13" s="10"/>
      <c r="F13" s="10"/>
      <c r="G13" s="10"/>
      <c r="H13" s="10"/>
      <c r="I13" s="10"/>
      <c r="J13" s="55">
        <f>(K10+N10)/2</f>
        <v>0.34234234234234223</v>
      </c>
      <c r="K13" s="68"/>
      <c r="L13" s="55">
        <f>H10+(ABS(K10-N10)/2)</f>
        <v>0.35235235235235224</v>
      </c>
      <c r="M13" s="10"/>
      <c r="N13" s="10"/>
      <c r="O13" s="10"/>
    </row>
    <row r="14" spans="1:4130" x14ac:dyDescent="0.3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36" spans="1:23" x14ac:dyDescent="0.35">
      <c r="A36"/>
      <c r="B36" s="7"/>
      <c r="C36" s="7"/>
      <c r="D36" s="7"/>
      <c r="E36" s="7"/>
      <c r="F36" s="7"/>
      <c r="G36" s="7"/>
      <c r="H36"/>
      <c r="I36"/>
      <c r="J36"/>
      <c r="K36"/>
      <c r="L36"/>
      <c r="M36"/>
      <c r="N36"/>
      <c r="O36"/>
    </row>
    <row r="37" spans="1:23" x14ac:dyDescent="0.35">
      <c r="A37"/>
      <c r="B37" s="7"/>
      <c r="C37" s="7"/>
      <c r="D37" s="7"/>
      <c r="E37" s="7"/>
      <c r="F37" s="7"/>
      <c r="G37" s="7"/>
      <c r="H37"/>
      <c r="I37"/>
      <c r="J37"/>
      <c r="K37"/>
      <c r="L37"/>
      <c r="M37"/>
      <c r="N37"/>
      <c r="O37"/>
    </row>
    <row r="38" spans="1:23" x14ac:dyDescent="0.35">
      <c r="A38"/>
      <c r="B38" s="7"/>
      <c r="C38" s="7"/>
      <c r="D38" s="7"/>
      <c r="E38" s="7"/>
      <c r="F38" s="7"/>
      <c r="G38" s="7"/>
      <c r="H38"/>
      <c r="I38"/>
      <c r="J38"/>
      <c r="K38"/>
      <c r="L38"/>
      <c r="M38"/>
      <c r="N38"/>
      <c r="O38"/>
    </row>
    <row r="39" spans="1:23" s="5" customFormat="1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23" x14ac:dyDescent="0.35">
      <c r="A40"/>
      <c r="B40" s="7"/>
      <c r="C40" s="7"/>
      <c r="D40" s="7"/>
      <c r="E40" s="7"/>
      <c r="F40" s="7"/>
      <c r="G40" s="7"/>
      <c r="H40"/>
      <c r="I40"/>
      <c r="J40"/>
      <c r="K40"/>
      <c r="L40"/>
      <c r="M40"/>
      <c r="N40"/>
      <c r="O40"/>
    </row>
    <row r="41" spans="1:23" customFormat="1" x14ac:dyDescent="0.35">
      <c r="B41" s="7"/>
      <c r="C41" s="7"/>
      <c r="D41" s="7"/>
      <c r="E41" s="7"/>
      <c r="F41" s="7"/>
      <c r="G41" s="7"/>
      <c r="P41" s="1"/>
      <c r="Q41" s="1"/>
      <c r="R41" s="1"/>
      <c r="S41" s="1"/>
      <c r="T41" s="1"/>
      <c r="U41" s="1"/>
      <c r="V41" s="1"/>
      <c r="W41" s="1"/>
    </row>
    <row r="42" spans="1:23" customFormat="1" ht="15" x14ac:dyDescent="0.25">
      <c r="B42" s="7"/>
      <c r="C42" s="7"/>
      <c r="D42" s="7"/>
      <c r="E42" s="7"/>
      <c r="F42" s="7"/>
      <c r="G42" s="7"/>
    </row>
    <row r="43" spans="1:23" customFormat="1" ht="15" x14ac:dyDescent="0.25">
      <c r="B43" s="7"/>
      <c r="C43" s="7"/>
      <c r="D43" s="7"/>
      <c r="E43" s="7"/>
      <c r="F43" s="7"/>
      <c r="G43" s="7"/>
    </row>
    <row r="44" spans="1:23" x14ac:dyDescent="0.35">
      <c r="A44"/>
      <c r="B44" s="7"/>
      <c r="C44" s="7"/>
      <c r="D44" s="7"/>
      <c r="E44" s="7"/>
      <c r="F44" s="7"/>
      <c r="G44" s="7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</sheetData>
  <conditionalFormatting sqref="O1:O9">
    <cfRule type="colorScale" priority="87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O41">
    <cfRule type="colorScale" priority="87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:O41">
    <cfRule type="colorScale" priority="87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:O41">
    <cfRule type="colorScale" priority="872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37">
      <colorScale>
        <cfvo type="min"/>
        <cfvo type="max"/>
        <color rgb="FFFFEF9C"/>
        <color rgb="FF63BE7B"/>
      </colorScale>
    </cfRule>
  </conditionalFormatting>
  <conditionalFormatting sqref="A38:O41">
    <cfRule type="colorScale" priority="87240">
      <colorScale>
        <cfvo type="min"/>
        <cfvo type="max"/>
        <color rgb="FFF8696B"/>
        <color rgb="FFFCFCFF"/>
      </colorScale>
    </cfRule>
  </conditionalFormatting>
  <conditionalFormatting sqref="A38:O41">
    <cfRule type="colorScale" priority="872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9B8A-7609-49DB-8872-96FA0E5010B7}">
  <sheetPr codeName="Sheet11"/>
  <dimension ref="A1:FBV45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2578125" defaultRowHeight="21" x14ac:dyDescent="0.35"/>
  <cols>
    <col min="1" max="1" width="11.140625" style="1" customWidth="1"/>
    <col min="2" max="2" width="10.7109375" style="4" customWidth="1"/>
    <col min="3" max="3" width="4.7109375" style="4" customWidth="1"/>
    <col min="4" max="4" width="4.5703125" style="4" customWidth="1"/>
    <col min="5" max="5" width="8.42578125" style="4" customWidth="1"/>
    <col min="6" max="6" width="10.7109375" style="4" customWidth="1"/>
    <col min="7" max="7" width="9.7109375" style="4" customWidth="1"/>
    <col min="8" max="8" width="12.7109375" style="1" customWidth="1"/>
    <col min="9" max="9" width="7.85546875" style="1" customWidth="1"/>
    <col min="10" max="10" width="17" style="1" customWidth="1"/>
    <col min="11" max="11" width="14.42578125" style="1" customWidth="1"/>
    <col min="12" max="12" width="15.5703125" style="1" customWidth="1"/>
    <col min="13" max="13" width="18.140625" style="1" customWidth="1"/>
    <col min="14" max="14" width="14.42578125" style="1" customWidth="1"/>
    <col min="15" max="15" width="3.7109375" style="1" customWidth="1"/>
    <col min="16" max="16" width="10.85546875" style="1" bestFit="1" customWidth="1"/>
    <col min="17" max="18" width="19.140625" style="1" customWidth="1"/>
    <col min="19" max="19" width="9.5703125" style="1" bestFit="1" customWidth="1"/>
    <col min="20" max="20" width="12.42578125" style="1" bestFit="1" customWidth="1"/>
    <col min="21" max="22" width="18.140625" style="1" customWidth="1"/>
    <col min="23" max="23" width="17.28515625" style="1" customWidth="1"/>
    <col min="24" max="16384" width="11.42578125" style="1"/>
  </cols>
  <sheetData>
    <row r="1" spans="1:4130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35">
      <c r="A2" s="9" t="s">
        <v>12</v>
      </c>
      <c r="B2" s="20">
        <v>1</v>
      </c>
      <c r="C2" s="37">
        <f>B2/B9</f>
        <v>8.9952325267608172E-5</v>
      </c>
      <c r="D2" s="37">
        <f>C2</f>
        <v>8.9952325267608172E-5</v>
      </c>
      <c r="E2" s="38">
        <v>0.14285714285714285</v>
      </c>
      <c r="F2" s="39">
        <f>E2</f>
        <v>0.14285714285714285</v>
      </c>
      <c r="G2" s="44">
        <f>F2*100</f>
        <v>14.285714285714285</v>
      </c>
      <c r="H2" s="34">
        <f t="shared" ref="H2:H7" si="0">((F2*100)-(D2*100))</f>
        <v>14.276719053187524</v>
      </c>
      <c r="I2" s="35">
        <v>1</v>
      </c>
      <c r="J2" s="43">
        <f t="shared" ref="J2:J7" si="1">I2/$I$10</f>
        <v>0.2857142857142857</v>
      </c>
      <c r="K2" s="34">
        <f t="shared" ref="K2:K7" si="2">H2*J2</f>
        <v>4.0790625866250068</v>
      </c>
      <c r="L2" s="35">
        <v>6</v>
      </c>
      <c r="M2" s="43">
        <f t="shared" ref="M2:M7" si="3">L2/$L$10</f>
        <v>1.7142857142857142</v>
      </c>
      <c r="N2" s="34">
        <f t="shared" ref="N2:N7" si="4">H2*M2</f>
        <v>24.474375519750041</v>
      </c>
      <c r="O2" s="15"/>
    </row>
    <row r="3" spans="1:4130" x14ac:dyDescent="0.35">
      <c r="A3" s="9" t="s">
        <v>11</v>
      </c>
      <c r="B3" s="20">
        <v>1</v>
      </c>
      <c r="C3" s="37">
        <f>B3/B9</f>
        <v>8.9952325267608172E-5</v>
      </c>
      <c r="D3" s="37">
        <f t="shared" ref="D3:D8" si="5">D2+C3</f>
        <v>1.7990465053521634E-4</v>
      </c>
      <c r="E3" s="38">
        <v>0.14285714285714285</v>
      </c>
      <c r="F3" s="39">
        <f t="shared" ref="F3:F8" si="6">E3+F2</f>
        <v>0.2857142857142857</v>
      </c>
      <c r="G3" s="44">
        <f t="shared" ref="G3:G7" si="7">F3*100</f>
        <v>28.571428571428569</v>
      </c>
      <c r="H3" s="34">
        <f t="shared" si="0"/>
        <v>28.553438106375047</v>
      </c>
      <c r="I3" s="35">
        <f>2</f>
        <v>2</v>
      </c>
      <c r="J3" s="43">
        <f t="shared" si="1"/>
        <v>0.5714285714285714</v>
      </c>
      <c r="K3" s="34">
        <f t="shared" si="2"/>
        <v>16.316250346500027</v>
      </c>
      <c r="L3" s="35">
        <v>5</v>
      </c>
      <c r="M3" s="43">
        <f t="shared" si="3"/>
        <v>1.4285714285714286</v>
      </c>
      <c r="N3" s="34">
        <f t="shared" si="4"/>
        <v>40.790625866250068</v>
      </c>
      <c r="O3" s="15"/>
    </row>
    <row r="4" spans="1:4130" x14ac:dyDescent="0.35">
      <c r="A4" s="9" t="s">
        <v>10</v>
      </c>
      <c r="B4" s="20">
        <v>1</v>
      </c>
      <c r="C4" s="37">
        <f>B4/B9</f>
        <v>8.9952325267608172E-5</v>
      </c>
      <c r="D4" s="37">
        <f t="shared" si="5"/>
        <v>2.6985697580282452E-4</v>
      </c>
      <c r="E4" s="38">
        <v>0.14285714285714285</v>
      </c>
      <c r="F4" s="39">
        <f t="shared" si="6"/>
        <v>0.42857142857142855</v>
      </c>
      <c r="G4" s="44">
        <f t="shared" si="7"/>
        <v>42.857142857142854</v>
      </c>
      <c r="H4" s="34">
        <f t="shared" si="0"/>
        <v>42.830157159562575</v>
      </c>
      <c r="I4" s="35">
        <v>3</v>
      </c>
      <c r="J4" s="43">
        <f t="shared" si="1"/>
        <v>0.8571428571428571</v>
      </c>
      <c r="K4" s="34">
        <f t="shared" si="2"/>
        <v>36.711563279625061</v>
      </c>
      <c r="L4" s="35">
        <v>4</v>
      </c>
      <c r="M4" s="43">
        <f t="shared" si="3"/>
        <v>1.1428571428571428</v>
      </c>
      <c r="N4" s="34">
        <f t="shared" si="4"/>
        <v>48.948751039500081</v>
      </c>
      <c r="O4" s="15"/>
    </row>
    <row r="5" spans="1:4130" x14ac:dyDescent="0.35">
      <c r="A5" s="9" t="s">
        <v>9</v>
      </c>
      <c r="B5" s="20">
        <v>1</v>
      </c>
      <c r="C5" s="37">
        <f>B5/B9</f>
        <v>8.9952325267608172E-5</v>
      </c>
      <c r="D5" s="37">
        <f t="shared" si="5"/>
        <v>3.5980930107043269E-4</v>
      </c>
      <c r="E5" s="38">
        <v>0.14285714285714285</v>
      </c>
      <c r="F5" s="39">
        <f t="shared" si="6"/>
        <v>0.5714285714285714</v>
      </c>
      <c r="G5" s="44">
        <f t="shared" si="7"/>
        <v>57.142857142857139</v>
      </c>
      <c r="H5" s="34">
        <f t="shared" si="0"/>
        <v>57.106876212750095</v>
      </c>
      <c r="I5" s="35">
        <v>4</v>
      </c>
      <c r="J5" s="43">
        <f t="shared" si="1"/>
        <v>1.1428571428571428</v>
      </c>
      <c r="K5" s="34">
        <f t="shared" si="2"/>
        <v>65.265001386000108</v>
      </c>
      <c r="L5" s="35">
        <v>3</v>
      </c>
      <c r="M5" s="43">
        <f t="shared" si="3"/>
        <v>0.8571428571428571</v>
      </c>
      <c r="N5" s="34">
        <f t="shared" si="4"/>
        <v>48.948751039500081</v>
      </c>
      <c r="O5" s="15"/>
    </row>
    <row r="6" spans="1:4130" x14ac:dyDescent="0.35">
      <c r="A6" s="9" t="s">
        <v>8</v>
      </c>
      <c r="B6" s="20">
        <v>1</v>
      </c>
      <c r="C6" s="37">
        <f>B6/B9</f>
        <v>8.9952325267608172E-5</v>
      </c>
      <c r="D6" s="37">
        <f t="shared" si="5"/>
        <v>4.4976162633804086E-4</v>
      </c>
      <c r="E6" s="38">
        <v>0.14285714285714285</v>
      </c>
      <c r="F6" s="39">
        <f t="shared" si="6"/>
        <v>0.71428571428571419</v>
      </c>
      <c r="G6" s="44">
        <f t="shared" si="7"/>
        <v>71.428571428571416</v>
      </c>
      <c r="H6" s="34">
        <f t="shared" si="0"/>
        <v>71.383595265937615</v>
      </c>
      <c r="I6" s="35">
        <v>5</v>
      </c>
      <c r="J6" s="43">
        <f t="shared" si="1"/>
        <v>1.4285714285714286</v>
      </c>
      <c r="K6" s="34">
        <f t="shared" si="2"/>
        <v>101.97656466562516</v>
      </c>
      <c r="L6" s="35">
        <v>2</v>
      </c>
      <c r="M6" s="43">
        <f t="shared" si="3"/>
        <v>0.5714285714285714</v>
      </c>
      <c r="N6" s="34">
        <f t="shared" si="4"/>
        <v>40.79062586625006</v>
      </c>
      <c r="O6" s="21"/>
    </row>
    <row r="7" spans="1:4130" x14ac:dyDescent="0.35">
      <c r="A7" s="9" t="s">
        <v>4</v>
      </c>
      <c r="B7" s="20">
        <v>1</v>
      </c>
      <c r="C7" s="37">
        <f>B7/B9</f>
        <v>8.9952325267608172E-5</v>
      </c>
      <c r="D7" s="37">
        <f t="shared" si="5"/>
        <v>5.3971395160564903E-4</v>
      </c>
      <c r="E7" s="38">
        <v>0.14285714285714285</v>
      </c>
      <c r="F7" s="56">
        <f t="shared" si="6"/>
        <v>0.85714285714285698</v>
      </c>
      <c r="G7" s="44">
        <f t="shared" si="7"/>
        <v>85.714285714285694</v>
      </c>
      <c r="H7" s="34">
        <f t="shared" si="0"/>
        <v>85.660314319125135</v>
      </c>
      <c r="I7" s="35">
        <v>6</v>
      </c>
      <c r="J7" s="43">
        <f t="shared" si="1"/>
        <v>1.7142857142857142</v>
      </c>
      <c r="K7" s="34">
        <f t="shared" si="2"/>
        <v>146.84625311850021</v>
      </c>
      <c r="L7" s="35">
        <v>1</v>
      </c>
      <c r="M7" s="43">
        <f t="shared" si="3"/>
        <v>0.2857142857142857</v>
      </c>
      <c r="N7" s="34">
        <f t="shared" si="4"/>
        <v>24.474375519750037</v>
      </c>
      <c r="O7" s="21"/>
    </row>
    <row r="8" spans="1:4130" x14ac:dyDescent="0.35">
      <c r="A8" s="9" t="s">
        <v>7</v>
      </c>
      <c r="B8" s="20">
        <v>11111</v>
      </c>
      <c r="C8" s="37">
        <f>B8/B9</f>
        <v>0.99946028604839432</v>
      </c>
      <c r="D8" s="37">
        <f t="shared" si="5"/>
        <v>1</v>
      </c>
      <c r="E8" s="38">
        <v>0.14285714285714299</v>
      </c>
      <c r="F8" s="56">
        <f t="shared" si="6"/>
        <v>1</v>
      </c>
      <c r="G8" s="44"/>
      <c r="H8" s="44"/>
      <c r="I8" s="44"/>
      <c r="J8" s="44"/>
      <c r="K8" s="44"/>
      <c r="L8" s="44"/>
      <c r="M8" s="44"/>
      <c r="N8" s="44"/>
      <c r="O8" s="21"/>
    </row>
    <row r="9" spans="1:4130" s="8" customFormat="1" x14ac:dyDescent="0.35">
      <c r="A9" s="19" t="s">
        <v>6</v>
      </c>
      <c r="B9" s="29">
        <f>SUM(B2:B8)</f>
        <v>11117</v>
      </c>
      <c r="C9" s="46"/>
      <c r="D9" s="46"/>
      <c r="E9" s="47"/>
      <c r="F9" s="52">
        <f>SUM(F2:F8)</f>
        <v>3.9999999999999991</v>
      </c>
      <c r="G9" s="52">
        <f t="shared" ref="G9:N9" si="8">SUM(G2:G7)</f>
        <v>299.99999999999994</v>
      </c>
      <c r="H9" s="49">
        <f t="shared" si="8"/>
        <v>299.81110011693801</v>
      </c>
      <c r="I9" s="50">
        <f t="shared" si="8"/>
        <v>21</v>
      </c>
      <c r="J9" s="29">
        <f t="shared" si="8"/>
        <v>6</v>
      </c>
      <c r="K9" s="49">
        <f t="shared" si="8"/>
        <v>371.19469538287558</v>
      </c>
      <c r="L9" s="51">
        <f t="shared" si="8"/>
        <v>21</v>
      </c>
      <c r="M9" s="29">
        <f t="shared" si="8"/>
        <v>5.9999999999999991</v>
      </c>
      <c r="N9" s="49">
        <f t="shared" si="8"/>
        <v>228.42750485100035</v>
      </c>
      <c r="O9" s="23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/>
      <c r="AF9" s="1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Q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Q9" s="17"/>
      <c r="SR9" s="17"/>
      <c r="SS9" s="17"/>
      <c r="ST9" s="17"/>
      <c r="SU9" s="17"/>
      <c r="SV9" s="17"/>
      <c r="SW9" s="17"/>
      <c r="SX9" s="17"/>
      <c r="SY9" s="17"/>
      <c r="SZ9" s="17"/>
      <c r="TA9" s="17"/>
      <c r="TB9" s="17"/>
      <c r="TC9" s="17"/>
      <c r="TD9" s="17"/>
      <c r="TE9" s="17"/>
      <c r="TF9" s="17"/>
      <c r="TG9" s="17"/>
      <c r="TH9" s="17"/>
      <c r="TI9" s="17"/>
      <c r="TJ9" s="17"/>
      <c r="TK9" s="17"/>
      <c r="TL9" s="17"/>
      <c r="TM9" s="17"/>
      <c r="TN9" s="17"/>
      <c r="TO9" s="17"/>
      <c r="TP9" s="17"/>
      <c r="TQ9" s="17"/>
      <c r="TR9" s="17"/>
      <c r="TS9" s="17"/>
      <c r="TT9" s="17"/>
      <c r="TU9" s="17"/>
      <c r="TV9" s="17"/>
      <c r="TW9" s="17"/>
      <c r="TX9" s="17"/>
      <c r="TY9" s="17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7"/>
      <c r="UN9" s="17"/>
      <c r="UO9" s="17"/>
      <c r="UP9" s="17"/>
      <c r="UQ9" s="17"/>
      <c r="UR9" s="17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7"/>
      <c r="VH9" s="17"/>
      <c r="VI9" s="17"/>
      <c r="VJ9" s="17"/>
      <c r="VK9" s="17"/>
      <c r="VL9" s="17"/>
      <c r="VM9" s="17"/>
      <c r="VN9" s="17"/>
      <c r="VO9" s="17"/>
      <c r="VP9" s="17"/>
      <c r="VQ9" s="17"/>
      <c r="VR9" s="17"/>
      <c r="VS9" s="17"/>
      <c r="VT9" s="17"/>
      <c r="VU9" s="17"/>
      <c r="VV9" s="17"/>
      <c r="VW9" s="17"/>
      <c r="VX9" s="17"/>
      <c r="VY9" s="17"/>
      <c r="VZ9" s="17"/>
      <c r="WA9" s="17"/>
      <c r="WB9" s="17"/>
      <c r="WC9" s="17"/>
      <c r="WD9" s="17"/>
      <c r="WE9" s="17"/>
      <c r="WF9" s="17"/>
      <c r="WG9" s="17"/>
      <c r="WH9" s="17"/>
      <c r="WI9" s="17"/>
      <c r="WJ9" s="17"/>
      <c r="WK9" s="17"/>
      <c r="WL9" s="17"/>
      <c r="WM9" s="17"/>
      <c r="WN9" s="17"/>
      <c r="WO9" s="17"/>
      <c r="WP9" s="17"/>
      <c r="WQ9" s="17"/>
      <c r="WR9" s="17"/>
      <c r="WS9" s="17"/>
      <c r="WT9" s="17"/>
      <c r="WU9" s="17"/>
      <c r="WV9" s="17"/>
      <c r="WW9" s="17"/>
      <c r="WX9" s="17"/>
      <c r="WY9" s="17"/>
      <c r="WZ9" s="17"/>
      <c r="XA9" s="17"/>
      <c r="XB9" s="17"/>
      <c r="XC9" s="17"/>
      <c r="XD9" s="17"/>
      <c r="XE9" s="17"/>
      <c r="XF9" s="17"/>
      <c r="XG9" s="17"/>
      <c r="XH9" s="17"/>
      <c r="XI9" s="17"/>
      <c r="XJ9" s="17"/>
      <c r="XK9" s="17"/>
      <c r="XL9" s="17"/>
      <c r="XM9" s="17"/>
      <c r="XN9" s="17"/>
      <c r="XO9" s="17"/>
      <c r="XP9" s="17"/>
      <c r="XQ9" s="17"/>
      <c r="XR9" s="17"/>
      <c r="XS9" s="17"/>
      <c r="XT9" s="17"/>
      <c r="XU9" s="17"/>
      <c r="XV9" s="17"/>
      <c r="XW9" s="17"/>
      <c r="XX9" s="17"/>
      <c r="XY9" s="17"/>
      <c r="XZ9" s="17"/>
      <c r="YA9" s="17"/>
      <c r="YB9" s="17"/>
      <c r="YC9" s="17"/>
      <c r="YD9" s="17"/>
      <c r="YE9" s="17"/>
      <c r="YF9" s="17"/>
      <c r="YG9" s="17"/>
      <c r="YH9" s="17"/>
      <c r="YI9" s="17"/>
      <c r="YJ9" s="17"/>
      <c r="YK9" s="17"/>
      <c r="YL9" s="17"/>
      <c r="YM9" s="17"/>
      <c r="YN9" s="17"/>
      <c r="YO9" s="17"/>
      <c r="YP9" s="17"/>
      <c r="YQ9" s="17"/>
      <c r="YR9" s="17"/>
      <c r="YS9" s="17"/>
      <c r="YT9" s="17"/>
      <c r="YU9" s="17"/>
      <c r="YV9" s="17"/>
      <c r="YW9" s="17"/>
      <c r="YX9" s="17"/>
      <c r="YY9" s="17"/>
      <c r="YZ9" s="17"/>
      <c r="ZA9" s="17"/>
      <c r="ZB9" s="17"/>
      <c r="ZC9" s="17"/>
      <c r="ZD9" s="17"/>
      <c r="ZE9" s="17"/>
      <c r="ZF9" s="17"/>
      <c r="ZG9" s="17"/>
      <c r="ZH9" s="17"/>
      <c r="ZI9" s="17"/>
      <c r="ZJ9" s="17"/>
      <c r="ZK9" s="17"/>
      <c r="ZL9" s="17"/>
      <c r="ZM9" s="17"/>
      <c r="ZN9" s="17"/>
      <c r="ZO9" s="17"/>
      <c r="ZP9" s="17"/>
      <c r="ZQ9" s="17"/>
      <c r="ZR9" s="17"/>
      <c r="ZS9" s="17"/>
      <c r="ZT9" s="17"/>
      <c r="ZU9" s="17"/>
      <c r="ZV9" s="17"/>
      <c r="ZW9" s="17"/>
      <c r="ZX9" s="17"/>
      <c r="ZY9" s="17"/>
      <c r="ZZ9" s="17"/>
      <c r="AAA9" s="17"/>
      <c r="AAB9" s="17"/>
      <c r="AAC9" s="17"/>
      <c r="AAD9" s="17"/>
      <c r="AAE9" s="17"/>
      <c r="AAF9" s="17"/>
      <c r="AAG9" s="17"/>
      <c r="AAH9" s="17"/>
      <c r="AAI9" s="17"/>
      <c r="AAJ9" s="17"/>
      <c r="AAK9" s="17"/>
      <c r="AAL9" s="17"/>
      <c r="AAM9" s="17"/>
      <c r="AAN9" s="17"/>
      <c r="AAO9" s="17"/>
      <c r="AAP9" s="17"/>
      <c r="AAQ9" s="17"/>
      <c r="AAR9" s="17"/>
      <c r="AAS9" s="17"/>
      <c r="AAT9" s="17"/>
      <c r="AAU9" s="17"/>
      <c r="AAV9" s="17"/>
      <c r="AAW9" s="17"/>
      <c r="AAX9" s="17"/>
      <c r="AAY9" s="17"/>
      <c r="AAZ9" s="17"/>
      <c r="ABA9" s="17"/>
      <c r="ABB9" s="17"/>
      <c r="ABC9" s="17"/>
      <c r="ABD9" s="17"/>
      <c r="ABE9" s="17"/>
      <c r="ABF9" s="17"/>
      <c r="ABG9" s="17"/>
      <c r="ABH9" s="17"/>
      <c r="ABI9" s="17"/>
      <c r="ABJ9" s="17"/>
      <c r="ABK9" s="17"/>
      <c r="ABL9" s="17"/>
      <c r="ABM9" s="17"/>
      <c r="ABN9" s="17"/>
      <c r="ABO9" s="17"/>
      <c r="ABP9" s="17"/>
      <c r="ABQ9" s="17"/>
      <c r="ABR9" s="17"/>
      <c r="ABS9" s="17"/>
      <c r="ABT9" s="17"/>
      <c r="ABU9" s="17"/>
      <c r="ABV9" s="17"/>
      <c r="ABW9" s="17"/>
      <c r="ABX9" s="17"/>
      <c r="ABY9" s="17"/>
      <c r="ABZ9" s="17"/>
      <c r="ACA9" s="17"/>
      <c r="ACB9" s="17"/>
      <c r="ACC9" s="17"/>
      <c r="ACD9" s="17"/>
      <c r="ACE9" s="17"/>
      <c r="ACF9" s="17"/>
      <c r="ACG9" s="17"/>
      <c r="ACH9" s="17"/>
      <c r="ACI9" s="17"/>
      <c r="ACJ9" s="17"/>
      <c r="ACK9" s="17"/>
      <c r="ACL9" s="17"/>
      <c r="ACM9" s="17"/>
      <c r="ACN9" s="17"/>
      <c r="ACO9" s="17"/>
      <c r="ACP9" s="17"/>
      <c r="ACQ9" s="17"/>
      <c r="ACR9" s="17"/>
      <c r="ACS9" s="17"/>
      <c r="ACT9" s="17"/>
      <c r="ACU9" s="17"/>
      <c r="ACV9" s="17"/>
      <c r="ACW9" s="17"/>
      <c r="ACX9" s="17"/>
      <c r="ACY9" s="17"/>
      <c r="ACZ9" s="17"/>
      <c r="ADA9" s="17"/>
      <c r="ADB9" s="17"/>
      <c r="ADC9" s="17"/>
      <c r="ADD9" s="17"/>
      <c r="ADE9" s="17"/>
      <c r="ADF9" s="17"/>
      <c r="ADG9" s="17"/>
      <c r="ADH9" s="17"/>
      <c r="ADI9" s="17"/>
      <c r="ADJ9" s="17"/>
      <c r="ADK9" s="17"/>
      <c r="ADL9" s="17"/>
      <c r="ADM9" s="17"/>
      <c r="ADN9" s="17"/>
      <c r="ADO9" s="17"/>
      <c r="ADP9" s="17"/>
      <c r="ADQ9" s="17"/>
      <c r="ADR9" s="17"/>
      <c r="ADS9" s="17"/>
      <c r="ADT9" s="17"/>
      <c r="ADU9" s="17"/>
      <c r="ADV9" s="17"/>
      <c r="ADW9" s="17"/>
      <c r="ADX9" s="17"/>
      <c r="ADY9" s="17"/>
      <c r="ADZ9" s="17"/>
      <c r="AEA9" s="17"/>
      <c r="AEB9" s="17"/>
      <c r="AEC9" s="17"/>
      <c r="AED9" s="17"/>
      <c r="AEE9" s="17"/>
      <c r="AEF9" s="17"/>
      <c r="AEG9" s="17"/>
      <c r="AEH9" s="17"/>
      <c r="AEI9" s="17"/>
      <c r="AEJ9" s="17"/>
      <c r="AEK9" s="17"/>
      <c r="AEL9" s="17"/>
      <c r="AEM9" s="17"/>
      <c r="AEN9" s="17"/>
      <c r="AEO9" s="17"/>
      <c r="AEP9" s="17"/>
      <c r="AEQ9" s="17"/>
      <c r="AER9" s="17"/>
      <c r="AES9" s="17"/>
      <c r="AET9" s="17"/>
      <c r="AEU9" s="17"/>
      <c r="AEV9" s="17"/>
      <c r="AEW9" s="17"/>
      <c r="AEX9" s="17"/>
      <c r="AEY9" s="17"/>
      <c r="AEZ9" s="17"/>
      <c r="AFA9" s="17"/>
      <c r="AFB9" s="17"/>
      <c r="AFC9" s="17"/>
      <c r="AFD9" s="17"/>
      <c r="AFE9" s="17"/>
      <c r="AFF9" s="17"/>
      <c r="AFG9" s="17"/>
      <c r="AFH9" s="17"/>
      <c r="AFI9" s="17"/>
      <c r="AFJ9" s="17"/>
      <c r="AFK9" s="17"/>
      <c r="AFL9" s="17"/>
      <c r="AFM9" s="17"/>
      <c r="AFN9" s="17"/>
      <c r="AFO9" s="17"/>
      <c r="AFP9" s="17"/>
      <c r="AFQ9" s="17"/>
      <c r="AFR9" s="17"/>
      <c r="AFS9" s="17"/>
      <c r="AFT9" s="17"/>
      <c r="AFU9" s="17"/>
      <c r="AFV9" s="17"/>
      <c r="AFW9" s="17"/>
      <c r="AFX9" s="17"/>
      <c r="AFY9" s="17"/>
      <c r="AFZ9" s="17"/>
      <c r="AGA9" s="17"/>
      <c r="AGB9" s="17"/>
      <c r="AGC9" s="17"/>
      <c r="AGD9" s="17"/>
      <c r="AGE9" s="17"/>
      <c r="AGF9" s="17"/>
      <c r="AGG9" s="17"/>
      <c r="AGH9" s="17"/>
      <c r="AGI9" s="17"/>
      <c r="AGJ9" s="17"/>
      <c r="AGK9" s="17"/>
      <c r="AGL9" s="17"/>
      <c r="AGM9" s="17"/>
      <c r="AGN9" s="17"/>
      <c r="AGO9" s="17"/>
      <c r="AGP9" s="17"/>
      <c r="AGQ9" s="17"/>
      <c r="AGR9" s="17"/>
      <c r="AGS9" s="17"/>
      <c r="AGT9" s="17"/>
      <c r="AGU9" s="17"/>
      <c r="AGV9" s="17"/>
      <c r="AGW9" s="17"/>
      <c r="AGX9" s="17"/>
      <c r="AGY9" s="17"/>
      <c r="AGZ9" s="17"/>
      <c r="AHA9" s="17"/>
      <c r="AHB9" s="17"/>
      <c r="AHC9" s="17"/>
      <c r="AHD9" s="17"/>
      <c r="AHE9" s="17"/>
      <c r="AHF9" s="17"/>
      <c r="AHG9" s="17"/>
      <c r="AHH9" s="17"/>
      <c r="AHI9" s="17"/>
      <c r="AHJ9" s="17"/>
      <c r="AHK9" s="17"/>
      <c r="AHL9" s="17"/>
      <c r="AHM9" s="17"/>
      <c r="AHN9" s="17"/>
      <c r="AHO9" s="17"/>
      <c r="AHP9" s="17"/>
      <c r="AHQ9" s="17"/>
      <c r="AHR9" s="17"/>
      <c r="AHS9" s="17"/>
      <c r="AHT9" s="17"/>
      <c r="AHU9" s="17"/>
      <c r="AHV9" s="17"/>
      <c r="AHW9" s="17"/>
      <c r="AHX9" s="17"/>
      <c r="AHY9" s="17"/>
      <c r="AHZ9" s="17"/>
      <c r="AIA9" s="17"/>
      <c r="AIB9" s="17"/>
      <c r="AIC9" s="17"/>
      <c r="AID9" s="17"/>
      <c r="AIE9" s="17"/>
      <c r="AIF9" s="17"/>
      <c r="AIG9" s="17"/>
      <c r="AIH9" s="17"/>
      <c r="AII9" s="17"/>
      <c r="AIJ9" s="17"/>
      <c r="AIK9" s="17"/>
      <c r="AIL9" s="17"/>
      <c r="AIM9" s="17"/>
      <c r="AIN9" s="17"/>
      <c r="AIO9" s="17"/>
      <c r="AIP9" s="17"/>
      <c r="AIQ9" s="17"/>
      <c r="AIR9" s="17"/>
      <c r="AIS9" s="17"/>
      <c r="AIT9" s="17"/>
      <c r="AIU9" s="17"/>
      <c r="AIV9" s="17"/>
      <c r="AIW9" s="17"/>
      <c r="AIX9" s="17"/>
      <c r="AIY9" s="17"/>
      <c r="AIZ9" s="17"/>
      <c r="AJA9" s="17"/>
      <c r="AJB9" s="17"/>
      <c r="AJC9" s="17"/>
      <c r="AJD9" s="17"/>
      <c r="AJE9" s="17"/>
      <c r="AJF9" s="17"/>
      <c r="AJG9" s="17"/>
      <c r="AJH9" s="17"/>
      <c r="AJI9" s="17"/>
      <c r="AJJ9" s="17"/>
      <c r="AJK9" s="17"/>
      <c r="AJL9" s="17"/>
      <c r="AJM9" s="17"/>
      <c r="AJN9" s="17"/>
      <c r="AJO9" s="17"/>
      <c r="AJP9" s="17"/>
      <c r="AJQ9" s="17"/>
      <c r="AJR9" s="17"/>
      <c r="AJS9" s="17"/>
      <c r="AJT9" s="17"/>
      <c r="AJU9" s="17"/>
      <c r="AJV9" s="17"/>
      <c r="AJW9" s="17"/>
      <c r="AJX9" s="17"/>
      <c r="AJY9" s="17"/>
      <c r="AJZ9" s="17"/>
      <c r="AKA9" s="17"/>
      <c r="AKB9" s="17"/>
      <c r="AKC9" s="17"/>
      <c r="AKD9" s="17"/>
      <c r="AKE9" s="17"/>
      <c r="AKF9" s="17"/>
      <c r="AKG9" s="17"/>
      <c r="AKH9" s="17"/>
      <c r="AKI9" s="17"/>
      <c r="AKJ9" s="17"/>
      <c r="AKK9" s="17"/>
      <c r="AKL9" s="17"/>
      <c r="AKM9" s="17"/>
      <c r="AKN9" s="17"/>
      <c r="AKO9" s="17"/>
      <c r="AKP9" s="17"/>
      <c r="AKQ9" s="17"/>
      <c r="AKR9" s="17"/>
      <c r="AKS9" s="17"/>
      <c r="AKT9" s="17"/>
      <c r="AKU9" s="17"/>
      <c r="AKV9" s="17"/>
      <c r="AKW9" s="17"/>
      <c r="AKX9" s="17"/>
      <c r="AKY9" s="17"/>
      <c r="AKZ9" s="17"/>
      <c r="ALA9" s="17"/>
      <c r="ALB9" s="17"/>
      <c r="ALC9" s="17"/>
      <c r="ALD9" s="17"/>
      <c r="ALE9" s="17"/>
      <c r="ALF9" s="17"/>
      <c r="ALG9" s="17"/>
      <c r="ALH9" s="17"/>
      <c r="ALI9" s="17"/>
      <c r="ALJ9" s="17"/>
      <c r="ALK9" s="17"/>
      <c r="ALL9" s="17"/>
      <c r="ALM9" s="17"/>
      <c r="ALN9" s="17"/>
      <c r="ALO9" s="17"/>
      <c r="ALP9" s="17"/>
      <c r="ALQ9" s="17"/>
      <c r="ALR9" s="17"/>
      <c r="ALS9" s="17"/>
      <c r="ALT9" s="17"/>
      <c r="ALU9" s="17"/>
      <c r="ALV9" s="17"/>
      <c r="ALW9" s="17"/>
      <c r="ALX9" s="17"/>
      <c r="ALY9" s="17"/>
      <c r="ALZ9" s="17"/>
      <c r="AMA9" s="17"/>
      <c r="AMB9" s="17"/>
      <c r="AMC9" s="17"/>
      <c r="AMD9" s="17"/>
      <c r="AME9" s="17"/>
      <c r="AMF9" s="17"/>
      <c r="AMG9" s="17"/>
      <c r="AMH9" s="17"/>
      <c r="AMI9" s="17"/>
      <c r="AMJ9" s="17"/>
      <c r="AMK9" s="17"/>
      <c r="AML9" s="17"/>
      <c r="AMM9" s="17"/>
      <c r="AMN9" s="17"/>
      <c r="AMO9" s="17"/>
      <c r="AMP9" s="17"/>
      <c r="AMQ9" s="17"/>
      <c r="AMR9" s="17"/>
      <c r="AMS9" s="17"/>
      <c r="AMT9" s="17"/>
      <c r="AMU9" s="17"/>
      <c r="AMV9" s="17"/>
      <c r="AMW9" s="17"/>
      <c r="AMX9" s="17"/>
      <c r="AMY9" s="17"/>
      <c r="AMZ9" s="17"/>
      <c r="ANA9" s="17"/>
      <c r="ANB9" s="17"/>
      <c r="ANC9" s="17"/>
      <c r="AND9" s="17"/>
      <c r="ANE9" s="17"/>
      <c r="ANF9" s="17"/>
      <c r="ANG9" s="17"/>
      <c r="ANH9" s="17"/>
      <c r="ANI9" s="17"/>
      <c r="ANJ9" s="17"/>
      <c r="ANK9" s="17"/>
      <c r="ANL9" s="17"/>
      <c r="ANM9" s="17"/>
      <c r="ANN9" s="17"/>
      <c r="ANO9" s="17"/>
      <c r="ANP9" s="17"/>
      <c r="ANQ9" s="17"/>
      <c r="ANR9" s="17"/>
      <c r="ANS9" s="17"/>
      <c r="ANT9" s="17"/>
      <c r="ANU9" s="17"/>
      <c r="ANV9" s="17"/>
      <c r="ANW9" s="17"/>
      <c r="ANX9" s="17"/>
      <c r="ANY9" s="17"/>
      <c r="ANZ9" s="17"/>
      <c r="AOA9" s="17"/>
      <c r="AOB9" s="17"/>
      <c r="AOC9" s="17"/>
      <c r="AOD9" s="17"/>
      <c r="AOE9" s="17"/>
      <c r="AOF9" s="17"/>
      <c r="AOG9" s="17"/>
      <c r="AOH9" s="17"/>
      <c r="AOI9" s="17"/>
      <c r="AOJ9" s="17"/>
      <c r="AOK9" s="17"/>
      <c r="AOL9" s="17"/>
      <c r="AOM9" s="17"/>
      <c r="AON9" s="17"/>
      <c r="AOO9" s="17"/>
      <c r="AOP9" s="17"/>
      <c r="AOQ9" s="17"/>
      <c r="AOR9" s="17"/>
      <c r="AOS9" s="17"/>
      <c r="AOT9" s="17"/>
      <c r="AOU9" s="17"/>
      <c r="AOV9" s="17"/>
      <c r="AOW9" s="17"/>
      <c r="AOX9" s="17"/>
      <c r="AOY9" s="17"/>
      <c r="AOZ9" s="17"/>
      <c r="APA9" s="17"/>
      <c r="APB9" s="17"/>
      <c r="APC9" s="17"/>
      <c r="APD9" s="17"/>
      <c r="APE9" s="17"/>
      <c r="APF9" s="17"/>
      <c r="APG9" s="17"/>
      <c r="APH9" s="17"/>
      <c r="API9" s="17"/>
      <c r="APJ9" s="17"/>
      <c r="APK9" s="17"/>
      <c r="APL9" s="17"/>
      <c r="APM9" s="17"/>
      <c r="APN9" s="17"/>
      <c r="APO9" s="17"/>
      <c r="APP9" s="17"/>
      <c r="APQ9" s="17"/>
      <c r="APR9" s="17"/>
      <c r="APS9" s="17"/>
      <c r="APT9" s="17"/>
      <c r="APU9" s="17"/>
      <c r="APV9" s="17"/>
      <c r="APW9" s="17"/>
      <c r="APX9" s="17"/>
      <c r="APY9" s="17"/>
      <c r="APZ9" s="17"/>
      <c r="AQA9" s="17"/>
      <c r="AQB9" s="17"/>
      <c r="AQC9" s="17"/>
      <c r="AQD9" s="17"/>
      <c r="AQE9" s="17"/>
      <c r="AQF9" s="17"/>
      <c r="AQG9" s="17"/>
      <c r="AQH9" s="17"/>
      <c r="AQI9" s="17"/>
      <c r="AQJ9" s="17"/>
      <c r="AQK9" s="17"/>
      <c r="AQL9" s="17"/>
      <c r="AQM9" s="17"/>
      <c r="AQN9" s="17"/>
      <c r="AQO9" s="17"/>
      <c r="AQP9" s="17"/>
      <c r="AQQ9" s="17"/>
      <c r="AQR9" s="17"/>
      <c r="AQS9" s="17"/>
      <c r="AQT9" s="17"/>
      <c r="AQU9" s="17"/>
      <c r="AQV9" s="17"/>
      <c r="AQW9" s="17"/>
      <c r="AQX9" s="17"/>
      <c r="AQY9" s="17"/>
      <c r="AQZ9" s="17"/>
      <c r="ARA9" s="17"/>
      <c r="ARB9" s="17"/>
      <c r="ARC9" s="17"/>
      <c r="ARD9" s="17"/>
      <c r="ARE9" s="17"/>
      <c r="ARF9" s="17"/>
      <c r="ARG9" s="17"/>
      <c r="ARH9" s="17"/>
      <c r="ARI9" s="17"/>
      <c r="ARJ9" s="17"/>
      <c r="ARK9" s="17"/>
      <c r="ARL9" s="17"/>
      <c r="ARM9" s="17"/>
      <c r="ARN9" s="17"/>
      <c r="ARO9" s="17"/>
      <c r="ARP9" s="17"/>
      <c r="ARQ9" s="17"/>
      <c r="ARR9" s="17"/>
      <c r="ARS9" s="17"/>
      <c r="ART9" s="17"/>
      <c r="ARU9" s="17"/>
      <c r="ARV9" s="17"/>
      <c r="ARW9" s="17"/>
      <c r="ARX9" s="17"/>
      <c r="ARY9" s="17"/>
      <c r="ARZ9" s="17"/>
      <c r="ASA9" s="17"/>
      <c r="ASB9" s="17"/>
      <c r="ASC9" s="17"/>
      <c r="ASD9" s="17"/>
      <c r="ASE9" s="17"/>
      <c r="ASF9" s="17"/>
      <c r="ASG9" s="17"/>
      <c r="ASH9" s="17"/>
      <c r="ASI9" s="17"/>
      <c r="ASJ9" s="17"/>
      <c r="ASK9" s="17"/>
      <c r="ASL9" s="17"/>
      <c r="ASM9" s="17"/>
      <c r="ASN9" s="17"/>
      <c r="ASO9" s="17"/>
      <c r="ASP9" s="17"/>
      <c r="ASQ9" s="17"/>
      <c r="ASR9" s="17"/>
      <c r="ASS9" s="17"/>
      <c r="AST9" s="17"/>
      <c r="ASU9" s="17"/>
      <c r="ASV9" s="17"/>
      <c r="ASW9" s="17"/>
      <c r="ASX9" s="17"/>
      <c r="ASY9" s="17"/>
      <c r="ASZ9" s="17"/>
      <c r="ATA9" s="17"/>
      <c r="ATB9" s="17"/>
      <c r="ATC9" s="17"/>
      <c r="ATD9" s="17"/>
      <c r="ATE9" s="17"/>
      <c r="ATF9" s="17"/>
      <c r="ATG9" s="17"/>
      <c r="ATH9" s="17"/>
      <c r="ATI9" s="17"/>
      <c r="ATJ9" s="17"/>
      <c r="ATK9" s="17"/>
      <c r="ATL9" s="17"/>
      <c r="ATM9" s="17"/>
      <c r="ATN9" s="17"/>
      <c r="ATO9" s="17"/>
      <c r="ATP9" s="17"/>
      <c r="ATQ9" s="17"/>
      <c r="ATR9" s="17"/>
      <c r="ATS9" s="17"/>
      <c r="ATT9" s="17"/>
      <c r="ATU9" s="17"/>
      <c r="ATV9" s="17"/>
      <c r="ATW9" s="17"/>
      <c r="ATX9" s="17"/>
      <c r="ATY9" s="17"/>
      <c r="ATZ9" s="17"/>
      <c r="AUA9" s="17"/>
      <c r="AUB9" s="17"/>
      <c r="AUC9" s="17"/>
      <c r="AUD9" s="17"/>
      <c r="AUE9" s="17"/>
      <c r="AUF9" s="17"/>
      <c r="AUG9" s="17"/>
      <c r="AUH9" s="17"/>
      <c r="AUI9" s="17"/>
      <c r="AUJ9" s="17"/>
      <c r="AUK9" s="17"/>
      <c r="AUL9" s="17"/>
      <c r="AUM9" s="17"/>
      <c r="AUN9" s="17"/>
      <c r="AUO9" s="17"/>
      <c r="AUP9" s="17"/>
      <c r="AUQ9" s="17"/>
      <c r="AUR9" s="17"/>
      <c r="AUS9" s="17"/>
      <c r="AUT9" s="17"/>
      <c r="AUU9" s="17"/>
      <c r="AUV9" s="17"/>
      <c r="AUW9" s="17"/>
      <c r="AUX9" s="17"/>
      <c r="AUY9" s="17"/>
      <c r="AUZ9" s="17"/>
      <c r="AVA9" s="17"/>
      <c r="AVB9" s="17"/>
      <c r="AVC9" s="17"/>
      <c r="AVD9" s="17"/>
      <c r="AVE9" s="17"/>
      <c r="AVF9" s="17"/>
      <c r="AVG9" s="17"/>
      <c r="AVH9" s="17"/>
      <c r="AVI9" s="17"/>
      <c r="AVJ9" s="17"/>
      <c r="AVK9" s="17"/>
      <c r="AVL9" s="17"/>
      <c r="AVM9" s="17"/>
      <c r="AVN9" s="17"/>
      <c r="AVO9" s="17"/>
      <c r="AVP9" s="17"/>
      <c r="AVQ9" s="17"/>
      <c r="AVR9" s="17"/>
      <c r="AVS9" s="17"/>
      <c r="AVT9" s="17"/>
      <c r="AVU9" s="17"/>
      <c r="AVV9" s="17"/>
      <c r="AVW9" s="17"/>
      <c r="AVX9" s="17"/>
      <c r="AVY9" s="17"/>
      <c r="AVZ9" s="17"/>
      <c r="AWA9" s="17"/>
      <c r="AWB9" s="17"/>
      <c r="AWC9" s="17"/>
      <c r="AWD9" s="17"/>
      <c r="AWE9" s="17"/>
      <c r="AWF9" s="17"/>
      <c r="AWG9" s="17"/>
      <c r="AWH9" s="17"/>
      <c r="AWI9" s="17"/>
      <c r="AWJ9" s="17"/>
      <c r="AWK9" s="17"/>
      <c r="AWL9" s="17"/>
      <c r="AWM9" s="17"/>
      <c r="AWN9" s="17"/>
      <c r="AWO9" s="17"/>
      <c r="AWP9" s="17"/>
      <c r="AWQ9" s="17"/>
      <c r="AWR9" s="17"/>
      <c r="AWS9" s="17"/>
      <c r="AWT9" s="17"/>
      <c r="AWU9" s="17"/>
      <c r="AWV9" s="17"/>
      <c r="AWW9" s="17"/>
      <c r="AWX9" s="17"/>
      <c r="AWY9" s="17"/>
      <c r="AWZ9" s="17"/>
      <c r="AXA9" s="17"/>
      <c r="AXB9" s="17"/>
      <c r="AXC9" s="17"/>
      <c r="AXD9" s="17"/>
      <c r="AXE9" s="17"/>
      <c r="AXF9" s="17"/>
      <c r="AXG9" s="17"/>
      <c r="AXH9" s="17"/>
      <c r="AXI9" s="17"/>
      <c r="AXJ9" s="17"/>
      <c r="AXK9" s="17"/>
      <c r="AXL9" s="17"/>
      <c r="AXM9" s="17"/>
      <c r="AXN9" s="17"/>
      <c r="AXO9" s="17"/>
      <c r="AXP9" s="17"/>
      <c r="AXQ9" s="17"/>
      <c r="AXR9" s="17"/>
      <c r="AXS9" s="17"/>
      <c r="AXT9" s="17"/>
      <c r="AXU9" s="17"/>
      <c r="AXV9" s="17"/>
      <c r="AXW9" s="17"/>
      <c r="AXX9" s="17"/>
      <c r="AXY9" s="17"/>
      <c r="AXZ9" s="17"/>
      <c r="AYA9" s="17"/>
      <c r="AYB9" s="17"/>
      <c r="AYC9" s="17"/>
      <c r="AYD9" s="17"/>
      <c r="AYE9" s="17"/>
      <c r="AYF9" s="17"/>
      <c r="AYG9" s="17"/>
      <c r="AYH9" s="17"/>
      <c r="AYI9" s="17"/>
      <c r="AYJ9" s="17"/>
      <c r="AYK9" s="17"/>
      <c r="AYL9" s="17"/>
      <c r="AYM9" s="17"/>
      <c r="AYN9" s="17"/>
      <c r="AYO9" s="17"/>
      <c r="AYP9" s="17"/>
      <c r="AYQ9" s="17"/>
      <c r="AYR9" s="17"/>
      <c r="AYS9" s="17"/>
      <c r="AYT9" s="17"/>
      <c r="AYU9" s="17"/>
      <c r="AYV9" s="17"/>
      <c r="AYW9" s="17"/>
      <c r="AYX9" s="17"/>
      <c r="AYY9" s="17"/>
      <c r="AYZ9" s="17"/>
      <c r="AZA9" s="17"/>
      <c r="AZB9" s="17"/>
      <c r="AZC9" s="17"/>
      <c r="AZD9" s="17"/>
      <c r="AZE9" s="17"/>
      <c r="AZF9" s="17"/>
      <c r="AZG9" s="17"/>
      <c r="AZH9" s="17"/>
      <c r="AZI9" s="17"/>
      <c r="AZJ9" s="17"/>
      <c r="AZK9" s="17"/>
      <c r="AZL9" s="17"/>
      <c r="AZM9" s="17"/>
      <c r="AZN9" s="17"/>
      <c r="AZO9" s="17"/>
      <c r="AZP9" s="17"/>
      <c r="AZQ9" s="17"/>
      <c r="AZR9" s="17"/>
      <c r="AZS9" s="17"/>
      <c r="AZT9" s="17"/>
      <c r="AZU9" s="17"/>
      <c r="AZV9" s="17"/>
      <c r="AZW9" s="17"/>
      <c r="AZX9" s="17"/>
      <c r="AZY9" s="17"/>
      <c r="AZZ9" s="17"/>
      <c r="BAA9" s="17"/>
      <c r="BAB9" s="17"/>
      <c r="BAC9" s="17"/>
      <c r="BAD9" s="17"/>
      <c r="BAE9" s="17"/>
      <c r="BAF9" s="17"/>
      <c r="BAG9" s="17"/>
      <c r="BAH9" s="17"/>
      <c r="BAI9" s="17"/>
      <c r="BAJ9" s="17"/>
      <c r="BAK9" s="17"/>
      <c r="BAL9" s="17"/>
      <c r="BAM9" s="17"/>
      <c r="BAN9" s="17"/>
      <c r="BAO9" s="17"/>
      <c r="BAP9" s="17"/>
      <c r="BAQ9" s="17"/>
      <c r="BAR9" s="17"/>
      <c r="BAS9" s="17"/>
      <c r="BAT9" s="17"/>
      <c r="BAU9" s="17"/>
      <c r="BAV9" s="17"/>
      <c r="BAW9" s="17"/>
      <c r="BAX9" s="17"/>
      <c r="BAY9" s="17"/>
      <c r="BAZ9" s="17"/>
      <c r="BBA9" s="17"/>
      <c r="BBB9" s="17"/>
      <c r="BBC9" s="17"/>
      <c r="BBD9" s="17"/>
      <c r="BBE9" s="17"/>
      <c r="BBF9" s="17"/>
      <c r="BBG9" s="17"/>
      <c r="BBH9" s="17"/>
      <c r="BBI9" s="17"/>
      <c r="BBJ9" s="17"/>
      <c r="BBK9" s="17"/>
      <c r="BBL9" s="17"/>
      <c r="BBM9" s="17"/>
      <c r="BBN9" s="17"/>
      <c r="BBO9" s="17"/>
      <c r="BBP9" s="17"/>
      <c r="BBQ9" s="17"/>
      <c r="BBR9" s="17"/>
      <c r="BBS9" s="17"/>
      <c r="BBT9" s="17"/>
      <c r="BBU9" s="17"/>
      <c r="BBV9" s="17"/>
      <c r="BBW9" s="17"/>
      <c r="BBX9" s="17"/>
      <c r="BBY9" s="17"/>
      <c r="BBZ9" s="17"/>
      <c r="BCA9" s="17"/>
      <c r="BCB9" s="17"/>
      <c r="BCC9" s="17"/>
      <c r="BCD9" s="17"/>
      <c r="BCE9" s="17"/>
      <c r="BCF9" s="17"/>
      <c r="BCG9" s="17"/>
      <c r="BCH9" s="17"/>
      <c r="BCI9" s="17"/>
      <c r="BCJ9" s="17"/>
      <c r="BCK9" s="17"/>
      <c r="BCL9" s="17"/>
      <c r="BCM9" s="17"/>
      <c r="BCN9" s="17"/>
      <c r="BCO9" s="17"/>
      <c r="BCP9" s="17"/>
      <c r="BCQ9" s="17"/>
      <c r="BCR9" s="17"/>
      <c r="BCS9" s="17"/>
      <c r="BCT9" s="17"/>
      <c r="BCU9" s="17"/>
      <c r="BCV9" s="17"/>
      <c r="BCW9" s="17"/>
      <c r="BCX9" s="17"/>
      <c r="BCY9" s="17"/>
      <c r="BCZ9" s="17"/>
      <c r="BDA9" s="17"/>
      <c r="BDB9" s="17"/>
      <c r="BDC9" s="17"/>
      <c r="BDD9" s="17"/>
      <c r="BDE9" s="17"/>
      <c r="BDF9" s="17"/>
      <c r="BDG9" s="17"/>
      <c r="BDH9" s="17"/>
      <c r="BDI9" s="17"/>
      <c r="BDJ9" s="17"/>
      <c r="BDK9" s="17"/>
      <c r="BDL9" s="17"/>
      <c r="BDM9" s="17"/>
      <c r="BDN9" s="17"/>
      <c r="BDO9" s="17"/>
      <c r="BDP9" s="17"/>
      <c r="BDQ9" s="17"/>
      <c r="BDR9" s="17"/>
      <c r="BDS9" s="17"/>
      <c r="BDT9" s="17"/>
      <c r="BDU9" s="17"/>
      <c r="BDV9" s="17"/>
      <c r="BDW9" s="17"/>
      <c r="BDX9" s="17"/>
      <c r="BDY9" s="17"/>
      <c r="BDZ9" s="17"/>
      <c r="BEA9" s="17"/>
      <c r="BEB9" s="17"/>
      <c r="BEC9" s="17"/>
      <c r="BED9" s="17"/>
      <c r="BEE9" s="17"/>
      <c r="BEF9" s="17"/>
      <c r="BEG9" s="17"/>
      <c r="BEH9" s="17"/>
      <c r="BEI9" s="17"/>
      <c r="BEJ9" s="17"/>
      <c r="BEK9" s="17"/>
      <c r="BEL9" s="17"/>
      <c r="BEM9" s="17"/>
      <c r="BEN9" s="17"/>
      <c r="BEO9" s="17"/>
      <c r="BEP9" s="17"/>
      <c r="BEQ9" s="17"/>
      <c r="BER9" s="17"/>
      <c r="BES9" s="17"/>
      <c r="BET9" s="17"/>
      <c r="BEU9" s="17"/>
      <c r="BEV9" s="17"/>
      <c r="BEW9" s="17"/>
      <c r="BEX9" s="17"/>
      <c r="BEY9" s="17"/>
      <c r="BEZ9" s="17"/>
      <c r="BFA9" s="17"/>
      <c r="BFB9" s="17"/>
      <c r="BFC9" s="17"/>
      <c r="BFD9" s="17"/>
      <c r="BFE9" s="17"/>
      <c r="BFF9" s="17"/>
      <c r="BFG9" s="17"/>
      <c r="BFH9" s="17"/>
      <c r="BFI9" s="17"/>
      <c r="BFJ9" s="17"/>
      <c r="BFK9" s="17"/>
      <c r="BFL9" s="17"/>
      <c r="BFM9" s="17"/>
      <c r="BFN9" s="17"/>
      <c r="BFO9" s="17"/>
      <c r="BFP9" s="17"/>
      <c r="BFQ9" s="17"/>
      <c r="BFR9" s="17"/>
      <c r="BFS9" s="17"/>
      <c r="BFT9" s="17"/>
      <c r="BFU9" s="17"/>
      <c r="BFV9" s="17"/>
      <c r="BFW9" s="17"/>
      <c r="BFX9" s="17"/>
      <c r="BFY9" s="17"/>
      <c r="BFZ9" s="17"/>
      <c r="BGA9" s="17"/>
      <c r="BGB9" s="17"/>
      <c r="BGC9" s="17"/>
      <c r="BGD9" s="17"/>
      <c r="BGE9" s="17"/>
      <c r="BGF9" s="17"/>
      <c r="BGG9" s="17"/>
      <c r="BGH9" s="17"/>
      <c r="BGI9" s="17"/>
      <c r="BGJ9" s="17"/>
      <c r="BGK9" s="17"/>
      <c r="BGL9" s="17"/>
      <c r="BGM9" s="17"/>
      <c r="BGN9" s="17"/>
      <c r="BGO9" s="17"/>
      <c r="BGP9" s="17"/>
      <c r="BGQ9" s="17"/>
      <c r="BGR9" s="17"/>
      <c r="BGS9" s="17"/>
      <c r="BGT9" s="17"/>
      <c r="BGU9" s="17"/>
      <c r="BGV9" s="17"/>
      <c r="BGW9" s="17"/>
      <c r="BGX9" s="17"/>
      <c r="BGY9" s="17"/>
      <c r="BGZ9" s="17"/>
      <c r="BHA9" s="17"/>
      <c r="BHB9" s="17"/>
      <c r="BHC9" s="17"/>
      <c r="BHD9" s="17"/>
      <c r="BHE9" s="17"/>
      <c r="BHF9" s="17"/>
      <c r="BHG9" s="17"/>
      <c r="BHH9" s="17"/>
      <c r="BHI9" s="17"/>
      <c r="BHJ9" s="17"/>
      <c r="BHK9" s="17"/>
      <c r="BHL9" s="17"/>
      <c r="BHM9" s="17"/>
      <c r="BHN9" s="17"/>
      <c r="BHO9" s="17"/>
      <c r="BHP9" s="17"/>
      <c r="BHQ9" s="17"/>
      <c r="BHR9" s="17"/>
      <c r="BHS9" s="17"/>
      <c r="BHT9" s="17"/>
      <c r="BHU9" s="17"/>
      <c r="BHV9" s="17"/>
      <c r="BHW9" s="17"/>
      <c r="BHX9" s="17"/>
      <c r="BHY9" s="17"/>
      <c r="BHZ9" s="17"/>
      <c r="BIA9" s="17"/>
      <c r="BIB9" s="17"/>
      <c r="BIC9" s="17"/>
      <c r="BID9" s="17"/>
      <c r="BIE9" s="17"/>
      <c r="BIF9" s="17"/>
      <c r="BIG9" s="17"/>
      <c r="BIH9" s="17"/>
      <c r="BII9" s="17"/>
      <c r="BIJ9" s="17"/>
      <c r="BIK9" s="17"/>
      <c r="BIL9" s="17"/>
      <c r="BIM9" s="17"/>
      <c r="BIN9" s="17"/>
      <c r="BIO9" s="17"/>
      <c r="BIP9" s="17"/>
      <c r="BIQ9" s="17"/>
      <c r="BIR9" s="17"/>
      <c r="BIS9" s="17"/>
      <c r="BIT9" s="17"/>
      <c r="BIU9" s="17"/>
      <c r="BIV9" s="17"/>
      <c r="BIW9" s="17"/>
      <c r="BIX9" s="17"/>
      <c r="BIY9" s="17"/>
      <c r="BIZ9" s="17"/>
      <c r="BJA9" s="17"/>
      <c r="BJB9" s="17"/>
      <c r="BJC9" s="17"/>
      <c r="BJD9" s="17"/>
      <c r="BJE9" s="17"/>
      <c r="BJF9" s="17"/>
      <c r="BJG9" s="17"/>
      <c r="BJH9" s="17"/>
      <c r="BJI9" s="17"/>
      <c r="BJJ9" s="17"/>
      <c r="BJK9" s="17"/>
      <c r="BJL9" s="17"/>
      <c r="BJM9" s="17"/>
      <c r="BJN9" s="17"/>
      <c r="BJO9" s="17"/>
      <c r="BJP9" s="17"/>
      <c r="BJQ9" s="17"/>
      <c r="BJR9" s="17"/>
      <c r="BJS9" s="17"/>
      <c r="BJT9" s="17"/>
      <c r="BJU9" s="17"/>
      <c r="BJV9" s="17"/>
      <c r="BJW9" s="17"/>
      <c r="BJX9" s="17"/>
      <c r="BJY9" s="17"/>
      <c r="BJZ9" s="17"/>
      <c r="BKA9" s="17"/>
      <c r="BKB9" s="17"/>
      <c r="BKC9" s="17"/>
      <c r="BKD9" s="17"/>
      <c r="BKE9" s="17"/>
      <c r="BKF9" s="17"/>
      <c r="BKG9" s="17"/>
      <c r="BKH9" s="17"/>
      <c r="BKI9" s="17"/>
      <c r="BKJ9" s="17"/>
      <c r="BKK9" s="17"/>
      <c r="BKL9" s="17"/>
      <c r="BKM9" s="17"/>
      <c r="BKN9" s="17"/>
      <c r="BKO9" s="17"/>
      <c r="BKP9" s="17"/>
      <c r="BKQ9" s="17"/>
      <c r="BKR9" s="17"/>
      <c r="BKS9" s="17"/>
      <c r="BKT9" s="17"/>
      <c r="BKU9" s="17"/>
      <c r="BKV9" s="17"/>
      <c r="BKW9" s="17"/>
      <c r="BKX9" s="17"/>
      <c r="BKY9" s="17"/>
      <c r="BKZ9" s="17"/>
      <c r="BLA9" s="17"/>
      <c r="BLB9" s="17"/>
      <c r="BLC9" s="17"/>
      <c r="BLD9" s="17"/>
      <c r="BLE9" s="17"/>
      <c r="BLF9" s="17"/>
      <c r="BLG9" s="17"/>
      <c r="BLH9" s="17"/>
      <c r="BLI9" s="17"/>
      <c r="BLJ9" s="17"/>
      <c r="BLK9" s="17"/>
      <c r="BLL9" s="17"/>
      <c r="BLM9" s="17"/>
      <c r="BLN9" s="17"/>
      <c r="BLO9" s="17"/>
      <c r="BLP9" s="17"/>
      <c r="BLQ9" s="17"/>
      <c r="BLR9" s="17"/>
      <c r="BLS9" s="17"/>
      <c r="BLT9" s="17"/>
      <c r="BLU9" s="17"/>
      <c r="BLV9" s="17"/>
      <c r="BLW9" s="17"/>
      <c r="BLX9" s="17"/>
      <c r="BLY9" s="17"/>
      <c r="BLZ9" s="17"/>
      <c r="BMA9" s="17"/>
      <c r="BMB9" s="17"/>
      <c r="BMC9" s="17"/>
      <c r="BMD9" s="17"/>
      <c r="BME9" s="17"/>
      <c r="BMF9" s="17"/>
      <c r="BMG9" s="17"/>
      <c r="BMH9" s="17"/>
      <c r="BMI9" s="17"/>
      <c r="BMJ9" s="17"/>
      <c r="BMK9" s="17"/>
      <c r="BML9" s="17"/>
      <c r="BMM9" s="17"/>
      <c r="BMN9" s="17"/>
      <c r="BMO9" s="17"/>
      <c r="BMP9" s="17"/>
      <c r="BMQ9" s="17"/>
      <c r="BMR9" s="17"/>
      <c r="BMS9" s="17"/>
      <c r="BMT9" s="17"/>
      <c r="BMU9" s="17"/>
      <c r="BMV9" s="17"/>
      <c r="BMW9" s="17"/>
      <c r="BMX9" s="17"/>
      <c r="BMY9" s="17"/>
      <c r="BMZ9" s="17"/>
      <c r="BNA9" s="17"/>
      <c r="BNB9" s="17"/>
      <c r="BNC9" s="17"/>
      <c r="BND9" s="17"/>
      <c r="BNE9" s="17"/>
      <c r="BNF9" s="17"/>
      <c r="BNG9" s="17"/>
      <c r="BNH9" s="17"/>
      <c r="BNI9" s="17"/>
      <c r="BNJ9" s="17"/>
      <c r="BNK9" s="17"/>
      <c r="BNL9" s="17"/>
      <c r="BNM9" s="17"/>
      <c r="BNN9" s="17"/>
      <c r="BNO9" s="17"/>
      <c r="BNP9" s="17"/>
      <c r="BNQ9" s="17"/>
      <c r="BNR9" s="17"/>
      <c r="BNS9" s="17"/>
      <c r="BNT9" s="17"/>
      <c r="BNU9" s="17"/>
      <c r="BNV9" s="17"/>
      <c r="BNW9" s="17"/>
      <c r="BNX9" s="17"/>
      <c r="BNY9" s="17"/>
      <c r="BNZ9" s="17"/>
      <c r="BOA9" s="17"/>
      <c r="BOB9" s="17"/>
      <c r="BOC9" s="17"/>
      <c r="BOD9" s="17"/>
      <c r="BOE9" s="17"/>
      <c r="BOF9" s="17"/>
      <c r="BOG9" s="17"/>
      <c r="BOH9" s="17"/>
      <c r="BOI9" s="17"/>
      <c r="BOJ9" s="17"/>
      <c r="BOK9" s="17"/>
      <c r="BOL9" s="17"/>
      <c r="BOM9" s="17"/>
      <c r="BON9" s="17"/>
      <c r="BOO9" s="17"/>
      <c r="BOP9" s="17"/>
      <c r="BOQ9" s="17"/>
      <c r="BOR9" s="17"/>
      <c r="BOS9" s="17"/>
      <c r="BOT9" s="17"/>
      <c r="BOU9" s="17"/>
      <c r="BOV9" s="17"/>
      <c r="BOW9" s="17"/>
      <c r="BOX9" s="17"/>
      <c r="BOY9" s="17"/>
      <c r="BOZ9" s="17"/>
      <c r="BPA9" s="17"/>
      <c r="BPB9" s="17"/>
      <c r="BPC9" s="17"/>
      <c r="BPD9" s="17"/>
      <c r="BPE9" s="17"/>
      <c r="BPF9" s="17"/>
      <c r="BPG9" s="17"/>
      <c r="BPH9" s="17"/>
      <c r="BPI9" s="17"/>
      <c r="BPJ9" s="17"/>
      <c r="BPK9" s="17"/>
      <c r="BPL9" s="17"/>
      <c r="BPM9" s="17"/>
      <c r="BPN9" s="17"/>
      <c r="BPO9" s="17"/>
      <c r="BPP9" s="17"/>
      <c r="BPQ9" s="17"/>
      <c r="BPR9" s="17"/>
      <c r="BPS9" s="17"/>
      <c r="BPT9" s="17"/>
      <c r="BPU9" s="17"/>
      <c r="BPV9" s="17"/>
      <c r="BPW9" s="17"/>
      <c r="BPX9" s="17"/>
      <c r="BPY9" s="17"/>
      <c r="BPZ9" s="17"/>
      <c r="BQA9" s="17"/>
      <c r="BQB9" s="17"/>
      <c r="BQC9" s="17"/>
      <c r="BQD9" s="17"/>
      <c r="BQE9" s="17"/>
      <c r="BQF9" s="17"/>
      <c r="BQG9" s="17"/>
      <c r="BQH9" s="17"/>
      <c r="BQI9" s="17"/>
      <c r="BQJ9" s="17"/>
      <c r="BQK9" s="17"/>
      <c r="BQL9" s="17"/>
      <c r="BQM9" s="17"/>
      <c r="BQN9" s="17"/>
      <c r="BQO9" s="17"/>
      <c r="BQP9" s="17"/>
      <c r="BQQ9" s="17"/>
      <c r="BQR9" s="17"/>
      <c r="BQS9" s="17"/>
      <c r="BQT9" s="17"/>
      <c r="BQU9" s="17"/>
      <c r="BQV9" s="17"/>
      <c r="BQW9" s="17"/>
      <c r="BQX9" s="17"/>
      <c r="BQY9" s="17"/>
      <c r="BQZ9" s="17"/>
      <c r="BRA9" s="17"/>
      <c r="BRB9" s="17"/>
      <c r="BRC9" s="17"/>
      <c r="BRD9" s="17"/>
      <c r="BRE9" s="17"/>
      <c r="BRF9" s="17"/>
      <c r="BRG9" s="17"/>
      <c r="BRH9" s="17"/>
      <c r="BRI9" s="17"/>
      <c r="BRJ9" s="17"/>
      <c r="BRK9" s="17"/>
      <c r="BRL9" s="17"/>
      <c r="BRM9" s="17"/>
      <c r="BRN9" s="17"/>
      <c r="BRO9" s="17"/>
      <c r="BRP9" s="17"/>
      <c r="BRQ9" s="17"/>
      <c r="BRR9" s="17"/>
      <c r="BRS9" s="17"/>
      <c r="BRT9" s="17"/>
      <c r="BRU9" s="17"/>
      <c r="BRV9" s="17"/>
      <c r="BRW9" s="17"/>
      <c r="BRX9" s="17"/>
      <c r="BRY9" s="17"/>
      <c r="BRZ9" s="17"/>
      <c r="BSA9" s="17"/>
      <c r="BSB9" s="17"/>
      <c r="BSC9" s="17"/>
      <c r="BSD9" s="17"/>
      <c r="BSE9" s="17"/>
      <c r="BSF9" s="17"/>
      <c r="BSG9" s="17"/>
      <c r="BSH9" s="17"/>
      <c r="BSI9" s="17"/>
      <c r="BSJ9" s="17"/>
      <c r="BSK9" s="17"/>
      <c r="BSL9" s="17"/>
      <c r="BSM9" s="17"/>
      <c r="BSN9" s="17"/>
      <c r="BSO9" s="17"/>
      <c r="BSP9" s="17"/>
      <c r="BSQ9" s="17"/>
      <c r="BSR9" s="17"/>
      <c r="BSS9" s="17"/>
      <c r="BST9" s="17"/>
      <c r="BSU9" s="17"/>
      <c r="BSV9" s="17"/>
      <c r="BSW9" s="17"/>
      <c r="BSX9" s="17"/>
      <c r="BSY9" s="17"/>
      <c r="BSZ9" s="17"/>
      <c r="BTA9" s="17"/>
      <c r="BTB9" s="17"/>
      <c r="BTC9" s="17"/>
      <c r="BTD9" s="17"/>
      <c r="BTE9" s="17"/>
      <c r="BTF9" s="17"/>
      <c r="BTG9" s="17"/>
      <c r="BTH9" s="17"/>
      <c r="BTI9" s="17"/>
      <c r="BTJ9" s="17"/>
      <c r="BTK9" s="17"/>
      <c r="BTL9" s="17"/>
      <c r="BTM9" s="17"/>
      <c r="BTN9" s="17"/>
      <c r="BTO9" s="17"/>
      <c r="BTP9" s="17"/>
      <c r="BTQ9" s="17"/>
      <c r="BTR9" s="17"/>
      <c r="BTS9" s="17"/>
      <c r="BTT9" s="17"/>
      <c r="BTU9" s="17"/>
      <c r="BTV9" s="17"/>
      <c r="BTW9" s="17"/>
      <c r="BTX9" s="17"/>
      <c r="BTY9" s="17"/>
      <c r="BTZ9" s="17"/>
      <c r="BUA9" s="17"/>
      <c r="BUB9" s="17"/>
      <c r="BUC9" s="17"/>
      <c r="BUD9" s="17"/>
      <c r="BUE9" s="17"/>
      <c r="BUF9" s="17"/>
      <c r="BUG9" s="17"/>
      <c r="BUH9" s="17"/>
      <c r="BUI9" s="17"/>
      <c r="BUJ9" s="17"/>
      <c r="BUK9" s="17"/>
      <c r="BUL9" s="17"/>
      <c r="BUM9" s="17"/>
      <c r="BUN9" s="17"/>
      <c r="BUO9" s="17"/>
      <c r="BUP9" s="17"/>
      <c r="BUQ9" s="17"/>
      <c r="BUR9" s="17"/>
      <c r="BUS9" s="17"/>
      <c r="BUT9" s="17"/>
      <c r="BUU9" s="17"/>
      <c r="BUV9" s="17"/>
      <c r="BUW9" s="17"/>
      <c r="BUX9" s="17"/>
      <c r="BUY9" s="17"/>
      <c r="BUZ9" s="17"/>
      <c r="BVA9" s="17"/>
      <c r="BVB9" s="17"/>
      <c r="BVC9" s="17"/>
      <c r="BVD9" s="17"/>
      <c r="BVE9" s="17"/>
      <c r="BVF9" s="17"/>
      <c r="BVG9" s="17"/>
      <c r="BVH9" s="17"/>
      <c r="BVI9" s="17"/>
      <c r="BVJ9" s="17"/>
      <c r="BVK9" s="17"/>
      <c r="BVL9" s="17"/>
      <c r="BVM9" s="17"/>
      <c r="BVN9" s="17"/>
      <c r="BVO9" s="17"/>
      <c r="BVP9" s="17"/>
      <c r="BVQ9" s="17"/>
      <c r="BVR9" s="17"/>
      <c r="BVS9" s="17"/>
      <c r="BVT9" s="17"/>
      <c r="BVU9" s="17"/>
      <c r="BVV9" s="17"/>
      <c r="BVW9" s="17"/>
      <c r="BVX9" s="17"/>
      <c r="BVY9" s="17"/>
      <c r="BVZ9" s="17"/>
      <c r="BWA9" s="17"/>
      <c r="BWB9" s="17"/>
      <c r="BWC9" s="17"/>
      <c r="BWD9" s="17"/>
      <c r="BWE9" s="17"/>
      <c r="BWF9" s="17"/>
      <c r="BWG9" s="17"/>
      <c r="BWH9" s="17"/>
      <c r="BWI9" s="17"/>
      <c r="BWJ9" s="17"/>
      <c r="BWK9" s="17"/>
      <c r="BWL9" s="17"/>
      <c r="BWM9" s="17"/>
      <c r="BWN9" s="17"/>
      <c r="BWO9" s="17"/>
      <c r="BWP9" s="17"/>
      <c r="BWQ9" s="17"/>
      <c r="BWR9" s="17"/>
      <c r="BWS9" s="17"/>
      <c r="BWT9" s="17"/>
      <c r="BWU9" s="17"/>
      <c r="BWV9" s="17"/>
      <c r="BWW9" s="17"/>
      <c r="BWX9" s="17"/>
      <c r="BWY9" s="17"/>
      <c r="BWZ9" s="17"/>
      <c r="BXA9" s="17"/>
      <c r="BXB9" s="17"/>
      <c r="BXC9" s="17"/>
      <c r="BXD9" s="17"/>
      <c r="BXE9" s="17"/>
      <c r="BXF9" s="17"/>
      <c r="BXG9" s="17"/>
      <c r="BXH9" s="17"/>
      <c r="BXI9" s="17"/>
      <c r="BXJ9" s="17"/>
      <c r="BXK9" s="17"/>
      <c r="BXL9" s="17"/>
      <c r="BXM9" s="17"/>
      <c r="BXN9" s="17"/>
      <c r="BXO9" s="17"/>
      <c r="BXP9" s="17"/>
      <c r="BXQ9" s="17"/>
      <c r="BXR9" s="17"/>
      <c r="BXS9" s="17"/>
      <c r="BXT9" s="17"/>
      <c r="BXU9" s="17"/>
      <c r="BXV9" s="17"/>
      <c r="BXW9" s="17"/>
      <c r="BXX9" s="17"/>
      <c r="BXY9" s="17"/>
      <c r="BXZ9" s="17"/>
      <c r="BYA9" s="17"/>
      <c r="BYB9" s="17"/>
      <c r="BYC9" s="17"/>
      <c r="BYD9" s="17"/>
      <c r="BYE9" s="17"/>
      <c r="BYF9" s="17"/>
      <c r="BYG9" s="17"/>
      <c r="BYH9" s="17"/>
      <c r="BYI9" s="17"/>
      <c r="BYJ9" s="17"/>
      <c r="BYK9" s="17"/>
      <c r="BYL9" s="17"/>
      <c r="BYM9" s="17"/>
      <c r="BYN9" s="17"/>
      <c r="BYO9" s="17"/>
      <c r="BYP9" s="17"/>
      <c r="BYQ9" s="17"/>
      <c r="BYR9" s="17"/>
      <c r="BYS9" s="17"/>
      <c r="BYT9" s="17"/>
      <c r="BYU9" s="17"/>
      <c r="BYV9" s="17"/>
      <c r="BYW9" s="17"/>
      <c r="BYX9" s="17"/>
      <c r="BYY9" s="17"/>
      <c r="BYZ9" s="17"/>
      <c r="BZA9" s="17"/>
      <c r="BZB9" s="17"/>
      <c r="BZC9" s="17"/>
      <c r="BZD9" s="17"/>
      <c r="BZE9" s="17"/>
      <c r="BZF9" s="17"/>
      <c r="BZG9" s="17"/>
      <c r="BZH9" s="17"/>
      <c r="BZI9" s="17"/>
      <c r="BZJ9" s="17"/>
      <c r="BZK9" s="17"/>
      <c r="BZL9" s="17"/>
      <c r="BZM9" s="17"/>
      <c r="BZN9" s="17"/>
      <c r="BZO9" s="17"/>
      <c r="BZP9" s="17"/>
      <c r="BZQ9" s="17"/>
      <c r="BZR9" s="17"/>
      <c r="BZS9" s="17"/>
      <c r="BZT9" s="17"/>
      <c r="BZU9" s="17"/>
      <c r="BZV9" s="17"/>
      <c r="BZW9" s="17"/>
      <c r="BZX9" s="17"/>
      <c r="BZY9" s="17"/>
      <c r="BZZ9" s="17"/>
      <c r="CAA9" s="17"/>
      <c r="CAB9" s="17"/>
      <c r="CAC9" s="17"/>
      <c r="CAD9" s="17"/>
      <c r="CAE9" s="17"/>
      <c r="CAF9" s="17"/>
      <c r="CAG9" s="17"/>
      <c r="CAH9" s="17"/>
      <c r="CAI9" s="17"/>
      <c r="CAJ9" s="17"/>
      <c r="CAK9" s="17"/>
      <c r="CAL9" s="17"/>
      <c r="CAM9" s="17"/>
      <c r="CAN9" s="17"/>
      <c r="CAO9" s="17"/>
      <c r="CAP9" s="17"/>
      <c r="CAQ9" s="17"/>
      <c r="CAR9" s="17"/>
      <c r="CAS9" s="17"/>
      <c r="CAT9" s="17"/>
      <c r="CAU9" s="17"/>
      <c r="CAV9" s="17"/>
      <c r="CAW9" s="17"/>
      <c r="CAX9" s="17"/>
      <c r="CAY9" s="17"/>
      <c r="CAZ9" s="17"/>
      <c r="CBA9" s="17"/>
      <c r="CBB9" s="17"/>
      <c r="CBC9" s="17"/>
      <c r="CBD9" s="17"/>
      <c r="CBE9" s="17"/>
      <c r="CBF9" s="17"/>
      <c r="CBG9" s="17"/>
      <c r="CBH9" s="17"/>
      <c r="CBI9" s="17"/>
      <c r="CBJ9" s="17"/>
      <c r="CBK9" s="17"/>
      <c r="CBL9" s="17"/>
      <c r="CBM9" s="17"/>
      <c r="CBN9" s="17"/>
      <c r="CBO9" s="17"/>
      <c r="CBP9" s="17"/>
      <c r="CBQ9" s="17"/>
      <c r="CBR9" s="17"/>
      <c r="CBS9" s="17"/>
      <c r="CBT9" s="17"/>
      <c r="CBU9" s="17"/>
      <c r="CBV9" s="17"/>
      <c r="CBW9" s="17"/>
      <c r="CBX9" s="17"/>
      <c r="CBY9" s="17"/>
      <c r="CBZ9" s="17"/>
      <c r="CCA9" s="17"/>
      <c r="CCB9" s="17"/>
      <c r="CCC9" s="17"/>
      <c r="CCD9" s="17"/>
      <c r="CCE9" s="17"/>
      <c r="CCF9" s="17"/>
      <c r="CCG9" s="17"/>
      <c r="CCH9" s="17"/>
      <c r="CCI9" s="17"/>
      <c r="CCJ9" s="17"/>
      <c r="CCK9" s="17"/>
      <c r="CCL9" s="17"/>
      <c r="CCM9" s="17"/>
      <c r="CCN9" s="17"/>
      <c r="CCO9" s="17"/>
      <c r="CCP9" s="17"/>
      <c r="CCQ9" s="17"/>
      <c r="CCR9" s="17"/>
      <c r="CCS9" s="17"/>
      <c r="CCT9" s="17"/>
      <c r="CCU9" s="17"/>
      <c r="CCV9" s="17"/>
      <c r="CCW9" s="17"/>
      <c r="CCX9" s="17"/>
      <c r="CCY9" s="17"/>
      <c r="CCZ9" s="17"/>
      <c r="CDA9" s="17"/>
      <c r="CDB9" s="17"/>
      <c r="CDC9" s="17"/>
      <c r="CDD9" s="17"/>
      <c r="CDE9" s="17"/>
      <c r="CDF9" s="17"/>
      <c r="CDG9" s="17"/>
      <c r="CDH9" s="17"/>
      <c r="CDI9" s="17"/>
      <c r="CDJ9" s="17"/>
      <c r="CDK9" s="17"/>
      <c r="CDL9" s="17"/>
      <c r="CDM9" s="17"/>
      <c r="CDN9" s="17"/>
      <c r="CDO9" s="17"/>
      <c r="CDP9" s="17"/>
      <c r="CDQ9" s="17"/>
      <c r="CDR9" s="17"/>
      <c r="CDS9" s="17"/>
      <c r="CDT9" s="17"/>
      <c r="CDU9" s="17"/>
      <c r="CDV9" s="17"/>
      <c r="CDW9" s="17"/>
      <c r="CDX9" s="17"/>
      <c r="CDY9" s="17"/>
      <c r="CDZ9" s="17"/>
      <c r="CEA9" s="17"/>
      <c r="CEB9" s="17"/>
      <c r="CEC9" s="17"/>
      <c r="CED9" s="17"/>
      <c r="CEE9" s="17"/>
      <c r="CEF9" s="17"/>
      <c r="CEG9" s="17"/>
      <c r="CEH9" s="17"/>
      <c r="CEI9" s="17"/>
      <c r="CEJ9" s="17"/>
      <c r="CEK9" s="17"/>
      <c r="CEL9" s="17"/>
      <c r="CEM9" s="17"/>
      <c r="CEN9" s="17"/>
      <c r="CEO9" s="17"/>
      <c r="CEP9" s="17"/>
      <c r="CEQ9" s="17"/>
      <c r="CER9" s="17"/>
      <c r="CES9" s="17"/>
      <c r="CET9" s="17"/>
      <c r="CEU9" s="17"/>
      <c r="CEV9" s="17"/>
      <c r="CEW9" s="17"/>
      <c r="CEX9" s="17"/>
      <c r="CEY9" s="17"/>
      <c r="CEZ9" s="17"/>
      <c r="CFA9" s="17"/>
      <c r="CFB9" s="17"/>
      <c r="CFC9" s="17"/>
      <c r="CFD9" s="17"/>
      <c r="CFE9" s="17"/>
      <c r="CFF9" s="17"/>
      <c r="CFG9" s="17"/>
      <c r="CFH9" s="17"/>
      <c r="CFI9" s="17"/>
      <c r="CFJ9" s="17"/>
      <c r="CFK9" s="17"/>
      <c r="CFL9" s="17"/>
      <c r="CFM9" s="17"/>
      <c r="CFN9" s="17"/>
      <c r="CFO9" s="17"/>
      <c r="CFP9" s="17"/>
      <c r="CFQ9" s="17"/>
      <c r="CFR9" s="17"/>
      <c r="CFS9" s="17"/>
      <c r="CFT9" s="17"/>
      <c r="CFU9" s="17"/>
      <c r="CFV9" s="17"/>
      <c r="CFW9" s="17"/>
      <c r="CFX9" s="17"/>
      <c r="CFY9" s="17"/>
      <c r="CFZ9" s="17"/>
      <c r="CGA9" s="17"/>
      <c r="CGB9" s="17"/>
      <c r="CGC9" s="17"/>
      <c r="CGD9" s="17"/>
      <c r="CGE9" s="17"/>
      <c r="CGF9" s="17"/>
      <c r="CGG9" s="17"/>
      <c r="CGH9" s="17"/>
      <c r="CGI9" s="17"/>
      <c r="CGJ9" s="17"/>
      <c r="CGK9" s="17"/>
      <c r="CGL9" s="17"/>
      <c r="CGM9" s="17"/>
      <c r="CGN9" s="17"/>
      <c r="CGO9" s="17"/>
      <c r="CGP9" s="17"/>
      <c r="CGQ9" s="17"/>
      <c r="CGR9" s="17"/>
      <c r="CGS9" s="17"/>
      <c r="CGT9" s="17"/>
      <c r="CGU9" s="17"/>
      <c r="CGV9" s="17"/>
      <c r="CGW9" s="17"/>
      <c r="CGX9" s="17"/>
      <c r="CGY9" s="17"/>
      <c r="CGZ9" s="17"/>
      <c r="CHA9" s="17"/>
      <c r="CHB9" s="17"/>
      <c r="CHC9" s="17"/>
      <c r="CHD9" s="17"/>
      <c r="CHE9" s="17"/>
      <c r="CHF9" s="17"/>
      <c r="CHG9" s="17"/>
      <c r="CHH9" s="17"/>
      <c r="CHI9" s="17"/>
      <c r="CHJ9" s="17"/>
      <c r="CHK9" s="17"/>
      <c r="CHL9" s="17"/>
      <c r="CHM9" s="17"/>
      <c r="CHN9" s="17"/>
      <c r="CHO9" s="17"/>
      <c r="CHP9" s="17"/>
      <c r="CHQ9" s="17"/>
      <c r="CHR9" s="17"/>
      <c r="CHS9" s="17"/>
      <c r="CHT9" s="17"/>
      <c r="CHU9" s="17"/>
      <c r="CHV9" s="17"/>
      <c r="CHW9" s="17"/>
      <c r="CHX9" s="17"/>
      <c r="CHY9" s="17"/>
      <c r="CHZ9" s="17"/>
      <c r="CIA9" s="17"/>
      <c r="CIB9" s="17"/>
      <c r="CIC9" s="17"/>
      <c r="CID9" s="17"/>
      <c r="CIE9" s="17"/>
      <c r="CIF9" s="17"/>
      <c r="CIG9" s="17"/>
      <c r="CIH9" s="17"/>
      <c r="CII9" s="17"/>
      <c r="CIJ9" s="17"/>
      <c r="CIK9" s="17"/>
      <c r="CIL9" s="17"/>
      <c r="CIM9" s="17"/>
      <c r="CIN9" s="17"/>
      <c r="CIO9" s="17"/>
      <c r="CIP9" s="17"/>
      <c r="CIQ9" s="17"/>
      <c r="CIR9" s="17"/>
      <c r="CIS9" s="17"/>
      <c r="CIT9" s="17"/>
      <c r="CIU9" s="17"/>
      <c r="CIV9" s="17"/>
      <c r="CIW9" s="17"/>
      <c r="CIX9" s="17"/>
      <c r="CIY9" s="17"/>
      <c r="CIZ9" s="17"/>
      <c r="CJA9" s="17"/>
      <c r="CJB9" s="17"/>
      <c r="CJC9" s="17"/>
      <c r="CJD9" s="17"/>
      <c r="CJE9" s="17"/>
      <c r="CJF9" s="17"/>
      <c r="CJG9" s="17"/>
      <c r="CJH9" s="17"/>
      <c r="CJI9" s="17"/>
      <c r="CJJ9" s="17"/>
      <c r="CJK9" s="17"/>
      <c r="CJL9" s="17"/>
      <c r="CJM9" s="17"/>
      <c r="CJN9" s="17"/>
      <c r="CJO9" s="17"/>
      <c r="CJP9" s="17"/>
      <c r="CJQ9" s="17"/>
      <c r="CJR9" s="17"/>
      <c r="CJS9" s="17"/>
      <c r="CJT9" s="17"/>
      <c r="CJU9" s="17"/>
      <c r="CJV9" s="17"/>
      <c r="CJW9" s="17"/>
      <c r="CJX9" s="17"/>
      <c r="CJY9" s="17"/>
      <c r="CJZ9" s="17"/>
      <c r="CKA9" s="17"/>
      <c r="CKB9" s="17"/>
      <c r="CKC9" s="17"/>
      <c r="CKD9" s="17"/>
      <c r="CKE9" s="17"/>
      <c r="CKF9" s="17"/>
      <c r="CKG9" s="17"/>
      <c r="CKH9" s="17"/>
      <c r="CKI9" s="17"/>
      <c r="CKJ9" s="17"/>
      <c r="CKK9" s="17"/>
      <c r="CKL9" s="17"/>
      <c r="CKM9" s="17"/>
      <c r="CKN9" s="17"/>
      <c r="CKO9" s="17"/>
      <c r="CKP9" s="17"/>
      <c r="CKQ9" s="17"/>
      <c r="CKR9" s="17"/>
      <c r="CKS9" s="17"/>
      <c r="CKT9" s="17"/>
      <c r="CKU9" s="17"/>
      <c r="CKV9" s="17"/>
      <c r="CKW9" s="17"/>
      <c r="CKX9" s="17"/>
      <c r="CKY9" s="17"/>
      <c r="CKZ9" s="17"/>
      <c r="CLA9" s="17"/>
      <c r="CLB9" s="17"/>
      <c r="CLC9" s="17"/>
      <c r="CLD9" s="17"/>
      <c r="CLE9" s="17"/>
      <c r="CLF9" s="17"/>
      <c r="CLG9" s="17"/>
      <c r="CLH9" s="17"/>
      <c r="CLI9" s="17"/>
      <c r="CLJ9" s="17"/>
      <c r="CLK9" s="17"/>
      <c r="CLL9" s="17"/>
      <c r="CLM9" s="17"/>
      <c r="CLN9" s="17"/>
      <c r="CLO9" s="17"/>
      <c r="CLP9" s="17"/>
      <c r="CLQ9" s="17"/>
      <c r="CLR9" s="17"/>
      <c r="CLS9" s="17"/>
      <c r="CLT9" s="17"/>
      <c r="CLU9" s="17"/>
      <c r="CLV9" s="17"/>
      <c r="CLW9" s="17"/>
      <c r="CLX9" s="17"/>
      <c r="CLY9" s="17"/>
      <c r="CLZ9" s="17"/>
      <c r="CMA9" s="17"/>
      <c r="CMB9" s="17"/>
      <c r="CMC9" s="17"/>
      <c r="CMD9" s="17"/>
      <c r="CME9" s="17"/>
      <c r="CMF9" s="17"/>
      <c r="CMG9" s="17"/>
      <c r="CMH9" s="17"/>
      <c r="CMI9" s="17"/>
      <c r="CMJ9" s="17"/>
      <c r="CMK9" s="17"/>
      <c r="CML9" s="17"/>
      <c r="CMM9" s="17"/>
      <c r="CMN9" s="17"/>
      <c r="CMO9" s="17"/>
      <c r="CMP9" s="17"/>
      <c r="CMQ9" s="17"/>
      <c r="CMR9" s="17"/>
      <c r="CMS9" s="17"/>
      <c r="CMT9" s="17"/>
      <c r="CMU9" s="17"/>
      <c r="CMV9" s="17"/>
      <c r="CMW9" s="17"/>
      <c r="CMX9" s="17"/>
      <c r="CMY9" s="17"/>
      <c r="CMZ9" s="17"/>
      <c r="CNA9" s="17"/>
      <c r="CNB9" s="17"/>
      <c r="CNC9" s="17"/>
      <c r="CND9" s="17"/>
      <c r="CNE9" s="17"/>
      <c r="CNF9" s="17"/>
      <c r="CNG9" s="17"/>
      <c r="CNH9" s="17"/>
      <c r="CNI9" s="17"/>
      <c r="CNJ9" s="17"/>
      <c r="CNK9" s="17"/>
      <c r="CNL9" s="17"/>
      <c r="CNM9" s="17"/>
      <c r="CNN9" s="17"/>
      <c r="CNO9" s="17"/>
      <c r="CNP9" s="17"/>
      <c r="CNQ9" s="17"/>
      <c r="CNR9" s="17"/>
      <c r="CNS9" s="17"/>
      <c r="CNT9" s="17"/>
      <c r="CNU9" s="17"/>
      <c r="CNV9" s="17"/>
      <c r="CNW9" s="17"/>
      <c r="CNX9" s="17"/>
      <c r="CNY9" s="17"/>
      <c r="CNZ9" s="17"/>
      <c r="COA9" s="17"/>
      <c r="COB9" s="17"/>
      <c r="COC9" s="17"/>
      <c r="COD9" s="17"/>
      <c r="COE9" s="17"/>
      <c r="COF9" s="17"/>
      <c r="COG9" s="17"/>
      <c r="COH9" s="17"/>
      <c r="COI9" s="17"/>
      <c r="COJ9" s="17"/>
      <c r="COK9" s="17"/>
      <c r="COL9" s="17"/>
      <c r="COM9" s="17"/>
      <c r="CON9" s="17"/>
      <c r="COO9" s="17"/>
      <c r="COP9" s="17"/>
      <c r="COQ9" s="17"/>
      <c r="COR9" s="17"/>
      <c r="COS9" s="17"/>
      <c r="COT9" s="17"/>
      <c r="COU9" s="17"/>
      <c r="COV9" s="17"/>
      <c r="COW9" s="17"/>
      <c r="COX9" s="17"/>
      <c r="COY9" s="17"/>
      <c r="COZ9" s="17"/>
      <c r="CPA9" s="17"/>
      <c r="CPB9" s="17"/>
      <c r="CPC9" s="17"/>
      <c r="CPD9" s="17"/>
      <c r="CPE9" s="17"/>
      <c r="CPF9" s="17"/>
      <c r="CPG9" s="17"/>
      <c r="CPH9" s="17"/>
      <c r="CPI9" s="17"/>
      <c r="CPJ9" s="17"/>
      <c r="CPK9" s="17"/>
      <c r="CPL9" s="17"/>
      <c r="CPM9" s="17"/>
      <c r="CPN9" s="17"/>
      <c r="CPO9" s="17"/>
      <c r="CPP9" s="17"/>
      <c r="CPQ9" s="17"/>
      <c r="CPR9" s="17"/>
      <c r="CPS9" s="17"/>
      <c r="CPT9" s="17"/>
      <c r="CPU9" s="17"/>
      <c r="CPV9" s="17"/>
      <c r="CPW9" s="17"/>
      <c r="CPX9" s="17"/>
      <c r="CPY9" s="17"/>
      <c r="CPZ9" s="17"/>
      <c r="CQA9" s="17"/>
      <c r="CQB9" s="17"/>
      <c r="CQC9" s="17"/>
      <c r="CQD9" s="17"/>
      <c r="CQE9" s="17"/>
      <c r="CQF9" s="17"/>
      <c r="CQG9" s="17"/>
      <c r="CQH9" s="17"/>
      <c r="CQI9" s="17"/>
      <c r="CQJ9" s="17"/>
      <c r="CQK9" s="17"/>
      <c r="CQL9" s="17"/>
      <c r="CQM9" s="17"/>
      <c r="CQN9" s="17"/>
      <c r="CQO9" s="17"/>
      <c r="CQP9" s="17"/>
      <c r="CQQ9" s="17"/>
      <c r="CQR9" s="17"/>
      <c r="CQS9" s="17"/>
      <c r="CQT9" s="17"/>
      <c r="CQU9" s="17"/>
      <c r="CQV9" s="17"/>
      <c r="CQW9" s="17"/>
      <c r="CQX9" s="17"/>
      <c r="CQY9" s="17"/>
      <c r="CQZ9" s="17"/>
      <c r="CRA9" s="17"/>
      <c r="CRB9" s="17"/>
      <c r="CRC9" s="17"/>
      <c r="CRD9" s="17"/>
      <c r="CRE9" s="17"/>
      <c r="CRF9" s="17"/>
      <c r="CRG9" s="17"/>
      <c r="CRH9" s="17"/>
      <c r="CRI9" s="17"/>
      <c r="CRJ9" s="17"/>
      <c r="CRK9" s="17"/>
      <c r="CRL9" s="17"/>
      <c r="CRM9" s="17"/>
      <c r="CRN9" s="17"/>
      <c r="CRO9" s="17"/>
      <c r="CRP9" s="17"/>
      <c r="CRQ9" s="17"/>
      <c r="CRR9" s="17"/>
      <c r="CRS9" s="17"/>
      <c r="CRT9" s="17"/>
      <c r="CRU9" s="17"/>
      <c r="CRV9" s="17"/>
      <c r="CRW9" s="17"/>
      <c r="CRX9" s="17"/>
      <c r="CRY9" s="17"/>
      <c r="CRZ9" s="17"/>
      <c r="CSA9" s="17"/>
      <c r="CSB9" s="17"/>
      <c r="CSC9" s="17"/>
      <c r="CSD9" s="17"/>
      <c r="CSE9" s="17"/>
      <c r="CSF9" s="17"/>
      <c r="CSG9" s="17"/>
      <c r="CSH9" s="17"/>
      <c r="CSI9" s="17"/>
      <c r="CSJ9" s="17"/>
      <c r="CSK9" s="17"/>
      <c r="CSL9" s="17"/>
      <c r="CSM9" s="17"/>
      <c r="CSN9" s="17"/>
      <c r="CSO9" s="17"/>
      <c r="CSP9" s="17"/>
      <c r="CSQ9" s="17"/>
      <c r="CSR9" s="17"/>
      <c r="CSS9" s="17"/>
      <c r="CST9" s="17"/>
      <c r="CSU9" s="17"/>
      <c r="CSV9" s="17"/>
      <c r="CSW9" s="17"/>
      <c r="CSX9" s="17"/>
      <c r="CSY9" s="17"/>
      <c r="CSZ9" s="17"/>
      <c r="CTA9" s="17"/>
      <c r="CTB9" s="17"/>
      <c r="CTC9" s="17"/>
      <c r="CTD9" s="17"/>
      <c r="CTE9" s="17"/>
      <c r="CTF9" s="17"/>
      <c r="CTG9" s="17"/>
      <c r="CTH9" s="17"/>
      <c r="CTI9" s="17"/>
      <c r="CTJ9" s="17"/>
      <c r="CTK9" s="17"/>
      <c r="CTL9" s="17"/>
      <c r="CTM9" s="17"/>
      <c r="CTN9" s="17"/>
      <c r="CTO9" s="17"/>
      <c r="CTP9" s="17"/>
      <c r="CTQ9" s="17"/>
      <c r="CTR9" s="17"/>
      <c r="CTS9" s="17"/>
      <c r="CTT9" s="17"/>
      <c r="CTU9" s="17"/>
      <c r="CTV9" s="17"/>
      <c r="CTW9" s="17"/>
      <c r="CTX9" s="17"/>
      <c r="CTY9" s="17"/>
      <c r="CTZ9" s="17"/>
      <c r="CUA9" s="17"/>
      <c r="CUB9" s="17"/>
      <c r="CUC9" s="17"/>
      <c r="CUD9" s="17"/>
      <c r="CUE9" s="17"/>
      <c r="CUF9" s="17"/>
      <c r="CUG9" s="17"/>
      <c r="CUH9" s="17"/>
      <c r="CUI9" s="17"/>
      <c r="CUJ9" s="17"/>
      <c r="CUK9" s="17"/>
      <c r="CUL9" s="17"/>
      <c r="CUM9" s="17"/>
      <c r="CUN9" s="17"/>
      <c r="CUO9" s="17"/>
      <c r="CUP9" s="17"/>
      <c r="CUQ9" s="17"/>
      <c r="CUR9" s="17"/>
      <c r="CUS9" s="17"/>
      <c r="CUT9" s="17"/>
      <c r="CUU9" s="17"/>
      <c r="CUV9" s="17"/>
      <c r="CUW9" s="17"/>
      <c r="CUX9" s="17"/>
      <c r="CUY9" s="17"/>
      <c r="CUZ9" s="17"/>
      <c r="CVA9" s="17"/>
      <c r="CVB9" s="17"/>
      <c r="CVC9" s="17"/>
      <c r="CVD9" s="17"/>
      <c r="CVE9" s="17"/>
      <c r="CVF9" s="17"/>
      <c r="CVG9" s="17"/>
      <c r="CVH9" s="17"/>
      <c r="CVI9" s="17"/>
      <c r="CVJ9" s="17"/>
      <c r="CVK9" s="17"/>
      <c r="CVL9" s="17"/>
      <c r="CVM9" s="17"/>
      <c r="CVN9" s="17"/>
      <c r="CVO9" s="17"/>
      <c r="CVP9" s="17"/>
      <c r="CVQ9" s="17"/>
      <c r="CVR9" s="17"/>
      <c r="CVS9" s="17"/>
      <c r="CVT9" s="17"/>
      <c r="CVU9" s="17"/>
      <c r="CVV9" s="17"/>
      <c r="CVW9" s="17"/>
      <c r="CVX9" s="17"/>
      <c r="CVY9" s="17"/>
      <c r="CVZ9" s="17"/>
      <c r="CWA9" s="17"/>
      <c r="CWB9" s="17"/>
      <c r="CWC9" s="17"/>
      <c r="CWD9" s="17"/>
      <c r="CWE9" s="17"/>
      <c r="CWF9" s="17"/>
      <c r="CWG9" s="17"/>
      <c r="CWH9" s="17"/>
      <c r="CWI9" s="17"/>
      <c r="CWJ9" s="17"/>
      <c r="CWK9" s="17"/>
      <c r="CWL9" s="17"/>
      <c r="CWM9" s="17"/>
      <c r="CWN9" s="17"/>
      <c r="CWO9" s="17"/>
      <c r="CWP9" s="17"/>
      <c r="CWQ9" s="17"/>
      <c r="CWR9" s="17"/>
      <c r="CWS9" s="17"/>
      <c r="CWT9" s="17"/>
      <c r="CWU9" s="17"/>
      <c r="CWV9" s="17"/>
      <c r="CWW9" s="17"/>
      <c r="CWX9" s="17"/>
      <c r="CWY9" s="17"/>
      <c r="CWZ9" s="17"/>
      <c r="CXA9" s="17"/>
      <c r="CXB9" s="17"/>
      <c r="CXC9" s="17"/>
      <c r="CXD9" s="17"/>
      <c r="CXE9" s="17"/>
      <c r="CXF9" s="17"/>
      <c r="CXG9" s="17"/>
      <c r="CXH9" s="17"/>
      <c r="CXI9" s="17"/>
      <c r="CXJ9" s="17"/>
      <c r="CXK9" s="17"/>
      <c r="CXL9" s="17"/>
      <c r="CXM9" s="17"/>
      <c r="CXN9" s="17"/>
      <c r="CXO9" s="17"/>
      <c r="CXP9" s="17"/>
      <c r="CXQ9" s="17"/>
      <c r="CXR9" s="17"/>
      <c r="CXS9" s="17"/>
      <c r="CXT9" s="17"/>
      <c r="CXU9" s="17"/>
      <c r="CXV9" s="17"/>
      <c r="CXW9" s="17"/>
      <c r="CXX9" s="17"/>
      <c r="CXY9" s="17"/>
      <c r="CXZ9" s="17"/>
      <c r="CYA9" s="17"/>
      <c r="CYB9" s="17"/>
      <c r="CYC9" s="17"/>
      <c r="CYD9" s="17"/>
      <c r="CYE9" s="17"/>
      <c r="CYF9" s="17"/>
      <c r="CYG9" s="17"/>
      <c r="CYH9" s="17"/>
      <c r="CYI9" s="17"/>
      <c r="CYJ9" s="17"/>
      <c r="CYK9" s="17"/>
      <c r="CYL9" s="17"/>
      <c r="CYM9" s="17"/>
      <c r="CYN9" s="17"/>
      <c r="CYO9" s="17"/>
      <c r="CYP9" s="17"/>
      <c r="CYQ9" s="17"/>
      <c r="CYR9" s="17"/>
      <c r="CYS9" s="17"/>
      <c r="CYT9" s="17"/>
      <c r="CYU9" s="17"/>
      <c r="CYV9" s="17"/>
      <c r="CYW9" s="17"/>
      <c r="CYX9" s="17"/>
      <c r="CYY9" s="17"/>
      <c r="CYZ9" s="17"/>
      <c r="CZA9" s="17"/>
      <c r="CZB9" s="17"/>
      <c r="CZC9" s="17"/>
      <c r="CZD9" s="17"/>
      <c r="CZE9" s="17"/>
      <c r="CZF9" s="17"/>
      <c r="CZG9" s="17"/>
      <c r="CZH9" s="17"/>
      <c r="CZI9" s="17"/>
      <c r="CZJ9" s="17"/>
      <c r="CZK9" s="17"/>
      <c r="CZL9" s="17"/>
      <c r="CZM9" s="17"/>
      <c r="CZN9" s="17"/>
      <c r="CZO9" s="17"/>
      <c r="CZP9" s="17"/>
      <c r="CZQ9" s="17"/>
      <c r="CZR9" s="17"/>
      <c r="CZS9" s="17"/>
      <c r="CZT9" s="17"/>
      <c r="CZU9" s="17"/>
      <c r="CZV9" s="17"/>
      <c r="CZW9" s="17"/>
      <c r="CZX9" s="17"/>
      <c r="CZY9" s="17"/>
      <c r="CZZ9" s="17"/>
      <c r="DAA9" s="17"/>
      <c r="DAB9" s="17"/>
      <c r="DAC9" s="17"/>
      <c r="DAD9" s="17"/>
      <c r="DAE9" s="17"/>
      <c r="DAF9" s="17"/>
      <c r="DAG9" s="17"/>
      <c r="DAH9" s="17"/>
      <c r="DAI9" s="17"/>
      <c r="DAJ9" s="17"/>
      <c r="DAK9" s="17"/>
      <c r="DAL9" s="17"/>
      <c r="DAM9" s="17"/>
      <c r="DAN9" s="17"/>
      <c r="DAO9" s="17"/>
      <c r="DAP9" s="17"/>
      <c r="DAQ9" s="17"/>
      <c r="DAR9" s="17"/>
      <c r="DAS9" s="17"/>
      <c r="DAT9" s="17"/>
      <c r="DAU9" s="17"/>
      <c r="DAV9" s="17"/>
      <c r="DAW9" s="17"/>
      <c r="DAX9" s="17"/>
      <c r="DAY9" s="17"/>
      <c r="DAZ9" s="17"/>
      <c r="DBA9" s="17"/>
      <c r="DBB9" s="17"/>
      <c r="DBC9" s="17"/>
      <c r="DBD9" s="17"/>
      <c r="DBE9" s="17"/>
      <c r="DBF9" s="17"/>
      <c r="DBG9" s="17"/>
      <c r="DBH9" s="17"/>
      <c r="DBI9" s="17"/>
      <c r="DBJ9" s="17"/>
      <c r="DBK9" s="17"/>
      <c r="DBL9" s="17"/>
      <c r="DBM9" s="17"/>
      <c r="DBN9" s="17"/>
      <c r="DBO9" s="17"/>
      <c r="DBP9" s="17"/>
      <c r="DBQ9" s="17"/>
      <c r="DBR9" s="17"/>
      <c r="DBS9" s="17"/>
      <c r="DBT9" s="17"/>
      <c r="DBU9" s="17"/>
      <c r="DBV9" s="17"/>
      <c r="DBW9" s="17"/>
      <c r="DBX9" s="17"/>
      <c r="DBY9" s="17"/>
      <c r="DBZ9" s="17"/>
      <c r="DCA9" s="17"/>
      <c r="DCB9" s="17"/>
      <c r="DCC9" s="17"/>
      <c r="DCD9" s="17"/>
      <c r="DCE9" s="17"/>
      <c r="DCF9" s="17"/>
      <c r="DCG9" s="17"/>
      <c r="DCH9" s="17"/>
      <c r="DCI9" s="17"/>
      <c r="DCJ9" s="17"/>
      <c r="DCK9" s="17"/>
      <c r="DCL9" s="17"/>
      <c r="DCM9" s="17"/>
      <c r="DCN9" s="17"/>
      <c r="DCO9" s="17"/>
      <c r="DCP9" s="17"/>
      <c r="DCQ9" s="17"/>
      <c r="DCR9" s="17"/>
      <c r="DCS9" s="17"/>
      <c r="DCT9" s="17"/>
      <c r="DCU9" s="17"/>
      <c r="DCV9" s="17"/>
      <c r="DCW9" s="17"/>
      <c r="DCX9" s="17"/>
      <c r="DCY9" s="17"/>
      <c r="DCZ9" s="17"/>
      <c r="DDA9" s="17"/>
      <c r="DDB9" s="17"/>
      <c r="DDC9" s="17"/>
      <c r="DDD9" s="17"/>
      <c r="DDE9" s="17"/>
      <c r="DDF9" s="17"/>
      <c r="DDG9" s="17"/>
      <c r="DDH9" s="17"/>
      <c r="DDI9" s="17"/>
      <c r="DDJ9" s="17"/>
      <c r="DDK9" s="17"/>
      <c r="DDL9" s="17"/>
      <c r="DDM9" s="17"/>
      <c r="DDN9" s="17"/>
      <c r="DDO9" s="17"/>
      <c r="DDP9" s="17"/>
      <c r="DDQ9" s="17"/>
      <c r="DDR9" s="17"/>
      <c r="DDS9" s="17"/>
      <c r="DDT9" s="17"/>
      <c r="DDU9" s="17"/>
      <c r="DDV9" s="17"/>
      <c r="DDW9" s="17"/>
      <c r="DDX9" s="17"/>
      <c r="DDY9" s="17"/>
      <c r="DDZ9" s="17"/>
      <c r="DEA9" s="17"/>
      <c r="DEB9" s="17"/>
      <c r="DEC9" s="17"/>
      <c r="DED9" s="17"/>
      <c r="DEE9" s="17"/>
      <c r="DEF9" s="17"/>
      <c r="DEG9" s="17"/>
      <c r="DEH9" s="17"/>
      <c r="DEI9" s="17"/>
      <c r="DEJ9" s="17"/>
      <c r="DEK9" s="17"/>
      <c r="DEL9" s="17"/>
      <c r="DEM9" s="17"/>
      <c r="DEN9" s="17"/>
      <c r="DEO9" s="17"/>
      <c r="DEP9" s="17"/>
      <c r="DEQ9" s="17"/>
      <c r="DER9" s="17"/>
      <c r="DES9" s="17"/>
      <c r="DET9" s="17"/>
      <c r="DEU9" s="17"/>
      <c r="DEV9" s="17"/>
      <c r="DEW9" s="17"/>
      <c r="DEX9" s="17"/>
      <c r="DEY9" s="17"/>
      <c r="DEZ9" s="17"/>
      <c r="DFA9" s="17"/>
      <c r="DFB9" s="17"/>
      <c r="DFC9" s="17"/>
      <c r="DFD9" s="17"/>
      <c r="DFE9" s="17"/>
      <c r="DFF9" s="17"/>
      <c r="DFG9" s="17"/>
      <c r="DFH9" s="17"/>
      <c r="DFI9" s="17"/>
      <c r="DFJ9" s="17"/>
      <c r="DFK9" s="17"/>
      <c r="DFL9" s="17"/>
      <c r="DFM9" s="17"/>
      <c r="DFN9" s="17"/>
      <c r="DFO9" s="17"/>
      <c r="DFP9" s="17"/>
      <c r="DFQ9" s="17"/>
      <c r="DFR9" s="17"/>
      <c r="DFS9" s="17"/>
      <c r="DFT9" s="17"/>
      <c r="DFU9" s="17"/>
      <c r="DFV9" s="17"/>
      <c r="DFW9" s="17"/>
      <c r="DFX9" s="17"/>
      <c r="DFY9" s="17"/>
      <c r="DFZ9" s="17"/>
      <c r="DGA9" s="17"/>
      <c r="DGB9" s="17"/>
      <c r="DGC9" s="17"/>
      <c r="DGD9" s="17"/>
      <c r="DGE9" s="17"/>
      <c r="DGF9" s="17"/>
      <c r="DGG9" s="17"/>
      <c r="DGH9" s="17"/>
      <c r="DGI9" s="17"/>
      <c r="DGJ9" s="17"/>
      <c r="DGK9" s="17"/>
      <c r="DGL9" s="17"/>
      <c r="DGM9" s="17"/>
      <c r="DGN9" s="17"/>
      <c r="DGO9" s="17"/>
      <c r="DGP9" s="17"/>
      <c r="DGQ9" s="17"/>
      <c r="DGR9" s="17"/>
      <c r="DGS9" s="17"/>
      <c r="DGT9" s="17"/>
      <c r="DGU9" s="17"/>
      <c r="DGV9" s="17"/>
      <c r="DGW9" s="17"/>
      <c r="DGX9" s="17"/>
      <c r="DGY9" s="17"/>
      <c r="DGZ9" s="17"/>
      <c r="DHA9" s="17"/>
      <c r="DHB9" s="17"/>
      <c r="DHC9" s="17"/>
      <c r="DHD9" s="17"/>
      <c r="DHE9" s="17"/>
      <c r="DHF9" s="17"/>
      <c r="DHG9" s="17"/>
      <c r="DHH9" s="17"/>
      <c r="DHI9" s="17"/>
      <c r="DHJ9" s="17"/>
      <c r="DHK9" s="17"/>
      <c r="DHL9" s="17"/>
      <c r="DHM9" s="17"/>
      <c r="DHN9" s="17"/>
      <c r="DHO9" s="17"/>
      <c r="DHP9" s="17"/>
      <c r="DHQ9" s="17"/>
      <c r="DHR9" s="17"/>
      <c r="DHS9" s="17"/>
      <c r="DHT9" s="17"/>
      <c r="DHU9" s="17"/>
      <c r="DHV9" s="17"/>
      <c r="DHW9" s="17"/>
      <c r="DHX9" s="17"/>
      <c r="DHY9" s="17"/>
      <c r="DHZ9" s="17"/>
      <c r="DIA9" s="17"/>
      <c r="DIB9" s="17"/>
      <c r="DIC9" s="17"/>
      <c r="DID9" s="17"/>
      <c r="DIE9" s="17"/>
      <c r="DIF9" s="17"/>
      <c r="DIG9" s="17"/>
      <c r="DIH9" s="17"/>
      <c r="DII9" s="17"/>
      <c r="DIJ9" s="17"/>
      <c r="DIK9" s="17"/>
      <c r="DIL9" s="17"/>
      <c r="DIM9" s="17"/>
      <c r="DIN9" s="17"/>
      <c r="DIO9" s="17"/>
      <c r="DIP9" s="17"/>
      <c r="DIQ9" s="17"/>
      <c r="DIR9" s="17"/>
      <c r="DIS9" s="17"/>
      <c r="DIT9" s="17"/>
      <c r="DIU9" s="17"/>
      <c r="DIV9" s="17"/>
      <c r="DIW9" s="17"/>
      <c r="DIX9" s="17"/>
      <c r="DIY9" s="17"/>
      <c r="DIZ9" s="17"/>
      <c r="DJA9" s="17"/>
      <c r="DJB9" s="17"/>
      <c r="DJC9" s="17"/>
      <c r="DJD9" s="17"/>
      <c r="DJE9" s="17"/>
      <c r="DJF9" s="17"/>
      <c r="DJG9" s="17"/>
      <c r="DJH9" s="17"/>
      <c r="DJI9" s="17"/>
      <c r="DJJ9" s="17"/>
      <c r="DJK9" s="17"/>
      <c r="DJL9" s="17"/>
      <c r="DJM9" s="17"/>
      <c r="DJN9" s="17"/>
      <c r="DJO9" s="17"/>
      <c r="DJP9" s="17"/>
      <c r="DJQ9" s="17"/>
      <c r="DJR9" s="17"/>
      <c r="DJS9" s="17"/>
      <c r="DJT9" s="17"/>
      <c r="DJU9" s="17"/>
      <c r="DJV9" s="17"/>
      <c r="DJW9" s="17"/>
      <c r="DJX9" s="17"/>
      <c r="DJY9" s="17"/>
      <c r="DJZ9" s="17"/>
      <c r="DKA9" s="17"/>
      <c r="DKB9" s="17"/>
      <c r="DKC9" s="17"/>
      <c r="DKD9" s="17"/>
      <c r="DKE9" s="17"/>
      <c r="DKF9" s="17"/>
      <c r="DKG9" s="17"/>
      <c r="DKH9" s="17"/>
      <c r="DKI9" s="17"/>
      <c r="DKJ9" s="17"/>
      <c r="DKK9" s="17"/>
      <c r="DKL9" s="17"/>
      <c r="DKM9" s="17"/>
      <c r="DKN9" s="17"/>
      <c r="DKO9" s="17"/>
      <c r="DKP9" s="17"/>
      <c r="DKQ9" s="17"/>
      <c r="DKR9" s="17"/>
      <c r="DKS9" s="17"/>
      <c r="DKT9" s="17"/>
      <c r="DKU9" s="17"/>
      <c r="DKV9" s="17"/>
      <c r="DKW9" s="17"/>
      <c r="DKX9" s="17"/>
      <c r="DKY9" s="17"/>
      <c r="DKZ9" s="17"/>
      <c r="DLA9" s="17"/>
      <c r="DLB9" s="17"/>
      <c r="DLC9" s="17"/>
      <c r="DLD9" s="17"/>
      <c r="DLE9" s="17"/>
      <c r="DLF9" s="17"/>
      <c r="DLG9" s="17"/>
      <c r="DLH9" s="17"/>
      <c r="DLI9" s="17"/>
      <c r="DLJ9" s="17"/>
      <c r="DLK9" s="17"/>
      <c r="DLL9" s="17"/>
      <c r="DLM9" s="17"/>
      <c r="DLN9" s="17"/>
      <c r="DLO9" s="17"/>
      <c r="DLP9" s="17"/>
      <c r="DLQ9" s="17"/>
      <c r="DLR9" s="17"/>
      <c r="DLS9" s="17"/>
      <c r="DLT9" s="17"/>
      <c r="DLU9" s="17"/>
      <c r="DLV9" s="17"/>
      <c r="DLW9" s="17"/>
      <c r="DLX9" s="17"/>
      <c r="DLY9" s="17"/>
      <c r="DLZ9" s="17"/>
      <c r="DMA9" s="17"/>
      <c r="DMB9" s="17"/>
      <c r="DMC9" s="17"/>
      <c r="DMD9" s="17"/>
      <c r="DME9" s="17"/>
      <c r="DMF9" s="17"/>
      <c r="DMG9" s="17"/>
      <c r="DMH9" s="17"/>
      <c r="DMI9" s="17"/>
      <c r="DMJ9" s="17"/>
      <c r="DMK9" s="17"/>
      <c r="DML9" s="17"/>
      <c r="DMM9" s="17"/>
      <c r="DMN9" s="17"/>
      <c r="DMO9" s="17"/>
      <c r="DMP9" s="17"/>
      <c r="DMQ9" s="17"/>
      <c r="DMR9" s="17"/>
      <c r="DMS9" s="17"/>
      <c r="DMT9" s="17"/>
      <c r="DMU9" s="17"/>
      <c r="DMV9" s="17"/>
      <c r="DMW9" s="17"/>
      <c r="DMX9" s="17"/>
      <c r="DMY9" s="17"/>
      <c r="DMZ9" s="17"/>
      <c r="DNA9" s="17"/>
      <c r="DNB9" s="17"/>
      <c r="DNC9" s="17"/>
      <c r="DND9" s="17"/>
      <c r="DNE9" s="17"/>
      <c r="DNF9" s="17"/>
      <c r="DNG9" s="17"/>
      <c r="DNH9" s="17"/>
      <c r="DNI9" s="17"/>
      <c r="DNJ9" s="17"/>
      <c r="DNK9" s="17"/>
      <c r="DNL9" s="17"/>
      <c r="DNM9" s="17"/>
      <c r="DNN9" s="17"/>
      <c r="DNO9" s="17"/>
      <c r="DNP9" s="17"/>
      <c r="DNQ9" s="17"/>
      <c r="DNR9" s="17"/>
      <c r="DNS9" s="17"/>
      <c r="DNT9" s="17"/>
      <c r="DNU9" s="17"/>
      <c r="DNV9" s="17"/>
      <c r="DNW9" s="17"/>
      <c r="DNX9" s="17"/>
      <c r="DNY9" s="17"/>
      <c r="DNZ9" s="17"/>
      <c r="DOA9" s="17"/>
      <c r="DOB9" s="17"/>
      <c r="DOC9" s="17"/>
      <c r="DOD9" s="17"/>
      <c r="DOE9" s="17"/>
      <c r="DOF9" s="17"/>
      <c r="DOG9" s="17"/>
      <c r="DOH9" s="17"/>
      <c r="DOI9" s="17"/>
      <c r="DOJ9" s="17"/>
      <c r="DOK9" s="17"/>
      <c r="DOL9" s="17"/>
      <c r="DOM9" s="17"/>
      <c r="DON9" s="17"/>
      <c r="DOO9" s="17"/>
      <c r="DOP9" s="17"/>
      <c r="DOQ9" s="17"/>
      <c r="DOR9" s="17"/>
      <c r="DOS9" s="17"/>
      <c r="DOT9" s="17"/>
      <c r="DOU9" s="17"/>
      <c r="DOV9" s="17"/>
      <c r="DOW9" s="17"/>
      <c r="DOX9" s="17"/>
      <c r="DOY9" s="17"/>
      <c r="DOZ9" s="17"/>
      <c r="DPA9" s="17"/>
      <c r="DPB9" s="17"/>
      <c r="DPC9" s="17"/>
      <c r="DPD9" s="17"/>
      <c r="DPE9" s="17"/>
      <c r="DPF9" s="17"/>
      <c r="DPG9" s="17"/>
      <c r="DPH9" s="17"/>
      <c r="DPI9" s="17"/>
      <c r="DPJ9" s="17"/>
      <c r="DPK9" s="17"/>
      <c r="DPL9" s="17"/>
      <c r="DPM9" s="17"/>
      <c r="DPN9" s="17"/>
      <c r="DPO9" s="17"/>
      <c r="DPP9" s="17"/>
      <c r="DPQ9" s="17"/>
      <c r="DPR9" s="17"/>
      <c r="DPS9" s="17"/>
      <c r="DPT9" s="17"/>
      <c r="DPU9" s="17"/>
      <c r="DPV9" s="17"/>
      <c r="DPW9" s="17"/>
      <c r="DPX9" s="17"/>
      <c r="DPY9" s="17"/>
      <c r="DPZ9" s="17"/>
      <c r="DQA9" s="17"/>
      <c r="DQB9" s="17"/>
      <c r="DQC9" s="17"/>
      <c r="DQD9" s="17"/>
      <c r="DQE9" s="17"/>
      <c r="DQF9" s="17"/>
      <c r="DQG9" s="17"/>
      <c r="DQH9" s="17"/>
      <c r="DQI9" s="17"/>
      <c r="DQJ9" s="17"/>
      <c r="DQK9" s="17"/>
      <c r="DQL9" s="17"/>
      <c r="DQM9" s="17"/>
      <c r="DQN9" s="17"/>
      <c r="DQO9" s="17"/>
      <c r="DQP9" s="17"/>
      <c r="DQQ9" s="17"/>
      <c r="DQR9" s="17"/>
      <c r="DQS9" s="17"/>
      <c r="DQT9" s="17"/>
      <c r="DQU9" s="17"/>
      <c r="DQV9" s="17"/>
      <c r="DQW9" s="17"/>
      <c r="DQX9" s="17"/>
      <c r="DQY9" s="17"/>
      <c r="DQZ9" s="17"/>
      <c r="DRA9" s="17"/>
      <c r="DRB9" s="17"/>
      <c r="DRC9" s="17"/>
      <c r="DRD9" s="17"/>
      <c r="DRE9" s="17"/>
      <c r="DRF9" s="17"/>
      <c r="DRG9" s="17"/>
      <c r="DRH9" s="17"/>
      <c r="DRI9" s="17"/>
      <c r="DRJ9" s="17"/>
      <c r="DRK9" s="17"/>
      <c r="DRL9" s="17"/>
      <c r="DRM9" s="17"/>
      <c r="DRN9" s="17"/>
      <c r="DRO9" s="17"/>
      <c r="DRP9" s="17"/>
      <c r="DRQ9" s="17"/>
      <c r="DRR9" s="17"/>
      <c r="DRS9" s="17"/>
      <c r="DRT9" s="17"/>
      <c r="DRU9" s="17"/>
      <c r="DRV9" s="17"/>
      <c r="DRW9" s="17"/>
      <c r="DRX9" s="17"/>
      <c r="DRY9" s="17"/>
      <c r="DRZ9" s="17"/>
      <c r="DSA9" s="17"/>
      <c r="DSB9" s="17"/>
      <c r="DSC9" s="17"/>
      <c r="DSD9" s="17"/>
      <c r="DSE9" s="17"/>
      <c r="DSF9" s="17"/>
      <c r="DSG9" s="17"/>
      <c r="DSH9" s="17"/>
      <c r="DSI9" s="17"/>
      <c r="DSJ9" s="17"/>
      <c r="DSK9" s="17"/>
      <c r="DSL9" s="17"/>
      <c r="DSM9" s="17"/>
      <c r="DSN9" s="17"/>
      <c r="DSO9" s="17"/>
      <c r="DSP9" s="17"/>
      <c r="DSQ9" s="17"/>
      <c r="DSR9" s="17"/>
      <c r="DSS9" s="17"/>
      <c r="DST9" s="17"/>
      <c r="DSU9" s="17"/>
      <c r="DSV9" s="17"/>
      <c r="DSW9" s="17"/>
      <c r="DSX9" s="17"/>
      <c r="DSY9" s="17"/>
      <c r="DSZ9" s="17"/>
      <c r="DTA9" s="17"/>
      <c r="DTB9" s="17"/>
      <c r="DTC9" s="17"/>
      <c r="DTD9" s="17"/>
      <c r="DTE9" s="17"/>
      <c r="DTF9" s="17"/>
      <c r="DTG9" s="17"/>
      <c r="DTH9" s="17"/>
      <c r="DTI9" s="17"/>
      <c r="DTJ9" s="17"/>
      <c r="DTK9" s="17"/>
      <c r="DTL9" s="17"/>
      <c r="DTM9" s="17"/>
      <c r="DTN9" s="17"/>
      <c r="DTO9" s="17"/>
      <c r="DTP9" s="17"/>
      <c r="DTQ9" s="17"/>
      <c r="DTR9" s="17"/>
      <c r="DTS9" s="17"/>
      <c r="DTT9" s="17"/>
      <c r="DTU9" s="17"/>
      <c r="DTV9" s="17"/>
      <c r="DTW9" s="17"/>
      <c r="DTX9" s="17"/>
      <c r="DTY9" s="17"/>
      <c r="DTZ9" s="17"/>
      <c r="DUA9" s="17"/>
      <c r="DUB9" s="17"/>
      <c r="DUC9" s="17"/>
      <c r="DUD9" s="17"/>
      <c r="DUE9" s="17"/>
      <c r="DUF9" s="17"/>
      <c r="DUG9" s="17"/>
      <c r="DUH9" s="17"/>
      <c r="DUI9" s="17"/>
      <c r="DUJ9" s="17"/>
      <c r="DUK9" s="17"/>
      <c r="DUL9" s="17"/>
      <c r="DUM9" s="17"/>
      <c r="DUN9" s="17"/>
      <c r="DUO9" s="17"/>
      <c r="DUP9" s="17"/>
      <c r="DUQ9" s="17"/>
      <c r="DUR9" s="17"/>
      <c r="DUS9" s="17"/>
      <c r="DUT9" s="17"/>
      <c r="DUU9" s="17"/>
      <c r="DUV9" s="17"/>
      <c r="DUW9" s="17"/>
      <c r="DUX9" s="17"/>
      <c r="DUY9" s="17"/>
      <c r="DUZ9" s="17"/>
      <c r="DVA9" s="17"/>
      <c r="DVB9" s="17"/>
      <c r="DVC9" s="17"/>
      <c r="DVD9" s="17"/>
      <c r="DVE9" s="17"/>
      <c r="DVF9" s="17"/>
      <c r="DVG9" s="17"/>
      <c r="DVH9" s="17"/>
      <c r="DVI9" s="17"/>
      <c r="DVJ9" s="17"/>
      <c r="DVK9" s="17"/>
      <c r="DVL9" s="17"/>
      <c r="DVM9" s="17"/>
      <c r="DVN9" s="17"/>
      <c r="DVO9" s="17"/>
      <c r="DVP9" s="17"/>
      <c r="DVQ9" s="17"/>
      <c r="DVR9" s="17"/>
      <c r="DVS9" s="17"/>
      <c r="DVT9" s="17"/>
      <c r="DVU9" s="17"/>
      <c r="DVV9" s="17"/>
      <c r="DVW9" s="17"/>
      <c r="DVX9" s="17"/>
      <c r="DVY9" s="17"/>
      <c r="DVZ9" s="17"/>
      <c r="DWA9" s="17"/>
      <c r="DWB9" s="17"/>
      <c r="DWC9" s="17"/>
      <c r="DWD9" s="17"/>
      <c r="DWE9" s="17"/>
      <c r="DWF9" s="17"/>
      <c r="DWG9" s="17"/>
      <c r="DWH9" s="17"/>
      <c r="DWI9" s="17"/>
      <c r="DWJ9" s="17"/>
      <c r="DWK9" s="17"/>
      <c r="DWL9" s="17"/>
      <c r="DWM9" s="17"/>
      <c r="DWN9" s="17"/>
      <c r="DWO9" s="17"/>
      <c r="DWP9" s="17"/>
      <c r="DWQ9" s="17"/>
      <c r="DWR9" s="17"/>
      <c r="DWS9" s="17"/>
      <c r="DWT9" s="17"/>
      <c r="DWU9" s="17"/>
      <c r="DWV9" s="17"/>
      <c r="DWW9" s="17"/>
      <c r="DWX9" s="17"/>
      <c r="DWY9" s="17"/>
      <c r="DWZ9" s="17"/>
      <c r="DXA9" s="17"/>
      <c r="DXB9" s="17"/>
      <c r="DXC9" s="17"/>
      <c r="DXD9" s="17"/>
      <c r="DXE9" s="17"/>
      <c r="DXF9" s="17"/>
      <c r="DXG9" s="17"/>
      <c r="DXH9" s="17"/>
      <c r="DXI9" s="17"/>
      <c r="DXJ9" s="17"/>
      <c r="DXK9" s="17"/>
      <c r="DXL9" s="17"/>
      <c r="DXM9" s="17"/>
      <c r="DXN9" s="17"/>
      <c r="DXO9" s="17"/>
      <c r="DXP9" s="17"/>
      <c r="DXQ9" s="17"/>
      <c r="DXR9" s="17"/>
      <c r="DXS9" s="17"/>
      <c r="DXT9" s="17"/>
      <c r="DXU9" s="17"/>
      <c r="DXV9" s="17"/>
      <c r="DXW9" s="17"/>
      <c r="DXX9" s="17"/>
      <c r="DXY9" s="17"/>
      <c r="DXZ9" s="17"/>
      <c r="DYA9" s="17"/>
      <c r="DYB9" s="17"/>
      <c r="DYC9" s="17"/>
      <c r="DYD9" s="17"/>
      <c r="DYE9" s="17"/>
      <c r="DYF9" s="17"/>
      <c r="DYG9" s="17"/>
      <c r="DYH9" s="17"/>
      <c r="DYI9" s="17"/>
      <c r="DYJ9" s="17"/>
      <c r="DYK9" s="17"/>
      <c r="DYL9" s="17"/>
      <c r="DYM9" s="17"/>
      <c r="DYN9" s="17"/>
      <c r="DYO9" s="17"/>
      <c r="DYP9" s="17"/>
      <c r="DYQ9" s="17"/>
      <c r="DYR9" s="17"/>
      <c r="DYS9" s="17"/>
      <c r="DYT9" s="17"/>
      <c r="DYU9" s="17"/>
      <c r="DYV9" s="17"/>
      <c r="DYW9" s="17"/>
      <c r="DYX9" s="17"/>
      <c r="DYY9" s="17"/>
      <c r="DYZ9" s="17"/>
      <c r="DZA9" s="17"/>
      <c r="DZB9" s="17"/>
      <c r="DZC9" s="17"/>
      <c r="DZD9" s="17"/>
      <c r="DZE9" s="17"/>
      <c r="DZF9" s="17"/>
      <c r="DZG9" s="17"/>
      <c r="DZH9" s="17"/>
      <c r="DZI9" s="17"/>
      <c r="DZJ9" s="17"/>
      <c r="DZK9" s="17"/>
      <c r="DZL9" s="17"/>
      <c r="DZM9" s="17"/>
      <c r="DZN9" s="17"/>
      <c r="DZO9" s="17"/>
      <c r="DZP9" s="17"/>
      <c r="DZQ9" s="17"/>
      <c r="DZR9" s="17"/>
      <c r="DZS9" s="17"/>
      <c r="DZT9" s="17"/>
      <c r="DZU9" s="17"/>
      <c r="DZV9" s="17"/>
      <c r="DZW9" s="17"/>
      <c r="DZX9" s="17"/>
      <c r="DZY9" s="17"/>
      <c r="DZZ9" s="17"/>
      <c r="EAA9" s="17"/>
      <c r="EAB9" s="17"/>
      <c r="EAC9" s="17"/>
      <c r="EAD9" s="17"/>
      <c r="EAE9" s="17"/>
      <c r="EAF9" s="17"/>
      <c r="EAG9" s="17"/>
      <c r="EAH9" s="17"/>
      <c r="EAI9" s="17"/>
      <c r="EAJ9" s="17"/>
      <c r="EAK9" s="17"/>
      <c r="EAL9" s="17"/>
      <c r="EAM9" s="17"/>
      <c r="EAN9" s="17"/>
      <c r="EAO9" s="17"/>
      <c r="EAP9" s="17"/>
      <c r="EAQ9" s="17"/>
      <c r="EAR9" s="17"/>
      <c r="EAS9" s="17"/>
      <c r="EAT9" s="17"/>
      <c r="EAU9" s="17"/>
      <c r="EAV9" s="17"/>
      <c r="EAW9" s="17"/>
      <c r="EAX9" s="17"/>
      <c r="EAY9" s="17"/>
      <c r="EAZ9" s="17"/>
      <c r="EBA9" s="17"/>
      <c r="EBB9" s="17"/>
      <c r="EBC9" s="17"/>
      <c r="EBD9" s="17"/>
      <c r="EBE9" s="17"/>
      <c r="EBF9" s="17"/>
      <c r="EBG9" s="17"/>
      <c r="EBH9" s="17"/>
      <c r="EBI9" s="17"/>
      <c r="EBJ9" s="17"/>
      <c r="EBK9" s="17"/>
      <c r="EBL9" s="17"/>
      <c r="EBM9" s="17"/>
      <c r="EBN9" s="17"/>
      <c r="EBO9" s="17"/>
      <c r="EBP9" s="17"/>
      <c r="EBQ9" s="17"/>
      <c r="EBR9" s="17"/>
      <c r="EBS9" s="17"/>
      <c r="EBT9" s="17"/>
      <c r="EBU9" s="17"/>
      <c r="EBV9" s="17"/>
      <c r="EBW9" s="17"/>
      <c r="EBX9" s="17"/>
      <c r="EBY9" s="17"/>
      <c r="EBZ9" s="17"/>
      <c r="ECA9" s="17"/>
      <c r="ECB9" s="17"/>
      <c r="ECC9" s="17"/>
      <c r="ECD9" s="17"/>
      <c r="ECE9" s="17"/>
      <c r="ECF9" s="17"/>
      <c r="ECG9" s="17"/>
      <c r="ECH9" s="17"/>
      <c r="ECI9" s="17"/>
      <c r="ECJ9" s="17"/>
      <c r="ECK9" s="17"/>
      <c r="ECL9" s="17"/>
      <c r="ECM9" s="17"/>
      <c r="ECN9" s="17"/>
      <c r="ECO9" s="17"/>
      <c r="ECP9" s="17"/>
      <c r="ECQ9" s="17"/>
      <c r="ECR9" s="17"/>
      <c r="ECS9" s="17"/>
      <c r="ECT9" s="17"/>
      <c r="ECU9" s="17"/>
      <c r="ECV9" s="17"/>
      <c r="ECW9" s="17"/>
      <c r="ECX9" s="17"/>
      <c r="ECY9" s="17"/>
      <c r="ECZ9" s="17"/>
      <c r="EDA9" s="17"/>
      <c r="EDB9" s="17"/>
      <c r="EDC9" s="17"/>
      <c r="EDD9" s="17"/>
      <c r="EDE9" s="17"/>
      <c r="EDF9" s="17"/>
      <c r="EDG9" s="17"/>
      <c r="EDH9" s="17"/>
      <c r="EDI9" s="17"/>
      <c r="EDJ9" s="17"/>
      <c r="EDK9" s="17"/>
      <c r="EDL9" s="17"/>
      <c r="EDM9" s="17"/>
      <c r="EDN9" s="17"/>
      <c r="EDO9" s="17"/>
      <c r="EDP9" s="17"/>
      <c r="EDQ9" s="17"/>
      <c r="EDR9" s="17"/>
      <c r="EDS9" s="17"/>
      <c r="EDT9" s="17"/>
      <c r="EDU9" s="17"/>
      <c r="EDV9" s="17"/>
      <c r="EDW9" s="17"/>
      <c r="EDX9" s="17"/>
      <c r="EDY9" s="17"/>
      <c r="EDZ9" s="17"/>
      <c r="EEA9" s="17"/>
      <c r="EEB9" s="17"/>
      <c r="EEC9" s="17"/>
      <c r="EED9" s="17"/>
      <c r="EEE9" s="17"/>
      <c r="EEF9" s="17"/>
      <c r="EEG9" s="17"/>
      <c r="EEH9" s="17"/>
      <c r="EEI9" s="17"/>
      <c r="EEJ9" s="17"/>
      <c r="EEK9" s="17"/>
      <c r="EEL9" s="17"/>
      <c r="EEM9" s="17"/>
      <c r="EEN9" s="17"/>
      <c r="EEO9" s="17"/>
      <c r="EEP9" s="17"/>
      <c r="EEQ9" s="17"/>
      <c r="EER9" s="17"/>
      <c r="EES9" s="17"/>
      <c r="EET9" s="17"/>
      <c r="EEU9" s="17"/>
      <c r="EEV9" s="17"/>
      <c r="EEW9" s="17"/>
      <c r="EEX9" s="17"/>
      <c r="EEY9" s="17"/>
      <c r="EEZ9" s="17"/>
      <c r="EFA9" s="17"/>
      <c r="EFB9" s="17"/>
      <c r="EFC9" s="17"/>
      <c r="EFD9" s="17"/>
      <c r="EFE9" s="17"/>
      <c r="EFF9" s="17"/>
      <c r="EFG9" s="17"/>
      <c r="EFH9" s="17"/>
      <c r="EFI9" s="17"/>
      <c r="EFJ9" s="17"/>
      <c r="EFK9" s="17"/>
      <c r="EFL9" s="17"/>
      <c r="EFM9" s="17"/>
      <c r="EFN9" s="17"/>
      <c r="EFO9" s="17"/>
      <c r="EFP9" s="17"/>
      <c r="EFQ9" s="17"/>
      <c r="EFR9" s="17"/>
      <c r="EFS9" s="17"/>
      <c r="EFT9" s="17"/>
      <c r="EFU9" s="17"/>
      <c r="EFV9" s="17"/>
      <c r="EFW9" s="17"/>
      <c r="EFX9" s="17"/>
      <c r="EFY9" s="17"/>
      <c r="EFZ9" s="17"/>
      <c r="EGA9" s="17"/>
      <c r="EGB9" s="17"/>
      <c r="EGC9" s="17"/>
      <c r="EGD9" s="17"/>
      <c r="EGE9" s="17"/>
      <c r="EGF9" s="17"/>
      <c r="EGG9" s="17"/>
      <c r="EGH9" s="17"/>
      <c r="EGI9" s="17"/>
      <c r="EGJ9" s="17"/>
      <c r="EGK9" s="17"/>
      <c r="EGL9" s="17"/>
      <c r="EGM9" s="17"/>
      <c r="EGN9" s="17"/>
      <c r="EGO9" s="17"/>
      <c r="EGP9" s="17"/>
      <c r="EGQ9" s="17"/>
      <c r="EGR9" s="17"/>
      <c r="EGS9" s="17"/>
      <c r="EGT9" s="17"/>
      <c r="EGU9" s="17"/>
      <c r="EGV9" s="17"/>
      <c r="EGW9" s="17"/>
      <c r="EGX9" s="17"/>
      <c r="EGY9" s="17"/>
      <c r="EGZ9" s="17"/>
      <c r="EHA9" s="17"/>
      <c r="EHB9" s="17"/>
      <c r="EHC9" s="17"/>
      <c r="EHD9" s="17"/>
      <c r="EHE9" s="17"/>
      <c r="EHF9" s="17"/>
      <c r="EHG9" s="17"/>
      <c r="EHH9" s="17"/>
      <c r="EHI9" s="17"/>
      <c r="EHJ9" s="17"/>
      <c r="EHK9" s="17"/>
      <c r="EHL9" s="17"/>
      <c r="EHM9" s="17"/>
      <c r="EHN9" s="17"/>
      <c r="EHO9" s="17"/>
      <c r="EHP9" s="17"/>
      <c r="EHQ9" s="17"/>
      <c r="EHR9" s="17"/>
      <c r="EHS9" s="17"/>
      <c r="EHT9" s="17"/>
      <c r="EHU9" s="17"/>
      <c r="EHV9" s="17"/>
      <c r="EHW9" s="17"/>
      <c r="EHX9" s="17"/>
      <c r="EHY9" s="17"/>
      <c r="EHZ9" s="17"/>
      <c r="EIA9" s="17"/>
      <c r="EIB9" s="17"/>
      <c r="EIC9" s="17"/>
      <c r="EID9" s="17"/>
      <c r="EIE9" s="17"/>
      <c r="EIF9" s="17"/>
      <c r="EIG9" s="17"/>
      <c r="EIH9" s="17"/>
      <c r="EII9" s="17"/>
      <c r="EIJ9" s="17"/>
      <c r="EIK9" s="17"/>
      <c r="EIL9" s="17"/>
      <c r="EIM9" s="17"/>
      <c r="EIN9" s="17"/>
      <c r="EIO9" s="17"/>
      <c r="EIP9" s="17"/>
      <c r="EIQ9" s="17"/>
      <c r="EIR9" s="17"/>
      <c r="EIS9" s="17"/>
      <c r="EIT9" s="17"/>
      <c r="EIU9" s="17"/>
      <c r="EIV9" s="17"/>
      <c r="EIW9" s="17"/>
      <c r="EIX9" s="17"/>
      <c r="EIY9" s="17"/>
      <c r="EIZ9" s="17"/>
      <c r="EJA9" s="17"/>
      <c r="EJB9" s="17"/>
      <c r="EJC9" s="17"/>
      <c r="EJD9" s="17"/>
      <c r="EJE9" s="17"/>
      <c r="EJF9" s="17"/>
      <c r="EJG9" s="17"/>
      <c r="EJH9" s="17"/>
      <c r="EJI9" s="17"/>
      <c r="EJJ9" s="17"/>
      <c r="EJK9" s="17"/>
      <c r="EJL9" s="17"/>
      <c r="EJM9" s="17"/>
      <c r="EJN9" s="17"/>
      <c r="EJO9" s="17"/>
      <c r="EJP9" s="17"/>
      <c r="EJQ9" s="17"/>
      <c r="EJR9" s="17"/>
      <c r="EJS9" s="17"/>
      <c r="EJT9" s="17"/>
      <c r="EJU9" s="17"/>
      <c r="EJV9" s="17"/>
      <c r="EJW9" s="17"/>
      <c r="EJX9" s="17"/>
      <c r="EJY9" s="17"/>
      <c r="EJZ9" s="17"/>
      <c r="EKA9" s="17"/>
      <c r="EKB9" s="17"/>
      <c r="EKC9" s="17"/>
      <c r="EKD9" s="17"/>
      <c r="EKE9" s="17"/>
      <c r="EKF9" s="17"/>
      <c r="EKG9" s="17"/>
      <c r="EKH9" s="17"/>
      <c r="EKI9" s="17"/>
      <c r="EKJ9" s="17"/>
      <c r="EKK9" s="17"/>
      <c r="EKL9" s="17"/>
      <c r="EKM9" s="17"/>
      <c r="EKN9" s="17"/>
      <c r="EKO9" s="17"/>
      <c r="EKP9" s="17"/>
      <c r="EKQ9" s="17"/>
      <c r="EKR9" s="17"/>
      <c r="EKS9" s="17"/>
      <c r="EKT9" s="17"/>
      <c r="EKU9" s="17"/>
      <c r="EKV9" s="17"/>
      <c r="EKW9" s="17"/>
      <c r="EKX9" s="17"/>
      <c r="EKY9" s="17"/>
      <c r="EKZ9" s="17"/>
      <c r="ELA9" s="17"/>
      <c r="ELB9" s="17"/>
      <c r="ELC9" s="17"/>
      <c r="ELD9" s="17"/>
      <c r="ELE9" s="17"/>
      <c r="ELF9" s="17"/>
      <c r="ELG9" s="17"/>
      <c r="ELH9" s="17"/>
      <c r="ELI9" s="17"/>
      <c r="ELJ9" s="17"/>
      <c r="ELK9" s="17"/>
      <c r="ELL9" s="17"/>
      <c r="ELM9" s="17"/>
      <c r="ELN9" s="17"/>
      <c r="ELO9" s="17"/>
      <c r="ELP9" s="17"/>
      <c r="ELQ9" s="17"/>
      <c r="ELR9" s="17"/>
      <c r="ELS9" s="17"/>
      <c r="ELT9" s="17"/>
      <c r="ELU9" s="17"/>
      <c r="ELV9" s="17"/>
      <c r="ELW9" s="17"/>
      <c r="ELX9" s="17"/>
      <c r="ELY9" s="17"/>
      <c r="ELZ9" s="17"/>
      <c r="EMA9" s="17"/>
      <c r="EMB9" s="17"/>
      <c r="EMC9" s="17"/>
      <c r="EMD9" s="17"/>
      <c r="EME9" s="17"/>
      <c r="EMF9" s="17"/>
      <c r="EMG9" s="17"/>
      <c r="EMH9" s="17"/>
      <c r="EMI9" s="17"/>
      <c r="EMJ9" s="17"/>
      <c r="EMK9" s="17"/>
      <c r="EML9" s="17"/>
      <c r="EMM9" s="17"/>
      <c r="EMN9" s="17"/>
      <c r="EMO9" s="17"/>
      <c r="EMP9" s="17"/>
      <c r="EMQ9" s="17"/>
      <c r="EMR9" s="17"/>
      <c r="EMS9" s="17"/>
      <c r="EMT9" s="17"/>
      <c r="EMU9" s="17"/>
      <c r="EMV9" s="17"/>
      <c r="EMW9" s="17"/>
      <c r="EMX9" s="17"/>
      <c r="EMY9" s="17"/>
      <c r="EMZ9" s="17"/>
      <c r="ENA9" s="17"/>
      <c r="ENB9" s="17"/>
      <c r="ENC9" s="17"/>
      <c r="END9" s="17"/>
      <c r="ENE9" s="17"/>
      <c r="ENF9" s="17"/>
      <c r="ENG9" s="17"/>
      <c r="ENH9" s="17"/>
      <c r="ENI9" s="17"/>
      <c r="ENJ9" s="17"/>
      <c r="ENK9" s="17"/>
      <c r="ENL9" s="17"/>
      <c r="ENM9" s="17"/>
      <c r="ENN9" s="17"/>
      <c r="ENO9" s="17"/>
      <c r="ENP9" s="17"/>
      <c r="ENQ9" s="17"/>
      <c r="ENR9" s="17"/>
      <c r="ENS9" s="17"/>
      <c r="ENT9" s="17"/>
      <c r="ENU9" s="17"/>
      <c r="ENV9" s="17"/>
      <c r="ENW9" s="17"/>
      <c r="ENX9" s="17"/>
      <c r="ENY9" s="17"/>
      <c r="ENZ9" s="17"/>
      <c r="EOA9" s="17"/>
      <c r="EOB9" s="17"/>
      <c r="EOC9" s="17"/>
      <c r="EOD9" s="17"/>
      <c r="EOE9" s="17"/>
      <c r="EOF9" s="17"/>
      <c r="EOG9" s="17"/>
      <c r="EOH9" s="17"/>
      <c r="EOI9" s="17"/>
      <c r="EOJ9" s="17"/>
      <c r="EOK9" s="17"/>
      <c r="EOL9" s="17"/>
      <c r="EOM9" s="17"/>
      <c r="EON9" s="17"/>
      <c r="EOO9" s="17"/>
      <c r="EOP9" s="17"/>
      <c r="EOQ9" s="17"/>
      <c r="EOR9" s="17"/>
      <c r="EOS9" s="17"/>
      <c r="EOT9" s="17"/>
      <c r="EOU9" s="17"/>
      <c r="EOV9" s="17"/>
      <c r="EOW9" s="17"/>
      <c r="EOX9" s="17"/>
      <c r="EOY9" s="17"/>
      <c r="EOZ9" s="17"/>
      <c r="EPA9" s="17"/>
      <c r="EPB9" s="17"/>
      <c r="EPC9" s="17"/>
      <c r="EPD9" s="17"/>
      <c r="EPE9" s="17"/>
      <c r="EPF9" s="17"/>
      <c r="EPG9" s="17"/>
      <c r="EPH9" s="17"/>
      <c r="EPI9" s="17"/>
      <c r="EPJ9" s="17"/>
      <c r="EPK9" s="17"/>
      <c r="EPL9" s="17"/>
      <c r="EPM9" s="17"/>
      <c r="EPN9" s="17"/>
      <c r="EPO9" s="17"/>
      <c r="EPP9" s="17"/>
      <c r="EPQ9" s="17"/>
      <c r="EPR9" s="17"/>
      <c r="EPS9" s="17"/>
      <c r="EPT9" s="17"/>
      <c r="EPU9" s="17"/>
      <c r="EPV9" s="17"/>
      <c r="EPW9" s="17"/>
      <c r="EPX9" s="17"/>
      <c r="EPY9" s="17"/>
      <c r="EPZ9" s="17"/>
      <c r="EQA9" s="17"/>
      <c r="EQB9" s="17"/>
      <c r="EQC9" s="17"/>
      <c r="EQD9" s="17"/>
      <c r="EQE9" s="17"/>
      <c r="EQF9" s="17"/>
      <c r="EQG9" s="17"/>
      <c r="EQH9" s="17"/>
      <c r="EQI9" s="17"/>
      <c r="EQJ9" s="17"/>
      <c r="EQK9" s="17"/>
      <c r="EQL9" s="17"/>
      <c r="EQM9" s="17"/>
      <c r="EQN9" s="17"/>
      <c r="EQO9" s="17"/>
      <c r="EQP9" s="17"/>
      <c r="EQQ9" s="17"/>
      <c r="EQR9" s="17"/>
      <c r="EQS9" s="17"/>
      <c r="EQT9" s="17"/>
      <c r="EQU9" s="17"/>
      <c r="EQV9" s="17"/>
      <c r="EQW9" s="17"/>
      <c r="EQX9" s="17"/>
      <c r="EQY9" s="17"/>
      <c r="EQZ9" s="17"/>
      <c r="ERA9" s="17"/>
      <c r="ERB9" s="17"/>
      <c r="ERC9" s="17"/>
      <c r="ERD9" s="17"/>
      <c r="ERE9" s="17"/>
      <c r="ERF9" s="17"/>
      <c r="ERG9" s="17"/>
      <c r="ERH9" s="17"/>
      <c r="ERI9" s="17"/>
      <c r="ERJ9" s="17"/>
      <c r="ERK9" s="17"/>
      <c r="ERL9" s="17"/>
      <c r="ERM9" s="17"/>
      <c r="ERN9" s="17"/>
      <c r="ERO9" s="17"/>
      <c r="ERP9" s="17"/>
      <c r="ERQ9" s="17"/>
      <c r="ERR9" s="17"/>
      <c r="ERS9" s="17"/>
      <c r="ERT9" s="17"/>
      <c r="ERU9" s="17"/>
      <c r="ERV9" s="17"/>
      <c r="ERW9" s="17"/>
      <c r="ERX9" s="17"/>
      <c r="ERY9" s="17"/>
      <c r="ERZ9" s="17"/>
      <c r="ESA9" s="17"/>
      <c r="ESB9" s="17"/>
      <c r="ESC9" s="17"/>
      <c r="ESD9" s="17"/>
      <c r="ESE9" s="17"/>
      <c r="ESF9" s="17"/>
      <c r="ESG9" s="17"/>
      <c r="ESH9" s="17"/>
      <c r="ESI9" s="17"/>
      <c r="ESJ9" s="17"/>
      <c r="ESK9" s="17"/>
      <c r="ESL9" s="17"/>
      <c r="ESM9" s="17"/>
      <c r="ESN9" s="17"/>
      <c r="ESO9" s="17"/>
      <c r="ESP9" s="17"/>
      <c r="ESQ9" s="17"/>
      <c r="ESR9" s="17"/>
      <c r="ESS9" s="17"/>
      <c r="EST9" s="17"/>
      <c r="ESU9" s="17"/>
      <c r="ESV9" s="17"/>
      <c r="ESW9" s="17"/>
      <c r="ESX9" s="17"/>
      <c r="ESY9" s="17"/>
      <c r="ESZ9" s="17"/>
      <c r="ETA9" s="17"/>
      <c r="ETB9" s="17"/>
      <c r="ETC9" s="17"/>
      <c r="ETD9" s="17"/>
      <c r="ETE9" s="17"/>
      <c r="ETF9" s="17"/>
      <c r="ETG9" s="17"/>
      <c r="ETH9" s="17"/>
      <c r="ETI9" s="17"/>
      <c r="ETJ9" s="17"/>
      <c r="ETK9" s="17"/>
      <c r="ETL9" s="17"/>
      <c r="ETM9" s="17"/>
      <c r="ETN9" s="17"/>
      <c r="ETO9" s="17"/>
      <c r="ETP9" s="17"/>
      <c r="ETQ9" s="17"/>
      <c r="ETR9" s="17"/>
      <c r="ETS9" s="17"/>
      <c r="ETT9" s="17"/>
      <c r="ETU9" s="17"/>
      <c r="ETV9" s="17"/>
      <c r="ETW9" s="17"/>
      <c r="ETX9" s="17"/>
      <c r="ETY9" s="17"/>
      <c r="ETZ9" s="17"/>
      <c r="EUA9" s="17"/>
      <c r="EUB9" s="17"/>
      <c r="EUC9" s="17"/>
      <c r="EUD9" s="17"/>
      <c r="EUE9" s="17"/>
      <c r="EUF9" s="17"/>
      <c r="EUG9" s="17"/>
      <c r="EUH9" s="17"/>
      <c r="EUI9" s="17"/>
      <c r="EUJ9" s="17"/>
      <c r="EUK9" s="17"/>
      <c r="EUL9" s="17"/>
      <c r="EUM9" s="17"/>
      <c r="EUN9" s="17"/>
      <c r="EUO9" s="17"/>
      <c r="EUP9" s="17"/>
      <c r="EUQ9" s="17"/>
      <c r="EUR9" s="17"/>
      <c r="EUS9" s="17"/>
      <c r="EUT9" s="17"/>
      <c r="EUU9" s="17"/>
      <c r="EUV9" s="17"/>
      <c r="EUW9" s="17"/>
      <c r="EUX9" s="17"/>
      <c r="EUY9" s="17"/>
      <c r="EUZ9" s="17"/>
      <c r="EVA9" s="17"/>
      <c r="EVB9" s="17"/>
      <c r="EVC9" s="17"/>
      <c r="EVD9" s="17"/>
      <c r="EVE9" s="17"/>
      <c r="EVF9" s="17"/>
      <c r="EVG9" s="17"/>
      <c r="EVH9" s="17"/>
      <c r="EVI9" s="17"/>
      <c r="EVJ9" s="17"/>
      <c r="EVK9" s="17"/>
      <c r="EVL9" s="17"/>
      <c r="EVM9" s="17"/>
      <c r="EVN9" s="17"/>
      <c r="EVO9" s="17"/>
      <c r="EVP9" s="17"/>
      <c r="EVQ9" s="17"/>
      <c r="EVR9" s="17"/>
      <c r="EVS9" s="17"/>
      <c r="EVT9" s="17"/>
      <c r="EVU9" s="17"/>
      <c r="EVV9" s="17"/>
      <c r="EVW9" s="17"/>
      <c r="EVX9" s="17"/>
      <c r="EVY9" s="17"/>
      <c r="EVZ9" s="17"/>
      <c r="EWA9" s="17"/>
      <c r="EWB9" s="17"/>
      <c r="EWC9" s="17"/>
      <c r="EWD9" s="17"/>
      <c r="EWE9" s="17"/>
      <c r="EWF9" s="17"/>
      <c r="EWG9" s="17"/>
      <c r="EWH9" s="17"/>
      <c r="EWI9" s="17"/>
      <c r="EWJ9" s="17"/>
      <c r="EWK9" s="17"/>
      <c r="EWL9" s="17"/>
      <c r="EWM9" s="17"/>
      <c r="EWN9" s="17"/>
      <c r="EWO9" s="17"/>
      <c r="EWP9" s="17"/>
      <c r="EWQ9" s="17"/>
      <c r="EWR9" s="17"/>
      <c r="EWS9" s="17"/>
      <c r="EWT9" s="17"/>
      <c r="EWU9" s="17"/>
      <c r="EWV9" s="17"/>
      <c r="EWW9" s="17"/>
      <c r="EWX9" s="17"/>
      <c r="EWY9" s="17"/>
      <c r="EWZ9" s="17"/>
      <c r="EXA9" s="17"/>
      <c r="EXB9" s="17"/>
      <c r="EXC9" s="17"/>
      <c r="EXD9" s="17"/>
      <c r="EXE9" s="17"/>
      <c r="EXF9" s="17"/>
      <c r="EXG9" s="17"/>
      <c r="EXH9" s="17"/>
      <c r="EXI9" s="17"/>
      <c r="EXJ9" s="17"/>
      <c r="EXK9" s="17"/>
      <c r="EXL9" s="17"/>
      <c r="EXM9" s="17"/>
      <c r="EXN9" s="17"/>
      <c r="EXO9" s="17"/>
      <c r="EXP9" s="17"/>
      <c r="EXQ9" s="17"/>
      <c r="EXR9" s="17"/>
      <c r="EXS9" s="17"/>
      <c r="EXT9" s="17"/>
      <c r="EXU9" s="17"/>
      <c r="EXV9" s="17"/>
      <c r="EXW9" s="17"/>
      <c r="EXX9" s="17"/>
      <c r="EXY9" s="17"/>
      <c r="EXZ9" s="17"/>
      <c r="EYA9" s="17"/>
      <c r="EYB9" s="17"/>
      <c r="EYC9" s="17"/>
      <c r="EYD9" s="17"/>
      <c r="EYE9" s="17"/>
      <c r="EYF9" s="17"/>
      <c r="EYG9" s="17"/>
      <c r="EYH9" s="17"/>
      <c r="EYI9" s="17"/>
      <c r="EYJ9" s="17"/>
      <c r="EYK9" s="17"/>
      <c r="EYL9" s="17"/>
      <c r="EYM9" s="17"/>
      <c r="EYN9" s="17"/>
      <c r="EYO9" s="17"/>
      <c r="EYP9" s="17"/>
      <c r="EYQ9" s="17"/>
      <c r="EYR9" s="17"/>
      <c r="EYS9" s="17"/>
      <c r="EYT9" s="17"/>
      <c r="EYU9" s="17"/>
      <c r="EYV9" s="17"/>
      <c r="EYW9" s="17"/>
      <c r="EYX9" s="17"/>
      <c r="EYY9" s="17"/>
      <c r="EYZ9" s="17"/>
      <c r="EZA9" s="17"/>
      <c r="EZB9" s="17"/>
      <c r="EZC9" s="17"/>
      <c r="EZD9" s="17"/>
      <c r="EZE9" s="17"/>
      <c r="EZF9" s="17"/>
      <c r="EZG9" s="17"/>
      <c r="EZH9" s="17"/>
      <c r="EZI9" s="17"/>
      <c r="EZJ9" s="17"/>
      <c r="EZK9" s="17"/>
      <c r="EZL9" s="17"/>
      <c r="EZM9" s="17"/>
      <c r="EZN9" s="17"/>
      <c r="EZO9" s="17"/>
      <c r="EZP9" s="17"/>
      <c r="EZQ9" s="17"/>
      <c r="EZR9" s="17"/>
      <c r="EZS9" s="17"/>
      <c r="EZT9" s="17"/>
      <c r="EZU9" s="17"/>
      <c r="EZV9" s="17"/>
      <c r="EZW9" s="17"/>
      <c r="EZX9" s="17"/>
      <c r="EZY9" s="17"/>
      <c r="EZZ9" s="17"/>
      <c r="FAA9" s="17"/>
      <c r="FAB9" s="17"/>
      <c r="FAC9" s="17"/>
      <c r="FAD9" s="17"/>
      <c r="FAE9" s="17"/>
      <c r="FAF9" s="17"/>
      <c r="FAG9" s="17"/>
      <c r="FAH9" s="17"/>
      <c r="FAI9" s="17"/>
      <c r="FAJ9" s="17"/>
      <c r="FAK9" s="17"/>
      <c r="FAL9" s="17"/>
      <c r="FAM9" s="17"/>
      <c r="FAN9" s="17"/>
      <c r="FAO9" s="17"/>
      <c r="FAP9" s="17"/>
      <c r="FAQ9" s="17"/>
      <c r="FAR9" s="17"/>
      <c r="FAS9" s="17"/>
      <c r="FAT9" s="17"/>
      <c r="FAU9" s="17"/>
      <c r="FAV9" s="17"/>
      <c r="FAW9" s="17"/>
      <c r="FAX9" s="17"/>
      <c r="FAY9" s="17"/>
      <c r="FAZ9" s="17"/>
      <c r="FBA9" s="17"/>
      <c r="FBB9" s="17"/>
      <c r="FBC9" s="17"/>
      <c r="FBD9" s="17"/>
      <c r="FBE9" s="17"/>
      <c r="FBF9" s="17"/>
      <c r="FBG9" s="17"/>
      <c r="FBH9" s="17"/>
      <c r="FBI9" s="17"/>
      <c r="FBJ9" s="17"/>
      <c r="FBK9" s="17"/>
      <c r="FBL9" s="17"/>
      <c r="FBM9" s="17"/>
      <c r="FBN9" s="17"/>
      <c r="FBO9" s="17"/>
      <c r="FBP9" s="17"/>
      <c r="FBQ9" s="17"/>
      <c r="FBR9" s="17"/>
      <c r="FBS9" s="17"/>
      <c r="FBT9" s="17"/>
      <c r="FBU9" s="17"/>
      <c r="FBV9" s="17"/>
    </row>
    <row r="10" spans="1:4130" x14ac:dyDescent="0.35">
      <c r="A10" s="9" t="s">
        <v>5</v>
      </c>
      <c r="B10" s="30">
        <f>AVERAGE(B2:B8)</f>
        <v>1588.1428571428571</v>
      </c>
      <c r="C10" s="24"/>
      <c r="D10" s="11"/>
      <c r="E10" s="12"/>
      <c r="F10" s="12"/>
      <c r="G10" s="45"/>
      <c r="H10" s="33">
        <f>H9/G9</f>
        <v>0.99937033372312689</v>
      </c>
      <c r="I10" s="51">
        <f>AVERAGE(I2:I7)</f>
        <v>3.5</v>
      </c>
      <c r="J10" s="29">
        <f>AVERAGE(J2:J7)</f>
        <v>1</v>
      </c>
      <c r="K10" s="33">
        <f>K9/G9</f>
        <v>1.2373156512762522</v>
      </c>
      <c r="L10" s="53">
        <f>AVERAGE(L2:L7)</f>
        <v>3.5</v>
      </c>
      <c r="M10" s="30">
        <f>AVERAGE(M2:M7)</f>
        <v>0.99999999999999989</v>
      </c>
      <c r="N10" s="33">
        <f>N9/G9</f>
        <v>0.76142501617000136</v>
      </c>
      <c r="O10" s="21"/>
    </row>
    <row r="11" spans="1:4130" s="3" customFormat="1" x14ac:dyDescent="0.35">
      <c r="A11" s="10"/>
      <c r="B11" s="13"/>
      <c r="C11" s="25"/>
      <c r="D11" s="25"/>
      <c r="E11" s="25"/>
      <c r="F11" s="25"/>
      <c r="G11" s="25"/>
      <c r="H11" s="65">
        <f>H10*6/7</f>
        <v>0.85660314319125164</v>
      </c>
      <c r="I11" s="67"/>
      <c r="J11" s="67"/>
      <c r="K11" s="65">
        <f>K10*6/7</f>
        <v>1.060556272522502</v>
      </c>
      <c r="L11" s="68"/>
      <c r="M11" s="68"/>
      <c r="N11" s="65">
        <f>N10*6/7</f>
        <v>0.65265001386000121</v>
      </c>
      <c r="O11" s="21"/>
      <c r="P11" s="1"/>
      <c r="Q11" s="1"/>
      <c r="R11" s="1"/>
      <c r="S11" s="1"/>
      <c r="T11" s="1"/>
      <c r="U11" s="1"/>
      <c r="V11" s="1"/>
      <c r="W11" s="1"/>
      <c r="Z11" s="1"/>
      <c r="AA11" s="1"/>
      <c r="AD11" s="1"/>
    </row>
    <row r="12" spans="1:4130" x14ac:dyDescent="0.3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Q12" s="3"/>
      <c r="R12" s="3"/>
      <c r="S12" s="3"/>
      <c r="T12" s="3"/>
      <c r="U12" s="3"/>
      <c r="V12" s="3"/>
    </row>
    <row r="13" spans="1:4130" x14ac:dyDescent="0.35">
      <c r="A13" s="10"/>
      <c r="B13" s="10"/>
      <c r="C13" s="10"/>
      <c r="D13" s="10"/>
      <c r="E13" s="10"/>
      <c r="F13" s="10"/>
      <c r="G13" s="10"/>
      <c r="H13" s="10"/>
      <c r="I13" s="10"/>
      <c r="J13" s="58" t="s">
        <v>27</v>
      </c>
      <c r="K13" s="10"/>
      <c r="L13" s="58" t="s">
        <v>23</v>
      </c>
      <c r="M13" s="10"/>
      <c r="N13" s="10"/>
      <c r="O13" s="10"/>
    </row>
    <row r="14" spans="1:4130" x14ac:dyDescent="0.35">
      <c r="A14" s="10"/>
      <c r="B14" s="10"/>
      <c r="C14" s="10"/>
      <c r="D14" s="10"/>
      <c r="E14" s="10"/>
      <c r="F14" s="10"/>
      <c r="G14" s="10"/>
      <c r="H14" s="10"/>
      <c r="I14" s="10"/>
      <c r="J14" s="55">
        <f>(K11+N11)/2</f>
        <v>0.85660314319125153</v>
      </c>
      <c r="K14" s="68"/>
      <c r="L14" s="55">
        <f>H11+(ABS(K11-N11)/2)</f>
        <v>1.060556272522502</v>
      </c>
      <c r="M14" s="10"/>
      <c r="N14" s="10"/>
      <c r="O14" s="10"/>
    </row>
    <row r="15" spans="1:4130" x14ac:dyDescent="0.3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</row>
    <row r="37" spans="1:23" x14ac:dyDescent="0.35">
      <c r="A37"/>
      <c r="B37" s="7"/>
      <c r="C37" s="7"/>
      <c r="D37" s="7"/>
      <c r="E37" s="7"/>
      <c r="F37" s="7"/>
      <c r="G37" s="7"/>
      <c r="H37"/>
      <c r="I37"/>
      <c r="J37"/>
      <c r="K37"/>
      <c r="L37"/>
      <c r="M37"/>
      <c r="N37"/>
      <c r="O37"/>
    </row>
    <row r="38" spans="1:23" x14ac:dyDescent="0.35">
      <c r="A38"/>
      <c r="B38" s="7"/>
      <c r="C38" s="7"/>
      <c r="D38" s="7"/>
      <c r="E38" s="7"/>
      <c r="F38" s="7"/>
      <c r="G38" s="7"/>
      <c r="H38"/>
      <c r="I38"/>
      <c r="J38"/>
      <c r="K38"/>
      <c r="L38"/>
      <c r="M38"/>
      <c r="N38"/>
      <c r="O38"/>
    </row>
    <row r="39" spans="1:23" x14ac:dyDescent="0.35">
      <c r="A39"/>
      <c r="B39" s="7"/>
      <c r="C39" s="7"/>
      <c r="D39" s="7"/>
      <c r="E39" s="7"/>
      <c r="F39" s="7"/>
      <c r="G39" s="7"/>
      <c r="H39"/>
      <c r="I39"/>
      <c r="J39"/>
      <c r="K39"/>
      <c r="L39"/>
      <c r="M39"/>
      <c r="N39"/>
      <c r="O39"/>
    </row>
    <row r="40" spans="1:23" s="5" customFormat="1" x14ac:dyDescent="0.3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23" x14ac:dyDescent="0.35">
      <c r="A41"/>
      <c r="B41" s="7"/>
      <c r="C41" s="7"/>
      <c r="D41" s="7"/>
      <c r="E41" s="7"/>
      <c r="F41" s="7"/>
      <c r="G41" s="7"/>
      <c r="H41"/>
      <c r="I41"/>
      <c r="J41"/>
      <c r="K41"/>
      <c r="L41"/>
      <c r="M41"/>
      <c r="N41"/>
      <c r="O41"/>
    </row>
    <row r="42" spans="1:23" customFormat="1" x14ac:dyDescent="0.35">
      <c r="B42" s="7"/>
      <c r="C42" s="7"/>
      <c r="D42" s="7"/>
      <c r="E42" s="7"/>
      <c r="F42" s="7"/>
      <c r="G42" s="7"/>
      <c r="P42" s="1"/>
      <c r="Q42" s="1"/>
      <c r="R42" s="1"/>
      <c r="S42" s="1"/>
      <c r="T42" s="1"/>
      <c r="U42" s="1"/>
      <c r="V42" s="1"/>
      <c r="W42" s="1"/>
    </row>
    <row r="43" spans="1:23" customFormat="1" ht="15" x14ac:dyDescent="0.25">
      <c r="B43" s="7"/>
      <c r="C43" s="7"/>
      <c r="D43" s="7"/>
      <c r="E43" s="7"/>
      <c r="F43" s="7"/>
      <c r="G43" s="7"/>
    </row>
    <row r="44" spans="1:23" customFormat="1" ht="15" x14ac:dyDescent="0.25">
      <c r="B44" s="7"/>
      <c r="C44" s="7"/>
      <c r="D44" s="7"/>
      <c r="E44" s="7"/>
      <c r="F44" s="7"/>
      <c r="G44" s="7"/>
    </row>
    <row r="45" spans="1:23" x14ac:dyDescent="0.35">
      <c r="A45"/>
      <c r="B45" s="7"/>
      <c r="C45" s="7"/>
      <c r="D45" s="7"/>
      <c r="E45" s="7"/>
      <c r="F45" s="7"/>
      <c r="G45" s="7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</sheetData>
  <conditionalFormatting sqref="O1:O10">
    <cfRule type="colorScale" priority="87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:O42">
    <cfRule type="colorScale" priority="87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:O42">
    <cfRule type="colorScale" priority="87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:O42">
    <cfRule type="colorScale" priority="872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48">
      <colorScale>
        <cfvo type="min"/>
        <cfvo type="max"/>
        <color rgb="FFFFEF9C"/>
        <color rgb="FF63BE7B"/>
      </colorScale>
    </cfRule>
  </conditionalFormatting>
  <conditionalFormatting sqref="A39:O42">
    <cfRule type="colorScale" priority="87251">
      <colorScale>
        <cfvo type="min"/>
        <cfvo type="max"/>
        <color rgb="FFF8696B"/>
        <color rgb="FFFCFCFF"/>
      </colorScale>
    </cfRule>
  </conditionalFormatting>
  <conditionalFormatting sqref="A39:O42">
    <cfRule type="colorScale" priority="872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0CD50-4953-4619-A35D-719AADD30C97}">
  <sheetPr codeName="Sheet10"/>
  <dimension ref="A1:FBV46"/>
  <sheetViews>
    <sheetView zoomScale="106" zoomScaleNormal="106" workbookViewId="0">
      <pane ySplit="1" topLeftCell="A3" activePane="bottomLeft" state="frozen"/>
      <selection activeCell="AD1" sqref="AD1"/>
      <selection pane="bottomLeft" activeCell="G1" sqref="G1"/>
    </sheetView>
  </sheetViews>
  <sheetFormatPr defaultColWidth="11.42578125" defaultRowHeight="21" x14ac:dyDescent="0.35"/>
  <cols>
    <col min="1" max="1" width="11.140625" style="1" customWidth="1"/>
    <col min="2" max="2" width="12" style="4" customWidth="1"/>
    <col min="3" max="3" width="5.140625" style="4" customWidth="1"/>
    <col min="4" max="4" width="5" style="4" customWidth="1"/>
    <col min="5" max="5" width="8.42578125" style="4" customWidth="1"/>
    <col min="6" max="6" width="10.7109375" style="4" customWidth="1"/>
    <col min="7" max="7" width="9.7109375" style="4" customWidth="1"/>
    <col min="8" max="8" width="12.7109375" style="1" customWidth="1"/>
    <col min="9" max="9" width="7.85546875" style="1" customWidth="1"/>
    <col min="10" max="10" width="17" style="1" customWidth="1"/>
    <col min="11" max="11" width="14.42578125" style="1" customWidth="1"/>
    <col min="12" max="12" width="15.5703125" style="1" customWidth="1"/>
    <col min="13" max="13" width="18.140625" style="1" customWidth="1"/>
    <col min="14" max="14" width="14.42578125" style="1" customWidth="1"/>
    <col min="15" max="15" width="3.7109375" style="1" customWidth="1"/>
    <col min="16" max="16" width="10.85546875" style="1" bestFit="1" customWidth="1"/>
    <col min="17" max="18" width="19.140625" style="1" customWidth="1"/>
    <col min="19" max="19" width="9.5703125" style="1" bestFit="1" customWidth="1"/>
    <col min="20" max="20" width="12.42578125" style="1" bestFit="1" customWidth="1"/>
    <col min="21" max="22" width="18.140625" style="1" customWidth="1"/>
    <col min="23" max="23" width="17.28515625" style="1" customWidth="1"/>
    <col min="24" max="16384" width="11.42578125" style="1"/>
  </cols>
  <sheetData>
    <row r="1" spans="1:4130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35">
      <c r="A2" s="9" t="s">
        <v>12</v>
      </c>
      <c r="B2" s="20">
        <v>1</v>
      </c>
      <c r="C2" s="63">
        <f>B2/B10</f>
        <v>2.6315789473684209E-2</v>
      </c>
      <c r="D2" s="63">
        <f>C2</f>
        <v>2.6315789473684209E-2</v>
      </c>
      <c r="E2" s="38">
        <v>0.125</v>
      </c>
      <c r="F2" s="56">
        <f>E2</f>
        <v>0.125</v>
      </c>
      <c r="G2" s="44">
        <f>F2*100</f>
        <v>12.5</v>
      </c>
      <c r="H2" s="34">
        <f t="shared" ref="H2:H8" si="0">((F2*100)-(D2*100))</f>
        <v>9.8684210526315788</v>
      </c>
      <c r="I2" s="35">
        <v>1</v>
      </c>
      <c r="J2" s="43">
        <f t="shared" ref="J2:J8" si="1">I2/$I$11</f>
        <v>0.25</v>
      </c>
      <c r="K2" s="34">
        <f t="shared" ref="K2:K8" si="2">H2*J2</f>
        <v>2.4671052631578947</v>
      </c>
      <c r="L2" s="35">
        <v>7</v>
      </c>
      <c r="M2" s="43">
        <f t="shared" ref="M2:M8" si="3">L2/$L$11</f>
        <v>1.75</v>
      </c>
      <c r="N2" s="34">
        <f t="shared" ref="N2:N8" si="4">H2*M2</f>
        <v>17.269736842105264</v>
      </c>
      <c r="O2" s="15"/>
    </row>
    <row r="3" spans="1:4130" x14ac:dyDescent="0.35">
      <c r="A3" s="9" t="s">
        <v>11</v>
      </c>
      <c r="B3" s="20">
        <v>1</v>
      </c>
      <c r="C3" s="63">
        <f>B3/B10</f>
        <v>2.6315789473684209E-2</v>
      </c>
      <c r="D3" s="63">
        <f t="shared" ref="D3:D9" si="5">D2+C3</f>
        <v>5.2631578947368418E-2</v>
      </c>
      <c r="E3" s="38">
        <v>0.125</v>
      </c>
      <c r="F3" s="56">
        <f t="shared" ref="F3:F9" si="6">E3+F2</f>
        <v>0.25</v>
      </c>
      <c r="G3" s="44">
        <f t="shared" ref="G3:G8" si="7">F3*100</f>
        <v>25</v>
      </c>
      <c r="H3" s="34">
        <f t="shared" si="0"/>
        <v>19.736842105263158</v>
      </c>
      <c r="I3" s="35">
        <f>2</f>
        <v>2</v>
      </c>
      <c r="J3" s="43">
        <f t="shared" si="1"/>
        <v>0.5</v>
      </c>
      <c r="K3" s="34">
        <f t="shared" si="2"/>
        <v>9.8684210526315788</v>
      </c>
      <c r="L3" s="35">
        <v>6</v>
      </c>
      <c r="M3" s="43">
        <f t="shared" si="3"/>
        <v>1.5</v>
      </c>
      <c r="N3" s="34">
        <f t="shared" si="4"/>
        <v>29.605263157894736</v>
      </c>
      <c r="O3" s="15"/>
    </row>
    <row r="4" spans="1:4130" x14ac:dyDescent="0.35">
      <c r="A4" s="9" t="s">
        <v>10</v>
      </c>
      <c r="B4" s="20">
        <v>2</v>
      </c>
      <c r="C4" s="63">
        <f>B4/B10</f>
        <v>5.2631578947368418E-2</v>
      </c>
      <c r="D4" s="63">
        <f t="shared" si="5"/>
        <v>0.10526315789473684</v>
      </c>
      <c r="E4" s="38">
        <v>0.125</v>
      </c>
      <c r="F4" s="56">
        <f t="shared" si="6"/>
        <v>0.375</v>
      </c>
      <c r="G4" s="44">
        <f t="shared" si="7"/>
        <v>37.5</v>
      </c>
      <c r="H4" s="34">
        <f t="shared" si="0"/>
        <v>26.973684210526315</v>
      </c>
      <c r="I4" s="35">
        <v>3</v>
      </c>
      <c r="J4" s="43">
        <f t="shared" si="1"/>
        <v>0.75</v>
      </c>
      <c r="K4" s="34">
        <f t="shared" si="2"/>
        <v>20.230263157894736</v>
      </c>
      <c r="L4" s="35">
        <v>5</v>
      </c>
      <c r="M4" s="43">
        <f t="shared" si="3"/>
        <v>1.25</v>
      </c>
      <c r="N4" s="34">
        <f t="shared" si="4"/>
        <v>33.71710526315789</v>
      </c>
      <c r="O4" s="15"/>
    </row>
    <row r="5" spans="1:4130" x14ac:dyDescent="0.35">
      <c r="A5" s="9" t="s">
        <v>9</v>
      </c>
      <c r="B5" s="20">
        <v>2</v>
      </c>
      <c r="C5" s="63">
        <f>B5/B10</f>
        <v>5.2631578947368418E-2</v>
      </c>
      <c r="D5" s="63">
        <f t="shared" si="5"/>
        <v>0.15789473684210525</v>
      </c>
      <c r="E5" s="38">
        <v>0.125</v>
      </c>
      <c r="F5" s="56">
        <f t="shared" si="6"/>
        <v>0.5</v>
      </c>
      <c r="G5" s="44">
        <f t="shared" si="7"/>
        <v>50</v>
      </c>
      <c r="H5" s="34">
        <f t="shared" si="0"/>
        <v>34.210526315789473</v>
      </c>
      <c r="I5" s="35">
        <v>4</v>
      </c>
      <c r="J5" s="43">
        <f t="shared" si="1"/>
        <v>1</v>
      </c>
      <c r="K5" s="34">
        <f t="shared" si="2"/>
        <v>34.210526315789473</v>
      </c>
      <c r="L5" s="35">
        <v>4</v>
      </c>
      <c r="M5" s="43">
        <f t="shared" si="3"/>
        <v>1</v>
      </c>
      <c r="N5" s="34">
        <f t="shared" si="4"/>
        <v>34.210526315789473</v>
      </c>
      <c r="O5" s="15"/>
    </row>
    <row r="6" spans="1:4130" x14ac:dyDescent="0.35">
      <c r="A6" s="9" t="s">
        <v>8</v>
      </c>
      <c r="B6" s="20">
        <v>7</v>
      </c>
      <c r="C6" s="63">
        <f>B6/B10</f>
        <v>0.18421052631578946</v>
      </c>
      <c r="D6" s="63">
        <f t="shared" si="5"/>
        <v>0.34210526315789469</v>
      </c>
      <c r="E6" s="38">
        <v>0.125</v>
      </c>
      <c r="F6" s="56">
        <f t="shared" si="6"/>
        <v>0.625</v>
      </c>
      <c r="G6" s="44">
        <f t="shared" si="7"/>
        <v>62.5</v>
      </c>
      <c r="H6" s="34">
        <f t="shared" si="0"/>
        <v>28.289473684210535</v>
      </c>
      <c r="I6" s="35">
        <v>5</v>
      </c>
      <c r="J6" s="43">
        <f t="shared" si="1"/>
        <v>1.25</v>
      </c>
      <c r="K6" s="34">
        <f t="shared" si="2"/>
        <v>35.361842105263165</v>
      </c>
      <c r="L6" s="35">
        <v>3</v>
      </c>
      <c r="M6" s="43">
        <f t="shared" si="3"/>
        <v>0.75</v>
      </c>
      <c r="N6" s="34">
        <f t="shared" si="4"/>
        <v>21.217105263157901</v>
      </c>
      <c r="O6" s="21"/>
    </row>
    <row r="7" spans="1:4130" x14ac:dyDescent="0.35">
      <c r="A7" s="9" t="s">
        <v>4</v>
      </c>
      <c r="B7" s="20">
        <v>7</v>
      </c>
      <c r="C7" s="63">
        <f>B7/B10</f>
        <v>0.18421052631578946</v>
      </c>
      <c r="D7" s="63">
        <f t="shared" si="5"/>
        <v>0.52631578947368418</v>
      </c>
      <c r="E7" s="38">
        <v>0.125</v>
      </c>
      <c r="F7" s="56">
        <f t="shared" si="6"/>
        <v>0.75</v>
      </c>
      <c r="G7" s="44">
        <f t="shared" si="7"/>
        <v>75</v>
      </c>
      <c r="H7" s="34">
        <f t="shared" si="0"/>
        <v>22.368421052631582</v>
      </c>
      <c r="I7" s="35">
        <v>6</v>
      </c>
      <c r="J7" s="43">
        <f t="shared" si="1"/>
        <v>1.5</v>
      </c>
      <c r="K7" s="34">
        <f t="shared" si="2"/>
        <v>33.55263157894737</v>
      </c>
      <c r="L7" s="35">
        <v>2</v>
      </c>
      <c r="M7" s="43">
        <f t="shared" si="3"/>
        <v>0.5</v>
      </c>
      <c r="N7" s="34">
        <f t="shared" si="4"/>
        <v>11.184210526315791</v>
      </c>
      <c r="O7" s="21"/>
    </row>
    <row r="8" spans="1:4130" x14ac:dyDescent="0.35">
      <c r="A8" s="9" t="s">
        <v>7</v>
      </c>
      <c r="B8" s="20">
        <v>9</v>
      </c>
      <c r="C8" s="63">
        <f>B8/B10</f>
        <v>0.23684210526315788</v>
      </c>
      <c r="D8" s="63">
        <f t="shared" si="5"/>
        <v>0.76315789473684204</v>
      </c>
      <c r="E8" s="38">
        <v>0.125</v>
      </c>
      <c r="F8" s="56">
        <f t="shared" si="6"/>
        <v>0.875</v>
      </c>
      <c r="G8" s="44">
        <f t="shared" si="7"/>
        <v>87.5</v>
      </c>
      <c r="H8" s="34">
        <f t="shared" si="0"/>
        <v>11.184210526315795</v>
      </c>
      <c r="I8" s="35">
        <v>7</v>
      </c>
      <c r="J8" s="43">
        <f t="shared" si="1"/>
        <v>1.75</v>
      </c>
      <c r="K8" s="34">
        <f t="shared" si="2"/>
        <v>19.572368421052641</v>
      </c>
      <c r="L8" s="35">
        <v>1</v>
      </c>
      <c r="M8" s="43">
        <f t="shared" si="3"/>
        <v>0.25</v>
      </c>
      <c r="N8" s="34">
        <f t="shared" si="4"/>
        <v>2.7960526315789487</v>
      </c>
      <c r="O8" s="21"/>
    </row>
    <row r="9" spans="1:4130" x14ac:dyDescent="0.35">
      <c r="A9" s="9" t="s">
        <v>15</v>
      </c>
      <c r="B9" s="20">
        <v>9</v>
      </c>
      <c r="C9" s="63">
        <f>B9/B10</f>
        <v>0.23684210526315788</v>
      </c>
      <c r="D9" s="63">
        <f t="shared" si="5"/>
        <v>0.99999999999999989</v>
      </c>
      <c r="E9" s="38">
        <v>0.125</v>
      </c>
      <c r="F9" s="56">
        <f t="shared" si="6"/>
        <v>1</v>
      </c>
      <c r="G9" s="35"/>
      <c r="H9" s="35"/>
      <c r="I9" s="35"/>
      <c r="J9" s="35"/>
      <c r="K9" s="35"/>
      <c r="L9" s="35"/>
      <c r="M9" s="35"/>
      <c r="N9" s="35"/>
      <c r="O9" s="21"/>
    </row>
    <row r="10" spans="1:4130" s="8" customFormat="1" x14ac:dyDescent="0.35">
      <c r="A10" s="19" t="s">
        <v>6</v>
      </c>
      <c r="B10" s="29">
        <f>SUM(B2:B9)</f>
        <v>38</v>
      </c>
      <c r="C10" s="46"/>
      <c r="D10" s="46"/>
      <c r="E10" s="47"/>
      <c r="F10" s="52">
        <f>SUM(F2:F9)</f>
        <v>4.5</v>
      </c>
      <c r="G10" s="52">
        <f t="shared" ref="G10:N10" si="8">SUM(G2:G8)</f>
        <v>350</v>
      </c>
      <c r="H10" s="49">
        <f t="shared" si="8"/>
        <v>152.63157894736844</v>
      </c>
      <c r="I10" s="50">
        <f t="shared" si="8"/>
        <v>28</v>
      </c>
      <c r="J10" s="51">
        <f t="shared" si="8"/>
        <v>7</v>
      </c>
      <c r="K10" s="49">
        <f t="shared" si="8"/>
        <v>155.26315789473685</v>
      </c>
      <c r="L10" s="51">
        <f t="shared" si="8"/>
        <v>28</v>
      </c>
      <c r="M10" s="51">
        <f t="shared" si="8"/>
        <v>7</v>
      </c>
      <c r="N10" s="49">
        <f t="shared" si="8"/>
        <v>150</v>
      </c>
      <c r="O10" s="2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/>
      <c r="AF10" s="1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17"/>
      <c r="NW10" s="17"/>
      <c r="NX10" s="17"/>
      <c r="NY10" s="17"/>
      <c r="NZ10" s="17"/>
      <c r="OA10" s="17"/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7"/>
      <c r="PP10" s="17"/>
      <c r="PQ10" s="17"/>
      <c r="PR10" s="17"/>
      <c r="PS10" s="17"/>
      <c r="PT10" s="17"/>
      <c r="PU10" s="17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17"/>
      <c r="QJ10" s="17"/>
      <c r="QK10" s="17"/>
      <c r="QL10" s="17"/>
      <c r="QM10" s="17"/>
      <c r="QN10" s="17"/>
      <c r="QO10" s="17"/>
      <c r="QP10" s="17"/>
      <c r="QQ10" s="17"/>
      <c r="QR10" s="17"/>
      <c r="QS10" s="17"/>
      <c r="QT10" s="17"/>
      <c r="QU10" s="17"/>
      <c r="QV10" s="17"/>
      <c r="QW10" s="17"/>
      <c r="QX10" s="17"/>
      <c r="QY10" s="17"/>
      <c r="QZ10" s="17"/>
      <c r="RA10" s="17"/>
      <c r="RB10" s="17"/>
      <c r="RC10" s="17"/>
      <c r="RD10" s="17"/>
      <c r="RE10" s="17"/>
      <c r="RF10" s="17"/>
      <c r="RG10" s="17"/>
      <c r="RH10" s="17"/>
      <c r="RI10" s="17"/>
      <c r="RJ10" s="17"/>
      <c r="RK10" s="17"/>
      <c r="RL10" s="17"/>
      <c r="RM10" s="17"/>
      <c r="RN10" s="17"/>
      <c r="RO10" s="17"/>
      <c r="RP10" s="17"/>
      <c r="RQ10" s="17"/>
      <c r="RR10" s="17"/>
      <c r="RS10" s="17"/>
      <c r="RT10" s="17"/>
      <c r="RU10" s="17"/>
      <c r="RV10" s="17"/>
      <c r="RW10" s="17"/>
      <c r="RX10" s="17"/>
      <c r="RY10" s="17"/>
      <c r="RZ10" s="17"/>
      <c r="SA10" s="17"/>
      <c r="SB10" s="17"/>
      <c r="SC10" s="17"/>
      <c r="SD10" s="17"/>
      <c r="SE10" s="17"/>
      <c r="SF10" s="17"/>
      <c r="SG10" s="17"/>
      <c r="SH10" s="17"/>
      <c r="SI10" s="17"/>
      <c r="SJ10" s="17"/>
      <c r="SK10" s="17"/>
      <c r="SL10" s="17"/>
      <c r="SM10" s="17"/>
      <c r="SN10" s="17"/>
      <c r="SO10" s="17"/>
      <c r="SP10" s="17"/>
      <c r="SQ10" s="17"/>
      <c r="SR10" s="17"/>
      <c r="SS10" s="17"/>
      <c r="ST10" s="17"/>
      <c r="SU10" s="17"/>
      <c r="SV10" s="17"/>
      <c r="SW10" s="17"/>
      <c r="SX10" s="17"/>
      <c r="SY10" s="17"/>
      <c r="SZ10" s="17"/>
      <c r="TA10" s="17"/>
      <c r="TB10" s="17"/>
      <c r="TC10" s="17"/>
      <c r="TD10" s="17"/>
      <c r="TE10" s="17"/>
      <c r="TF10" s="17"/>
      <c r="TG10" s="17"/>
      <c r="TH10" s="17"/>
      <c r="TI10" s="17"/>
      <c r="TJ10" s="17"/>
      <c r="TK10" s="17"/>
      <c r="TL10" s="17"/>
      <c r="TM10" s="17"/>
      <c r="TN10" s="17"/>
      <c r="TO10" s="17"/>
      <c r="TP10" s="17"/>
      <c r="TQ10" s="17"/>
      <c r="TR10" s="17"/>
      <c r="TS10" s="17"/>
      <c r="TT10" s="17"/>
      <c r="TU10" s="17"/>
      <c r="TV10" s="17"/>
      <c r="TW10" s="17"/>
      <c r="TX10" s="17"/>
      <c r="TY10" s="17"/>
      <c r="TZ10" s="17"/>
      <c r="UA10" s="17"/>
      <c r="UB10" s="17"/>
      <c r="UC10" s="17"/>
      <c r="UD10" s="17"/>
      <c r="UE10" s="17"/>
      <c r="UF10" s="17"/>
      <c r="UG10" s="17"/>
      <c r="UH10" s="17"/>
      <c r="UI10" s="17"/>
      <c r="UJ10" s="17"/>
      <c r="UK10" s="17"/>
      <c r="UL10" s="17"/>
      <c r="UM10" s="17"/>
      <c r="UN10" s="17"/>
      <c r="UO10" s="17"/>
      <c r="UP10" s="17"/>
      <c r="UQ10" s="17"/>
      <c r="UR10" s="17"/>
      <c r="US10" s="17"/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7"/>
      <c r="VH10" s="17"/>
      <c r="VI10" s="17"/>
      <c r="VJ10" s="17"/>
      <c r="VK10" s="17"/>
      <c r="VL10" s="17"/>
      <c r="VM10" s="17"/>
      <c r="VN10" s="17"/>
      <c r="VO10" s="17"/>
      <c r="VP10" s="17"/>
      <c r="VQ10" s="17"/>
      <c r="VR10" s="17"/>
      <c r="VS10" s="17"/>
      <c r="VT10" s="17"/>
      <c r="VU10" s="17"/>
      <c r="VV10" s="17"/>
      <c r="VW10" s="17"/>
      <c r="VX10" s="17"/>
      <c r="VY10" s="17"/>
      <c r="VZ10" s="17"/>
      <c r="WA10" s="17"/>
      <c r="WB10" s="17"/>
      <c r="WC10" s="17"/>
      <c r="WD10" s="17"/>
      <c r="WE10" s="17"/>
      <c r="WF10" s="17"/>
      <c r="WG10" s="17"/>
      <c r="WH10" s="17"/>
      <c r="WI10" s="17"/>
      <c r="WJ10" s="17"/>
      <c r="WK10" s="17"/>
      <c r="WL10" s="17"/>
      <c r="WM10" s="17"/>
      <c r="WN10" s="17"/>
      <c r="WO10" s="17"/>
      <c r="WP10" s="17"/>
      <c r="WQ10" s="17"/>
      <c r="WR10" s="17"/>
      <c r="WS10" s="17"/>
      <c r="WT10" s="17"/>
      <c r="WU10" s="17"/>
      <c r="WV10" s="17"/>
      <c r="WW10" s="17"/>
      <c r="WX10" s="17"/>
      <c r="WY10" s="17"/>
      <c r="WZ10" s="17"/>
      <c r="XA10" s="17"/>
      <c r="XB10" s="17"/>
      <c r="XC10" s="17"/>
      <c r="XD10" s="17"/>
      <c r="XE10" s="17"/>
      <c r="XF10" s="17"/>
      <c r="XG10" s="17"/>
      <c r="XH10" s="17"/>
      <c r="XI10" s="17"/>
      <c r="XJ10" s="17"/>
      <c r="XK10" s="17"/>
      <c r="XL10" s="17"/>
      <c r="XM10" s="17"/>
      <c r="XN10" s="17"/>
      <c r="XO10" s="17"/>
      <c r="XP10" s="17"/>
      <c r="XQ10" s="17"/>
      <c r="XR10" s="17"/>
      <c r="XS10" s="17"/>
      <c r="XT10" s="17"/>
      <c r="XU10" s="17"/>
      <c r="XV10" s="17"/>
      <c r="XW10" s="17"/>
      <c r="XX10" s="17"/>
      <c r="XY10" s="17"/>
      <c r="XZ10" s="17"/>
      <c r="YA10" s="17"/>
      <c r="YB10" s="17"/>
      <c r="YC10" s="17"/>
      <c r="YD10" s="17"/>
      <c r="YE10" s="17"/>
      <c r="YF10" s="17"/>
      <c r="YG10" s="17"/>
      <c r="YH10" s="17"/>
      <c r="YI10" s="17"/>
      <c r="YJ10" s="17"/>
      <c r="YK10" s="17"/>
      <c r="YL10" s="17"/>
      <c r="YM10" s="17"/>
      <c r="YN10" s="17"/>
      <c r="YO10" s="17"/>
      <c r="YP10" s="17"/>
      <c r="YQ10" s="17"/>
      <c r="YR10" s="17"/>
      <c r="YS10" s="17"/>
      <c r="YT10" s="17"/>
      <c r="YU10" s="17"/>
      <c r="YV10" s="17"/>
      <c r="YW10" s="17"/>
      <c r="YX10" s="17"/>
      <c r="YY10" s="17"/>
      <c r="YZ10" s="17"/>
      <c r="ZA10" s="17"/>
      <c r="ZB10" s="17"/>
      <c r="ZC10" s="17"/>
      <c r="ZD10" s="17"/>
      <c r="ZE10" s="17"/>
      <c r="ZF10" s="17"/>
      <c r="ZG10" s="17"/>
      <c r="ZH10" s="17"/>
      <c r="ZI10" s="17"/>
      <c r="ZJ10" s="17"/>
      <c r="ZK10" s="17"/>
      <c r="ZL10" s="17"/>
      <c r="ZM10" s="17"/>
      <c r="ZN10" s="17"/>
      <c r="ZO10" s="17"/>
      <c r="ZP10" s="17"/>
      <c r="ZQ10" s="17"/>
      <c r="ZR10" s="17"/>
      <c r="ZS10" s="17"/>
      <c r="ZT10" s="17"/>
      <c r="ZU10" s="17"/>
      <c r="ZV10" s="17"/>
      <c r="ZW10" s="17"/>
      <c r="ZX10" s="17"/>
      <c r="ZY10" s="17"/>
      <c r="ZZ10" s="17"/>
      <c r="AAA10" s="17"/>
      <c r="AAB10" s="17"/>
      <c r="AAC10" s="17"/>
      <c r="AAD10" s="17"/>
      <c r="AAE10" s="17"/>
      <c r="AAF10" s="17"/>
      <c r="AAG10" s="17"/>
      <c r="AAH10" s="17"/>
      <c r="AAI10" s="17"/>
      <c r="AAJ10" s="17"/>
      <c r="AAK10" s="17"/>
      <c r="AAL10" s="17"/>
      <c r="AAM10" s="17"/>
      <c r="AAN10" s="17"/>
      <c r="AAO10" s="17"/>
      <c r="AAP10" s="17"/>
      <c r="AAQ10" s="17"/>
      <c r="AAR10" s="17"/>
      <c r="AAS10" s="17"/>
      <c r="AAT10" s="17"/>
      <c r="AAU10" s="17"/>
      <c r="AAV10" s="17"/>
      <c r="AAW10" s="17"/>
      <c r="AAX10" s="17"/>
      <c r="AAY10" s="17"/>
      <c r="AAZ10" s="17"/>
      <c r="ABA10" s="17"/>
      <c r="ABB10" s="17"/>
      <c r="ABC10" s="17"/>
      <c r="ABD10" s="17"/>
      <c r="ABE10" s="17"/>
      <c r="ABF10" s="17"/>
      <c r="ABG10" s="17"/>
      <c r="ABH10" s="17"/>
      <c r="ABI10" s="17"/>
      <c r="ABJ10" s="17"/>
      <c r="ABK10" s="17"/>
      <c r="ABL10" s="17"/>
      <c r="ABM10" s="17"/>
      <c r="ABN10" s="17"/>
      <c r="ABO10" s="17"/>
      <c r="ABP10" s="17"/>
      <c r="ABQ10" s="17"/>
      <c r="ABR10" s="17"/>
      <c r="ABS10" s="17"/>
      <c r="ABT10" s="17"/>
      <c r="ABU10" s="17"/>
      <c r="ABV10" s="17"/>
      <c r="ABW10" s="17"/>
      <c r="ABX10" s="17"/>
      <c r="ABY10" s="17"/>
      <c r="ABZ10" s="17"/>
      <c r="ACA10" s="17"/>
      <c r="ACB10" s="17"/>
      <c r="ACC10" s="17"/>
      <c r="ACD10" s="17"/>
      <c r="ACE10" s="17"/>
      <c r="ACF10" s="17"/>
      <c r="ACG10" s="17"/>
      <c r="ACH10" s="17"/>
      <c r="ACI10" s="17"/>
      <c r="ACJ10" s="17"/>
      <c r="ACK10" s="17"/>
      <c r="ACL10" s="17"/>
      <c r="ACM10" s="17"/>
      <c r="ACN10" s="17"/>
      <c r="ACO10" s="17"/>
      <c r="ACP10" s="17"/>
      <c r="ACQ10" s="17"/>
      <c r="ACR10" s="17"/>
      <c r="ACS10" s="17"/>
      <c r="ACT10" s="17"/>
      <c r="ACU10" s="17"/>
      <c r="ACV10" s="17"/>
      <c r="ACW10" s="17"/>
      <c r="ACX10" s="17"/>
      <c r="ACY10" s="17"/>
      <c r="ACZ10" s="17"/>
      <c r="ADA10" s="17"/>
      <c r="ADB10" s="17"/>
      <c r="ADC10" s="17"/>
      <c r="ADD10" s="17"/>
      <c r="ADE10" s="17"/>
      <c r="ADF10" s="17"/>
      <c r="ADG10" s="17"/>
      <c r="ADH10" s="17"/>
      <c r="ADI10" s="17"/>
      <c r="ADJ10" s="17"/>
      <c r="ADK10" s="17"/>
      <c r="ADL10" s="17"/>
      <c r="ADM10" s="17"/>
      <c r="ADN10" s="17"/>
      <c r="ADO10" s="17"/>
      <c r="ADP10" s="17"/>
      <c r="ADQ10" s="17"/>
      <c r="ADR10" s="17"/>
      <c r="ADS10" s="17"/>
      <c r="ADT10" s="17"/>
      <c r="ADU10" s="17"/>
      <c r="ADV10" s="17"/>
      <c r="ADW10" s="17"/>
      <c r="ADX10" s="17"/>
      <c r="ADY10" s="17"/>
      <c r="ADZ10" s="17"/>
      <c r="AEA10" s="17"/>
      <c r="AEB10" s="17"/>
      <c r="AEC10" s="17"/>
      <c r="AED10" s="17"/>
      <c r="AEE10" s="17"/>
      <c r="AEF10" s="17"/>
      <c r="AEG10" s="17"/>
      <c r="AEH10" s="17"/>
      <c r="AEI10" s="17"/>
      <c r="AEJ10" s="17"/>
      <c r="AEK10" s="17"/>
      <c r="AEL10" s="17"/>
      <c r="AEM10" s="17"/>
      <c r="AEN10" s="17"/>
      <c r="AEO10" s="17"/>
      <c r="AEP10" s="17"/>
      <c r="AEQ10" s="17"/>
      <c r="AER10" s="17"/>
      <c r="AES10" s="17"/>
      <c r="AET10" s="17"/>
      <c r="AEU10" s="17"/>
      <c r="AEV10" s="17"/>
      <c r="AEW10" s="17"/>
      <c r="AEX10" s="17"/>
      <c r="AEY10" s="17"/>
      <c r="AEZ10" s="17"/>
      <c r="AFA10" s="17"/>
      <c r="AFB10" s="17"/>
      <c r="AFC10" s="17"/>
      <c r="AFD10" s="17"/>
      <c r="AFE10" s="17"/>
      <c r="AFF10" s="17"/>
      <c r="AFG10" s="17"/>
      <c r="AFH10" s="17"/>
      <c r="AFI10" s="17"/>
      <c r="AFJ10" s="17"/>
      <c r="AFK10" s="17"/>
      <c r="AFL10" s="17"/>
      <c r="AFM10" s="17"/>
      <c r="AFN10" s="17"/>
      <c r="AFO10" s="17"/>
      <c r="AFP10" s="17"/>
      <c r="AFQ10" s="17"/>
      <c r="AFR10" s="17"/>
      <c r="AFS10" s="17"/>
      <c r="AFT10" s="17"/>
      <c r="AFU10" s="17"/>
      <c r="AFV10" s="17"/>
      <c r="AFW10" s="17"/>
      <c r="AFX10" s="17"/>
      <c r="AFY10" s="17"/>
      <c r="AFZ10" s="17"/>
      <c r="AGA10" s="17"/>
      <c r="AGB10" s="17"/>
      <c r="AGC10" s="17"/>
      <c r="AGD10" s="17"/>
      <c r="AGE10" s="17"/>
      <c r="AGF10" s="17"/>
      <c r="AGG10" s="17"/>
      <c r="AGH10" s="17"/>
      <c r="AGI10" s="17"/>
      <c r="AGJ10" s="17"/>
      <c r="AGK10" s="17"/>
      <c r="AGL10" s="17"/>
      <c r="AGM10" s="17"/>
      <c r="AGN10" s="17"/>
      <c r="AGO10" s="17"/>
      <c r="AGP10" s="17"/>
      <c r="AGQ10" s="17"/>
      <c r="AGR10" s="17"/>
      <c r="AGS10" s="17"/>
      <c r="AGT10" s="17"/>
      <c r="AGU10" s="17"/>
      <c r="AGV10" s="17"/>
      <c r="AGW10" s="17"/>
      <c r="AGX10" s="17"/>
      <c r="AGY10" s="17"/>
      <c r="AGZ10" s="17"/>
      <c r="AHA10" s="17"/>
      <c r="AHB10" s="17"/>
      <c r="AHC10" s="17"/>
      <c r="AHD10" s="17"/>
      <c r="AHE10" s="17"/>
      <c r="AHF10" s="17"/>
      <c r="AHG10" s="17"/>
      <c r="AHH10" s="17"/>
      <c r="AHI10" s="17"/>
      <c r="AHJ10" s="17"/>
      <c r="AHK10" s="17"/>
      <c r="AHL10" s="17"/>
      <c r="AHM10" s="17"/>
      <c r="AHN10" s="17"/>
      <c r="AHO10" s="17"/>
      <c r="AHP10" s="17"/>
      <c r="AHQ10" s="17"/>
      <c r="AHR10" s="17"/>
      <c r="AHS10" s="17"/>
      <c r="AHT10" s="17"/>
      <c r="AHU10" s="17"/>
      <c r="AHV10" s="17"/>
      <c r="AHW10" s="17"/>
      <c r="AHX10" s="17"/>
      <c r="AHY10" s="17"/>
      <c r="AHZ10" s="17"/>
      <c r="AIA10" s="17"/>
      <c r="AIB10" s="17"/>
      <c r="AIC10" s="17"/>
      <c r="AID10" s="17"/>
      <c r="AIE10" s="17"/>
      <c r="AIF10" s="17"/>
      <c r="AIG10" s="17"/>
      <c r="AIH10" s="17"/>
      <c r="AII10" s="17"/>
      <c r="AIJ10" s="17"/>
      <c r="AIK10" s="17"/>
      <c r="AIL10" s="17"/>
      <c r="AIM10" s="17"/>
      <c r="AIN10" s="17"/>
      <c r="AIO10" s="17"/>
      <c r="AIP10" s="17"/>
      <c r="AIQ10" s="17"/>
      <c r="AIR10" s="17"/>
      <c r="AIS10" s="17"/>
      <c r="AIT10" s="17"/>
      <c r="AIU10" s="17"/>
      <c r="AIV10" s="17"/>
      <c r="AIW10" s="17"/>
      <c r="AIX10" s="17"/>
      <c r="AIY10" s="17"/>
      <c r="AIZ10" s="17"/>
      <c r="AJA10" s="17"/>
      <c r="AJB10" s="17"/>
      <c r="AJC10" s="17"/>
      <c r="AJD10" s="17"/>
      <c r="AJE10" s="17"/>
      <c r="AJF10" s="17"/>
      <c r="AJG10" s="17"/>
      <c r="AJH10" s="17"/>
      <c r="AJI10" s="17"/>
      <c r="AJJ10" s="17"/>
      <c r="AJK10" s="17"/>
      <c r="AJL10" s="17"/>
      <c r="AJM10" s="17"/>
      <c r="AJN10" s="17"/>
      <c r="AJO10" s="17"/>
      <c r="AJP10" s="17"/>
      <c r="AJQ10" s="17"/>
      <c r="AJR10" s="17"/>
      <c r="AJS10" s="17"/>
      <c r="AJT10" s="17"/>
      <c r="AJU10" s="17"/>
      <c r="AJV10" s="17"/>
      <c r="AJW10" s="17"/>
      <c r="AJX10" s="17"/>
      <c r="AJY10" s="17"/>
      <c r="AJZ10" s="17"/>
      <c r="AKA10" s="17"/>
      <c r="AKB10" s="17"/>
      <c r="AKC10" s="17"/>
      <c r="AKD10" s="17"/>
      <c r="AKE10" s="17"/>
      <c r="AKF10" s="17"/>
      <c r="AKG10" s="17"/>
      <c r="AKH10" s="17"/>
      <c r="AKI10" s="17"/>
      <c r="AKJ10" s="17"/>
      <c r="AKK10" s="17"/>
      <c r="AKL10" s="17"/>
      <c r="AKM10" s="17"/>
      <c r="AKN10" s="17"/>
      <c r="AKO10" s="17"/>
      <c r="AKP10" s="17"/>
      <c r="AKQ10" s="17"/>
      <c r="AKR10" s="17"/>
      <c r="AKS10" s="17"/>
      <c r="AKT10" s="17"/>
      <c r="AKU10" s="17"/>
      <c r="AKV10" s="17"/>
      <c r="AKW10" s="17"/>
      <c r="AKX10" s="17"/>
      <c r="AKY10" s="17"/>
      <c r="AKZ10" s="17"/>
      <c r="ALA10" s="17"/>
      <c r="ALB10" s="17"/>
      <c r="ALC10" s="17"/>
      <c r="ALD10" s="17"/>
      <c r="ALE10" s="17"/>
      <c r="ALF10" s="17"/>
      <c r="ALG10" s="17"/>
      <c r="ALH10" s="17"/>
      <c r="ALI10" s="17"/>
      <c r="ALJ10" s="17"/>
      <c r="ALK10" s="17"/>
      <c r="ALL10" s="17"/>
      <c r="ALM10" s="17"/>
      <c r="ALN10" s="17"/>
      <c r="ALO10" s="17"/>
      <c r="ALP10" s="17"/>
      <c r="ALQ10" s="17"/>
      <c r="ALR10" s="17"/>
      <c r="ALS10" s="17"/>
      <c r="ALT10" s="17"/>
      <c r="ALU10" s="17"/>
      <c r="ALV10" s="17"/>
      <c r="ALW10" s="17"/>
      <c r="ALX10" s="17"/>
      <c r="ALY10" s="17"/>
      <c r="ALZ10" s="17"/>
      <c r="AMA10" s="17"/>
      <c r="AMB10" s="17"/>
      <c r="AMC10" s="17"/>
      <c r="AMD10" s="17"/>
      <c r="AME10" s="17"/>
      <c r="AMF10" s="17"/>
      <c r="AMG10" s="17"/>
      <c r="AMH10" s="17"/>
      <c r="AMI10" s="17"/>
      <c r="AMJ10" s="17"/>
      <c r="AMK10" s="17"/>
      <c r="AML10" s="17"/>
      <c r="AMM10" s="17"/>
      <c r="AMN10" s="17"/>
      <c r="AMO10" s="17"/>
      <c r="AMP10" s="17"/>
      <c r="AMQ10" s="17"/>
      <c r="AMR10" s="17"/>
      <c r="AMS10" s="17"/>
      <c r="AMT10" s="17"/>
      <c r="AMU10" s="17"/>
      <c r="AMV10" s="17"/>
      <c r="AMW10" s="17"/>
      <c r="AMX10" s="17"/>
      <c r="AMY10" s="17"/>
      <c r="AMZ10" s="17"/>
      <c r="ANA10" s="17"/>
      <c r="ANB10" s="17"/>
      <c r="ANC10" s="17"/>
      <c r="AND10" s="17"/>
      <c r="ANE10" s="17"/>
      <c r="ANF10" s="17"/>
      <c r="ANG10" s="17"/>
      <c r="ANH10" s="17"/>
      <c r="ANI10" s="17"/>
      <c r="ANJ10" s="17"/>
      <c r="ANK10" s="17"/>
      <c r="ANL10" s="17"/>
      <c r="ANM10" s="17"/>
      <c r="ANN10" s="17"/>
      <c r="ANO10" s="17"/>
      <c r="ANP10" s="17"/>
      <c r="ANQ10" s="17"/>
      <c r="ANR10" s="17"/>
      <c r="ANS10" s="17"/>
      <c r="ANT10" s="17"/>
      <c r="ANU10" s="17"/>
      <c r="ANV10" s="17"/>
      <c r="ANW10" s="17"/>
      <c r="ANX10" s="17"/>
      <c r="ANY10" s="17"/>
      <c r="ANZ10" s="17"/>
      <c r="AOA10" s="17"/>
      <c r="AOB10" s="17"/>
      <c r="AOC10" s="17"/>
      <c r="AOD10" s="17"/>
      <c r="AOE10" s="17"/>
      <c r="AOF10" s="17"/>
      <c r="AOG10" s="17"/>
      <c r="AOH10" s="17"/>
      <c r="AOI10" s="17"/>
      <c r="AOJ10" s="17"/>
      <c r="AOK10" s="17"/>
      <c r="AOL10" s="17"/>
      <c r="AOM10" s="17"/>
      <c r="AON10" s="17"/>
      <c r="AOO10" s="17"/>
      <c r="AOP10" s="17"/>
      <c r="AOQ10" s="17"/>
      <c r="AOR10" s="17"/>
      <c r="AOS10" s="17"/>
      <c r="AOT10" s="17"/>
      <c r="AOU10" s="17"/>
      <c r="AOV10" s="17"/>
      <c r="AOW10" s="17"/>
      <c r="AOX10" s="17"/>
      <c r="AOY10" s="17"/>
      <c r="AOZ10" s="17"/>
      <c r="APA10" s="17"/>
      <c r="APB10" s="17"/>
      <c r="APC10" s="17"/>
      <c r="APD10" s="17"/>
      <c r="APE10" s="17"/>
      <c r="APF10" s="17"/>
      <c r="APG10" s="17"/>
      <c r="APH10" s="17"/>
      <c r="API10" s="17"/>
      <c r="APJ10" s="17"/>
      <c r="APK10" s="17"/>
      <c r="APL10" s="17"/>
      <c r="APM10" s="17"/>
      <c r="APN10" s="17"/>
      <c r="APO10" s="17"/>
      <c r="APP10" s="17"/>
      <c r="APQ10" s="17"/>
      <c r="APR10" s="17"/>
      <c r="APS10" s="17"/>
      <c r="APT10" s="17"/>
      <c r="APU10" s="17"/>
      <c r="APV10" s="17"/>
      <c r="APW10" s="17"/>
      <c r="APX10" s="17"/>
      <c r="APY10" s="17"/>
      <c r="APZ10" s="17"/>
      <c r="AQA10" s="17"/>
      <c r="AQB10" s="17"/>
      <c r="AQC10" s="17"/>
      <c r="AQD10" s="17"/>
      <c r="AQE10" s="17"/>
      <c r="AQF10" s="17"/>
      <c r="AQG10" s="17"/>
      <c r="AQH10" s="17"/>
      <c r="AQI10" s="17"/>
      <c r="AQJ10" s="17"/>
      <c r="AQK10" s="17"/>
      <c r="AQL10" s="17"/>
      <c r="AQM10" s="17"/>
      <c r="AQN10" s="17"/>
      <c r="AQO10" s="17"/>
      <c r="AQP10" s="17"/>
      <c r="AQQ10" s="17"/>
      <c r="AQR10" s="17"/>
      <c r="AQS10" s="17"/>
      <c r="AQT10" s="17"/>
      <c r="AQU10" s="17"/>
      <c r="AQV10" s="17"/>
      <c r="AQW10" s="17"/>
      <c r="AQX10" s="17"/>
      <c r="AQY10" s="17"/>
      <c r="AQZ10" s="17"/>
      <c r="ARA10" s="17"/>
      <c r="ARB10" s="17"/>
      <c r="ARC10" s="17"/>
      <c r="ARD10" s="17"/>
      <c r="ARE10" s="17"/>
      <c r="ARF10" s="17"/>
      <c r="ARG10" s="17"/>
      <c r="ARH10" s="17"/>
      <c r="ARI10" s="17"/>
      <c r="ARJ10" s="17"/>
      <c r="ARK10" s="17"/>
      <c r="ARL10" s="17"/>
      <c r="ARM10" s="17"/>
      <c r="ARN10" s="17"/>
      <c r="ARO10" s="17"/>
      <c r="ARP10" s="17"/>
      <c r="ARQ10" s="17"/>
      <c r="ARR10" s="17"/>
      <c r="ARS10" s="17"/>
      <c r="ART10" s="17"/>
      <c r="ARU10" s="17"/>
      <c r="ARV10" s="17"/>
      <c r="ARW10" s="17"/>
      <c r="ARX10" s="17"/>
      <c r="ARY10" s="17"/>
      <c r="ARZ10" s="17"/>
      <c r="ASA10" s="17"/>
      <c r="ASB10" s="17"/>
      <c r="ASC10" s="17"/>
      <c r="ASD10" s="17"/>
      <c r="ASE10" s="17"/>
      <c r="ASF10" s="17"/>
      <c r="ASG10" s="17"/>
      <c r="ASH10" s="17"/>
      <c r="ASI10" s="17"/>
      <c r="ASJ10" s="17"/>
      <c r="ASK10" s="17"/>
      <c r="ASL10" s="17"/>
      <c r="ASM10" s="17"/>
      <c r="ASN10" s="17"/>
      <c r="ASO10" s="17"/>
      <c r="ASP10" s="17"/>
      <c r="ASQ10" s="17"/>
      <c r="ASR10" s="17"/>
      <c r="ASS10" s="17"/>
      <c r="AST10" s="17"/>
      <c r="ASU10" s="17"/>
      <c r="ASV10" s="17"/>
      <c r="ASW10" s="17"/>
      <c r="ASX10" s="17"/>
      <c r="ASY10" s="17"/>
      <c r="ASZ10" s="17"/>
      <c r="ATA10" s="17"/>
      <c r="ATB10" s="17"/>
      <c r="ATC10" s="17"/>
      <c r="ATD10" s="17"/>
      <c r="ATE10" s="17"/>
      <c r="ATF10" s="17"/>
      <c r="ATG10" s="17"/>
      <c r="ATH10" s="17"/>
      <c r="ATI10" s="17"/>
      <c r="ATJ10" s="17"/>
      <c r="ATK10" s="17"/>
      <c r="ATL10" s="17"/>
      <c r="ATM10" s="17"/>
      <c r="ATN10" s="17"/>
      <c r="ATO10" s="17"/>
      <c r="ATP10" s="17"/>
      <c r="ATQ10" s="17"/>
      <c r="ATR10" s="17"/>
      <c r="ATS10" s="17"/>
      <c r="ATT10" s="17"/>
      <c r="ATU10" s="17"/>
      <c r="ATV10" s="17"/>
      <c r="ATW10" s="17"/>
      <c r="ATX10" s="17"/>
      <c r="ATY10" s="17"/>
      <c r="ATZ10" s="17"/>
      <c r="AUA10" s="17"/>
      <c r="AUB10" s="17"/>
      <c r="AUC10" s="17"/>
      <c r="AUD10" s="17"/>
      <c r="AUE10" s="17"/>
      <c r="AUF10" s="17"/>
      <c r="AUG10" s="17"/>
      <c r="AUH10" s="17"/>
      <c r="AUI10" s="17"/>
      <c r="AUJ10" s="17"/>
      <c r="AUK10" s="17"/>
      <c r="AUL10" s="17"/>
      <c r="AUM10" s="17"/>
      <c r="AUN10" s="17"/>
      <c r="AUO10" s="17"/>
      <c r="AUP10" s="17"/>
      <c r="AUQ10" s="17"/>
      <c r="AUR10" s="17"/>
      <c r="AUS10" s="17"/>
      <c r="AUT10" s="17"/>
      <c r="AUU10" s="17"/>
      <c r="AUV10" s="17"/>
      <c r="AUW10" s="17"/>
      <c r="AUX10" s="17"/>
      <c r="AUY10" s="17"/>
      <c r="AUZ10" s="17"/>
      <c r="AVA10" s="17"/>
      <c r="AVB10" s="17"/>
      <c r="AVC10" s="17"/>
      <c r="AVD10" s="17"/>
      <c r="AVE10" s="17"/>
      <c r="AVF10" s="17"/>
      <c r="AVG10" s="17"/>
      <c r="AVH10" s="17"/>
      <c r="AVI10" s="17"/>
      <c r="AVJ10" s="17"/>
      <c r="AVK10" s="17"/>
      <c r="AVL10" s="17"/>
      <c r="AVM10" s="17"/>
      <c r="AVN10" s="17"/>
      <c r="AVO10" s="17"/>
      <c r="AVP10" s="17"/>
      <c r="AVQ10" s="17"/>
      <c r="AVR10" s="17"/>
      <c r="AVS10" s="17"/>
      <c r="AVT10" s="17"/>
      <c r="AVU10" s="17"/>
      <c r="AVV10" s="17"/>
      <c r="AVW10" s="17"/>
      <c r="AVX10" s="17"/>
      <c r="AVY10" s="17"/>
      <c r="AVZ10" s="17"/>
      <c r="AWA10" s="17"/>
      <c r="AWB10" s="17"/>
      <c r="AWC10" s="17"/>
      <c r="AWD10" s="17"/>
      <c r="AWE10" s="17"/>
      <c r="AWF10" s="17"/>
      <c r="AWG10" s="17"/>
      <c r="AWH10" s="17"/>
      <c r="AWI10" s="17"/>
      <c r="AWJ10" s="17"/>
      <c r="AWK10" s="17"/>
      <c r="AWL10" s="17"/>
      <c r="AWM10" s="17"/>
      <c r="AWN10" s="17"/>
      <c r="AWO10" s="17"/>
      <c r="AWP10" s="17"/>
      <c r="AWQ10" s="17"/>
      <c r="AWR10" s="17"/>
      <c r="AWS10" s="17"/>
      <c r="AWT10" s="17"/>
      <c r="AWU10" s="17"/>
      <c r="AWV10" s="17"/>
      <c r="AWW10" s="17"/>
      <c r="AWX10" s="17"/>
      <c r="AWY10" s="17"/>
      <c r="AWZ10" s="17"/>
      <c r="AXA10" s="17"/>
      <c r="AXB10" s="17"/>
      <c r="AXC10" s="17"/>
      <c r="AXD10" s="17"/>
      <c r="AXE10" s="17"/>
      <c r="AXF10" s="17"/>
      <c r="AXG10" s="17"/>
      <c r="AXH10" s="17"/>
      <c r="AXI10" s="17"/>
      <c r="AXJ10" s="17"/>
      <c r="AXK10" s="17"/>
      <c r="AXL10" s="17"/>
      <c r="AXM10" s="17"/>
      <c r="AXN10" s="17"/>
      <c r="AXO10" s="17"/>
      <c r="AXP10" s="17"/>
      <c r="AXQ10" s="17"/>
      <c r="AXR10" s="17"/>
      <c r="AXS10" s="17"/>
      <c r="AXT10" s="17"/>
      <c r="AXU10" s="17"/>
      <c r="AXV10" s="17"/>
      <c r="AXW10" s="17"/>
      <c r="AXX10" s="17"/>
      <c r="AXY10" s="17"/>
      <c r="AXZ10" s="17"/>
      <c r="AYA10" s="17"/>
      <c r="AYB10" s="17"/>
      <c r="AYC10" s="17"/>
      <c r="AYD10" s="17"/>
      <c r="AYE10" s="17"/>
      <c r="AYF10" s="17"/>
      <c r="AYG10" s="17"/>
      <c r="AYH10" s="17"/>
      <c r="AYI10" s="17"/>
      <c r="AYJ10" s="17"/>
      <c r="AYK10" s="17"/>
      <c r="AYL10" s="17"/>
      <c r="AYM10" s="17"/>
      <c r="AYN10" s="17"/>
      <c r="AYO10" s="17"/>
      <c r="AYP10" s="17"/>
      <c r="AYQ10" s="17"/>
      <c r="AYR10" s="17"/>
      <c r="AYS10" s="17"/>
      <c r="AYT10" s="17"/>
      <c r="AYU10" s="17"/>
      <c r="AYV10" s="17"/>
      <c r="AYW10" s="17"/>
      <c r="AYX10" s="17"/>
      <c r="AYY10" s="17"/>
      <c r="AYZ10" s="17"/>
      <c r="AZA10" s="17"/>
      <c r="AZB10" s="17"/>
      <c r="AZC10" s="17"/>
      <c r="AZD10" s="17"/>
      <c r="AZE10" s="17"/>
      <c r="AZF10" s="17"/>
      <c r="AZG10" s="17"/>
      <c r="AZH10" s="17"/>
      <c r="AZI10" s="17"/>
      <c r="AZJ10" s="17"/>
      <c r="AZK10" s="17"/>
      <c r="AZL10" s="17"/>
      <c r="AZM10" s="17"/>
      <c r="AZN10" s="17"/>
      <c r="AZO10" s="17"/>
      <c r="AZP10" s="17"/>
      <c r="AZQ10" s="17"/>
      <c r="AZR10" s="17"/>
      <c r="AZS10" s="17"/>
      <c r="AZT10" s="17"/>
      <c r="AZU10" s="17"/>
      <c r="AZV10" s="17"/>
      <c r="AZW10" s="17"/>
      <c r="AZX10" s="17"/>
      <c r="AZY10" s="17"/>
      <c r="AZZ10" s="17"/>
      <c r="BAA10" s="17"/>
      <c r="BAB10" s="17"/>
      <c r="BAC10" s="17"/>
      <c r="BAD10" s="17"/>
      <c r="BAE10" s="17"/>
      <c r="BAF10" s="17"/>
      <c r="BAG10" s="17"/>
      <c r="BAH10" s="17"/>
      <c r="BAI10" s="17"/>
      <c r="BAJ10" s="17"/>
      <c r="BAK10" s="17"/>
      <c r="BAL10" s="17"/>
      <c r="BAM10" s="17"/>
      <c r="BAN10" s="17"/>
      <c r="BAO10" s="17"/>
      <c r="BAP10" s="17"/>
      <c r="BAQ10" s="17"/>
      <c r="BAR10" s="17"/>
      <c r="BAS10" s="17"/>
      <c r="BAT10" s="17"/>
      <c r="BAU10" s="17"/>
      <c r="BAV10" s="17"/>
      <c r="BAW10" s="17"/>
      <c r="BAX10" s="17"/>
      <c r="BAY10" s="17"/>
      <c r="BAZ10" s="17"/>
      <c r="BBA10" s="17"/>
      <c r="BBB10" s="17"/>
      <c r="BBC10" s="17"/>
      <c r="BBD10" s="17"/>
      <c r="BBE10" s="17"/>
      <c r="BBF10" s="17"/>
      <c r="BBG10" s="17"/>
      <c r="BBH10" s="17"/>
      <c r="BBI10" s="17"/>
      <c r="BBJ10" s="17"/>
      <c r="BBK10" s="17"/>
      <c r="BBL10" s="17"/>
      <c r="BBM10" s="17"/>
      <c r="BBN10" s="17"/>
      <c r="BBO10" s="17"/>
      <c r="BBP10" s="17"/>
      <c r="BBQ10" s="17"/>
      <c r="BBR10" s="17"/>
      <c r="BBS10" s="17"/>
      <c r="BBT10" s="17"/>
      <c r="BBU10" s="17"/>
      <c r="BBV10" s="17"/>
      <c r="BBW10" s="17"/>
      <c r="BBX10" s="17"/>
      <c r="BBY10" s="17"/>
      <c r="BBZ10" s="17"/>
      <c r="BCA10" s="17"/>
      <c r="BCB10" s="17"/>
      <c r="BCC10" s="17"/>
      <c r="BCD10" s="17"/>
      <c r="BCE10" s="17"/>
      <c r="BCF10" s="17"/>
      <c r="BCG10" s="17"/>
      <c r="BCH10" s="17"/>
      <c r="BCI10" s="17"/>
      <c r="BCJ10" s="17"/>
      <c r="BCK10" s="17"/>
      <c r="BCL10" s="17"/>
      <c r="BCM10" s="17"/>
      <c r="BCN10" s="17"/>
      <c r="BCO10" s="17"/>
      <c r="BCP10" s="17"/>
      <c r="BCQ10" s="17"/>
      <c r="BCR10" s="17"/>
      <c r="BCS10" s="17"/>
      <c r="BCT10" s="17"/>
      <c r="BCU10" s="17"/>
      <c r="BCV10" s="17"/>
      <c r="BCW10" s="17"/>
      <c r="BCX10" s="17"/>
      <c r="BCY10" s="17"/>
      <c r="BCZ10" s="17"/>
      <c r="BDA10" s="17"/>
      <c r="BDB10" s="17"/>
      <c r="BDC10" s="17"/>
      <c r="BDD10" s="17"/>
      <c r="BDE10" s="17"/>
      <c r="BDF10" s="17"/>
      <c r="BDG10" s="17"/>
      <c r="BDH10" s="17"/>
      <c r="BDI10" s="17"/>
      <c r="BDJ10" s="17"/>
      <c r="BDK10" s="17"/>
      <c r="BDL10" s="17"/>
      <c r="BDM10" s="17"/>
      <c r="BDN10" s="17"/>
      <c r="BDO10" s="17"/>
      <c r="BDP10" s="17"/>
      <c r="BDQ10" s="17"/>
      <c r="BDR10" s="17"/>
      <c r="BDS10" s="17"/>
      <c r="BDT10" s="17"/>
      <c r="BDU10" s="17"/>
      <c r="BDV10" s="17"/>
      <c r="BDW10" s="17"/>
      <c r="BDX10" s="17"/>
      <c r="BDY10" s="17"/>
      <c r="BDZ10" s="17"/>
      <c r="BEA10" s="17"/>
      <c r="BEB10" s="17"/>
      <c r="BEC10" s="17"/>
      <c r="BED10" s="17"/>
      <c r="BEE10" s="17"/>
      <c r="BEF10" s="17"/>
      <c r="BEG10" s="17"/>
      <c r="BEH10" s="17"/>
      <c r="BEI10" s="17"/>
      <c r="BEJ10" s="17"/>
      <c r="BEK10" s="17"/>
      <c r="BEL10" s="17"/>
      <c r="BEM10" s="17"/>
      <c r="BEN10" s="17"/>
      <c r="BEO10" s="17"/>
      <c r="BEP10" s="17"/>
      <c r="BEQ10" s="17"/>
      <c r="BER10" s="17"/>
      <c r="BES10" s="17"/>
      <c r="BET10" s="17"/>
      <c r="BEU10" s="17"/>
      <c r="BEV10" s="17"/>
      <c r="BEW10" s="17"/>
      <c r="BEX10" s="17"/>
      <c r="BEY10" s="17"/>
      <c r="BEZ10" s="17"/>
      <c r="BFA10" s="17"/>
      <c r="BFB10" s="17"/>
      <c r="BFC10" s="17"/>
      <c r="BFD10" s="17"/>
      <c r="BFE10" s="17"/>
      <c r="BFF10" s="17"/>
      <c r="BFG10" s="17"/>
      <c r="BFH10" s="17"/>
      <c r="BFI10" s="17"/>
      <c r="BFJ10" s="17"/>
      <c r="BFK10" s="17"/>
      <c r="BFL10" s="17"/>
      <c r="BFM10" s="17"/>
      <c r="BFN10" s="17"/>
      <c r="BFO10" s="17"/>
      <c r="BFP10" s="17"/>
      <c r="BFQ10" s="17"/>
      <c r="BFR10" s="17"/>
      <c r="BFS10" s="17"/>
      <c r="BFT10" s="17"/>
      <c r="BFU10" s="17"/>
      <c r="BFV10" s="17"/>
      <c r="BFW10" s="17"/>
      <c r="BFX10" s="17"/>
      <c r="BFY10" s="17"/>
      <c r="BFZ10" s="17"/>
      <c r="BGA10" s="17"/>
      <c r="BGB10" s="17"/>
      <c r="BGC10" s="17"/>
      <c r="BGD10" s="17"/>
      <c r="BGE10" s="17"/>
      <c r="BGF10" s="17"/>
      <c r="BGG10" s="17"/>
      <c r="BGH10" s="17"/>
      <c r="BGI10" s="17"/>
      <c r="BGJ10" s="17"/>
      <c r="BGK10" s="17"/>
      <c r="BGL10" s="17"/>
      <c r="BGM10" s="17"/>
      <c r="BGN10" s="17"/>
      <c r="BGO10" s="17"/>
      <c r="BGP10" s="17"/>
      <c r="BGQ10" s="17"/>
      <c r="BGR10" s="17"/>
      <c r="BGS10" s="17"/>
      <c r="BGT10" s="17"/>
      <c r="BGU10" s="17"/>
      <c r="BGV10" s="17"/>
      <c r="BGW10" s="17"/>
      <c r="BGX10" s="17"/>
      <c r="BGY10" s="17"/>
      <c r="BGZ10" s="17"/>
      <c r="BHA10" s="17"/>
      <c r="BHB10" s="17"/>
      <c r="BHC10" s="17"/>
      <c r="BHD10" s="17"/>
      <c r="BHE10" s="17"/>
      <c r="BHF10" s="17"/>
      <c r="BHG10" s="17"/>
      <c r="BHH10" s="17"/>
      <c r="BHI10" s="17"/>
      <c r="BHJ10" s="17"/>
      <c r="BHK10" s="17"/>
      <c r="BHL10" s="17"/>
      <c r="BHM10" s="17"/>
      <c r="BHN10" s="17"/>
      <c r="BHO10" s="17"/>
      <c r="BHP10" s="17"/>
      <c r="BHQ10" s="17"/>
      <c r="BHR10" s="17"/>
      <c r="BHS10" s="17"/>
      <c r="BHT10" s="17"/>
      <c r="BHU10" s="17"/>
      <c r="BHV10" s="17"/>
      <c r="BHW10" s="17"/>
      <c r="BHX10" s="17"/>
      <c r="BHY10" s="17"/>
      <c r="BHZ10" s="17"/>
      <c r="BIA10" s="17"/>
      <c r="BIB10" s="17"/>
      <c r="BIC10" s="17"/>
      <c r="BID10" s="17"/>
      <c r="BIE10" s="17"/>
      <c r="BIF10" s="17"/>
      <c r="BIG10" s="17"/>
      <c r="BIH10" s="17"/>
      <c r="BII10" s="17"/>
      <c r="BIJ10" s="17"/>
      <c r="BIK10" s="17"/>
      <c r="BIL10" s="17"/>
      <c r="BIM10" s="17"/>
      <c r="BIN10" s="17"/>
      <c r="BIO10" s="17"/>
      <c r="BIP10" s="17"/>
      <c r="BIQ10" s="17"/>
      <c r="BIR10" s="17"/>
      <c r="BIS10" s="17"/>
      <c r="BIT10" s="17"/>
      <c r="BIU10" s="17"/>
      <c r="BIV10" s="17"/>
      <c r="BIW10" s="17"/>
      <c r="BIX10" s="17"/>
      <c r="BIY10" s="17"/>
      <c r="BIZ10" s="17"/>
      <c r="BJA10" s="17"/>
      <c r="BJB10" s="17"/>
      <c r="BJC10" s="17"/>
      <c r="BJD10" s="17"/>
      <c r="BJE10" s="17"/>
      <c r="BJF10" s="17"/>
      <c r="BJG10" s="17"/>
      <c r="BJH10" s="17"/>
      <c r="BJI10" s="17"/>
      <c r="BJJ10" s="17"/>
      <c r="BJK10" s="17"/>
      <c r="BJL10" s="17"/>
      <c r="BJM10" s="17"/>
      <c r="BJN10" s="17"/>
      <c r="BJO10" s="17"/>
      <c r="BJP10" s="17"/>
      <c r="BJQ10" s="17"/>
      <c r="BJR10" s="17"/>
      <c r="BJS10" s="17"/>
      <c r="BJT10" s="17"/>
      <c r="BJU10" s="17"/>
      <c r="BJV10" s="17"/>
      <c r="BJW10" s="17"/>
      <c r="BJX10" s="17"/>
      <c r="BJY10" s="17"/>
      <c r="BJZ10" s="17"/>
      <c r="BKA10" s="17"/>
      <c r="BKB10" s="17"/>
      <c r="BKC10" s="17"/>
      <c r="BKD10" s="17"/>
      <c r="BKE10" s="17"/>
      <c r="BKF10" s="17"/>
      <c r="BKG10" s="17"/>
      <c r="BKH10" s="17"/>
      <c r="BKI10" s="17"/>
      <c r="BKJ10" s="17"/>
      <c r="BKK10" s="17"/>
      <c r="BKL10" s="17"/>
      <c r="BKM10" s="17"/>
      <c r="BKN10" s="17"/>
      <c r="BKO10" s="17"/>
      <c r="BKP10" s="17"/>
      <c r="BKQ10" s="17"/>
      <c r="BKR10" s="17"/>
      <c r="BKS10" s="17"/>
      <c r="BKT10" s="17"/>
      <c r="BKU10" s="17"/>
      <c r="BKV10" s="17"/>
      <c r="BKW10" s="17"/>
      <c r="BKX10" s="17"/>
      <c r="BKY10" s="17"/>
      <c r="BKZ10" s="17"/>
      <c r="BLA10" s="17"/>
      <c r="BLB10" s="17"/>
      <c r="BLC10" s="17"/>
      <c r="BLD10" s="17"/>
      <c r="BLE10" s="17"/>
      <c r="BLF10" s="17"/>
      <c r="BLG10" s="17"/>
      <c r="BLH10" s="17"/>
      <c r="BLI10" s="17"/>
      <c r="BLJ10" s="17"/>
      <c r="BLK10" s="17"/>
      <c r="BLL10" s="17"/>
      <c r="BLM10" s="17"/>
      <c r="BLN10" s="17"/>
      <c r="BLO10" s="17"/>
      <c r="BLP10" s="17"/>
      <c r="BLQ10" s="17"/>
      <c r="BLR10" s="17"/>
      <c r="BLS10" s="17"/>
      <c r="BLT10" s="17"/>
      <c r="BLU10" s="17"/>
      <c r="BLV10" s="17"/>
      <c r="BLW10" s="17"/>
      <c r="BLX10" s="17"/>
      <c r="BLY10" s="17"/>
      <c r="BLZ10" s="17"/>
      <c r="BMA10" s="17"/>
      <c r="BMB10" s="17"/>
      <c r="BMC10" s="17"/>
      <c r="BMD10" s="17"/>
      <c r="BME10" s="17"/>
      <c r="BMF10" s="17"/>
      <c r="BMG10" s="17"/>
      <c r="BMH10" s="17"/>
      <c r="BMI10" s="17"/>
      <c r="BMJ10" s="17"/>
      <c r="BMK10" s="17"/>
      <c r="BML10" s="17"/>
      <c r="BMM10" s="17"/>
      <c r="BMN10" s="17"/>
      <c r="BMO10" s="17"/>
      <c r="BMP10" s="17"/>
      <c r="BMQ10" s="17"/>
      <c r="BMR10" s="17"/>
      <c r="BMS10" s="17"/>
      <c r="BMT10" s="17"/>
      <c r="BMU10" s="17"/>
      <c r="BMV10" s="17"/>
      <c r="BMW10" s="17"/>
      <c r="BMX10" s="17"/>
      <c r="BMY10" s="17"/>
      <c r="BMZ10" s="17"/>
      <c r="BNA10" s="17"/>
      <c r="BNB10" s="17"/>
      <c r="BNC10" s="17"/>
      <c r="BND10" s="17"/>
      <c r="BNE10" s="17"/>
      <c r="BNF10" s="17"/>
      <c r="BNG10" s="17"/>
      <c r="BNH10" s="17"/>
      <c r="BNI10" s="17"/>
      <c r="BNJ10" s="17"/>
      <c r="BNK10" s="17"/>
      <c r="BNL10" s="17"/>
      <c r="BNM10" s="17"/>
      <c r="BNN10" s="17"/>
      <c r="BNO10" s="17"/>
      <c r="BNP10" s="17"/>
      <c r="BNQ10" s="17"/>
      <c r="BNR10" s="17"/>
      <c r="BNS10" s="17"/>
      <c r="BNT10" s="17"/>
      <c r="BNU10" s="17"/>
      <c r="BNV10" s="17"/>
      <c r="BNW10" s="17"/>
      <c r="BNX10" s="17"/>
      <c r="BNY10" s="17"/>
      <c r="BNZ10" s="17"/>
      <c r="BOA10" s="17"/>
      <c r="BOB10" s="17"/>
      <c r="BOC10" s="17"/>
      <c r="BOD10" s="17"/>
      <c r="BOE10" s="17"/>
      <c r="BOF10" s="17"/>
      <c r="BOG10" s="17"/>
      <c r="BOH10" s="17"/>
      <c r="BOI10" s="17"/>
      <c r="BOJ10" s="17"/>
      <c r="BOK10" s="17"/>
      <c r="BOL10" s="17"/>
      <c r="BOM10" s="17"/>
      <c r="BON10" s="17"/>
      <c r="BOO10" s="17"/>
      <c r="BOP10" s="17"/>
      <c r="BOQ10" s="17"/>
      <c r="BOR10" s="17"/>
      <c r="BOS10" s="17"/>
      <c r="BOT10" s="17"/>
      <c r="BOU10" s="17"/>
      <c r="BOV10" s="17"/>
      <c r="BOW10" s="17"/>
      <c r="BOX10" s="17"/>
      <c r="BOY10" s="17"/>
      <c r="BOZ10" s="17"/>
      <c r="BPA10" s="17"/>
      <c r="BPB10" s="17"/>
      <c r="BPC10" s="17"/>
      <c r="BPD10" s="17"/>
      <c r="BPE10" s="17"/>
      <c r="BPF10" s="17"/>
      <c r="BPG10" s="17"/>
      <c r="BPH10" s="17"/>
      <c r="BPI10" s="17"/>
      <c r="BPJ10" s="17"/>
      <c r="BPK10" s="17"/>
      <c r="BPL10" s="17"/>
      <c r="BPM10" s="17"/>
      <c r="BPN10" s="17"/>
      <c r="BPO10" s="17"/>
      <c r="BPP10" s="17"/>
      <c r="BPQ10" s="17"/>
      <c r="BPR10" s="17"/>
      <c r="BPS10" s="17"/>
      <c r="BPT10" s="17"/>
      <c r="BPU10" s="17"/>
      <c r="BPV10" s="17"/>
      <c r="BPW10" s="17"/>
      <c r="BPX10" s="17"/>
      <c r="BPY10" s="17"/>
      <c r="BPZ10" s="17"/>
      <c r="BQA10" s="17"/>
      <c r="BQB10" s="17"/>
      <c r="BQC10" s="17"/>
      <c r="BQD10" s="17"/>
      <c r="BQE10" s="17"/>
      <c r="BQF10" s="17"/>
      <c r="BQG10" s="17"/>
      <c r="BQH10" s="17"/>
      <c r="BQI10" s="17"/>
      <c r="BQJ10" s="17"/>
      <c r="BQK10" s="17"/>
      <c r="BQL10" s="17"/>
      <c r="BQM10" s="17"/>
      <c r="BQN10" s="17"/>
      <c r="BQO10" s="17"/>
      <c r="BQP10" s="17"/>
      <c r="BQQ10" s="17"/>
      <c r="BQR10" s="17"/>
      <c r="BQS10" s="17"/>
      <c r="BQT10" s="17"/>
      <c r="BQU10" s="17"/>
      <c r="BQV10" s="17"/>
      <c r="BQW10" s="17"/>
      <c r="BQX10" s="17"/>
      <c r="BQY10" s="17"/>
      <c r="BQZ10" s="17"/>
      <c r="BRA10" s="17"/>
      <c r="BRB10" s="17"/>
      <c r="BRC10" s="17"/>
      <c r="BRD10" s="17"/>
      <c r="BRE10" s="17"/>
      <c r="BRF10" s="17"/>
      <c r="BRG10" s="17"/>
      <c r="BRH10" s="17"/>
      <c r="BRI10" s="17"/>
      <c r="BRJ10" s="17"/>
      <c r="BRK10" s="17"/>
      <c r="BRL10" s="17"/>
      <c r="BRM10" s="17"/>
      <c r="BRN10" s="17"/>
      <c r="BRO10" s="17"/>
      <c r="BRP10" s="17"/>
      <c r="BRQ10" s="17"/>
      <c r="BRR10" s="17"/>
      <c r="BRS10" s="17"/>
      <c r="BRT10" s="17"/>
      <c r="BRU10" s="17"/>
      <c r="BRV10" s="17"/>
      <c r="BRW10" s="17"/>
      <c r="BRX10" s="17"/>
      <c r="BRY10" s="17"/>
      <c r="BRZ10" s="17"/>
      <c r="BSA10" s="17"/>
      <c r="BSB10" s="17"/>
      <c r="BSC10" s="17"/>
      <c r="BSD10" s="17"/>
      <c r="BSE10" s="17"/>
      <c r="BSF10" s="17"/>
      <c r="BSG10" s="17"/>
      <c r="BSH10" s="17"/>
      <c r="BSI10" s="17"/>
      <c r="BSJ10" s="17"/>
      <c r="BSK10" s="17"/>
      <c r="BSL10" s="17"/>
      <c r="BSM10" s="17"/>
      <c r="BSN10" s="17"/>
      <c r="BSO10" s="17"/>
      <c r="BSP10" s="17"/>
      <c r="BSQ10" s="17"/>
      <c r="BSR10" s="17"/>
      <c r="BSS10" s="17"/>
      <c r="BST10" s="17"/>
      <c r="BSU10" s="17"/>
      <c r="BSV10" s="17"/>
      <c r="BSW10" s="17"/>
      <c r="BSX10" s="17"/>
      <c r="BSY10" s="17"/>
      <c r="BSZ10" s="17"/>
      <c r="BTA10" s="17"/>
      <c r="BTB10" s="17"/>
      <c r="BTC10" s="17"/>
      <c r="BTD10" s="17"/>
      <c r="BTE10" s="17"/>
      <c r="BTF10" s="17"/>
      <c r="BTG10" s="17"/>
      <c r="BTH10" s="17"/>
      <c r="BTI10" s="17"/>
      <c r="BTJ10" s="17"/>
      <c r="BTK10" s="17"/>
      <c r="BTL10" s="17"/>
      <c r="BTM10" s="17"/>
      <c r="BTN10" s="17"/>
      <c r="BTO10" s="17"/>
      <c r="BTP10" s="17"/>
      <c r="BTQ10" s="17"/>
      <c r="BTR10" s="17"/>
      <c r="BTS10" s="17"/>
      <c r="BTT10" s="17"/>
      <c r="BTU10" s="17"/>
      <c r="BTV10" s="17"/>
      <c r="BTW10" s="17"/>
      <c r="BTX10" s="17"/>
      <c r="BTY10" s="17"/>
      <c r="BTZ10" s="17"/>
      <c r="BUA10" s="17"/>
      <c r="BUB10" s="17"/>
      <c r="BUC10" s="17"/>
      <c r="BUD10" s="17"/>
      <c r="BUE10" s="17"/>
      <c r="BUF10" s="17"/>
      <c r="BUG10" s="17"/>
      <c r="BUH10" s="17"/>
      <c r="BUI10" s="17"/>
      <c r="BUJ10" s="17"/>
      <c r="BUK10" s="17"/>
      <c r="BUL10" s="17"/>
      <c r="BUM10" s="17"/>
      <c r="BUN10" s="17"/>
      <c r="BUO10" s="17"/>
      <c r="BUP10" s="17"/>
      <c r="BUQ10" s="17"/>
      <c r="BUR10" s="17"/>
      <c r="BUS10" s="17"/>
      <c r="BUT10" s="17"/>
      <c r="BUU10" s="17"/>
      <c r="BUV10" s="17"/>
      <c r="BUW10" s="17"/>
      <c r="BUX10" s="17"/>
      <c r="BUY10" s="17"/>
      <c r="BUZ10" s="17"/>
      <c r="BVA10" s="17"/>
      <c r="BVB10" s="17"/>
      <c r="BVC10" s="17"/>
      <c r="BVD10" s="17"/>
      <c r="BVE10" s="17"/>
      <c r="BVF10" s="17"/>
      <c r="BVG10" s="17"/>
      <c r="BVH10" s="17"/>
      <c r="BVI10" s="17"/>
      <c r="BVJ10" s="17"/>
      <c r="BVK10" s="17"/>
      <c r="BVL10" s="17"/>
      <c r="BVM10" s="17"/>
      <c r="BVN10" s="17"/>
      <c r="BVO10" s="17"/>
      <c r="BVP10" s="17"/>
      <c r="BVQ10" s="17"/>
      <c r="BVR10" s="17"/>
      <c r="BVS10" s="17"/>
      <c r="BVT10" s="17"/>
      <c r="BVU10" s="17"/>
      <c r="BVV10" s="17"/>
      <c r="BVW10" s="17"/>
      <c r="BVX10" s="17"/>
      <c r="BVY10" s="17"/>
      <c r="BVZ10" s="17"/>
      <c r="BWA10" s="17"/>
      <c r="BWB10" s="17"/>
      <c r="BWC10" s="17"/>
      <c r="BWD10" s="17"/>
      <c r="BWE10" s="17"/>
      <c r="BWF10" s="17"/>
      <c r="BWG10" s="17"/>
      <c r="BWH10" s="17"/>
      <c r="BWI10" s="17"/>
      <c r="BWJ10" s="17"/>
      <c r="BWK10" s="17"/>
      <c r="BWL10" s="17"/>
      <c r="BWM10" s="17"/>
      <c r="BWN10" s="17"/>
      <c r="BWO10" s="17"/>
      <c r="BWP10" s="17"/>
      <c r="BWQ10" s="17"/>
      <c r="BWR10" s="17"/>
      <c r="BWS10" s="17"/>
      <c r="BWT10" s="17"/>
      <c r="BWU10" s="17"/>
      <c r="BWV10" s="17"/>
      <c r="BWW10" s="17"/>
      <c r="BWX10" s="17"/>
      <c r="BWY10" s="17"/>
      <c r="BWZ10" s="17"/>
      <c r="BXA10" s="17"/>
      <c r="BXB10" s="17"/>
      <c r="BXC10" s="17"/>
      <c r="BXD10" s="17"/>
      <c r="BXE10" s="17"/>
      <c r="BXF10" s="17"/>
      <c r="BXG10" s="17"/>
      <c r="BXH10" s="17"/>
      <c r="BXI10" s="17"/>
      <c r="BXJ10" s="17"/>
      <c r="BXK10" s="17"/>
      <c r="BXL10" s="17"/>
      <c r="BXM10" s="17"/>
      <c r="BXN10" s="17"/>
      <c r="BXO10" s="17"/>
      <c r="BXP10" s="17"/>
      <c r="BXQ10" s="17"/>
      <c r="BXR10" s="17"/>
      <c r="BXS10" s="17"/>
      <c r="BXT10" s="17"/>
      <c r="BXU10" s="17"/>
      <c r="BXV10" s="17"/>
      <c r="BXW10" s="17"/>
      <c r="BXX10" s="17"/>
      <c r="BXY10" s="17"/>
      <c r="BXZ10" s="17"/>
      <c r="BYA10" s="17"/>
      <c r="BYB10" s="17"/>
      <c r="BYC10" s="17"/>
      <c r="BYD10" s="17"/>
      <c r="BYE10" s="17"/>
      <c r="BYF10" s="17"/>
      <c r="BYG10" s="17"/>
      <c r="BYH10" s="17"/>
      <c r="BYI10" s="17"/>
      <c r="BYJ10" s="17"/>
      <c r="BYK10" s="17"/>
      <c r="BYL10" s="17"/>
      <c r="BYM10" s="17"/>
      <c r="BYN10" s="17"/>
      <c r="BYO10" s="17"/>
      <c r="BYP10" s="17"/>
      <c r="BYQ10" s="17"/>
      <c r="BYR10" s="17"/>
      <c r="BYS10" s="17"/>
      <c r="BYT10" s="17"/>
      <c r="BYU10" s="17"/>
      <c r="BYV10" s="17"/>
      <c r="BYW10" s="17"/>
      <c r="BYX10" s="17"/>
      <c r="BYY10" s="17"/>
      <c r="BYZ10" s="17"/>
      <c r="BZA10" s="17"/>
      <c r="BZB10" s="17"/>
      <c r="BZC10" s="17"/>
      <c r="BZD10" s="17"/>
      <c r="BZE10" s="17"/>
      <c r="BZF10" s="17"/>
      <c r="BZG10" s="17"/>
      <c r="BZH10" s="17"/>
      <c r="BZI10" s="17"/>
      <c r="BZJ10" s="17"/>
      <c r="BZK10" s="17"/>
      <c r="BZL10" s="17"/>
      <c r="BZM10" s="17"/>
      <c r="BZN10" s="17"/>
      <c r="BZO10" s="17"/>
      <c r="BZP10" s="17"/>
      <c r="BZQ10" s="17"/>
      <c r="BZR10" s="17"/>
      <c r="BZS10" s="17"/>
      <c r="BZT10" s="17"/>
      <c r="BZU10" s="17"/>
      <c r="BZV10" s="17"/>
      <c r="BZW10" s="17"/>
      <c r="BZX10" s="17"/>
      <c r="BZY10" s="17"/>
      <c r="BZZ10" s="17"/>
      <c r="CAA10" s="17"/>
      <c r="CAB10" s="17"/>
      <c r="CAC10" s="17"/>
      <c r="CAD10" s="17"/>
      <c r="CAE10" s="17"/>
      <c r="CAF10" s="17"/>
      <c r="CAG10" s="17"/>
      <c r="CAH10" s="17"/>
      <c r="CAI10" s="17"/>
      <c r="CAJ10" s="17"/>
      <c r="CAK10" s="17"/>
      <c r="CAL10" s="17"/>
      <c r="CAM10" s="17"/>
      <c r="CAN10" s="17"/>
      <c r="CAO10" s="17"/>
      <c r="CAP10" s="17"/>
      <c r="CAQ10" s="17"/>
      <c r="CAR10" s="17"/>
      <c r="CAS10" s="17"/>
      <c r="CAT10" s="17"/>
      <c r="CAU10" s="17"/>
      <c r="CAV10" s="17"/>
      <c r="CAW10" s="17"/>
      <c r="CAX10" s="17"/>
      <c r="CAY10" s="17"/>
      <c r="CAZ10" s="17"/>
      <c r="CBA10" s="17"/>
      <c r="CBB10" s="17"/>
      <c r="CBC10" s="17"/>
      <c r="CBD10" s="17"/>
      <c r="CBE10" s="17"/>
      <c r="CBF10" s="17"/>
      <c r="CBG10" s="17"/>
      <c r="CBH10" s="17"/>
      <c r="CBI10" s="17"/>
      <c r="CBJ10" s="17"/>
      <c r="CBK10" s="17"/>
      <c r="CBL10" s="17"/>
      <c r="CBM10" s="17"/>
      <c r="CBN10" s="17"/>
      <c r="CBO10" s="17"/>
      <c r="CBP10" s="17"/>
      <c r="CBQ10" s="17"/>
      <c r="CBR10" s="17"/>
      <c r="CBS10" s="17"/>
      <c r="CBT10" s="17"/>
      <c r="CBU10" s="17"/>
      <c r="CBV10" s="17"/>
      <c r="CBW10" s="17"/>
      <c r="CBX10" s="17"/>
      <c r="CBY10" s="17"/>
      <c r="CBZ10" s="17"/>
      <c r="CCA10" s="17"/>
      <c r="CCB10" s="17"/>
      <c r="CCC10" s="17"/>
      <c r="CCD10" s="17"/>
      <c r="CCE10" s="17"/>
      <c r="CCF10" s="17"/>
      <c r="CCG10" s="17"/>
      <c r="CCH10" s="17"/>
      <c r="CCI10" s="17"/>
      <c r="CCJ10" s="17"/>
      <c r="CCK10" s="17"/>
      <c r="CCL10" s="17"/>
      <c r="CCM10" s="17"/>
      <c r="CCN10" s="17"/>
      <c r="CCO10" s="17"/>
      <c r="CCP10" s="17"/>
      <c r="CCQ10" s="17"/>
      <c r="CCR10" s="17"/>
      <c r="CCS10" s="17"/>
      <c r="CCT10" s="17"/>
      <c r="CCU10" s="17"/>
      <c r="CCV10" s="17"/>
      <c r="CCW10" s="17"/>
      <c r="CCX10" s="17"/>
      <c r="CCY10" s="17"/>
      <c r="CCZ10" s="17"/>
      <c r="CDA10" s="17"/>
      <c r="CDB10" s="17"/>
      <c r="CDC10" s="17"/>
      <c r="CDD10" s="17"/>
      <c r="CDE10" s="17"/>
      <c r="CDF10" s="17"/>
      <c r="CDG10" s="17"/>
      <c r="CDH10" s="17"/>
      <c r="CDI10" s="17"/>
      <c r="CDJ10" s="17"/>
      <c r="CDK10" s="17"/>
      <c r="CDL10" s="17"/>
      <c r="CDM10" s="17"/>
      <c r="CDN10" s="17"/>
      <c r="CDO10" s="17"/>
      <c r="CDP10" s="17"/>
      <c r="CDQ10" s="17"/>
      <c r="CDR10" s="17"/>
      <c r="CDS10" s="17"/>
      <c r="CDT10" s="17"/>
      <c r="CDU10" s="17"/>
      <c r="CDV10" s="17"/>
      <c r="CDW10" s="17"/>
      <c r="CDX10" s="17"/>
      <c r="CDY10" s="17"/>
      <c r="CDZ10" s="17"/>
      <c r="CEA10" s="17"/>
      <c r="CEB10" s="17"/>
      <c r="CEC10" s="17"/>
      <c r="CED10" s="17"/>
      <c r="CEE10" s="17"/>
      <c r="CEF10" s="17"/>
      <c r="CEG10" s="17"/>
      <c r="CEH10" s="17"/>
      <c r="CEI10" s="17"/>
      <c r="CEJ10" s="17"/>
      <c r="CEK10" s="17"/>
      <c r="CEL10" s="17"/>
      <c r="CEM10" s="17"/>
      <c r="CEN10" s="17"/>
      <c r="CEO10" s="17"/>
      <c r="CEP10" s="17"/>
      <c r="CEQ10" s="17"/>
      <c r="CER10" s="17"/>
      <c r="CES10" s="17"/>
      <c r="CET10" s="17"/>
      <c r="CEU10" s="17"/>
      <c r="CEV10" s="17"/>
      <c r="CEW10" s="17"/>
      <c r="CEX10" s="17"/>
      <c r="CEY10" s="17"/>
      <c r="CEZ10" s="17"/>
      <c r="CFA10" s="17"/>
      <c r="CFB10" s="17"/>
      <c r="CFC10" s="17"/>
      <c r="CFD10" s="17"/>
      <c r="CFE10" s="17"/>
      <c r="CFF10" s="17"/>
      <c r="CFG10" s="17"/>
      <c r="CFH10" s="17"/>
      <c r="CFI10" s="17"/>
      <c r="CFJ10" s="17"/>
      <c r="CFK10" s="17"/>
      <c r="CFL10" s="17"/>
      <c r="CFM10" s="17"/>
      <c r="CFN10" s="17"/>
      <c r="CFO10" s="17"/>
      <c r="CFP10" s="17"/>
      <c r="CFQ10" s="17"/>
      <c r="CFR10" s="17"/>
      <c r="CFS10" s="17"/>
      <c r="CFT10" s="17"/>
      <c r="CFU10" s="17"/>
      <c r="CFV10" s="17"/>
      <c r="CFW10" s="17"/>
      <c r="CFX10" s="17"/>
      <c r="CFY10" s="17"/>
      <c r="CFZ10" s="17"/>
      <c r="CGA10" s="17"/>
      <c r="CGB10" s="17"/>
      <c r="CGC10" s="17"/>
      <c r="CGD10" s="17"/>
      <c r="CGE10" s="17"/>
      <c r="CGF10" s="17"/>
      <c r="CGG10" s="17"/>
      <c r="CGH10" s="17"/>
      <c r="CGI10" s="17"/>
      <c r="CGJ10" s="17"/>
      <c r="CGK10" s="17"/>
      <c r="CGL10" s="17"/>
      <c r="CGM10" s="17"/>
      <c r="CGN10" s="17"/>
      <c r="CGO10" s="17"/>
      <c r="CGP10" s="17"/>
      <c r="CGQ10" s="17"/>
      <c r="CGR10" s="17"/>
      <c r="CGS10" s="17"/>
      <c r="CGT10" s="17"/>
      <c r="CGU10" s="17"/>
      <c r="CGV10" s="17"/>
      <c r="CGW10" s="17"/>
      <c r="CGX10" s="17"/>
      <c r="CGY10" s="17"/>
      <c r="CGZ10" s="17"/>
      <c r="CHA10" s="17"/>
      <c r="CHB10" s="17"/>
      <c r="CHC10" s="17"/>
      <c r="CHD10" s="17"/>
      <c r="CHE10" s="17"/>
      <c r="CHF10" s="17"/>
      <c r="CHG10" s="17"/>
      <c r="CHH10" s="17"/>
      <c r="CHI10" s="17"/>
      <c r="CHJ10" s="17"/>
      <c r="CHK10" s="17"/>
      <c r="CHL10" s="17"/>
      <c r="CHM10" s="17"/>
      <c r="CHN10" s="17"/>
      <c r="CHO10" s="17"/>
      <c r="CHP10" s="17"/>
      <c r="CHQ10" s="17"/>
      <c r="CHR10" s="17"/>
      <c r="CHS10" s="17"/>
      <c r="CHT10" s="17"/>
      <c r="CHU10" s="17"/>
      <c r="CHV10" s="17"/>
      <c r="CHW10" s="17"/>
      <c r="CHX10" s="17"/>
      <c r="CHY10" s="17"/>
      <c r="CHZ10" s="17"/>
      <c r="CIA10" s="17"/>
      <c r="CIB10" s="17"/>
      <c r="CIC10" s="17"/>
      <c r="CID10" s="17"/>
      <c r="CIE10" s="17"/>
      <c r="CIF10" s="17"/>
      <c r="CIG10" s="17"/>
      <c r="CIH10" s="17"/>
      <c r="CII10" s="17"/>
      <c r="CIJ10" s="17"/>
      <c r="CIK10" s="17"/>
      <c r="CIL10" s="17"/>
      <c r="CIM10" s="17"/>
      <c r="CIN10" s="17"/>
      <c r="CIO10" s="17"/>
      <c r="CIP10" s="17"/>
      <c r="CIQ10" s="17"/>
      <c r="CIR10" s="17"/>
      <c r="CIS10" s="17"/>
      <c r="CIT10" s="17"/>
      <c r="CIU10" s="17"/>
      <c r="CIV10" s="17"/>
      <c r="CIW10" s="17"/>
      <c r="CIX10" s="17"/>
      <c r="CIY10" s="17"/>
      <c r="CIZ10" s="17"/>
      <c r="CJA10" s="17"/>
      <c r="CJB10" s="17"/>
      <c r="CJC10" s="17"/>
      <c r="CJD10" s="17"/>
      <c r="CJE10" s="17"/>
      <c r="CJF10" s="17"/>
      <c r="CJG10" s="17"/>
      <c r="CJH10" s="17"/>
      <c r="CJI10" s="17"/>
      <c r="CJJ10" s="17"/>
      <c r="CJK10" s="17"/>
      <c r="CJL10" s="17"/>
      <c r="CJM10" s="17"/>
      <c r="CJN10" s="17"/>
      <c r="CJO10" s="17"/>
      <c r="CJP10" s="17"/>
      <c r="CJQ10" s="17"/>
      <c r="CJR10" s="17"/>
      <c r="CJS10" s="17"/>
      <c r="CJT10" s="17"/>
      <c r="CJU10" s="17"/>
      <c r="CJV10" s="17"/>
      <c r="CJW10" s="17"/>
      <c r="CJX10" s="17"/>
      <c r="CJY10" s="17"/>
      <c r="CJZ10" s="17"/>
      <c r="CKA10" s="17"/>
      <c r="CKB10" s="17"/>
      <c r="CKC10" s="17"/>
      <c r="CKD10" s="17"/>
      <c r="CKE10" s="17"/>
      <c r="CKF10" s="17"/>
      <c r="CKG10" s="17"/>
      <c r="CKH10" s="17"/>
      <c r="CKI10" s="17"/>
      <c r="CKJ10" s="17"/>
      <c r="CKK10" s="17"/>
      <c r="CKL10" s="17"/>
      <c r="CKM10" s="17"/>
      <c r="CKN10" s="17"/>
      <c r="CKO10" s="17"/>
      <c r="CKP10" s="17"/>
      <c r="CKQ10" s="17"/>
      <c r="CKR10" s="17"/>
      <c r="CKS10" s="17"/>
      <c r="CKT10" s="17"/>
      <c r="CKU10" s="17"/>
      <c r="CKV10" s="17"/>
      <c r="CKW10" s="17"/>
      <c r="CKX10" s="17"/>
      <c r="CKY10" s="17"/>
      <c r="CKZ10" s="17"/>
      <c r="CLA10" s="17"/>
      <c r="CLB10" s="17"/>
      <c r="CLC10" s="17"/>
      <c r="CLD10" s="17"/>
      <c r="CLE10" s="17"/>
      <c r="CLF10" s="17"/>
      <c r="CLG10" s="17"/>
      <c r="CLH10" s="17"/>
      <c r="CLI10" s="17"/>
      <c r="CLJ10" s="17"/>
      <c r="CLK10" s="17"/>
      <c r="CLL10" s="17"/>
      <c r="CLM10" s="17"/>
      <c r="CLN10" s="17"/>
      <c r="CLO10" s="17"/>
      <c r="CLP10" s="17"/>
      <c r="CLQ10" s="17"/>
      <c r="CLR10" s="17"/>
      <c r="CLS10" s="17"/>
      <c r="CLT10" s="17"/>
      <c r="CLU10" s="17"/>
      <c r="CLV10" s="17"/>
      <c r="CLW10" s="17"/>
      <c r="CLX10" s="17"/>
      <c r="CLY10" s="17"/>
      <c r="CLZ10" s="17"/>
      <c r="CMA10" s="17"/>
      <c r="CMB10" s="17"/>
      <c r="CMC10" s="17"/>
      <c r="CMD10" s="17"/>
      <c r="CME10" s="17"/>
      <c r="CMF10" s="17"/>
      <c r="CMG10" s="17"/>
      <c r="CMH10" s="17"/>
      <c r="CMI10" s="17"/>
      <c r="CMJ10" s="17"/>
      <c r="CMK10" s="17"/>
      <c r="CML10" s="17"/>
      <c r="CMM10" s="17"/>
      <c r="CMN10" s="17"/>
      <c r="CMO10" s="17"/>
      <c r="CMP10" s="17"/>
      <c r="CMQ10" s="17"/>
      <c r="CMR10" s="17"/>
      <c r="CMS10" s="17"/>
      <c r="CMT10" s="17"/>
      <c r="CMU10" s="17"/>
      <c r="CMV10" s="17"/>
      <c r="CMW10" s="17"/>
      <c r="CMX10" s="17"/>
      <c r="CMY10" s="17"/>
      <c r="CMZ10" s="17"/>
      <c r="CNA10" s="17"/>
      <c r="CNB10" s="17"/>
      <c r="CNC10" s="17"/>
      <c r="CND10" s="17"/>
      <c r="CNE10" s="17"/>
      <c r="CNF10" s="17"/>
      <c r="CNG10" s="17"/>
      <c r="CNH10" s="17"/>
      <c r="CNI10" s="17"/>
      <c r="CNJ10" s="17"/>
      <c r="CNK10" s="17"/>
      <c r="CNL10" s="17"/>
      <c r="CNM10" s="17"/>
      <c r="CNN10" s="17"/>
      <c r="CNO10" s="17"/>
      <c r="CNP10" s="17"/>
      <c r="CNQ10" s="17"/>
      <c r="CNR10" s="17"/>
      <c r="CNS10" s="17"/>
      <c r="CNT10" s="17"/>
      <c r="CNU10" s="17"/>
      <c r="CNV10" s="17"/>
      <c r="CNW10" s="17"/>
      <c r="CNX10" s="17"/>
      <c r="CNY10" s="17"/>
      <c r="CNZ10" s="17"/>
      <c r="COA10" s="17"/>
      <c r="COB10" s="17"/>
      <c r="COC10" s="17"/>
      <c r="COD10" s="17"/>
      <c r="COE10" s="17"/>
      <c r="COF10" s="17"/>
      <c r="COG10" s="17"/>
      <c r="COH10" s="17"/>
      <c r="COI10" s="17"/>
      <c r="COJ10" s="17"/>
      <c r="COK10" s="17"/>
      <c r="COL10" s="17"/>
      <c r="COM10" s="17"/>
      <c r="CON10" s="17"/>
      <c r="COO10" s="17"/>
      <c r="COP10" s="17"/>
      <c r="COQ10" s="17"/>
      <c r="COR10" s="17"/>
      <c r="COS10" s="17"/>
      <c r="COT10" s="17"/>
      <c r="COU10" s="17"/>
      <c r="COV10" s="17"/>
      <c r="COW10" s="17"/>
      <c r="COX10" s="17"/>
      <c r="COY10" s="17"/>
      <c r="COZ10" s="17"/>
      <c r="CPA10" s="17"/>
      <c r="CPB10" s="17"/>
      <c r="CPC10" s="17"/>
      <c r="CPD10" s="17"/>
      <c r="CPE10" s="17"/>
      <c r="CPF10" s="17"/>
      <c r="CPG10" s="17"/>
      <c r="CPH10" s="17"/>
      <c r="CPI10" s="17"/>
      <c r="CPJ10" s="17"/>
      <c r="CPK10" s="17"/>
      <c r="CPL10" s="17"/>
      <c r="CPM10" s="17"/>
      <c r="CPN10" s="17"/>
      <c r="CPO10" s="17"/>
      <c r="CPP10" s="17"/>
      <c r="CPQ10" s="17"/>
      <c r="CPR10" s="17"/>
      <c r="CPS10" s="17"/>
      <c r="CPT10" s="17"/>
      <c r="CPU10" s="17"/>
      <c r="CPV10" s="17"/>
      <c r="CPW10" s="17"/>
      <c r="CPX10" s="17"/>
      <c r="CPY10" s="17"/>
      <c r="CPZ10" s="17"/>
      <c r="CQA10" s="17"/>
      <c r="CQB10" s="17"/>
      <c r="CQC10" s="17"/>
      <c r="CQD10" s="17"/>
      <c r="CQE10" s="17"/>
      <c r="CQF10" s="17"/>
      <c r="CQG10" s="17"/>
      <c r="CQH10" s="17"/>
      <c r="CQI10" s="17"/>
      <c r="CQJ10" s="17"/>
      <c r="CQK10" s="17"/>
      <c r="CQL10" s="17"/>
      <c r="CQM10" s="17"/>
      <c r="CQN10" s="17"/>
      <c r="CQO10" s="17"/>
      <c r="CQP10" s="17"/>
      <c r="CQQ10" s="17"/>
      <c r="CQR10" s="17"/>
      <c r="CQS10" s="17"/>
      <c r="CQT10" s="17"/>
      <c r="CQU10" s="17"/>
      <c r="CQV10" s="17"/>
      <c r="CQW10" s="17"/>
      <c r="CQX10" s="17"/>
      <c r="CQY10" s="17"/>
      <c r="CQZ10" s="17"/>
      <c r="CRA10" s="17"/>
      <c r="CRB10" s="17"/>
      <c r="CRC10" s="17"/>
      <c r="CRD10" s="17"/>
      <c r="CRE10" s="17"/>
      <c r="CRF10" s="17"/>
      <c r="CRG10" s="17"/>
      <c r="CRH10" s="17"/>
      <c r="CRI10" s="17"/>
      <c r="CRJ10" s="17"/>
      <c r="CRK10" s="17"/>
      <c r="CRL10" s="17"/>
      <c r="CRM10" s="17"/>
      <c r="CRN10" s="17"/>
      <c r="CRO10" s="17"/>
      <c r="CRP10" s="17"/>
      <c r="CRQ10" s="17"/>
      <c r="CRR10" s="17"/>
      <c r="CRS10" s="17"/>
      <c r="CRT10" s="17"/>
      <c r="CRU10" s="17"/>
      <c r="CRV10" s="17"/>
      <c r="CRW10" s="17"/>
      <c r="CRX10" s="17"/>
      <c r="CRY10" s="17"/>
      <c r="CRZ10" s="17"/>
      <c r="CSA10" s="17"/>
      <c r="CSB10" s="17"/>
      <c r="CSC10" s="17"/>
      <c r="CSD10" s="17"/>
      <c r="CSE10" s="17"/>
      <c r="CSF10" s="17"/>
      <c r="CSG10" s="17"/>
      <c r="CSH10" s="17"/>
      <c r="CSI10" s="17"/>
      <c r="CSJ10" s="17"/>
      <c r="CSK10" s="17"/>
      <c r="CSL10" s="17"/>
      <c r="CSM10" s="17"/>
      <c r="CSN10" s="17"/>
      <c r="CSO10" s="17"/>
      <c r="CSP10" s="17"/>
      <c r="CSQ10" s="17"/>
      <c r="CSR10" s="17"/>
      <c r="CSS10" s="17"/>
      <c r="CST10" s="17"/>
      <c r="CSU10" s="17"/>
      <c r="CSV10" s="17"/>
      <c r="CSW10" s="17"/>
      <c r="CSX10" s="17"/>
      <c r="CSY10" s="17"/>
      <c r="CSZ10" s="17"/>
      <c r="CTA10" s="17"/>
      <c r="CTB10" s="17"/>
      <c r="CTC10" s="17"/>
      <c r="CTD10" s="17"/>
      <c r="CTE10" s="17"/>
      <c r="CTF10" s="17"/>
      <c r="CTG10" s="17"/>
      <c r="CTH10" s="17"/>
      <c r="CTI10" s="17"/>
      <c r="CTJ10" s="17"/>
      <c r="CTK10" s="17"/>
      <c r="CTL10" s="17"/>
      <c r="CTM10" s="17"/>
      <c r="CTN10" s="17"/>
      <c r="CTO10" s="17"/>
      <c r="CTP10" s="17"/>
      <c r="CTQ10" s="17"/>
      <c r="CTR10" s="17"/>
      <c r="CTS10" s="17"/>
      <c r="CTT10" s="17"/>
      <c r="CTU10" s="17"/>
      <c r="CTV10" s="17"/>
      <c r="CTW10" s="17"/>
      <c r="CTX10" s="17"/>
      <c r="CTY10" s="17"/>
      <c r="CTZ10" s="17"/>
      <c r="CUA10" s="17"/>
      <c r="CUB10" s="17"/>
      <c r="CUC10" s="17"/>
      <c r="CUD10" s="17"/>
      <c r="CUE10" s="17"/>
      <c r="CUF10" s="17"/>
      <c r="CUG10" s="17"/>
      <c r="CUH10" s="17"/>
      <c r="CUI10" s="17"/>
      <c r="CUJ10" s="17"/>
      <c r="CUK10" s="17"/>
      <c r="CUL10" s="17"/>
      <c r="CUM10" s="17"/>
      <c r="CUN10" s="17"/>
      <c r="CUO10" s="17"/>
      <c r="CUP10" s="17"/>
      <c r="CUQ10" s="17"/>
      <c r="CUR10" s="17"/>
      <c r="CUS10" s="17"/>
      <c r="CUT10" s="17"/>
      <c r="CUU10" s="17"/>
      <c r="CUV10" s="17"/>
      <c r="CUW10" s="17"/>
      <c r="CUX10" s="17"/>
      <c r="CUY10" s="17"/>
      <c r="CUZ10" s="17"/>
      <c r="CVA10" s="17"/>
      <c r="CVB10" s="17"/>
      <c r="CVC10" s="17"/>
      <c r="CVD10" s="17"/>
      <c r="CVE10" s="17"/>
      <c r="CVF10" s="17"/>
      <c r="CVG10" s="17"/>
      <c r="CVH10" s="17"/>
      <c r="CVI10" s="17"/>
      <c r="CVJ10" s="17"/>
      <c r="CVK10" s="17"/>
      <c r="CVL10" s="17"/>
      <c r="CVM10" s="17"/>
      <c r="CVN10" s="17"/>
      <c r="CVO10" s="17"/>
      <c r="CVP10" s="17"/>
      <c r="CVQ10" s="17"/>
      <c r="CVR10" s="17"/>
      <c r="CVS10" s="17"/>
      <c r="CVT10" s="17"/>
      <c r="CVU10" s="17"/>
      <c r="CVV10" s="17"/>
      <c r="CVW10" s="17"/>
      <c r="CVX10" s="17"/>
      <c r="CVY10" s="17"/>
      <c r="CVZ10" s="17"/>
      <c r="CWA10" s="17"/>
      <c r="CWB10" s="17"/>
      <c r="CWC10" s="17"/>
      <c r="CWD10" s="17"/>
      <c r="CWE10" s="17"/>
      <c r="CWF10" s="17"/>
      <c r="CWG10" s="17"/>
      <c r="CWH10" s="17"/>
      <c r="CWI10" s="17"/>
      <c r="CWJ10" s="17"/>
      <c r="CWK10" s="17"/>
      <c r="CWL10" s="17"/>
      <c r="CWM10" s="17"/>
      <c r="CWN10" s="17"/>
      <c r="CWO10" s="17"/>
      <c r="CWP10" s="17"/>
      <c r="CWQ10" s="17"/>
      <c r="CWR10" s="17"/>
      <c r="CWS10" s="17"/>
      <c r="CWT10" s="17"/>
      <c r="CWU10" s="17"/>
      <c r="CWV10" s="17"/>
      <c r="CWW10" s="17"/>
      <c r="CWX10" s="17"/>
      <c r="CWY10" s="17"/>
      <c r="CWZ10" s="17"/>
      <c r="CXA10" s="17"/>
      <c r="CXB10" s="17"/>
      <c r="CXC10" s="17"/>
      <c r="CXD10" s="17"/>
      <c r="CXE10" s="17"/>
      <c r="CXF10" s="17"/>
      <c r="CXG10" s="17"/>
      <c r="CXH10" s="17"/>
      <c r="CXI10" s="17"/>
      <c r="CXJ10" s="17"/>
      <c r="CXK10" s="17"/>
      <c r="CXL10" s="17"/>
      <c r="CXM10" s="17"/>
      <c r="CXN10" s="17"/>
      <c r="CXO10" s="17"/>
      <c r="CXP10" s="17"/>
      <c r="CXQ10" s="17"/>
      <c r="CXR10" s="17"/>
      <c r="CXS10" s="17"/>
      <c r="CXT10" s="17"/>
      <c r="CXU10" s="17"/>
      <c r="CXV10" s="17"/>
      <c r="CXW10" s="17"/>
      <c r="CXX10" s="17"/>
      <c r="CXY10" s="17"/>
      <c r="CXZ10" s="17"/>
      <c r="CYA10" s="17"/>
      <c r="CYB10" s="17"/>
      <c r="CYC10" s="17"/>
      <c r="CYD10" s="17"/>
      <c r="CYE10" s="17"/>
      <c r="CYF10" s="17"/>
      <c r="CYG10" s="17"/>
      <c r="CYH10" s="17"/>
      <c r="CYI10" s="17"/>
      <c r="CYJ10" s="17"/>
      <c r="CYK10" s="17"/>
      <c r="CYL10" s="17"/>
      <c r="CYM10" s="17"/>
      <c r="CYN10" s="17"/>
      <c r="CYO10" s="17"/>
      <c r="CYP10" s="17"/>
      <c r="CYQ10" s="17"/>
      <c r="CYR10" s="17"/>
      <c r="CYS10" s="17"/>
      <c r="CYT10" s="17"/>
      <c r="CYU10" s="17"/>
      <c r="CYV10" s="17"/>
      <c r="CYW10" s="17"/>
      <c r="CYX10" s="17"/>
      <c r="CYY10" s="17"/>
      <c r="CYZ10" s="17"/>
      <c r="CZA10" s="17"/>
      <c r="CZB10" s="17"/>
      <c r="CZC10" s="17"/>
      <c r="CZD10" s="17"/>
      <c r="CZE10" s="17"/>
      <c r="CZF10" s="17"/>
      <c r="CZG10" s="17"/>
      <c r="CZH10" s="17"/>
      <c r="CZI10" s="17"/>
      <c r="CZJ10" s="17"/>
      <c r="CZK10" s="17"/>
      <c r="CZL10" s="17"/>
      <c r="CZM10" s="17"/>
      <c r="CZN10" s="17"/>
      <c r="CZO10" s="17"/>
      <c r="CZP10" s="17"/>
      <c r="CZQ10" s="17"/>
      <c r="CZR10" s="17"/>
      <c r="CZS10" s="17"/>
      <c r="CZT10" s="17"/>
      <c r="CZU10" s="17"/>
      <c r="CZV10" s="17"/>
      <c r="CZW10" s="17"/>
      <c r="CZX10" s="17"/>
      <c r="CZY10" s="17"/>
      <c r="CZZ10" s="17"/>
      <c r="DAA10" s="17"/>
      <c r="DAB10" s="17"/>
      <c r="DAC10" s="17"/>
      <c r="DAD10" s="17"/>
      <c r="DAE10" s="17"/>
      <c r="DAF10" s="17"/>
      <c r="DAG10" s="17"/>
      <c r="DAH10" s="17"/>
      <c r="DAI10" s="17"/>
      <c r="DAJ10" s="17"/>
      <c r="DAK10" s="17"/>
      <c r="DAL10" s="17"/>
      <c r="DAM10" s="17"/>
      <c r="DAN10" s="17"/>
      <c r="DAO10" s="17"/>
      <c r="DAP10" s="17"/>
      <c r="DAQ10" s="17"/>
      <c r="DAR10" s="17"/>
      <c r="DAS10" s="17"/>
      <c r="DAT10" s="17"/>
      <c r="DAU10" s="17"/>
      <c r="DAV10" s="17"/>
      <c r="DAW10" s="17"/>
      <c r="DAX10" s="17"/>
      <c r="DAY10" s="17"/>
      <c r="DAZ10" s="17"/>
      <c r="DBA10" s="17"/>
      <c r="DBB10" s="17"/>
      <c r="DBC10" s="17"/>
      <c r="DBD10" s="17"/>
      <c r="DBE10" s="17"/>
      <c r="DBF10" s="17"/>
      <c r="DBG10" s="17"/>
      <c r="DBH10" s="17"/>
      <c r="DBI10" s="17"/>
      <c r="DBJ10" s="17"/>
      <c r="DBK10" s="17"/>
      <c r="DBL10" s="17"/>
      <c r="DBM10" s="17"/>
      <c r="DBN10" s="17"/>
      <c r="DBO10" s="17"/>
      <c r="DBP10" s="17"/>
      <c r="DBQ10" s="17"/>
      <c r="DBR10" s="17"/>
      <c r="DBS10" s="17"/>
      <c r="DBT10" s="17"/>
      <c r="DBU10" s="17"/>
      <c r="DBV10" s="17"/>
      <c r="DBW10" s="17"/>
      <c r="DBX10" s="17"/>
      <c r="DBY10" s="17"/>
      <c r="DBZ10" s="17"/>
      <c r="DCA10" s="17"/>
      <c r="DCB10" s="17"/>
      <c r="DCC10" s="17"/>
      <c r="DCD10" s="17"/>
      <c r="DCE10" s="17"/>
      <c r="DCF10" s="17"/>
      <c r="DCG10" s="17"/>
      <c r="DCH10" s="17"/>
      <c r="DCI10" s="17"/>
      <c r="DCJ10" s="17"/>
      <c r="DCK10" s="17"/>
      <c r="DCL10" s="17"/>
      <c r="DCM10" s="17"/>
      <c r="DCN10" s="17"/>
      <c r="DCO10" s="17"/>
      <c r="DCP10" s="17"/>
      <c r="DCQ10" s="17"/>
      <c r="DCR10" s="17"/>
      <c r="DCS10" s="17"/>
      <c r="DCT10" s="17"/>
      <c r="DCU10" s="17"/>
      <c r="DCV10" s="17"/>
      <c r="DCW10" s="17"/>
      <c r="DCX10" s="17"/>
      <c r="DCY10" s="17"/>
      <c r="DCZ10" s="17"/>
      <c r="DDA10" s="17"/>
      <c r="DDB10" s="17"/>
      <c r="DDC10" s="17"/>
      <c r="DDD10" s="17"/>
      <c r="DDE10" s="17"/>
      <c r="DDF10" s="17"/>
      <c r="DDG10" s="17"/>
      <c r="DDH10" s="17"/>
      <c r="DDI10" s="17"/>
      <c r="DDJ10" s="17"/>
      <c r="DDK10" s="17"/>
      <c r="DDL10" s="17"/>
      <c r="DDM10" s="17"/>
      <c r="DDN10" s="17"/>
      <c r="DDO10" s="17"/>
      <c r="DDP10" s="17"/>
      <c r="DDQ10" s="17"/>
      <c r="DDR10" s="17"/>
      <c r="DDS10" s="17"/>
      <c r="DDT10" s="17"/>
      <c r="DDU10" s="17"/>
      <c r="DDV10" s="17"/>
      <c r="DDW10" s="17"/>
      <c r="DDX10" s="17"/>
      <c r="DDY10" s="17"/>
      <c r="DDZ10" s="17"/>
      <c r="DEA10" s="17"/>
      <c r="DEB10" s="17"/>
      <c r="DEC10" s="17"/>
      <c r="DED10" s="17"/>
      <c r="DEE10" s="17"/>
      <c r="DEF10" s="17"/>
      <c r="DEG10" s="17"/>
      <c r="DEH10" s="17"/>
      <c r="DEI10" s="17"/>
      <c r="DEJ10" s="17"/>
      <c r="DEK10" s="17"/>
      <c r="DEL10" s="17"/>
      <c r="DEM10" s="17"/>
      <c r="DEN10" s="17"/>
      <c r="DEO10" s="17"/>
      <c r="DEP10" s="17"/>
      <c r="DEQ10" s="17"/>
      <c r="DER10" s="17"/>
      <c r="DES10" s="17"/>
      <c r="DET10" s="17"/>
      <c r="DEU10" s="17"/>
      <c r="DEV10" s="17"/>
      <c r="DEW10" s="17"/>
      <c r="DEX10" s="17"/>
      <c r="DEY10" s="17"/>
      <c r="DEZ10" s="17"/>
      <c r="DFA10" s="17"/>
      <c r="DFB10" s="17"/>
      <c r="DFC10" s="17"/>
      <c r="DFD10" s="17"/>
      <c r="DFE10" s="17"/>
      <c r="DFF10" s="17"/>
      <c r="DFG10" s="17"/>
      <c r="DFH10" s="17"/>
      <c r="DFI10" s="17"/>
      <c r="DFJ10" s="17"/>
      <c r="DFK10" s="17"/>
      <c r="DFL10" s="17"/>
      <c r="DFM10" s="17"/>
      <c r="DFN10" s="17"/>
      <c r="DFO10" s="17"/>
      <c r="DFP10" s="17"/>
      <c r="DFQ10" s="17"/>
      <c r="DFR10" s="17"/>
      <c r="DFS10" s="17"/>
      <c r="DFT10" s="17"/>
      <c r="DFU10" s="17"/>
      <c r="DFV10" s="17"/>
      <c r="DFW10" s="17"/>
      <c r="DFX10" s="17"/>
      <c r="DFY10" s="17"/>
      <c r="DFZ10" s="17"/>
      <c r="DGA10" s="17"/>
      <c r="DGB10" s="17"/>
      <c r="DGC10" s="17"/>
      <c r="DGD10" s="17"/>
      <c r="DGE10" s="17"/>
      <c r="DGF10" s="17"/>
      <c r="DGG10" s="17"/>
      <c r="DGH10" s="17"/>
      <c r="DGI10" s="17"/>
      <c r="DGJ10" s="17"/>
      <c r="DGK10" s="17"/>
      <c r="DGL10" s="17"/>
      <c r="DGM10" s="17"/>
      <c r="DGN10" s="17"/>
      <c r="DGO10" s="17"/>
      <c r="DGP10" s="17"/>
      <c r="DGQ10" s="17"/>
      <c r="DGR10" s="17"/>
      <c r="DGS10" s="17"/>
      <c r="DGT10" s="17"/>
      <c r="DGU10" s="17"/>
      <c r="DGV10" s="17"/>
      <c r="DGW10" s="17"/>
      <c r="DGX10" s="17"/>
      <c r="DGY10" s="17"/>
      <c r="DGZ10" s="17"/>
      <c r="DHA10" s="17"/>
      <c r="DHB10" s="17"/>
      <c r="DHC10" s="17"/>
      <c r="DHD10" s="17"/>
      <c r="DHE10" s="17"/>
      <c r="DHF10" s="17"/>
      <c r="DHG10" s="17"/>
      <c r="DHH10" s="17"/>
      <c r="DHI10" s="17"/>
      <c r="DHJ10" s="17"/>
      <c r="DHK10" s="17"/>
      <c r="DHL10" s="17"/>
      <c r="DHM10" s="17"/>
      <c r="DHN10" s="17"/>
      <c r="DHO10" s="17"/>
      <c r="DHP10" s="17"/>
      <c r="DHQ10" s="17"/>
      <c r="DHR10" s="17"/>
      <c r="DHS10" s="17"/>
      <c r="DHT10" s="17"/>
      <c r="DHU10" s="17"/>
      <c r="DHV10" s="17"/>
      <c r="DHW10" s="17"/>
      <c r="DHX10" s="17"/>
      <c r="DHY10" s="17"/>
      <c r="DHZ10" s="17"/>
      <c r="DIA10" s="17"/>
      <c r="DIB10" s="17"/>
      <c r="DIC10" s="17"/>
      <c r="DID10" s="17"/>
      <c r="DIE10" s="17"/>
      <c r="DIF10" s="17"/>
      <c r="DIG10" s="17"/>
      <c r="DIH10" s="17"/>
      <c r="DII10" s="17"/>
      <c r="DIJ10" s="17"/>
      <c r="DIK10" s="17"/>
      <c r="DIL10" s="17"/>
      <c r="DIM10" s="17"/>
      <c r="DIN10" s="17"/>
      <c r="DIO10" s="17"/>
      <c r="DIP10" s="17"/>
      <c r="DIQ10" s="17"/>
      <c r="DIR10" s="17"/>
      <c r="DIS10" s="17"/>
      <c r="DIT10" s="17"/>
      <c r="DIU10" s="17"/>
      <c r="DIV10" s="17"/>
      <c r="DIW10" s="17"/>
      <c r="DIX10" s="17"/>
      <c r="DIY10" s="17"/>
      <c r="DIZ10" s="17"/>
      <c r="DJA10" s="17"/>
      <c r="DJB10" s="17"/>
      <c r="DJC10" s="17"/>
      <c r="DJD10" s="17"/>
      <c r="DJE10" s="17"/>
      <c r="DJF10" s="17"/>
      <c r="DJG10" s="17"/>
      <c r="DJH10" s="17"/>
      <c r="DJI10" s="17"/>
      <c r="DJJ10" s="17"/>
      <c r="DJK10" s="17"/>
      <c r="DJL10" s="17"/>
      <c r="DJM10" s="17"/>
      <c r="DJN10" s="17"/>
      <c r="DJO10" s="17"/>
      <c r="DJP10" s="17"/>
      <c r="DJQ10" s="17"/>
      <c r="DJR10" s="17"/>
      <c r="DJS10" s="17"/>
      <c r="DJT10" s="17"/>
      <c r="DJU10" s="17"/>
      <c r="DJV10" s="17"/>
      <c r="DJW10" s="17"/>
      <c r="DJX10" s="17"/>
      <c r="DJY10" s="17"/>
      <c r="DJZ10" s="17"/>
      <c r="DKA10" s="17"/>
      <c r="DKB10" s="17"/>
      <c r="DKC10" s="17"/>
      <c r="DKD10" s="17"/>
      <c r="DKE10" s="17"/>
      <c r="DKF10" s="17"/>
      <c r="DKG10" s="17"/>
      <c r="DKH10" s="17"/>
      <c r="DKI10" s="17"/>
      <c r="DKJ10" s="17"/>
      <c r="DKK10" s="17"/>
      <c r="DKL10" s="17"/>
      <c r="DKM10" s="17"/>
      <c r="DKN10" s="17"/>
      <c r="DKO10" s="17"/>
      <c r="DKP10" s="17"/>
      <c r="DKQ10" s="17"/>
      <c r="DKR10" s="17"/>
      <c r="DKS10" s="17"/>
      <c r="DKT10" s="17"/>
      <c r="DKU10" s="17"/>
      <c r="DKV10" s="17"/>
      <c r="DKW10" s="17"/>
      <c r="DKX10" s="17"/>
      <c r="DKY10" s="17"/>
      <c r="DKZ10" s="17"/>
      <c r="DLA10" s="17"/>
      <c r="DLB10" s="17"/>
      <c r="DLC10" s="17"/>
      <c r="DLD10" s="17"/>
      <c r="DLE10" s="17"/>
      <c r="DLF10" s="17"/>
      <c r="DLG10" s="17"/>
      <c r="DLH10" s="17"/>
      <c r="DLI10" s="17"/>
      <c r="DLJ10" s="17"/>
      <c r="DLK10" s="17"/>
      <c r="DLL10" s="17"/>
      <c r="DLM10" s="17"/>
      <c r="DLN10" s="17"/>
      <c r="DLO10" s="17"/>
      <c r="DLP10" s="17"/>
      <c r="DLQ10" s="17"/>
      <c r="DLR10" s="17"/>
      <c r="DLS10" s="17"/>
      <c r="DLT10" s="17"/>
      <c r="DLU10" s="17"/>
      <c r="DLV10" s="17"/>
      <c r="DLW10" s="17"/>
      <c r="DLX10" s="17"/>
      <c r="DLY10" s="17"/>
      <c r="DLZ10" s="17"/>
      <c r="DMA10" s="17"/>
      <c r="DMB10" s="17"/>
      <c r="DMC10" s="17"/>
      <c r="DMD10" s="17"/>
      <c r="DME10" s="17"/>
      <c r="DMF10" s="17"/>
      <c r="DMG10" s="17"/>
      <c r="DMH10" s="17"/>
      <c r="DMI10" s="17"/>
      <c r="DMJ10" s="17"/>
      <c r="DMK10" s="17"/>
      <c r="DML10" s="17"/>
      <c r="DMM10" s="17"/>
      <c r="DMN10" s="17"/>
      <c r="DMO10" s="17"/>
      <c r="DMP10" s="17"/>
      <c r="DMQ10" s="17"/>
      <c r="DMR10" s="17"/>
      <c r="DMS10" s="17"/>
      <c r="DMT10" s="17"/>
      <c r="DMU10" s="17"/>
      <c r="DMV10" s="17"/>
      <c r="DMW10" s="17"/>
      <c r="DMX10" s="17"/>
      <c r="DMY10" s="17"/>
      <c r="DMZ10" s="17"/>
      <c r="DNA10" s="17"/>
      <c r="DNB10" s="17"/>
      <c r="DNC10" s="17"/>
      <c r="DND10" s="17"/>
      <c r="DNE10" s="17"/>
      <c r="DNF10" s="17"/>
      <c r="DNG10" s="17"/>
      <c r="DNH10" s="17"/>
      <c r="DNI10" s="17"/>
      <c r="DNJ10" s="17"/>
      <c r="DNK10" s="17"/>
      <c r="DNL10" s="17"/>
      <c r="DNM10" s="17"/>
      <c r="DNN10" s="17"/>
      <c r="DNO10" s="17"/>
      <c r="DNP10" s="17"/>
      <c r="DNQ10" s="17"/>
      <c r="DNR10" s="17"/>
      <c r="DNS10" s="17"/>
      <c r="DNT10" s="17"/>
      <c r="DNU10" s="17"/>
      <c r="DNV10" s="17"/>
      <c r="DNW10" s="17"/>
      <c r="DNX10" s="17"/>
      <c r="DNY10" s="17"/>
      <c r="DNZ10" s="17"/>
      <c r="DOA10" s="17"/>
      <c r="DOB10" s="17"/>
      <c r="DOC10" s="17"/>
      <c r="DOD10" s="17"/>
      <c r="DOE10" s="17"/>
      <c r="DOF10" s="17"/>
      <c r="DOG10" s="17"/>
      <c r="DOH10" s="17"/>
      <c r="DOI10" s="17"/>
      <c r="DOJ10" s="17"/>
      <c r="DOK10" s="17"/>
      <c r="DOL10" s="17"/>
      <c r="DOM10" s="17"/>
      <c r="DON10" s="17"/>
      <c r="DOO10" s="17"/>
      <c r="DOP10" s="17"/>
      <c r="DOQ10" s="17"/>
      <c r="DOR10" s="17"/>
      <c r="DOS10" s="17"/>
      <c r="DOT10" s="17"/>
      <c r="DOU10" s="17"/>
      <c r="DOV10" s="17"/>
      <c r="DOW10" s="17"/>
      <c r="DOX10" s="17"/>
      <c r="DOY10" s="17"/>
      <c r="DOZ10" s="17"/>
      <c r="DPA10" s="17"/>
      <c r="DPB10" s="17"/>
      <c r="DPC10" s="17"/>
      <c r="DPD10" s="17"/>
      <c r="DPE10" s="17"/>
      <c r="DPF10" s="17"/>
      <c r="DPG10" s="17"/>
      <c r="DPH10" s="17"/>
      <c r="DPI10" s="17"/>
      <c r="DPJ10" s="17"/>
      <c r="DPK10" s="17"/>
      <c r="DPL10" s="17"/>
      <c r="DPM10" s="17"/>
      <c r="DPN10" s="17"/>
      <c r="DPO10" s="17"/>
      <c r="DPP10" s="17"/>
      <c r="DPQ10" s="17"/>
      <c r="DPR10" s="17"/>
      <c r="DPS10" s="17"/>
      <c r="DPT10" s="17"/>
      <c r="DPU10" s="17"/>
      <c r="DPV10" s="17"/>
      <c r="DPW10" s="17"/>
      <c r="DPX10" s="17"/>
      <c r="DPY10" s="17"/>
      <c r="DPZ10" s="17"/>
      <c r="DQA10" s="17"/>
      <c r="DQB10" s="17"/>
      <c r="DQC10" s="17"/>
      <c r="DQD10" s="17"/>
      <c r="DQE10" s="17"/>
      <c r="DQF10" s="17"/>
      <c r="DQG10" s="17"/>
      <c r="DQH10" s="17"/>
      <c r="DQI10" s="17"/>
      <c r="DQJ10" s="17"/>
      <c r="DQK10" s="17"/>
      <c r="DQL10" s="17"/>
      <c r="DQM10" s="17"/>
      <c r="DQN10" s="17"/>
      <c r="DQO10" s="17"/>
      <c r="DQP10" s="17"/>
      <c r="DQQ10" s="17"/>
      <c r="DQR10" s="17"/>
      <c r="DQS10" s="17"/>
      <c r="DQT10" s="17"/>
      <c r="DQU10" s="17"/>
      <c r="DQV10" s="17"/>
      <c r="DQW10" s="17"/>
      <c r="DQX10" s="17"/>
      <c r="DQY10" s="17"/>
      <c r="DQZ10" s="17"/>
      <c r="DRA10" s="17"/>
      <c r="DRB10" s="17"/>
      <c r="DRC10" s="17"/>
      <c r="DRD10" s="17"/>
      <c r="DRE10" s="17"/>
      <c r="DRF10" s="17"/>
      <c r="DRG10" s="17"/>
      <c r="DRH10" s="17"/>
      <c r="DRI10" s="17"/>
      <c r="DRJ10" s="17"/>
      <c r="DRK10" s="17"/>
      <c r="DRL10" s="17"/>
      <c r="DRM10" s="17"/>
      <c r="DRN10" s="17"/>
      <c r="DRO10" s="17"/>
      <c r="DRP10" s="17"/>
      <c r="DRQ10" s="17"/>
      <c r="DRR10" s="17"/>
      <c r="DRS10" s="17"/>
      <c r="DRT10" s="17"/>
      <c r="DRU10" s="17"/>
      <c r="DRV10" s="17"/>
      <c r="DRW10" s="17"/>
      <c r="DRX10" s="17"/>
      <c r="DRY10" s="17"/>
      <c r="DRZ10" s="17"/>
      <c r="DSA10" s="17"/>
      <c r="DSB10" s="17"/>
      <c r="DSC10" s="17"/>
      <c r="DSD10" s="17"/>
      <c r="DSE10" s="17"/>
      <c r="DSF10" s="17"/>
      <c r="DSG10" s="17"/>
      <c r="DSH10" s="17"/>
      <c r="DSI10" s="17"/>
      <c r="DSJ10" s="17"/>
      <c r="DSK10" s="17"/>
      <c r="DSL10" s="17"/>
      <c r="DSM10" s="17"/>
      <c r="DSN10" s="17"/>
      <c r="DSO10" s="17"/>
      <c r="DSP10" s="17"/>
      <c r="DSQ10" s="17"/>
      <c r="DSR10" s="17"/>
      <c r="DSS10" s="17"/>
      <c r="DST10" s="17"/>
      <c r="DSU10" s="17"/>
      <c r="DSV10" s="17"/>
      <c r="DSW10" s="17"/>
      <c r="DSX10" s="17"/>
      <c r="DSY10" s="17"/>
      <c r="DSZ10" s="17"/>
      <c r="DTA10" s="17"/>
      <c r="DTB10" s="17"/>
      <c r="DTC10" s="17"/>
      <c r="DTD10" s="17"/>
      <c r="DTE10" s="17"/>
      <c r="DTF10" s="17"/>
      <c r="DTG10" s="17"/>
      <c r="DTH10" s="17"/>
      <c r="DTI10" s="17"/>
      <c r="DTJ10" s="17"/>
      <c r="DTK10" s="17"/>
      <c r="DTL10" s="17"/>
      <c r="DTM10" s="17"/>
      <c r="DTN10" s="17"/>
      <c r="DTO10" s="17"/>
      <c r="DTP10" s="17"/>
      <c r="DTQ10" s="17"/>
      <c r="DTR10" s="17"/>
      <c r="DTS10" s="17"/>
      <c r="DTT10" s="17"/>
      <c r="DTU10" s="17"/>
      <c r="DTV10" s="17"/>
      <c r="DTW10" s="17"/>
      <c r="DTX10" s="17"/>
      <c r="DTY10" s="17"/>
      <c r="DTZ10" s="17"/>
      <c r="DUA10" s="17"/>
      <c r="DUB10" s="17"/>
      <c r="DUC10" s="17"/>
      <c r="DUD10" s="17"/>
      <c r="DUE10" s="17"/>
      <c r="DUF10" s="17"/>
      <c r="DUG10" s="17"/>
      <c r="DUH10" s="17"/>
      <c r="DUI10" s="17"/>
      <c r="DUJ10" s="17"/>
      <c r="DUK10" s="17"/>
      <c r="DUL10" s="17"/>
      <c r="DUM10" s="17"/>
      <c r="DUN10" s="17"/>
      <c r="DUO10" s="17"/>
      <c r="DUP10" s="17"/>
      <c r="DUQ10" s="17"/>
      <c r="DUR10" s="17"/>
      <c r="DUS10" s="17"/>
      <c r="DUT10" s="17"/>
      <c r="DUU10" s="17"/>
      <c r="DUV10" s="17"/>
      <c r="DUW10" s="17"/>
      <c r="DUX10" s="17"/>
      <c r="DUY10" s="17"/>
      <c r="DUZ10" s="17"/>
      <c r="DVA10" s="17"/>
      <c r="DVB10" s="17"/>
      <c r="DVC10" s="17"/>
      <c r="DVD10" s="17"/>
      <c r="DVE10" s="17"/>
      <c r="DVF10" s="17"/>
      <c r="DVG10" s="17"/>
      <c r="DVH10" s="17"/>
      <c r="DVI10" s="17"/>
      <c r="DVJ10" s="17"/>
      <c r="DVK10" s="17"/>
      <c r="DVL10" s="17"/>
      <c r="DVM10" s="17"/>
      <c r="DVN10" s="17"/>
      <c r="DVO10" s="17"/>
      <c r="DVP10" s="17"/>
      <c r="DVQ10" s="17"/>
      <c r="DVR10" s="17"/>
      <c r="DVS10" s="17"/>
      <c r="DVT10" s="17"/>
      <c r="DVU10" s="17"/>
      <c r="DVV10" s="17"/>
      <c r="DVW10" s="17"/>
      <c r="DVX10" s="17"/>
      <c r="DVY10" s="17"/>
      <c r="DVZ10" s="17"/>
      <c r="DWA10" s="17"/>
      <c r="DWB10" s="17"/>
      <c r="DWC10" s="17"/>
      <c r="DWD10" s="17"/>
      <c r="DWE10" s="17"/>
      <c r="DWF10" s="17"/>
      <c r="DWG10" s="17"/>
      <c r="DWH10" s="17"/>
      <c r="DWI10" s="17"/>
      <c r="DWJ10" s="17"/>
      <c r="DWK10" s="17"/>
      <c r="DWL10" s="17"/>
      <c r="DWM10" s="17"/>
      <c r="DWN10" s="17"/>
      <c r="DWO10" s="17"/>
      <c r="DWP10" s="17"/>
      <c r="DWQ10" s="17"/>
      <c r="DWR10" s="17"/>
      <c r="DWS10" s="17"/>
      <c r="DWT10" s="17"/>
      <c r="DWU10" s="17"/>
      <c r="DWV10" s="17"/>
      <c r="DWW10" s="17"/>
      <c r="DWX10" s="17"/>
      <c r="DWY10" s="17"/>
      <c r="DWZ10" s="17"/>
      <c r="DXA10" s="17"/>
      <c r="DXB10" s="17"/>
      <c r="DXC10" s="17"/>
      <c r="DXD10" s="17"/>
      <c r="DXE10" s="17"/>
      <c r="DXF10" s="17"/>
      <c r="DXG10" s="17"/>
      <c r="DXH10" s="17"/>
      <c r="DXI10" s="17"/>
      <c r="DXJ10" s="17"/>
      <c r="DXK10" s="17"/>
      <c r="DXL10" s="17"/>
      <c r="DXM10" s="17"/>
      <c r="DXN10" s="17"/>
      <c r="DXO10" s="17"/>
      <c r="DXP10" s="17"/>
      <c r="DXQ10" s="17"/>
      <c r="DXR10" s="17"/>
      <c r="DXS10" s="17"/>
      <c r="DXT10" s="17"/>
      <c r="DXU10" s="17"/>
      <c r="DXV10" s="17"/>
      <c r="DXW10" s="17"/>
      <c r="DXX10" s="17"/>
      <c r="DXY10" s="17"/>
      <c r="DXZ10" s="17"/>
      <c r="DYA10" s="17"/>
      <c r="DYB10" s="17"/>
      <c r="DYC10" s="17"/>
      <c r="DYD10" s="17"/>
      <c r="DYE10" s="17"/>
      <c r="DYF10" s="17"/>
      <c r="DYG10" s="17"/>
      <c r="DYH10" s="17"/>
      <c r="DYI10" s="17"/>
      <c r="DYJ10" s="17"/>
      <c r="DYK10" s="17"/>
      <c r="DYL10" s="17"/>
      <c r="DYM10" s="17"/>
      <c r="DYN10" s="17"/>
      <c r="DYO10" s="17"/>
      <c r="DYP10" s="17"/>
      <c r="DYQ10" s="17"/>
      <c r="DYR10" s="17"/>
      <c r="DYS10" s="17"/>
      <c r="DYT10" s="17"/>
      <c r="DYU10" s="17"/>
      <c r="DYV10" s="17"/>
      <c r="DYW10" s="17"/>
      <c r="DYX10" s="17"/>
      <c r="DYY10" s="17"/>
      <c r="DYZ10" s="17"/>
      <c r="DZA10" s="17"/>
      <c r="DZB10" s="17"/>
      <c r="DZC10" s="17"/>
      <c r="DZD10" s="17"/>
      <c r="DZE10" s="17"/>
      <c r="DZF10" s="17"/>
      <c r="DZG10" s="17"/>
      <c r="DZH10" s="17"/>
      <c r="DZI10" s="17"/>
      <c r="DZJ10" s="17"/>
      <c r="DZK10" s="17"/>
      <c r="DZL10" s="17"/>
      <c r="DZM10" s="17"/>
      <c r="DZN10" s="17"/>
      <c r="DZO10" s="17"/>
      <c r="DZP10" s="17"/>
      <c r="DZQ10" s="17"/>
      <c r="DZR10" s="17"/>
      <c r="DZS10" s="17"/>
      <c r="DZT10" s="17"/>
      <c r="DZU10" s="17"/>
      <c r="DZV10" s="17"/>
      <c r="DZW10" s="17"/>
      <c r="DZX10" s="17"/>
      <c r="DZY10" s="17"/>
      <c r="DZZ10" s="17"/>
      <c r="EAA10" s="17"/>
      <c r="EAB10" s="17"/>
      <c r="EAC10" s="17"/>
      <c r="EAD10" s="17"/>
      <c r="EAE10" s="17"/>
      <c r="EAF10" s="17"/>
      <c r="EAG10" s="17"/>
      <c r="EAH10" s="17"/>
      <c r="EAI10" s="17"/>
      <c r="EAJ10" s="17"/>
      <c r="EAK10" s="17"/>
      <c r="EAL10" s="17"/>
      <c r="EAM10" s="17"/>
      <c r="EAN10" s="17"/>
      <c r="EAO10" s="17"/>
      <c r="EAP10" s="17"/>
      <c r="EAQ10" s="17"/>
      <c r="EAR10" s="17"/>
      <c r="EAS10" s="17"/>
      <c r="EAT10" s="17"/>
      <c r="EAU10" s="17"/>
      <c r="EAV10" s="17"/>
      <c r="EAW10" s="17"/>
      <c r="EAX10" s="17"/>
      <c r="EAY10" s="17"/>
      <c r="EAZ10" s="17"/>
      <c r="EBA10" s="17"/>
      <c r="EBB10" s="17"/>
      <c r="EBC10" s="17"/>
      <c r="EBD10" s="17"/>
      <c r="EBE10" s="17"/>
      <c r="EBF10" s="17"/>
      <c r="EBG10" s="17"/>
      <c r="EBH10" s="17"/>
      <c r="EBI10" s="17"/>
      <c r="EBJ10" s="17"/>
      <c r="EBK10" s="17"/>
      <c r="EBL10" s="17"/>
      <c r="EBM10" s="17"/>
      <c r="EBN10" s="17"/>
      <c r="EBO10" s="17"/>
      <c r="EBP10" s="17"/>
      <c r="EBQ10" s="17"/>
      <c r="EBR10" s="17"/>
      <c r="EBS10" s="17"/>
      <c r="EBT10" s="17"/>
      <c r="EBU10" s="17"/>
      <c r="EBV10" s="17"/>
      <c r="EBW10" s="17"/>
      <c r="EBX10" s="17"/>
      <c r="EBY10" s="17"/>
      <c r="EBZ10" s="17"/>
      <c r="ECA10" s="17"/>
      <c r="ECB10" s="17"/>
      <c r="ECC10" s="17"/>
      <c r="ECD10" s="17"/>
      <c r="ECE10" s="17"/>
      <c r="ECF10" s="17"/>
      <c r="ECG10" s="17"/>
      <c r="ECH10" s="17"/>
      <c r="ECI10" s="17"/>
      <c r="ECJ10" s="17"/>
      <c r="ECK10" s="17"/>
      <c r="ECL10" s="17"/>
      <c r="ECM10" s="17"/>
      <c r="ECN10" s="17"/>
      <c r="ECO10" s="17"/>
      <c r="ECP10" s="17"/>
      <c r="ECQ10" s="17"/>
      <c r="ECR10" s="17"/>
      <c r="ECS10" s="17"/>
      <c r="ECT10" s="17"/>
      <c r="ECU10" s="17"/>
      <c r="ECV10" s="17"/>
      <c r="ECW10" s="17"/>
      <c r="ECX10" s="17"/>
      <c r="ECY10" s="17"/>
      <c r="ECZ10" s="17"/>
      <c r="EDA10" s="17"/>
      <c r="EDB10" s="17"/>
      <c r="EDC10" s="17"/>
      <c r="EDD10" s="17"/>
      <c r="EDE10" s="17"/>
      <c r="EDF10" s="17"/>
      <c r="EDG10" s="17"/>
      <c r="EDH10" s="17"/>
      <c r="EDI10" s="17"/>
      <c r="EDJ10" s="17"/>
      <c r="EDK10" s="17"/>
      <c r="EDL10" s="17"/>
      <c r="EDM10" s="17"/>
      <c r="EDN10" s="17"/>
      <c r="EDO10" s="17"/>
      <c r="EDP10" s="17"/>
      <c r="EDQ10" s="17"/>
      <c r="EDR10" s="17"/>
      <c r="EDS10" s="17"/>
      <c r="EDT10" s="17"/>
      <c r="EDU10" s="17"/>
      <c r="EDV10" s="17"/>
      <c r="EDW10" s="17"/>
      <c r="EDX10" s="17"/>
      <c r="EDY10" s="17"/>
      <c r="EDZ10" s="17"/>
      <c r="EEA10" s="17"/>
      <c r="EEB10" s="17"/>
      <c r="EEC10" s="17"/>
      <c r="EED10" s="17"/>
      <c r="EEE10" s="17"/>
      <c r="EEF10" s="17"/>
      <c r="EEG10" s="17"/>
      <c r="EEH10" s="17"/>
      <c r="EEI10" s="17"/>
      <c r="EEJ10" s="17"/>
      <c r="EEK10" s="17"/>
      <c r="EEL10" s="17"/>
      <c r="EEM10" s="17"/>
      <c r="EEN10" s="17"/>
      <c r="EEO10" s="17"/>
      <c r="EEP10" s="17"/>
      <c r="EEQ10" s="17"/>
      <c r="EER10" s="17"/>
      <c r="EES10" s="17"/>
      <c r="EET10" s="17"/>
      <c r="EEU10" s="17"/>
      <c r="EEV10" s="17"/>
      <c r="EEW10" s="17"/>
      <c r="EEX10" s="17"/>
      <c r="EEY10" s="17"/>
      <c r="EEZ10" s="17"/>
      <c r="EFA10" s="17"/>
      <c r="EFB10" s="17"/>
      <c r="EFC10" s="17"/>
      <c r="EFD10" s="17"/>
      <c r="EFE10" s="17"/>
      <c r="EFF10" s="17"/>
      <c r="EFG10" s="17"/>
      <c r="EFH10" s="17"/>
      <c r="EFI10" s="17"/>
      <c r="EFJ10" s="17"/>
      <c r="EFK10" s="17"/>
      <c r="EFL10" s="17"/>
      <c r="EFM10" s="17"/>
      <c r="EFN10" s="17"/>
      <c r="EFO10" s="17"/>
      <c r="EFP10" s="17"/>
      <c r="EFQ10" s="17"/>
      <c r="EFR10" s="17"/>
      <c r="EFS10" s="17"/>
      <c r="EFT10" s="17"/>
      <c r="EFU10" s="17"/>
      <c r="EFV10" s="17"/>
      <c r="EFW10" s="17"/>
      <c r="EFX10" s="17"/>
      <c r="EFY10" s="17"/>
      <c r="EFZ10" s="17"/>
      <c r="EGA10" s="17"/>
      <c r="EGB10" s="17"/>
      <c r="EGC10" s="17"/>
      <c r="EGD10" s="17"/>
      <c r="EGE10" s="17"/>
      <c r="EGF10" s="17"/>
      <c r="EGG10" s="17"/>
      <c r="EGH10" s="17"/>
      <c r="EGI10" s="17"/>
      <c r="EGJ10" s="17"/>
      <c r="EGK10" s="17"/>
      <c r="EGL10" s="17"/>
      <c r="EGM10" s="17"/>
      <c r="EGN10" s="17"/>
      <c r="EGO10" s="17"/>
      <c r="EGP10" s="17"/>
      <c r="EGQ10" s="17"/>
      <c r="EGR10" s="17"/>
      <c r="EGS10" s="17"/>
      <c r="EGT10" s="17"/>
      <c r="EGU10" s="17"/>
      <c r="EGV10" s="17"/>
      <c r="EGW10" s="17"/>
      <c r="EGX10" s="17"/>
      <c r="EGY10" s="17"/>
      <c r="EGZ10" s="17"/>
      <c r="EHA10" s="17"/>
      <c r="EHB10" s="17"/>
      <c r="EHC10" s="17"/>
      <c r="EHD10" s="17"/>
      <c r="EHE10" s="17"/>
      <c r="EHF10" s="17"/>
      <c r="EHG10" s="17"/>
      <c r="EHH10" s="17"/>
      <c r="EHI10" s="17"/>
      <c r="EHJ10" s="17"/>
      <c r="EHK10" s="17"/>
      <c r="EHL10" s="17"/>
      <c r="EHM10" s="17"/>
      <c r="EHN10" s="17"/>
      <c r="EHO10" s="17"/>
      <c r="EHP10" s="17"/>
      <c r="EHQ10" s="17"/>
      <c r="EHR10" s="17"/>
      <c r="EHS10" s="17"/>
      <c r="EHT10" s="17"/>
      <c r="EHU10" s="17"/>
      <c r="EHV10" s="17"/>
      <c r="EHW10" s="17"/>
      <c r="EHX10" s="17"/>
      <c r="EHY10" s="17"/>
      <c r="EHZ10" s="17"/>
      <c r="EIA10" s="17"/>
      <c r="EIB10" s="17"/>
      <c r="EIC10" s="17"/>
      <c r="EID10" s="17"/>
      <c r="EIE10" s="17"/>
      <c r="EIF10" s="17"/>
      <c r="EIG10" s="17"/>
      <c r="EIH10" s="17"/>
      <c r="EII10" s="17"/>
      <c r="EIJ10" s="17"/>
      <c r="EIK10" s="17"/>
      <c r="EIL10" s="17"/>
      <c r="EIM10" s="17"/>
      <c r="EIN10" s="17"/>
      <c r="EIO10" s="17"/>
      <c r="EIP10" s="17"/>
      <c r="EIQ10" s="17"/>
      <c r="EIR10" s="17"/>
      <c r="EIS10" s="17"/>
      <c r="EIT10" s="17"/>
      <c r="EIU10" s="17"/>
      <c r="EIV10" s="17"/>
      <c r="EIW10" s="17"/>
      <c r="EIX10" s="17"/>
      <c r="EIY10" s="17"/>
      <c r="EIZ10" s="17"/>
      <c r="EJA10" s="17"/>
      <c r="EJB10" s="17"/>
      <c r="EJC10" s="17"/>
      <c r="EJD10" s="17"/>
      <c r="EJE10" s="17"/>
      <c r="EJF10" s="17"/>
      <c r="EJG10" s="17"/>
      <c r="EJH10" s="17"/>
      <c r="EJI10" s="17"/>
      <c r="EJJ10" s="17"/>
      <c r="EJK10" s="17"/>
      <c r="EJL10" s="17"/>
      <c r="EJM10" s="17"/>
      <c r="EJN10" s="17"/>
      <c r="EJO10" s="17"/>
      <c r="EJP10" s="17"/>
      <c r="EJQ10" s="17"/>
      <c r="EJR10" s="17"/>
      <c r="EJS10" s="17"/>
      <c r="EJT10" s="17"/>
      <c r="EJU10" s="17"/>
      <c r="EJV10" s="17"/>
      <c r="EJW10" s="17"/>
      <c r="EJX10" s="17"/>
      <c r="EJY10" s="17"/>
      <c r="EJZ10" s="17"/>
      <c r="EKA10" s="17"/>
      <c r="EKB10" s="17"/>
      <c r="EKC10" s="17"/>
      <c r="EKD10" s="17"/>
      <c r="EKE10" s="17"/>
      <c r="EKF10" s="17"/>
      <c r="EKG10" s="17"/>
      <c r="EKH10" s="17"/>
      <c r="EKI10" s="17"/>
      <c r="EKJ10" s="17"/>
      <c r="EKK10" s="17"/>
      <c r="EKL10" s="17"/>
      <c r="EKM10" s="17"/>
      <c r="EKN10" s="17"/>
      <c r="EKO10" s="17"/>
      <c r="EKP10" s="17"/>
      <c r="EKQ10" s="17"/>
      <c r="EKR10" s="17"/>
      <c r="EKS10" s="17"/>
      <c r="EKT10" s="17"/>
      <c r="EKU10" s="17"/>
      <c r="EKV10" s="17"/>
      <c r="EKW10" s="17"/>
      <c r="EKX10" s="17"/>
      <c r="EKY10" s="17"/>
      <c r="EKZ10" s="17"/>
      <c r="ELA10" s="17"/>
      <c r="ELB10" s="17"/>
      <c r="ELC10" s="17"/>
      <c r="ELD10" s="17"/>
      <c r="ELE10" s="17"/>
      <c r="ELF10" s="17"/>
      <c r="ELG10" s="17"/>
      <c r="ELH10" s="17"/>
      <c r="ELI10" s="17"/>
      <c r="ELJ10" s="17"/>
      <c r="ELK10" s="17"/>
      <c r="ELL10" s="17"/>
      <c r="ELM10" s="17"/>
      <c r="ELN10" s="17"/>
      <c r="ELO10" s="17"/>
      <c r="ELP10" s="17"/>
      <c r="ELQ10" s="17"/>
      <c r="ELR10" s="17"/>
      <c r="ELS10" s="17"/>
      <c r="ELT10" s="17"/>
      <c r="ELU10" s="17"/>
      <c r="ELV10" s="17"/>
      <c r="ELW10" s="17"/>
      <c r="ELX10" s="17"/>
      <c r="ELY10" s="17"/>
      <c r="ELZ10" s="17"/>
      <c r="EMA10" s="17"/>
      <c r="EMB10" s="17"/>
      <c r="EMC10" s="17"/>
      <c r="EMD10" s="17"/>
      <c r="EME10" s="17"/>
      <c r="EMF10" s="17"/>
      <c r="EMG10" s="17"/>
      <c r="EMH10" s="17"/>
      <c r="EMI10" s="17"/>
      <c r="EMJ10" s="17"/>
      <c r="EMK10" s="17"/>
      <c r="EML10" s="17"/>
      <c r="EMM10" s="17"/>
      <c r="EMN10" s="17"/>
      <c r="EMO10" s="17"/>
      <c r="EMP10" s="17"/>
      <c r="EMQ10" s="17"/>
      <c r="EMR10" s="17"/>
      <c r="EMS10" s="17"/>
      <c r="EMT10" s="17"/>
      <c r="EMU10" s="17"/>
      <c r="EMV10" s="17"/>
      <c r="EMW10" s="17"/>
      <c r="EMX10" s="17"/>
      <c r="EMY10" s="17"/>
      <c r="EMZ10" s="17"/>
      <c r="ENA10" s="17"/>
      <c r="ENB10" s="17"/>
      <c r="ENC10" s="17"/>
      <c r="END10" s="17"/>
      <c r="ENE10" s="17"/>
      <c r="ENF10" s="17"/>
      <c r="ENG10" s="17"/>
      <c r="ENH10" s="17"/>
      <c r="ENI10" s="17"/>
      <c r="ENJ10" s="17"/>
      <c r="ENK10" s="17"/>
      <c r="ENL10" s="17"/>
      <c r="ENM10" s="17"/>
      <c r="ENN10" s="17"/>
      <c r="ENO10" s="17"/>
      <c r="ENP10" s="17"/>
      <c r="ENQ10" s="17"/>
      <c r="ENR10" s="17"/>
      <c r="ENS10" s="17"/>
      <c r="ENT10" s="17"/>
      <c r="ENU10" s="17"/>
      <c r="ENV10" s="17"/>
      <c r="ENW10" s="17"/>
      <c r="ENX10" s="17"/>
      <c r="ENY10" s="17"/>
      <c r="ENZ10" s="17"/>
      <c r="EOA10" s="17"/>
      <c r="EOB10" s="17"/>
      <c r="EOC10" s="17"/>
      <c r="EOD10" s="17"/>
      <c r="EOE10" s="17"/>
      <c r="EOF10" s="17"/>
      <c r="EOG10" s="17"/>
      <c r="EOH10" s="17"/>
      <c r="EOI10" s="17"/>
      <c r="EOJ10" s="17"/>
      <c r="EOK10" s="17"/>
      <c r="EOL10" s="17"/>
      <c r="EOM10" s="17"/>
      <c r="EON10" s="17"/>
      <c r="EOO10" s="17"/>
      <c r="EOP10" s="17"/>
      <c r="EOQ10" s="17"/>
      <c r="EOR10" s="17"/>
      <c r="EOS10" s="17"/>
      <c r="EOT10" s="17"/>
      <c r="EOU10" s="17"/>
      <c r="EOV10" s="17"/>
      <c r="EOW10" s="17"/>
      <c r="EOX10" s="17"/>
      <c r="EOY10" s="17"/>
      <c r="EOZ10" s="17"/>
      <c r="EPA10" s="17"/>
      <c r="EPB10" s="17"/>
      <c r="EPC10" s="17"/>
      <c r="EPD10" s="17"/>
      <c r="EPE10" s="17"/>
      <c r="EPF10" s="17"/>
      <c r="EPG10" s="17"/>
      <c r="EPH10" s="17"/>
      <c r="EPI10" s="17"/>
      <c r="EPJ10" s="17"/>
      <c r="EPK10" s="17"/>
      <c r="EPL10" s="17"/>
      <c r="EPM10" s="17"/>
      <c r="EPN10" s="17"/>
      <c r="EPO10" s="17"/>
      <c r="EPP10" s="17"/>
      <c r="EPQ10" s="17"/>
      <c r="EPR10" s="17"/>
      <c r="EPS10" s="17"/>
      <c r="EPT10" s="17"/>
      <c r="EPU10" s="17"/>
      <c r="EPV10" s="17"/>
      <c r="EPW10" s="17"/>
      <c r="EPX10" s="17"/>
      <c r="EPY10" s="17"/>
      <c r="EPZ10" s="17"/>
      <c r="EQA10" s="17"/>
      <c r="EQB10" s="17"/>
      <c r="EQC10" s="17"/>
      <c r="EQD10" s="17"/>
      <c r="EQE10" s="17"/>
      <c r="EQF10" s="17"/>
      <c r="EQG10" s="17"/>
      <c r="EQH10" s="17"/>
      <c r="EQI10" s="17"/>
      <c r="EQJ10" s="17"/>
      <c r="EQK10" s="17"/>
      <c r="EQL10" s="17"/>
      <c r="EQM10" s="17"/>
      <c r="EQN10" s="17"/>
      <c r="EQO10" s="17"/>
      <c r="EQP10" s="17"/>
      <c r="EQQ10" s="17"/>
      <c r="EQR10" s="17"/>
      <c r="EQS10" s="17"/>
      <c r="EQT10" s="17"/>
      <c r="EQU10" s="17"/>
      <c r="EQV10" s="17"/>
      <c r="EQW10" s="17"/>
      <c r="EQX10" s="17"/>
      <c r="EQY10" s="17"/>
      <c r="EQZ10" s="17"/>
      <c r="ERA10" s="17"/>
      <c r="ERB10" s="17"/>
      <c r="ERC10" s="17"/>
      <c r="ERD10" s="17"/>
      <c r="ERE10" s="17"/>
      <c r="ERF10" s="17"/>
      <c r="ERG10" s="17"/>
      <c r="ERH10" s="17"/>
      <c r="ERI10" s="17"/>
      <c r="ERJ10" s="17"/>
      <c r="ERK10" s="17"/>
      <c r="ERL10" s="17"/>
      <c r="ERM10" s="17"/>
      <c r="ERN10" s="17"/>
      <c r="ERO10" s="17"/>
      <c r="ERP10" s="17"/>
      <c r="ERQ10" s="17"/>
      <c r="ERR10" s="17"/>
      <c r="ERS10" s="17"/>
      <c r="ERT10" s="17"/>
      <c r="ERU10" s="17"/>
      <c r="ERV10" s="17"/>
      <c r="ERW10" s="17"/>
      <c r="ERX10" s="17"/>
      <c r="ERY10" s="17"/>
      <c r="ERZ10" s="17"/>
      <c r="ESA10" s="17"/>
      <c r="ESB10" s="17"/>
      <c r="ESC10" s="17"/>
      <c r="ESD10" s="17"/>
      <c r="ESE10" s="17"/>
      <c r="ESF10" s="17"/>
      <c r="ESG10" s="17"/>
      <c r="ESH10" s="17"/>
      <c r="ESI10" s="17"/>
      <c r="ESJ10" s="17"/>
      <c r="ESK10" s="17"/>
      <c r="ESL10" s="17"/>
      <c r="ESM10" s="17"/>
      <c r="ESN10" s="17"/>
      <c r="ESO10" s="17"/>
      <c r="ESP10" s="17"/>
      <c r="ESQ10" s="17"/>
      <c r="ESR10" s="17"/>
      <c r="ESS10" s="17"/>
      <c r="EST10" s="17"/>
      <c r="ESU10" s="17"/>
      <c r="ESV10" s="17"/>
      <c r="ESW10" s="17"/>
      <c r="ESX10" s="17"/>
      <c r="ESY10" s="17"/>
      <c r="ESZ10" s="17"/>
      <c r="ETA10" s="17"/>
      <c r="ETB10" s="17"/>
      <c r="ETC10" s="17"/>
      <c r="ETD10" s="17"/>
      <c r="ETE10" s="17"/>
      <c r="ETF10" s="17"/>
      <c r="ETG10" s="17"/>
      <c r="ETH10" s="17"/>
      <c r="ETI10" s="17"/>
      <c r="ETJ10" s="17"/>
      <c r="ETK10" s="17"/>
      <c r="ETL10" s="17"/>
      <c r="ETM10" s="17"/>
      <c r="ETN10" s="17"/>
      <c r="ETO10" s="17"/>
      <c r="ETP10" s="17"/>
      <c r="ETQ10" s="17"/>
      <c r="ETR10" s="17"/>
      <c r="ETS10" s="17"/>
      <c r="ETT10" s="17"/>
      <c r="ETU10" s="17"/>
      <c r="ETV10" s="17"/>
      <c r="ETW10" s="17"/>
      <c r="ETX10" s="17"/>
      <c r="ETY10" s="17"/>
      <c r="ETZ10" s="17"/>
      <c r="EUA10" s="17"/>
      <c r="EUB10" s="17"/>
      <c r="EUC10" s="17"/>
      <c r="EUD10" s="17"/>
      <c r="EUE10" s="17"/>
      <c r="EUF10" s="17"/>
      <c r="EUG10" s="17"/>
      <c r="EUH10" s="17"/>
      <c r="EUI10" s="17"/>
      <c r="EUJ10" s="17"/>
      <c r="EUK10" s="17"/>
      <c r="EUL10" s="17"/>
      <c r="EUM10" s="17"/>
      <c r="EUN10" s="17"/>
      <c r="EUO10" s="17"/>
      <c r="EUP10" s="17"/>
      <c r="EUQ10" s="17"/>
      <c r="EUR10" s="17"/>
      <c r="EUS10" s="17"/>
      <c r="EUT10" s="17"/>
      <c r="EUU10" s="17"/>
      <c r="EUV10" s="17"/>
      <c r="EUW10" s="17"/>
      <c r="EUX10" s="17"/>
      <c r="EUY10" s="17"/>
      <c r="EUZ10" s="17"/>
      <c r="EVA10" s="17"/>
      <c r="EVB10" s="17"/>
      <c r="EVC10" s="17"/>
      <c r="EVD10" s="17"/>
      <c r="EVE10" s="17"/>
      <c r="EVF10" s="17"/>
      <c r="EVG10" s="17"/>
      <c r="EVH10" s="17"/>
      <c r="EVI10" s="17"/>
      <c r="EVJ10" s="17"/>
      <c r="EVK10" s="17"/>
      <c r="EVL10" s="17"/>
      <c r="EVM10" s="17"/>
      <c r="EVN10" s="17"/>
      <c r="EVO10" s="17"/>
      <c r="EVP10" s="17"/>
      <c r="EVQ10" s="17"/>
      <c r="EVR10" s="17"/>
      <c r="EVS10" s="17"/>
      <c r="EVT10" s="17"/>
      <c r="EVU10" s="17"/>
      <c r="EVV10" s="17"/>
      <c r="EVW10" s="17"/>
      <c r="EVX10" s="17"/>
      <c r="EVY10" s="17"/>
      <c r="EVZ10" s="17"/>
      <c r="EWA10" s="17"/>
      <c r="EWB10" s="17"/>
      <c r="EWC10" s="17"/>
      <c r="EWD10" s="17"/>
      <c r="EWE10" s="17"/>
      <c r="EWF10" s="17"/>
      <c r="EWG10" s="17"/>
      <c r="EWH10" s="17"/>
      <c r="EWI10" s="17"/>
      <c r="EWJ10" s="17"/>
      <c r="EWK10" s="17"/>
      <c r="EWL10" s="17"/>
      <c r="EWM10" s="17"/>
      <c r="EWN10" s="17"/>
      <c r="EWO10" s="17"/>
      <c r="EWP10" s="17"/>
      <c r="EWQ10" s="17"/>
      <c r="EWR10" s="17"/>
      <c r="EWS10" s="17"/>
      <c r="EWT10" s="17"/>
      <c r="EWU10" s="17"/>
      <c r="EWV10" s="17"/>
      <c r="EWW10" s="17"/>
      <c r="EWX10" s="17"/>
      <c r="EWY10" s="17"/>
      <c r="EWZ10" s="17"/>
      <c r="EXA10" s="17"/>
      <c r="EXB10" s="17"/>
      <c r="EXC10" s="17"/>
      <c r="EXD10" s="17"/>
      <c r="EXE10" s="17"/>
      <c r="EXF10" s="17"/>
      <c r="EXG10" s="17"/>
      <c r="EXH10" s="17"/>
      <c r="EXI10" s="17"/>
      <c r="EXJ10" s="17"/>
      <c r="EXK10" s="17"/>
      <c r="EXL10" s="17"/>
      <c r="EXM10" s="17"/>
      <c r="EXN10" s="17"/>
      <c r="EXO10" s="17"/>
      <c r="EXP10" s="17"/>
      <c r="EXQ10" s="17"/>
      <c r="EXR10" s="17"/>
      <c r="EXS10" s="17"/>
      <c r="EXT10" s="17"/>
      <c r="EXU10" s="17"/>
      <c r="EXV10" s="17"/>
      <c r="EXW10" s="17"/>
      <c r="EXX10" s="17"/>
      <c r="EXY10" s="17"/>
      <c r="EXZ10" s="17"/>
      <c r="EYA10" s="17"/>
      <c r="EYB10" s="17"/>
      <c r="EYC10" s="17"/>
      <c r="EYD10" s="17"/>
      <c r="EYE10" s="17"/>
      <c r="EYF10" s="17"/>
      <c r="EYG10" s="17"/>
      <c r="EYH10" s="17"/>
      <c r="EYI10" s="17"/>
      <c r="EYJ10" s="17"/>
      <c r="EYK10" s="17"/>
      <c r="EYL10" s="17"/>
      <c r="EYM10" s="17"/>
      <c r="EYN10" s="17"/>
      <c r="EYO10" s="17"/>
      <c r="EYP10" s="17"/>
      <c r="EYQ10" s="17"/>
      <c r="EYR10" s="17"/>
      <c r="EYS10" s="17"/>
      <c r="EYT10" s="17"/>
      <c r="EYU10" s="17"/>
      <c r="EYV10" s="17"/>
      <c r="EYW10" s="17"/>
      <c r="EYX10" s="17"/>
      <c r="EYY10" s="17"/>
      <c r="EYZ10" s="17"/>
      <c r="EZA10" s="17"/>
      <c r="EZB10" s="17"/>
      <c r="EZC10" s="17"/>
      <c r="EZD10" s="17"/>
      <c r="EZE10" s="17"/>
      <c r="EZF10" s="17"/>
      <c r="EZG10" s="17"/>
      <c r="EZH10" s="17"/>
      <c r="EZI10" s="17"/>
      <c r="EZJ10" s="17"/>
      <c r="EZK10" s="17"/>
      <c r="EZL10" s="17"/>
      <c r="EZM10" s="17"/>
      <c r="EZN10" s="17"/>
      <c r="EZO10" s="17"/>
      <c r="EZP10" s="17"/>
      <c r="EZQ10" s="17"/>
      <c r="EZR10" s="17"/>
      <c r="EZS10" s="17"/>
      <c r="EZT10" s="17"/>
      <c r="EZU10" s="17"/>
      <c r="EZV10" s="17"/>
      <c r="EZW10" s="17"/>
      <c r="EZX10" s="17"/>
      <c r="EZY10" s="17"/>
      <c r="EZZ10" s="17"/>
      <c r="FAA10" s="17"/>
      <c r="FAB10" s="17"/>
      <c r="FAC10" s="17"/>
      <c r="FAD10" s="17"/>
      <c r="FAE10" s="17"/>
      <c r="FAF10" s="17"/>
      <c r="FAG10" s="17"/>
      <c r="FAH10" s="17"/>
      <c r="FAI10" s="17"/>
      <c r="FAJ10" s="17"/>
      <c r="FAK10" s="17"/>
      <c r="FAL10" s="17"/>
      <c r="FAM10" s="17"/>
      <c r="FAN10" s="17"/>
      <c r="FAO10" s="17"/>
      <c r="FAP10" s="17"/>
      <c r="FAQ10" s="17"/>
      <c r="FAR10" s="17"/>
      <c r="FAS10" s="17"/>
      <c r="FAT10" s="17"/>
      <c r="FAU10" s="17"/>
      <c r="FAV10" s="17"/>
      <c r="FAW10" s="17"/>
      <c r="FAX10" s="17"/>
      <c r="FAY10" s="17"/>
      <c r="FAZ10" s="17"/>
      <c r="FBA10" s="17"/>
      <c r="FBB10" s="17"/>
      <c r="FBC10" s="17"/>
      <c r="FBD10" s="17"/>
      <c r="FBE10" s="17"/>
      <c r="FBF10" s="17"/>
      <c r="FBG10" s="17"/>
      <c r="FBH10" s="17"/>
      <c r="FBI10" s="17"/>
      <c r="FBJ10" s="17"/>
      <c r="FBK10" s="17"/>
      <c r="FBL10" s="17"/>
      <c r="FBM10" s="17"/>
      <c r="FBN10" s="17"/>
      <c r="FBO10" s="17"/>
      <c r="FBP10" s="17"/>
      <c r="FBQ10" s="17"/>
      <c r="FBR10" s="17"/>
      <c r="FBS10" s="17"/>
      <c r="FBT10" s="17"/>
      <c r="FBU10" s="17"/>
      <c r="FBV10" s="17"/>
    </row>
    <row r="11" spans="1:4130" x14ac:dyDescent="0.35">
      <c r="A11" s="9" t="s">
        <v>5</v>
      </c>
      <c r="B11" s="30">
        <f>AVERAGE(B2:B9)</f>
        <v>4.75</v>
      </c>
      <c r="C11" s="24"/>
      <c r="D11" s="11"/>
      <c r="E11" s="12"/>
      <c r="F11" s="12"/>
      <c r="G11" s="45"/>
      <c r="H11" s="33">
        <f>H10/G10</f>
        <v>0.43609022556390981</v>
      </c>
      <c r="I11" s="51">
        <f>AVERAGE(I2:I8)</f>
        <v>4</v>
      </c>
      <c r="J11" s="51">
        <f>AVERAGE(J2:J8)</f>
        <v>1</v>
      </c>
      <c r="K11" s="33">
        <f>K10/G10</f>
        <v>0.44360902255639101</v>
      </c>
      <c r="L11" s="53">
        <f>AVERAGE(L2:L8)</f>
        <v>4</v>
      </c>
      <c r="M11" s="53">
        <f>AVERAGE(M2:M8)</f>
        <v>1</v>
      </c>
      <c r="N11" s="33">
        <f>N10/G10</f>
        <v>0.42857142857142855</v>
      </c>
      <c r="O11" s="21"/>
    </row>
    <row r="12" spans="1:4130" s="3" customFormat="1" x14ac:dyDescent="0.35">
      <c r="A12" s="10"/>
      <c r="B12" s="13"/>
      <c r="C12" s="25"/>
      <c r="D12" s="25"/>
      <c r="E12" s="25"/>
      <c r="F12" s="25"/>
      <c r="G12" s="25"/>
      <c r="H12" s="65">
        <f>H11*7/8</f>
        <v>0.38157894736842107</v>
      </c>
      <c r="I12" s="67"/>
      <c r="J12" s="67"/>
      <c r="K12" s="65">
        <f>K11*7/8</f>
        <v>0.38815789473684215</v>
      </c>
      <c r="L12" s="68"/>
      <c r="M12" s="68"/>
      <c r="N12" s="65">
        <f>N11*7/8</f>
        <v>0.375</v>
      </c>
      <c r="O12" s="21"/>
      <c r="P12" s="1"/>
      <c r="Q12" s="1"/>
      <c r="R12" s="1"/>
      <c r="S12" s="1"/>
      <c r="T12" s="1"/>
      <c r="U12" s="1"/>
      <c r="V12" s="1"/>
      <c r="W12" s="1"/>
      <c r="Z12" s="1"/>
      <c r="AA12" s="1"/>
      <c r="AD12" s="1"/>
    </row>
    <row r="13" spans="1:4130" x14ac:dyDescent="0.3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Q13" s="3"/>
      <c r="R13" s="3"/>
      <c r="S13" s="3"/>
      <c r="T13" s="3"/>
      <c r="U13" s="3"/>
      <c r="V13" s="3"/>
    </row>
    <row r="14" spans="1:4130" x14ac:dyDescent="0.35">
      <c r="A14" s="10"/>
      <c r="B14" s="10"/>
      <c r="C14" s="10"/>
      <c r="D14" s="10"/>
      <c r="E14" s="10"/>
      <c r="F14" s="10"/>
      <c r="G14" s="10"/>
      <c r="H14" s="10"/>
      <c r="I14" s="10"/>
      <c r="J14" s="58" t="s">
        <v>27</v>
      </c>
      <c r="K14" s="10"/>
      <c r="L14" s="58" t="s">
        <v>23</v>
      </c>
      <c r="M14" s="10"/>
      <c r="N14" s="10"/>
      <c r="O14" s="10"/>
    </row>
    <row r="15" spans="1:4130" x14ac:dyDescent="0.35">
      <c r="A15" s="10"/>
      <c r="B15" s="10"/>
      <c r="C15" s="10"/>
      <c r="D15" s="10"/>
      <c r="E15" s="10"/>
      <c r="F15" s="10"/>
      <c r="G15" s="10"/>
      <c r="H15" s="10"/>
      <c r="I15" s="10"/>
      <c r="J15" s="55">
        <f>(K12+N12)/2</f>
        <v>0.38157894736842107</v>
      </c>
      <c r="K15" s="68"/>
      <c r="L15" s="55">
        <f>H12+(ABS(K12-N12)/2)</f>
        <v>0.38815789473684215</v>
      </c>
      <c r="M15" s="10"/>
      <c r="N15" s="10"/>
      <c r="O15" s="10"/>
    </row>
    <row r="16" spans="1:4130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38" spans="1:23" x14ac:dyDescent="0.35">
      <c r="A38"/>
      <c r="B38" s="7"/>
      <c r="C38" s="7"/>
      <c r="D38" s="7"/>
      <c r="E38" s="7"/>
      <c r="F38" s="7"/>
      <c r="G38" s="7"/>
      <c r="H38"/>
      <c r="I38"/>
      <c r="J38"/>
      <c r="K38"/>
      <c r="L38"/>
      <c r="M38"/>
      <c r="N38"/>
      <c r="O38"/>
    </row>
    <row r="39" spans="1:23" x14ac:dyDescent="0.35">
      <c r="A39"/>
      <c r="B39" s="7"/>
      <c r="C39" s="7"/>
      <c r="D39" s="7"/>
      <c r="E39" s="7"/>
      <c r="F39" s="7"/>
      <c r="G39" s="7"/>
      <c r="H39"/>
      <c r="I39"/>
      <c r="J39"/>
      <c r="K39"/>
      <c r="L39"/>
      <c r="M39"/>
      <c r="N39"/>
      <c r="O39"/>
    </row>
    <row r="40" spans="1:23" x14ac:dyDescent="0.35">
      <c r="A40"/>
      <c r="B40" s="7"/>
      <c r="C40" s="7"/>
      <c r="D40" s="7"/>
      <c r="E40" s="7"/>
      <c r="F40" s="7"/>
      <c r="G40" s="7"/>
      <c r="H40"/>
      <c r="I40"/>
      <c r="J40"/>
      <c r="K40"/>
      <c r="L40"/>
      <c r="M40"/>
      <c r="N40"/>
      <c r="O40"/>
    </row>
    <row r="41" spans="1:23" s="5" customFormat="1" x14ac:dyDescent="0.3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23" x14ac:dyDescent="0.35">
      <c r="A42"/>
      <c r="B42" s="7"/>
      <c r="C42" s="7"/>
      <c r="D42" s="7"/>
      <c r="E42" s="7"/>
      <c r="F42" s="7"/>
      <c r="G42" s="7"/>
      <c r="H42"/>
      <c r="I42"/>
      <c r="J42"/>
      <c r="K42"/>
      <c r="L42"/>
      <c r="M42"/>
      <c r="N42"/>
      <c r="O42"/>
    </row>
    <row r="43" spans="1:23" customFormat="1" x14ac:dyDescent="0.35">
      <c r="B43" s="7"/>
      <c r="C43" s="7"/>
      <c r="D43" s="7"/>
      <c r="E43" s="7"/>
      <c r="F43" s="7"/>
      <c r="G43" s="7"/>
      <c r="P43" s="1"/>
      <c r="Q43" s="1"/>
      <c r="R43" s="1"/>
      <c r="S43" s="1"/>
      <c r="T43" s="1"/>
      <c r="U43" s="1"/>
      <c r="V43" s="1"/>
      <c r="W43" s="1"/>
    </row>
    <row r="44" spans="1:23" customFormat="1" ht="15" x14ac:dyDescent="0.25">
      <c r="B44" s="7"/>
      <c r="C44" s="7"/>
      <c r="D44" s="7"/>
      <c r="E44" s="7"/>
      <c r="F44" s="7"/>
      <c r="G44" s="7"/>
    </row>
    <row r="45" spans="1:23" customFormat="1" ht="15" x14ac:dyDescent="0.25">
      <c r="B45" s="7"/>
      <c r="C45" s="7"/>
      <c r="D45" s="7"/>
      <c r="E45" s="7"/>
      <c r="F45" s="7"/>
      <c r="G45" s="7"/>
    </row>
    <row r="46" spans="1:23" x14ac:dyDescent="0.35">
      <c r="A46"/>
      <c r="B46" s="7"/>
      <c r="C46" s="7"/>
      <c r="D46" s="7"/>
      <c r="E46" s="7"/>
      <c r="F46" s="7"/>
      <c r="G46" s="7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</sheetData>
  <conditionalFormatting sqref="O1:O11">
    <cfRule type="colorScale" priority="87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:O43">
    <cfRule type="colorScale" priority="87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:O43">
    <cfRule type="colorScale" priority="87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:O43">
    <cfRule type="colorScale" priority="872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59">
      <colorScale>
        <cfvo type="min"/>
        <cfvo type="max"/>
        <color rgb="FFFFEF9C"/>
        <color rgb="FF63BE7B"/>
      </colorScale>
    </cfRule>
  </conditionalFormatting>
  <conditionalFormatting sqref="A40:O43">
    <cfRule type="colorScale" priority="87262">
      <colorScale>
        <cfvo type="min"/>
        <cfvo type="max"/>
        <color rgb="FFF8696B"/>
        <color rgb="FFFCFCFF"/>
      </colorScale>
    </cfRule>
  </conditionalFormatting>
  <conditionalFormatting sqref="A40:O43">
    <cfRule type="colorScale" priority="872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78278-577D-4FD4-8389-9DAE2262EA73}">
  <sheetPr codeName="Sheet4"/>
  <dimension ref="A1:FBW47"/>
  <sheetViews>
    <sheetView zoomScale="106" zoomScaleNormal="106" workbookViewId="0">
      <pane ySplit="1" topLeftCell="A5" activePane="bottomLeft" state="frozen"/>
      <selection activeCell="AD1" sqref="AD1"/>
      <selection pane="bottomLeft" activeCell="G1" sqref="G1"/>
    </sheetView>
  </sheetViews>
  <sheetFormatPr defaultColWidth="11.42578125" defaultRowHeight="21" x14ac:dyDescent="0.35"/>
  <cols>
    <col min="1" max="1" width="11.140625" style="1" customWidth="1"/>
    <col min="2" max="2" width="10.7109375" style="4" customWidth="1"/>
    <col min="3" max="3" width="4.85546875" style="4" customWidth="1"/>
    <col min="4" max="4" width="4.7109375" style="4" customWidth="1"/>
    <col min="5" max="5" width="8.42578125" style="4" customWidth="1"/>
    <col min="6" max="6" width="10.7109375" style="4" customWidth="1"/>
    <col min="7" max="7" width="9.7109375" style="4" customWidth="1"/>
    <col min="8" max="8" width="11.28515625" style="4" customWidth="1"/>
    <col min="9" max="9" width="12.7109375" style="1" customWidth="1"/>
    <col min="10" max="10" width="7.85546875" style="1" customWidth="1"/>
    <col min="11" max="11" width="17" style="1" customWidth="1"/>
    <col min="12" max="12" width="14.42578125" style="1" customWidth="1"/>
    <col min="13" max="13" width="15.5703125" style="1" customWidth="1"/>
    <col min="14" max="14" width="18.140625" style="1" customWidth="1"/>
    <col min="15" max="15" width="14.42578125" style="1" customWidth="1"/>
    <col min="16" max="16" width="3.7109375" style="1" customWidth="1"/>
    <col min="17" max="17" width="10.85546875" style="1" bestFit="1" customWidth="1"/>
    <col min="18" max="19" width="19.140625" style="1" customWidth="1"/>
    <col min="20" max="20" width="9.5703125" style="1" bestFit="1" customWidth="1"/>
    <col min="21" max="21" width="12.42578125" style="1" bestFit="1" customWidth="1"/>
    <col min="22" max="23" width="18.140625" style="1" customWidth="1"/>
    <col min="24" max="24" width="17.28515625" style="1" customWidth="1"/>
    <col min="25" max="16384" width="11.42578125" style="1"/>
  </cols>
  <sheetData>
    <row r="1" spans="1:4131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6" t="s">
        <v>0</v>
      </c>
      <c r="I1" s="27" t="s">
        <v>0</v>
      </c>
      <c r="J1" s="54" t="s">
        <v>25</v>
      </c>
      <c r="K1" s="54" t="s">
        <v>18</v>
      </c>
      <c r="L1" s="54" t="s">
        <v>19</v>
      </c>
      <c r="M1" s="28" t="s">
        <v>24</v>
      </c>
      <c r="N1" s="28" t="s">
        <v>20</v>
      </c>
      <c r="O1" s="28" t="s">
        <v>21</v>
      </c>
      <c r="P1" s="15"/>
    </row>
    <row r="2" spans="1:4131" x14ac:dyDescent="0.35">
      <c r="A2" s="9" t="s">
        <v>12</v>
      </c>
      <c r="B2" s="20">
        <v>5</v>
      </c>
      <c r="C2" s="37">
        <f>B2/B11</f>
        <v>9.8039215686274508E-2</v>
      </c>
      <c r="D2" s="37">
        <f>C2</f>
        <v>9.8039215686274508E-2</v>
      </c>
      <c r="E2" s="38">
        <v>0.1111111111111111</v>
      </c>
      <c r="F2" s="39">
        <f>E2</f>
        <v>0.1111111111111111</v>
      </c>
      <c r="G2" s="44">
        <f>F2*100</f>
        <v>11.111111111111111</v>
      </c>
      <c r="H2" s="40">
        <f>F2*C2</f>
        <v>1.0893246187363833E-2</v>
      </c>
      <c r="I2" s="34">
        <f t="shared" ref="I2:I9" si="0">((F2*100)-(D2*100))</f>
        <v>1.307189542483659</v>
      </c>
      <c r="J2" s="35">
        <v>1</v>
      </c>
      <c r="K2" s="43">
        <f t="shared" ref="K2:K9" si="1">J2/$J$12</f>
        <v>0.22222222222222221</v>
      </c>
      <c r="L2" s="34">
        <f t="shared" ref="L2:L9" si="2">I2*K2</f>
        <v>0.29048656499636866</v>
      </c>
      <c r="M2" s="35">
        <f>8</f>
        <v>8</v>
      </c>
      <c r="N2" s="43">
        <f t="shared" ref="N2:N9" si="3">M2/$M$12</f>
        <v>1.7777777777777777</v>
      </c>
      <c r="O2" s="34">
        <f t="shared" ref="O2:O9" si="4">I2*N2</f>
        <v>2.3238925199709493</v>
      </c>
      <c r="P2" s="15"/>
    </row>
    <row r="3" spans="1:4131" x14ac:dyDescent="0.35">
      <c r="A3" s="9" t="s">
        <v>11</v>
      </c>
      <c r="B3" s="20">
        <v>5</v>
      </c>
      <c r="C3" s="37">
        <f>B3/B11</f>
        <v>9.8039215686274508E-2</v>
      </c>
      <c r="D3" s="37">
        <f t="shared" ref="D3:D10" si="5">D2+C3</f>
        <v>0.19607843137254902</v>
      </c>
      <c r="E3" s="38">
        <v>0.1111111111111111</v>
      </c>
      <c r="F3" s="39">
        <f t="shared" ref="F3:F10" si="6">E3+F2</f>
        <v>0.22222222222222221</v>
      </c>
      <c r="G3" s="44">
        <f t="shared" ref="G3:G9" si="7">F3*100</f>
        <v>22.222222222222221</v>
      </c>
      <c r="H3" s="40">
        <f t="shared" ref="H3:H10" si="8">(F2+F3)*C3</f>
        <v>3.2679738562091498E-2</v>
      </c>
      <c r="I3" s="34">
        <f t="shared" si="0"/>
        <v>2.6143790849673181</v>
      </c>
      <c r="J3" s="35">
        <f>2</f>
        <v>2</v>
      </c>
      <c r="K3" s="43">
        <f t="shared" si="1"/>
        <v>0.44444444444444442</v>
      </c>
      <c r="L3" s="34">
        <f t="shared" si="2"/>
        <v>1.1619462599854746</v>
      </c>
      <c r="M3" s="35">
        <v>7</v>
      </c>
      <c r="N3" s="43">
        <f t="shared" si="3"/>
        <v>1.5555555555555556</v>
      </c>
      <c r="O3" s="34">
        <f t="shared" si="4"/>
        <v>4.0668119099491618</v>
      </c>
      <c r="P3" s="15"/>
    </row>
    <row r="4" spans="1:4131" x14ac:dyDescent="0.35">
      <c r="A4" s="9" t="s">
        <v>10</v>
      </c>
      <c r="B4" s="20">
        <v>5</v>
      </c>
      <c r="C4" s="37">
        <f>B4/B11</f>
        <v>9.8039215686274508E-2</v>
      </c>
      <c r="D4" s="37">
        <f t="shared" si="5"/>
        <v>0.29411764705882354</v>
      </c>
      <c r="E4" s="38">
        <v>0.1111111111111111</v>
      </c>
      <c r="F4" s="39">
        <f t="shared" si="6"/>
        <v>0.33333333333333331</v>
      </c>
      <c r="G4" s="44">
        <f t="shared" si="7"/>
        <v>33.333333333333329</v>
      </c>
      <c r="H4" s="40">
        <f t="shared" si="8"/>
        <v>5.4466230936819175E-2</v>
      </c>
      <c r="I4" s="34">
        <f t="shared" si="0"/>
        <v>3.9215686274509736</v>
      </c>
      <c r="J4" s="35">
        <v>3</v>
      </c>
      <c r="K4" s="43">
        <f t="shared" si="1"/>
        <v>0.66666666666666663</v>
      </c>
      <c r="L4" s="34">
        <f t="shared" si="2"/>
        <v>2.6143790849673154</v>
      </c>
      <c r="M4" s="35">
        <v>6</v>
      </c>
      <c r="N4" s="43">
        <f t="shared" si="3"/>
        <v>1.3333333333333333</v>
      </c>
      <c r="O4" s="34">
        <f t="shared" si="4"/>
        <v>5.2287581699346308</v>
      </c>
      <c r="P4" s="15"/>
    </row>
    <row r="5" spans="1:4131" x14ac:dyDescent="0.35">
      <c r="A5" s="9" t="s">
        <v>9</v>
      </c>
      <c r="B5" s="20">
        <v>6</v>
      </c>
      <c r="C5" s="37">
        <f>B5/B11</f>
        <v>0.11764705882352941</v>
      </c>
      <c r="D5" s="37">
        <f t="shared" si="5"/>
        <v>0.41176470588235292</v>
      </c>
      <c r="E5" s="38">
        <v>0.1111111111111111</v>
      </c>
      <c r="F5" s="39">
        <f t="shared" si="6"/>
        <v>0.44444444444444442</v>
      </c>
      <c r="G5" s="44">
        <f t="shared" si="7"/>
        <v>44.444444444444443</v>
      </c>
      <c r="H5" s="40">
        <f t="shared" si="8"/>
        <v>9.1503267973856189E-2</v>
      </c>
      <c r="I5" s="34">
        <f t="shared" si="0"/>
        <v>3.2679738562091529</v>
      </c>
      <c r="J5" s="35">
        <v>4</v>
      </c>
      <c r="K5" s="43">
        <f t="shared" si="1"/>
        <v>0.88888888888888884</v>
      </c>
      <c r="L5" s="34">
        <f t="shared" si="2"/>
        <v>2.9048656499636913</v>
      </c>
      <c r="M5" s="35">
        <v>5</v>
      </c>
      <c r="N5" s="43">
        <f t="shared" si="3"/>
        <v>1.1111111111111112</v>
      </c>
      <c r="O5" s="34">
        <f t="shared" si="4"/>
        <v>3.6310820624546145</v>
      </c>
      <c r="P5" s="15"/>
    </row>
    <row r="6" spans="1:4131" x14ac:dyDescent="0.35">
      <c r="A6" s="9" t="s">
        <v>8</v>
      </c>
      <c r="B6" s="20">
        <v>6</v>
      </c>
      <c r="C6" s="37">
        <f>B6/B11</f>
        <v>0.11764705882352941</v>
      </c>
      <c r="D6" s="37">
        <f t="shared" si="5"/>
        <v>0.52941176470588236</v>
      </c>
      <c r="E6" s="38">
        <v>0.1111111111111111</v>
      </c>
      <c r="F6" s="39">
        <f t="shared" si="6"/>
        <v>0.55555555555555558</v>
      </c>
      <c r="G6" s="44">
        <f t="shared" si="7"/>
        <v>55.555555555555557</v>
      </c>
      <c r="H6" s="40">
        <f t="shared" si="8"/>
        <v>0.11764705882352941</v>
      </c>
      <c r="I6" s="34">
        <f t="shared" si="0"/>
        <v>2.6143790849673181</v>
      </c>
      <c r="J6" s="35">
        <v>5</v>
      </c>
      <c r="K6" s="43">
        <f t="shared" si="1"/>
        <v>1.1111111111111112</v>
      </c>
      <c r="L6" s="34">
        <f t="shared" si="2"/>
        <v>2.9048656499636869</v>
      </c>
      <c r="M6" s="35">
        <v>4</v>
      </c>
      <c r="N6" s="43">
        <f t="shared" si="3"/>
        <v>0.88888888888888884</v>
      </c>
      <c r="O6" s="34">
        <f t="shared" si="4"/>
        <v>2.3238925199709493</v>
      </c>
      <c r="P6" s="21"/>
    </row>
    <row r="7" spans="1:4131" x14ac:dyDescent="0.35">
      <c r="A7" s="9" t="s">
        <v>4</v>
      </c>
      <c r="B7" s="20">
        <v>6</v>
      </c>
      <c r="C7" s="37">
        <f>B7/B11</f>
        <v>0.11764705882352941</v>
      </c>
      <c r="D7" s="37">
        <f t="shared" si="5"/>
        <v>0.6470588235294118</v>
      </c>
      <c r="E7" s="38">
        <v>0.1111111111111111</v>
      </c>
      <c r="F7" s="56">
        <f t="shared" si="6"/>
        <v>0.66666666666666674</v>
      </c>
      <c r="G7" s="44">
        <f t="shared" si="7"/>
        <v>66.666666666666671</v>
      </c>
      <c r="H7" s="40">
        <f t="shared" si="8"/>
        <v>0.14379084967320263</v>
      </c>
      <c r="I7" s="34">
        <f t="shared" si="0"/>
        <v>1.9607843137254974</v>
      </c>
      <c r="J7" s="35">
        <v>6</v>
      </c>
      <c r="K7" s="43">
        <f t="shared" si="1"/>
        <v>1.3333333333333333</v>
      </c>
      <c r="L7" s="34">
        <f t="shared" si="2"/>
        <v>2.6143790849673296</v>
      </c>
      <c r="M7" s="35">
        <v>3</v>
      </c>
      <c r="N7" s="43">
        <f t="shared" si="3"/>
        <v>0.66666666666666663</v>
      </c>
      <c r="O7" s="34">
        <f t="shared" si="4"/>
        <v>1.3071895424836648</v>
      </c>
      <c r="P7" s="21"/>
    </row>
    <row r="8" spans="1:4131" x14ac:dyDescent="0.35">
      <c r="A8" s="9" t="s">
        <v>7</v>
      </c>
      <c r="B8" s="20">
        <v>6</v>
      </c>
      <c r="C8" s="37">
        <f>B8/B11</f>
        <v>0.11764705882352941</v>
      </c>
      <c r="D8" s="37">
        <f t="shared" si="5"/>
        <v>0.76470588235294124</v>
      </c>
      <c r="E8" s="38">
        <v>0.1111111111111111</v>
      </c>
      <c r="F8" s="56">
        <f t="shared" si="6"/>
        <v>0.7777777777777779</v>
      </c>
      <c r="G8" s="44">
        <f t="shared" si="7"/>
        <v>77.777777777777786</v>
      </c>
      <c r="H8" s="40">
        <f t="shared" si="8"/>
        <v>0.16993464052287585</v>
      </c>
      <c r="I8" s="34">
        <f t="shared" si="0"/>
        <v>1.3071895424836555</v>
      </c>
      <c r="J8" s="35">
        <v>7</v>
      </c>
      <c r="K8" s="43">
        <f t="shared" si="1"/>
        <v>1.5555555555555556</v>
      </c>
      <c r="L8" s="34">
        <f t="shared" si="2"/>
        <v>2.0334059549745751</v>
      </c>
      <c r="M8" s="35">
        <v>2</v>
      </c>
      <c r="N8" s="43">
        <f t="shared" si="3"/>
        <v>0.44444444444444442</v>
      </c>
      <c r="O8" s="34">
        <f t="shared" si="4"/>
        <v>0.58097312999273576</v>
      </c>
      <c r="P8" s="21"/>
    </row>
    <row r="9" spans="1:4131" x14ac:dyDescent="0.35">
      <c r="A9" s="9" t="s">
        <v>15</v>
      </c>
      <c r="B9" s="20">
        <v>6</v>
      </c>
      <c r="C9" s="37">
        <f>B9/B11</f>
        <v>0.11764705882352941</v>
      </c>
      <c r="D9" s="37">
        <f t="shared" si="5"/>
        <v>0.88235294117647067</v>
      </c>
      <c r="E9" s="38">
        <v>0.1111111111111111</v>
      </c>
      <c r="F9" s="56">
        <f t="shared" si="6"/>
        <v>0.88888888888888906</v>
      </c>
      <c r="G9" s="44">
        <f t="shared" si="7"/>
        <v>88.8888888888889</v>
      </c>
      <c r="H9" s="40">
        <f t="shared" si="8"/>
        <v>0.19607843137254904</v>
      </c>
      <c r="I9" s="34">
        <f t="shared" si="0"/>
        <v>0.65359477124182774</v>
      </c>
      <c r="J9" s="35">
        <v>8</v>
      </c>
      <c r="K9" s="43">
        <f t="shared" si="1"/>
        <v>1.7777777777777777</v>
      </c>
      <c r="L9" s="34">
        <f t="shared" si="2"/>
        <v>1.1619462599854715</v>
      </c>
      <c r="M9" s="35">
        <v>1</v>
      </c>
      <c r="N9" s="43">
        <f t="shared" si="3"/>
        <v>0.22222222222222221</v>
      </c>
      <c r="O9" s="34">
        <f t="shared" si="4"/>
        <v>0.14524328249818394</v>
      </c>
      <c r="P9" s="21"/>
    </row>
    <row r="10" spans="1:4131" x14ac:dyDescent="0.35">
      <c r="A10" s="9" t="s">
        <v>16</v>
      </c>
      <c r="B10" s="20">
        <v>6</v>
      </c>
      <c r="C10" s="37">
        <f>B10/B11</f>
        <v>0.11764705882352941</v>
      </c>
      <c r="D10" s="37">
        <f t="shared" si="5"/>
        <v>1</v>
      </c>
      <c r="E10" s="38">
        <v>0.1111111111111111</v>
      </c>
      <c r="F10" s="56">
        <f t="shared" si="6"/>
        <v>1.0000000000000002</v>
      </c>
      <c r="G10" s="44"/>
      <c r="H10" s="40">
        <f t="shared" si="8"/>
        <v>0.22222222222222227</v>
      </c>
      <c r="I10" s="43"/>
      <c r="J10" s="43"/>
      <c r="K10" s="43"/>
      <c r="L10" s="43"/>
      <c r="M10" s="43"/>
      <c r="N10" s="43"/>
      <c r="O10" s="43"/>
      <c r="P10" s="21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</row>
    <row r="11" spans="1:4131" s="8" customFormat="1" x14ac:dyDescent="0.35">
      <c r="A11" s="19" t="s">
        <v>6</v>
      </c>
      <c r="B11" s="29">
        <f>SUM(B2:B10)</f>
        <v>51</v>
      </c>
      <c r="C11" s="46"/>
      <c r="D11" s="46"/>
      <c r="E11" s="47"/>
      <c r="F11" s="52">
        <f>SUM(F2:F10)</f>
        <v>5.0000000000000009</v>
      </c>
      <c r="G11" s="52">
        <f>SUM(G2:G9)</f>
        <v>400</v>
      </c>
      <c r="H11" s="48">
        <f>SUM(H2:H10)</f>
        <v>1.0392156862745101</v>
      </c>
      <c r="I11" s="49">
        <f>SUM(I2:I10)</f>
        <v>17.647058823529402</v>
      </c>
      <c r="J11" s="50">
        <f>SUM(J2:J10)</f>
        <v>36</v>
      </c>
      <c r="K11" s="29">
        <f>SUM(K2:K9)</f>
        <v>8</v>
      </c>
      <c r="L11" s="49">
        <f>SUM(L2:L9)</f>
        <v>15.686274509803914</v>
      </c>
      <c r="M11" s="51">
        <f>SUM(M2:M9)</f>
        <v>36</v>
      </c>
      <c r="N11" s="29">
        <f>SUM(N2:N9)</f>
        <v>8</v>
      </c>
      <c r="O11" s="49">
        <f>SUM(O2:O9)</f>
        <v>19.607843137254893</v>
      </c>
      <c r="P11" s="23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/>
      <c r="AG11" s="1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17"/>
      <c r="NW11" s="17"/>
      <c r="NX11" s="17"/>
      <c r="NY11" s="17"/>
      <c r="NZ11" s="17"/>
      <c r="OA11" s="17"/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7"/>
      <c r="PP11" s="17"/>
      <c r="PQ11" s="17"/>
      <c r="PR11" s="17"/>
      <c r="PS11" s="17"/>
      <c r="PT11" s="17"/>
      <c r="PU11" s="17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17"/>
      <c r="QJ11" s="17"/>
      <c r="QK11" s="17"/>
      <c r="QL11" s="17"/>
      <c r="QM11" s="17"/>
      <c r="QN11" s="17"/>
      <c r="QO11" s="17"/>
      <c r="QP11" s="17"/>
      <c r="QQ11" s="17"/>
      <c r="QR11" s="17"/>
      <c r="QS11" s="17"/>
      <c r="QT11" s="17"/>
      <c r="QU11" s="17"/>
      <c r="QV11" s="17"/>
      <c r="QW11" s="17"/>
      <c r="QX11" s="17"/>
      <c r="QY11" s="17"/>
      <c r="QZ11" s="17"/>
      <c r="RA11" s="17"/>
      <c r="RB11" s="17"/>
      <c r="RC11" s="17"/>
      <c r="RD11" s="17"/>
      <c r="RE11" s="17"/>
      <c r="RF11" s="17"/>
      <c r="RG11" s="17"/>
      <c r="RH11" s="17"/>
      <c r="RI11" s="17"/>
      <c r="RJ11" s="17"/>
      <c r="RK11" s="17"/>
      <c r="RL11" s="17"/>
      <c r="RM11" s="17"/>
      <c r="RN11" s="17"/>
      <c r="RO11" s="17"/>
      <c r="RP11" s="17"/>
      <c r="RQ11" s="17"/>
      <c r="RR11" s="17"/>
      <c r="RS11" s="17"/>
      <c r="RT11" s="17"/>
      <c r="RU11" s="17"/>
      <c r="RV11" s="17"/>
      <c r="RW11" s="17"/>
      <c r="RX11" s="17"/>
      <c r="RY11" s="17"/>
      <c r="RZ11" s="17"/>
      <c r="SA11" s="17"/>
      <c r="SB11" s="17"/>
      <c r="SC11" s="17"/>
      <c r="SD11" s="17"/>
      <c r="SE11" s="17"/>
      <c r="SF11" s="17"/>
      <c r="SG11" s="17"/>
      <c r="SH11" s="17"/>
      <c r="SI11" s="17"/>
      <c r="SJ11" s="17"/>
      <c r="SK11" s="17"/>
      <c r="SL11" s="17"/>
      <c r="SM11" s="17"/>
      <c r="SN11" s="17"/>
      <c r="SO11" s="17"/>
      <c r="SP11" s="17"/>
      <c r="SQ11" s="17"/>
      <c r="SR11" s="17"/>
      <c r="SS11" s="17"/>
      <c r="ST11" s="17"/>
      <c r="SU11" s="17"/>
      <c r="SV11" s="17"/>
      <c r="SW11" s="17"/>
      <c r="SX11" s="17"/>
      <c r="SY11" s="17"/>
      <c r="SZ11" s="17"/>
      <c r="TA11" s="17"/>
      <c r="TB11" s="17"/>
      <c r="TC11" s="17"/>
      <c r="TD11" s="17"/>
      <c r="TE11" s="17"/>
      <c r="TF11" s="17"/>
      <c r="TG11" s="17"/>
      <c r="TH11" s="17"/>
      <c r="TI11" s="17"/>
      <c r="TJ11" s="17"/>
      <c r="TK11" s="17"/>
      <c r="TL11" s="17"/>
      <c r="TM11" s="17"/>
      <c r="TN11" s="17"/>
      <c r="TO11" s="17"/>
      <c r="TP11" s="17"/>
      <c r="TQ11" s="17"/>
      <c r="TR11" s="17"/>
      <c r="TS11" s="17"/>
      <c r="TT11" s="17"/>
      <c r="TU11" s="17"/>
      <c r="TV11" s="17"/>
      <c r="TW11" s="17"/>
      <c r="TX11" s="17"/>
      <c r="TY11" s="17"/>
      <c r="TZ11" s="17"/>
      <c r="UA11" s="17"/>
      <c r="UB11" s="17"/>
      <c r="UC11" s="17"/>
      <c r="UD11" s="17"/>
      <c r="UE11" s="17"/>
      <c r="UF11" s="17"/>
      <c r="UG11" s="17"/>
      <c r="UH11" s="17"/>
      <c r="UI11" s="17"/>
      <c r="UJ11" s="17"/>
      <c r="UK11" s="17"/>
      <c r="UL11" s="17"/>
      <c r="UM11" s="17"/>
      <c r="UN11" s="17"/>
      <c r="UO11" s="17"/>
      <c r="UP11" s="17"/>
      <c r="UQ11" s="17"/>
      <c r="UR11" s="17"/>
      <c r="US11" s="17"/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7"/>
      <c r="VH11" s="17"/>
      <c r="VI11" s="17"/>
      <c r="VJ11" s="17"/>
      <c r="VK11" s="17"/>
      <c r="VL11" s="17"/>
      <c r="VM11" s="17"/>
      <c r="VN11" s="17"/>
      <c r="VO11" s="17"/>
      <c r="VP11" s="17"/>
      <c r="VQ11" s="17"/>
      <c r="VR11" s="17"/>
      <c r="VS11" s="17"/>
      <c r="VT11" s="17"/>
      <c r="VU11" s="17"/>
      <c r="VV11" s="17"/>
      <c r="VW11" s="17"/>
      <c r="VX11" s="17"/>
      <c r="VY11" s="17"/>
      <c r="VZ11" s="17"/>
      <c r="WA11" s="17"/>
      <c r="WB11" s="17"/>
      <c r="WC11" s="17"/>
      <c r="WD11" s="17"/>
      <c r="WE11" s="17"/>
      <c r="WF11" s="17"/>
      <c r="WG11" s="17"/>
      <c r="WH11" s="17"/>
      <c r="WI11" s="17"/>
      <c r="WJ11" s="17"/>
      <c r="WK11" s="17"/>
      <c r="WL11" s="17"/>
      <c r="WM11" s="17"/>
      <c r="WN11" s="17"/>
      <c r="WO11" s="17"/>
      <c r="WP11" s="17"/>
      <c r="WQ11" s="17"/>
      <c r="WR11" s="17"/>
      <c r="WS11" s="17"/>
      <c r="WT11" s="17"/>
      <c r="WU11" s="17"/>
      <c r="WV11" s="17"/>
      <c r="WW11" s="17"/>
      <c r="WX11" s="17"/>
      <c r="WY11" s="17"/>
      <c r="WZ11" s="17"/>
      <c r="XA11" s="17"/>
      <c r="XB11" s="17"/>
      <c r="XC11" s="17"/>
      <c r="XD11" s="17"/>
      <c r="XE11" s="17"/>
      <c r="XF11" s="17"/>
      <c r="XG11" s="17"/>
      <c r="XH11" s="17"/>
      <c r="XI11" s="17"/>
      <c r="XJ11" s="17"/>
      <c r="XK11" s="17"/>
      <c r="XL11" s="17"/>
      <c r="XM11" s="17"/>
      <c r="XN11" s="17"/>
      <c r="XO11" s="17"/>
      <c r="XP11" s="17"/>
      <c r="XQ11" s="17"/>
      <c r="XR11" s="17"/>
      <c r="XS11" s="17"/>
      <c r="XT11" s="17"/>
      <c r="XU11" s="17"/>
      <c r="XV11" s="17"/>
      <c r="XW11" s="17"/>
      <c r="XX11" s="17"/>
      <c r="XY11" s="17"/>
      <c r="XZ11" s="17"/>
      <c r="YA11" s="17"/>
      <c r="YB11" s="17"/>
      <c r="YC11" s="17"/>
      <c r="YD11" s="17"/>
      <c r="YE11" s="17"/>
      <c r="YF11" s="17"/>
      <c r="YG11" s="17"/>
      <c r="YH11" s="17"/>
      <c r="YI11" s="17"/>
      <c r="YJ11" s="17"/>
      <c r="YK11" s="17"/>
      <c r="YL11" s="17"/>
      <c r="YM11" s="17"/>
      <c r="YN11" s="17"/>
      <c r="YO11" s="17"/>
      <c r="YP11" s="17"/>
      <c r="YQ11" s="17"/>
      <c r="YR11" s="17"/>
      <c r="YS11" s="17"/>
      <c r="YT11" s="17"/>
      <c r="YU11" s="17"/>
      <c r="YV11" s="17"/>
      <c r="YW11" s="17"/>
      <c r="YX11" s="17"/>
      <c r="YY11" s="17"/>
      <c r="YZ11" s="17"/>
      <c r="ZA11" s="17"/>
      <c r="ZB11" s="17"/>
      <c r="ZC11" s="17"/>
      <c r="ZD11" s="17"/>
      <c r="ZE11" s="17"/>
      <c r="ZF11" s="17"/>
      <c r="ZG11" s="17"/>
      <c r="ZH11" s="17"/>
      <c r="ZI11" s="17"/>
      <c r="ZJ11" s="17"/>
      <c r="ZK11" s="17"/>
      <c r="ZL11" s="17"/>
      <c r="ZM11" s="17"/>
      <c r="ZN11" s="17"/>
      <c r="ZO11" s="17"/>
      <c r="ZP11" s="17"/>
      <c r="ZQ11" s="17"/>
      <c r="ZR11" s="17"/>
      <c r="ZS11" s="17"/>
      <c r="ZT11" s="17"/>
      <c r="ZU11" s="17"/>
      <c r="ZV11" s="17"/>
      <c r="ZW11" s="17"/>
      <c r="ZX11" s="17"/>
      <c r="ZY11" s="17"/>
      <c r="ZZ11" s="17"/>
      <c r="AAA11" s="17"/>
      <c r="AAB11" s="17"/>
      <c r="AAC11" s="17"/>
      <c r="AAD11" s="17"/>
      <c r="AAE11" s="17"/>
      <c r="AAF11" s="17"/>
      <c r="AAG11" s="17"/>
      <c r="AAH11" s="17"/>
      <c r="AAI11" s="17"/>
      <c r="AAJ11" s="17"/>
      <c r="AAK11" s="17"/>
      <c r="AAL11" s="17"/>
      <c r="AAM11" s="17"/>
      <c r="AAN11" s="17"/>
      <c r="AAO11" s="17"/>
      <c r="AAP11" s="17"/>
      <c r="AAQ11" s="17"/>
      <c r="AAR11" s="17"/>
      <c r="AAS11" s="17"/>
      <c r="AAT11" s="17"/>
      <c r="AAU11" s="17"/>
      <c r="AAV11" s="17"/>
      <c r="AAW11" s="17"/>
      <c r="AAX11" s="17"/>
      <c r="AAY11" s="17"/>
      <c r="AAZ11" s="17"/>
      <c r="ABA11" s="17"/>
      <c r="ABB11" s="17"/>
      <c r="ABC11" s="17"/>
      <c r="ABD11" s="17"/>
      <c r="ABE11" s="17"/>
      <c r="ABF11" s="17"/>
      <c r="ABG11" s="17"/>
      <c r="ABH11" s="17"/>
      <c r="ABI11" s="17"/>
      <c r="ABJ11" s="17"/>
      <c r="ABK11" s="17"/>
      <c r="ABL11" s="17"/>
      <c r="ABM11" s="17"/>
      <c r="ABN11" s="17"/>
      <c r="ABO11" s="17"/>
      <c r="ABP11" s="17"/>
      <c r="ABQ11" s="17"/>
      <c r="ABR11" s="17"/>
      <c r="ABS11" s="17"/>
      <c r="ABT11" s="17"/>
      <c r="ABU11" s="17"/>
      <c r="ABV11" s="17"/>
      <c r="ABW11" s="17"/>
      <c r="ABX11" s="17"/>
      <c r="ABY11" s="17"/>
      <c r="ABZ11" s="17"/>
      <c r="ACA11" s="17"/>
      <c r="ACB11" s="17"/>
      <c r="ACC11" s="17"/>
      <c r="ACD11" s="17"/>
      <c r="ACE11" s="17"/>
      <c r="ACF11" s="17"/>
      <c r="ACG11" s="17"/>
      <c r="ACH11" s="17"/>
      <c r="ACI11" s="17"/>
      <c r="ACJ11" s="17"/>
      <c r="ACK11" s="17"/>
      <c r="ACL11" s="17"/>
      <c r="ACM11" s="17"/>
      <c r="ACN11" s="17"/>
      <c r="ACO11" s="17"/>
      <c r="ACP11" s="17"/>
      <c r="ACQ11" s="17"/>
      <c r="ACR11" s="17"/>
      <c r="ACS11" s="17"/>
      <c r="ACT11" s="17"/>
      <c r="ACU11" s="17"/>
      <c r="ACV11" s="17"/>
      <c r="ACW11" s="17"/>
      <c r="ACX11" s="17"/>
      <c r="ACY11" s="17"/>
      <c r="ACZ11" s="17"/>
      <c r="ADA11" s="17"/>
      <c r="ADB11" s="17"/>
      <c r="ADC11" s="17"/>
      <c r="ADD11" s="17"/>
      <c r="ADE11" s="17"/>
      <c r="ADF11" s="17"/>
      <c r="ADG11" s="17"/>
      <c r="ADH11" s="17"/>
      <c r="ADI11" s="17"/>
      <c r="ADJ11" s="17"/>
      <c r="ADK11" s="17"/>
      <c r="ADL11" s="17"/>
      <c r="ADM11" s="17"/>
      <c r="ADN11" s="17"/>
      <c r="ADO11" s="17"/>
      <c r="ADP11" s="17"/>
      <c r="ADQ11" s="17"/>
      <c r="ADR11" s="17"/>
      <c r="ADS11" s="17"/>
      <c r="ADT11" s="17"/>
      <c r="ADU11" s="17"/>
      <c r="ADV11" s="17"/>
      <c r="ADW11" s="17"/>
      <c r="ADX11" s="17"/>
      <c r="ADY11" s="17"/>
      <c r="ADZ11" s="17"/>
      <c r="AEA11" s="17"/>
      <c r="AEB11" s="17"/>
      <c r="AEC11" s="17"/>
      <c r="AED11" s="17"/>
      <c r="AEE11" s="17"/>
      <c r="AEF11" s="17"/>
      <c r="AEG11" s="17"/>
      <c r="AEH11" s="17"/>
      <c r="AEI11" s="17"/>
      <c r="AEJ11" s="17"/>
      <c r="AEK11" s="17"/>
      <c r="AEL11" s="17"/>
      <c r="AEM11" s="17"/>
      <c r="AEN11" s="17"/>
      <c r="AEO11" s="17"/>
      <c r="AEP11" s="17"/>
      <c r="AEQ11" s="17"/>
      <c r="AER11" s="17"/>
      <c r="AES11" s="17"/>
      <c r="AET11" s="17"/>
      <c r="AEU11" s="17"/>
      <c r="AEV11" s="17"/>
      <c r="AEW11" s="17"/>
      <c r="AEX11" s="17"/>
      <c r="AEY11" s="17"/>
      <c r="AEZ11" s="17"/>
      <c r="AFA11" s="17"/>
      <c r="AFB11" s="17"/>
      <c r="AFC11" s="17"/>
      <c r="AFD11" s="17"/>
      <c r="AFE11" s="17"/>
      <c r="AFF11" s="17"/>
      <c r="AFG11" s="17"/>
      <c r="AFH11" s="17"/>
      <c r="AFI11" s="17"/>
      <c r="AFJ11" s="17"/>
      <c r="AFK11" s="17"/>
      <c r="AFL11" s="17"/>
      <c r="AFM11" s="17"/>
      <c r="AFN11" s="17"/>
      <c r="AFO11" s="17"/>
      <c r="AFP11" s="17"/>
      <c r="AFQ11" s="17"/>
      <c r="AFR11" s="17"/>
      <c r="AFS11" s="17"/>
      <c r="AFT11" s="17"/>
      <c r="AFU11" s="17"/>
      <c r="AFV11" s="17"/>
      <c r="AFW11" s="17"/>
      <c r="AFX11" s="17"/>
      <c r="AFY11" s="17"/>
      <c r="AFZ11" s="17"/>
      <c r="AGA11" s="17"/>
      <c r="AGB11" s="17"/>
      <c r="AGC11" s="17"/>
      <c r="AGD11" s="17"/>
      <c r="AGE11" s="17"/>
      <c r="AGF11" s="17"/>
      <c r="AGG11" s="17"/>
      <c r="AGH11" s="17"/>
      <c r="AGI11" s="17"/>
      <c r="AGJ11" s="17"/>
      <c r="AGK11" s="17"/>
      <c r="AGL11" s="17"/>
      <c r="AGM11" s="17"/>
      <c r="AGN11" s="17"/>
      <c r="AGO11" s="17"/>
      <c r="AGP11" s="17"/>
      <c r="AGQ11" s="17"/>
      <c r="AGR11" s="17"/>
      <c r="AGS11" s="17"/>
      <c r="AGT11" s="17"/>
      <c r="AGU11" s="17"/>
      <c r="AGV11" s="17"/>
      <c r="AGW11" s="17"/>
      <c r="AGX11" s="17"/>
      <c r="AGY11" s="17"/>
      <c r="AGZ11" s="17"/>
      <c r="AHA11" s="17"/>
      <c r="AHB11" s="17"/>
      <c r="AHC11" s="17"/>
      <c r="AHD11" s="17"/>
      <c r="AHE11" s="17"/>
      <c r="AHF11" s="17"/>
      <c r="AHG11" s="17"/>
      <c r="AHH11" s="17"/>
      <c r="AHI11" s="17"/>
      <c r="AHJ11" s="17"/>
      <c r="AHK11" s="17"/>
      <c r="AHL11" s="17"/>
      <c r="AHM11" s="17"/>
      <c r="AHN11" s="17"/>
      <c r="AHO11" s="17"/>
      <c r="AHP11" s="17"/>
      <c r="AHQ11" s="17"/>
      <c r="AHR11" s="17"/>
      <c r="AHS11" s="17"/>
      <c r="AHT11" s="17"/>
      <c r="AHU11" s="17"/>
      <c r="AHV11" s="17"/>
      <c r="AHW11" s="17"/>
      <c r="AHX11" s="17"/>
      <c r="AHY11" s="17"/>
      <c r="AHZ11" s="17"/>
      <c r="AIA11" s="17"/>
      <c r="AIB11" s="17"/>
      <c r="AIC11" s="17"/>
      <c r="AID11" s="17"/>
      <c r="AIE11" s="17"/>
      <c r="AIF11" s="17"/>
      <c r="AIG11" s="17"/>
      <c r="AIH11" s="17"/>
      <c r="AII11" s="17"/>
      <c r="AIJ11" s="17"/>
      <c r="AIK11" s="17"/>
      <c r="AIL11" s="17"/>
      <c r="AIM11" s="17"/>
      <c r="AIN11" s="17"/>
      <c r="AIO11" s="17"/>
      <c r="AIP11" s="17"/>
      <c r="AIQ11" s="17"/>
      <c r="AIR11" s="17"/>
      <c r="AIS11" s="17"/>
      <c r="AIT11" s="17"/>
      <c r="AIU11" s="17"/>
      <c r="AIV11" s="17"/>
      <c r="AIW11" s="17"/>
      <c r="AIX11" s="17"/>
      <c r="AIY11" s="17"/>
      <c r="AIZ11" s="17"/>
      <c r="AJA11" s="17"/>
      <c r="AJB11" s="17"/>
      <c r="AJC11" s="17"/>
      <c r="AJD11" s="17"/>
      <c r="AJE11" s="17"/>
      <c r="AJF11" s="17"/>
      <c r="AJG11" s="17"/>
      <c r="AJH11" s="17"/>
      <c r="AJI11" s="17"/>
      <c r="AJJ11" s="17"/>
      <c r="AJK11" s="17"/>
      <c r="AJL11" s="17"/>
      <c r="AJM11" s="17"/>
      <c r="AJN11" s="17"/>
      <c r="AJO11" s="17"/>
      <c r="AJP11" s="17"/>
      <c r="AJQ11" s="17"/>
      <c r="AJR11" s="17"/>
      <c r="AJS11" s="17"/>
      <c r="AJT11" s="17"/>
      <c r="AJU11" s="17"/>
      <c r="AJV11" s="17"/>
      <c r="AJW11" s="17"/>
      <c r="AJX11" s="17"/>
      <c r="AJY11" s="17"/>
      <c r="AJZ11" s="17"/>
      <c r="AKA11" s="17"/>
      <c r="AKB11" s="17"/>
      <c r="AKC11" s="17"/>
      <c r="AKD11" s="17"/>
      <c r="AKE11" s="17"/>
      <c r="AKF11" s="17"/>
      <c r="AKG11" s="17"/>
      <c r="AKH11" s="17"/>
      <c r="AKI11" s="17"/>
      <c r="AKJ11" s="17"/>
      <c r="AKK11" s="17"/>
      <c r="AKL11" s="17"/>
      <c r="AKM11" s="17"/>
      <c r="AKN11" s="17"/>
      <c r="AKO11" s="17"/>
      <c r="AKP11" s="17"/>
      <c r="AKQ11" s="17"/>
      <c r="AKR11" s="17"/>
      <c r="AKS11" s="17"/>
      <c r="AKT11" s="17"/>
      <c r="AKU11" s="17"/>
      <c r="AKV11" s="17"/>
      <c r="AKW11" s="17"/>
      <c r="AKX11" s="17"/>
      <c r="AKY11" s="17"/>
      <c r="AKZ11" s="17"/>
      <c r="ALA11" s="17"/>
      <c r="ALB11" s="17"/>
      <c r="ALC11" s="17"/>
      <c r="ALD11" s="17"/>
      <c r="ALE11" s="17"/>
      <c r="ALF11" s="17"/>
      <c r="ALG11" s="17"/>
      <c r="ALH11" s="17"/>
      <c r="ALI11" s="17"/>
      <c r="ALJ11" s="17"/>
      <c r="ALK11" s="17"/>
      <c r="ALL11" s="17"/>
      <c r="ALM11" s="17"/>
      <c r="ALN11" s="17"/>
      <c r="ALO11" s="17"/>
      <c r="ALP11" s="17"/>
      <c r="ALQ11" s="17"/>
      <c r="ALR11" s="17"/>
      <c r="ALS11" s="17"/>
      <c r="ALT11" s="17"/>
      <c r="ALU11" s="17"/>
      <c r="ALV11" s="17"/>
      <c r="ALW11" s="17"/>
      <c r="ALX11" s="17"/>
      <c r="ALY11" s="17"/>
      <c r="ALZ11" s="17"/>
      <c r="AMA11" s="17"/>
      <c r="AMB11" s="17"/>
      <c r="AMC11" s="17"/>
      <c r="AMD11" s="17"/>
      <c r="AME11" s="17"/>
      <c r="AMF11" s="17"/>
      <c r="AMG11" s="17"/>
      <c r="AMH11" s="17"/>
      <c r="AMI11" s="17"/>
      <c r="AMJ11" s="17"/>
      <c r="AMK11" s="17"/>
      <c r="AML11" s="17"/>
      <c r="AMM11" s="17"/>
      <c r="AMN11" s="17"/>
      <c r="AMO11" s="17"/>
      <c r="AMP11" s="17"/>
      <c r="AMQ11" s="17"/>
      <c r="AMR11" s="17"/>
      <c r="AMS11" s="17"/>
      <c r="AMT11" s="17"/>
      <c r="AMU11" s="17"/>
      <c r="AMV11" s="17"/>
      <c r="AMW11" s="17"/>
      <c r="AMX11" s="17"/>
      <c r="AMY11" s="17"/>
      <c r="AMZ11" s="17"/>
      <c r="ANA11" s="17"/>
      <c r="ANB11" s="17"/>
      <c r="ANC11" s="17"/>
      <c r="AND11" s="17"/>
      <c r="ANE11" s="17"/>
      <c r="ANF11" s="17"/>
      <c r="ANG11" s="17"/>
      <c r="ANH11" s="17"/>
      <c r="ANI11" s="17"/>
      <c r="ANJ11" s="17"/>
      <c r="ANK11" s="17"/>
      <c r="ANL11" s="17"/>
      <c r="ANM11" s="17"/>
      <c r="ANN11" s="17"/>
      <c r="ANO11" s="17"/>
      <c r="ANP11" s="17"/>
      <c r="ANQ11" s="17"/>
      <c r="ANR11" s="17"/>
      <c r="ANS11" s="17"/>
      <c r="ANT11" s="17"/>
      <c r="ANU11" s="17"/>
      <c r="ANV11" s="17"/>
      <c r="ANW11" s="17"/>
      <c r="ANX11" s="17"/>
      <c r="ANY11" s="17"/>
      <c r="ANZ11" s="17"/>
      <c r="AOA11" s="17"/>
      <c r="AOB11" s="17"/>
      <c r="AOC11" s="17"/>
      <c r="AOD11" s="17"/>
      <c r="AOE11" s="17"/>
      <c r="AOF11" s="17"/>
      <c r="AOG11" s="17"/>
      <c r="AOH11" s="17"/>
      <c r="AOI11" s="17"/>
      <c r="AOJ11" s="17"/>
      <c r="AOK11" s="17"/>
      <c r="AOL11" s="17"/>
      <c r="AOM11" s="17"/>
      <c r="AON11" s="17"/>
      <c r="AOO11" s="17"/>
      <c r="AOP11" s="17"/>
      <c r="AOQ11" s="17"/>
      <c r="AOR11" s="17"/>
      <c r="AOS11" s="17"/>
      <c r="AOT11" s="17"/>
      <c r="AOU11" s="17"/>
      <c r="AOV11" s="17"/>
      <c r="AOW11" s="17"/>
      <c r="AOX11" s="17"/>
      <c r="AOY11" s="17"/>
      <c r="AOZ11" s="17"/>
      <c r="APA11" s="17"/>
      <c r="APB11" s="17"/>
      <c r="APC11" s="17"/>
      <c r="APD11" s="17"/>
      <c r="APE11" s="17"/>
      <c r="APF11" s="17"/>
      <c r="APG11" s="17"/>
      <c r="APH11" s="17"/>
      <c r="API11" s="17"/>
      <c r="APJ11" s="17"/>
      <c r="APK11" s="17"/>
      <c r="APL11" s="17"/>
      <c r="APM11" s="17"/>
      <c r="APN11" s="17"/>
      <c r="APO11" s="17"/>
      <c r="APP11" s="17"/>
      <c r="APQ11" s="17"/>
      <c r="APR11" s="17"/>
      <c r="APS11" s="17"/>
      <c r="APT11" s="17"/>
      <c r="APU11" s="17"/>
      <c r="APV11" s="17"/>
      <c r="APW11" s="17"/>
      <c r="APX11" s="17"/>
      <c r="APY11" s="17"/>
      <c r="APZ11" s="17"/>
      <c r="AQA11" s="17"/>
      <c r="AQB11" s="17"/>
      <c r="AQC11" s="17"/>
      <c r="AQD11" s="17"/>
      <c r="AQE11" s="17"/>
      <c r="AQF11" s="17"/>
      <c r="AQG11" s="17"/>
      <c r="AQH11" s="17"/>
      <c r="AQI11" s="17"/>
      <c r="AQJ11" s="17"/>
      <c r="AQK11" s="17"/>
      <c r="AQL11" s="17"/>
      <c r="AQM11" s="17"/>
      <c r="AQN11" s="17"/>
      <c r="AQO11" s="17"/>
      <c r="AQP11" s="17"/>
      <c r="AQQ11" s="17"/>
      <c r="AQR11" s="17"/>
      <c r="AQS11" s="17"/>
      <c r="AQT11" s="17"/>
      <c r="AQU11" s="17"/>
      <c r="AQV11" s="17"/>
      <c r="AQW11" s="17"/>
      <c r="AQX11" s="17"/>
      <c r="AQY11" s="17"/>
      <c r="AQZ11" s="17"/>
      <c r="ARA11" s="17"/>
      <c r="ARB11" s="17"/>
      <c r="ARC11" s="17"/>
      <c r="ARD11" s="17"/>
      <c r="ARE11" s="17"/>
      <c r="ARF11" s="17"/>
      <c r="ARG11" s="17"/>
      <c r="ARH11" s="17"/>
      <c r="ARI11" s="17"/>
      <c r="ARJ11" s="17"/>
      <c r="ARK11" s="17"/>
      <c r="ARL11" s="17"/>
      <c r="ARM11" s="17"/>
      <c r="ARN11" s="17"/>
      <c r="ARO11" s="17"/>
      <c r="ARP11" s="17"/>
      <c r="ARQ11" s="17"/>
      <c r="ARR11" s="17"/>
      <c r="ARS11" s="17"/>
      <c r="ART11" s="17"/>
      <c r="ARU11" s="17"/>
      <c r="ARV11" s="17"/>
      <c r="ARW11" s="17"/>
      <c r="ARX11" s="17"/>
      <c r="ARY11" s="17"/>
      <c r="ARZ11" s="17"/>
      <c r="ASA11" s="17"/>
      <c r="ASB11" s="17"/>
      <c r="ASC11" s="17"/>
      <c r="ASD11" s="17"/>
      <c r="ASE11" s="17"/>
      <c r="ASF11" s="17"/>
      <c r="ASG11" s="17"/>
      <c r="ASH11" s="17"/>
      <c r="ASI11" s="17"/>
      <c r="ASJ11" s="17"/>
      <c r="ASK11" s="17"/>
      <c r="ASL11" s="17"/>
      <c r="ASM11" s="17"/>
      <c r="ASN11" s="17"/>
      <c r="ASO11" s="17"/>
      <c r="ASP11" s="17"/>
      <c r="ASQ11" s="17"/>
      <c r="ASR11" s="17"/>
      <c r="ASS11" s="17"/>
      <c r="AST11" s="17"/>
      <c r="ASU11" s="17"/>
      <c r="ASV11" s="17"/>
      <c r="ASW11" s="17"/>
      <c r="ASX11" s="17"/>
      <c r="ASY11" s="17"/>
      <c r="ASZ11" s="17"/>
      <c r="ATA11" s="17"/>
      <c r="ATB11" s="17"/>
      <c r="ATC11" s="17"/>
      <c r="ATD11" s="17"/>
      <c r="ATE11" s="17"/>
      <c r="ATF11" s="17"/>
      <c r="ATG11" s="17"/>
      <c r="ATH11" s="17"/>
      <c r="ATI11" s="17"/>
      <c r="ATJ11" s="17"/>
      <c r="ATK11" s="17"/>
      <c r="ATL11" s="17"/>
      <c r="ATM11" s="17"/>
      <c r="ATN11" s="17"/>
      <c r="ATO11" s="17"/>
      <c r="ATP11" s="17"/>
      <c r="ATQ11" s="17"/>
      <c r="ATR11" s="17"/>
      <c r="ATS11" s="17"/>
      <c r="ATT11" s="17"/>
      <c r="ATU11" s="17"/>
      <c r="ATV11" s="17"/>
      <c r="ATW11" s="17"/>
      <c r="ATX11" s="17"/>
      <c r="ATY11" s="17"/>
      <c r="ATZ11" s="17"/>
      <c r="AUA11" s="17"/>
      <c r="AUB11" s="17"/>
      <c r="AUC11" s="17"/>
      <c r="AUD11" s="17"/>
      <c r="AUE11" s="17"/>
      <c r="AUF11" s="17"/>
      <c r="AUG11" s="17"/>
      <c r="AUH11" s="17"/>
      <c r="AUI11" s="17"/>
      <c r="AUJ11" s="17"/>
      <c r="AUK11" s="17"/>
      <c r="AUL11" s="17"/>
      <c r="AUM11" s="17"/>
      <c r="AUN11" s="17"/>
      <c r="AUO11" s="17"/>
      <c r="AUP11" s="17"/>
      <c r="AUQ11" s="17"/>
      <c r="AUR11" s="17"/>
      <c r="AUS11" s="17"/>
      <c r="AUT11" s="17"/>
      <c r="AUU11" s="17"/>
      <c r="AUV11" s="17"/>
      <c r="AUW11" s="17"/>
      <c r="AUX11" s="17"/>
      <c r="AUY11" s="17"/>
      <c r="AUZ11" s="17"/>
      <c r="AVA11" s="17"/>
      <c r="AVB11" s="17"/>
      <c r="AVC11" s="17"/>
      <c r="AVD11" s="17"/>
      <c r="AVE11" s="17"/>
      <c r="AVF11" s="17"/>
      <c r="AVG11" s="17"/>
      <c r="AVH11" s="17"/>
      <c r="AVI11" s="17"/>
      <c r="AVJ11" s="17"/>
      <c r="AVK11" s="17"/>
      <c r="AVL11" s="17"/>
      <c r="AVM11" s="17"/>
      <c r="AVN11" s="17"/>
      <c r="AVO11" s="17"/>
      <c r="AVP11" s="17"/>
      <c r="AVQ11" s="17"/>
      <c r="AVR11" s="17"/>
      <c r="AVS11" s="17"/>
      <c r="AVT11" s="17"/>
      <c r="AVU11" s="17"/>
      <c r="AVV11" s="17"/>
      <c r="AVW11" s="17"/>
      <c r="AVX11" s="17"/>
      <c r="AVY11" s="17"/>
      <c r="AVZ11" s="17"/>
      <c r="AWA11" s="17"/>
      <c r="AWB11" s="17"/>
      <c r="AWC11" s="17"/>
      <c r="AWD11" s="17"/>
      <c r="AWE11" s="17"/>
      <c r="AWF11" s="17"/>
      <c r="AWG11" s="17"/>
      <c r="AWH11" s="17"/>
      <c r="AWI11" s="17"/>
      <c r="AWJ11" s="17"/>
      <c r="AWK11" s="17"/>
      <c r="AWL11" s="17"/>
      <c r="AWM11" s="17"/>
      <c r="AWN11" s="17"/>
      <c r="AWO11" s="17"/>
      <c r="AWP11" s="17"/>
      <c r="AWQ11" s="17"/>
      <c r="AWR11" s="17"/>
      <c r="AWS11" s="17"/>
      <c r="AWT11" s="17"/>
      <c r="AWU11" s="17"/>
      <c r="AWV11" s="17"/>
      <c r="AWW11" s="17"/>
      <c r="AWX11" s="17"/>
      <c r="AWY11" s="17"/>
      <c r="AWZ11" s="17"/>
      <c r="AXA11" s="17"/>
      <c r="AXB11" s="17"/>
      <c r="AXC11" s="17"/>
      <c r="AXD11" s="17"/>
      <c r="AXE11" s="17"/>
      <c r="AXF11" s="17"/>
      <c r="AXG11" s="17"/>
      <c r="AXH11" s="17"/>
      <c r="AXI11" s="17"/>
      <c r="AXJ11" s="17"/>
      <c r="AXK11" s="17"/>
      <c r="AXL11" s="17"/>
      <c r="AXM11" s="17"/>
      <c r="AXN11" s="17"/>
      <c r="AXO11" s="17"/>
      <c r="AXP11" s="17"/>
      <c r="AXQ11" s="17"/>
      <c r="AXR11" s="17"/>
      <c r="AXS11" s="17"/>
      <c r="AXT11" s="17"/>
      <c r="AXU11" s="17"/>
      <c r="AXV11" s="17"/>
      <c r="AXW11" s="17"/>
      <c r="AXX11" s="17"/>
      <c r="AXY11" s="17"/>
      <c r="AXZ11" s="17"/>
      <c r="AYA11" s="17"/>
      <c r="AYB11" s="17"/>
      <c r="AYC11" s="17"/>
      <c r="AYD11" s="17"/>
      <c r="AYE11" s="17"/>
      <c r="AYF11" s="17"/>
      <c r="AYG11" s="17"/>
      <c r="AYH11" s="17"/>
      <c r="AYI11" s="17"/>
      <c r="AYJ11" s="17"/>
      <c r="AYK11" s="17"/>
      <c r="AYL11" s="17"/>
      <c r="AYM11" s="17"/>
      <c r="AYN11" s="17"/>
      <c r="AYO11" s="17"/>
      <c r="AYP11" s="17"/>
      <c r="AYQ11" s="17"/>
      <c r="AYR11" s="17"/>
      <c r="AYS11" s="17"/>
      <c r="AYT11" s="17"/>
      <c r="AYU11" s="17"/>
      <c r="AYV11" s="17"/>
      <c r="AYW11" s="17"/>
      <c r="AYX11" s="17"/>
      <c r="AYY11" s="17"/>
      <c r="AYZ11" s="17"/>
      <c r="AZA11" s="17"/>
      <c r="AZB11" s="17"/>
      <c r="AZC11" s="17"/>
      <c r="AZD11" s="17"/>
      <c r="AZE11" s="17"/>
      <c r="AZF11" s="17"/>
      <c r="AZG11" s="17"/>
      <c r="AZH11" s="17"/>
      <c r="AZI11" s="17"/>
      <c r="AZJ11" s="17"/>
      <c r="AZK11" s="17"/>
      <c r="AZL11" s="17"/>
      <c r="AZM11" s="17"/>
      <c r="AZN11" s="17"/>
      <c r="AZO11" s="17"/>
      <c r="AZP11" s="17"/>
      <c r="AZQ11" s="17"/>
      <c r="AZR11" s="17"/>
      <c r="AZS11" s="17"/>
      <c r="AZT11" s="17"/>
      <c r="AZU11" s="17"/>
      <c r="AZV11" s="17"/>
      <c r="AZW11" s="17"/>
      <c r="AZX11" s="17"/>
      <c r="AZY11" s="17"/>
      <c r="AZZ11" s="17"/>
      <c r="BAA11" s="17"/>
      <c r="BAB11" s="17"/>
      <c r="BAC11" s="17"/>
      <c r="BAD11" s="17"/>
      <c r="BAE11" s="17"/>
      <c r="BAF11" s="17"/>
      <c r="BAG11" s="17"/>
      <c r="BAH11" s="17"/>
      <c r="BAI11" s="17"/>
      <c r="BAJ11" s="17"/>
      <c r="BAK11" s="17"/>
      <c r="BAL11" s="17"/>
      <c r="BAM11" s="17"/>
      <c r="BAN11" s="17"/>
      <c r="BAO11" s="17"/>
      <c r="BAP11" s="17"/>
      <c r="BAQ11" s="17"/>
      <c r="BAR11" s="17"/>
      <c r="BAS11" s="17"/>
      <c r="BAT11" s="17"/>
      <c r="BAU11" s="17"/>
      <c r="BAV11" s="17"/>
      <c r="BAW11" s="17"/>
      <c r="BAX11" s="17"/>
      <c r="BAY11" s="17"/>
      <c r="BAZ11" s="17"/>
      <c r="BBA11" s="17"/>
      <c r="BBB11" s="17"/>
      <c r="BBC11" s="17"/>
      <c r="BBD11" s="17"/>
      <c r="BBE11" s="17"/>
      <c r="BBF11" s="17"/>
      <c r="BBG11" s="17"/>
      <c r="BBH11" s="17"/>
      <c r="BBI11" s="17"/>
      <c r="BBJ11" s="17"/>
      <c r="BBK11" s="17"/>
      <c r="BBL11" s="17"/>
      <c r="BBM11" s="17"/>
      <c r="BBN11" s="17"/>
      <c r="BBO11" s="17"/>
      <c r="BBP11" s="17"/>
      <c r="BBQ11" s="17"/>
      <c r="BBR11" s="17"/>
      <c r="BBS11" s="17"/>
      <c r="BBT11" s="17"/>
      <c r="BBU11" s="17"/>
      <c r="BBV11" s="17"/>
      <c r="BBW11" s="17"/>
      <c r="BBX11" s="17"/>
      <c r="BBY11" s="17"/>
      <c r="BBZ11" s="17"/>
      <c r="BCA11" s="17"/>
      <c r="BCB11" s="17"/>
      <c r="BCC11" s="17"/>
      <c r="BCD11" s="17"/>
      <c r="BCE11" s="17"/>
      <c r="BCF11" s="17"/>
      <c r="BCG11" s="17"/>
      <c r="BCH11" s="17"/>
      <c r="BCI11" s="17"/>
      <c r="BCJ11" s="17"/>
      <c r="BCK11" s="17"/>
      <c r="BCL11" s="17"/>
      <c r="BCM11" s="17"/>
      <c r="BCN11" s="17"/>
      <c r="BCO11" s="17"/>
      <c r="BCP11" s="17"/>
      <c r="BCQ11" s="17"/>
      <c r="BCR11" s="17"/>
      <c r="BCS11" s="17"/>
      <c r="BCT11" s="17"/>
      <c r="BCU11" s="17"/>
      <c r="BCV11" s="17"/>
      <c r="BCW11" s="17"/>
      <c r="BCX11" s="17"/>
      <c r="BCY11" s="17"/>
      <c r="BCZ11" s="17"/>
      <c r="BDA11" s="17"/>
      <c r="BDB11" s="17"/>
      <c r="BDC11" s="17"/>
      <c r="BDD11" s="17"/>
      <c r="BDE11" s="17"/>
      <c r="BDF11" s="17"/>
      <c r="BDG11" s="17"/>
      <c r="BDH11" s="17"/>
      <c r="BDI11" s="17"/>
      <c r="BDJ11" s="17"/>
      <c r="BDK11" s="17"/>
      <c r="BDL11" s="17"/>
      <c r="BDM11" s="17"/>
      <c r="BDN11" s="17"/>
      <c r="BDO11" s="17"/>
      <c r="BDP11" s="17"/>
      <c r="BDQ11" s="17"/>
      <c r="BDR11" s="17"/>
      <c r="BDS11" s="17"/>
      <c r="BDT11" s="17"/>
      <c r="BDU11" s="17"/>
      <c r="BDV11" s="17"/>
      <c r="BDW11" s="17"/>
      <c r="BDX11" s="17"/>
      <c r="BDY11" s="17"/>
      <c r="BDZ11" s="17"/>
      <c r="BEA11" s="17"/>
      <c r="BEB11" s="17"/>
      <c r="BEC11" s="17"/>
      <c r="BED11" s="17"/>
      <c r="BEE11" s="17"/>
      <c r="BEF11" s="17"/>
      <c r="BEG11" s="17"/>
      <c r="BEH11" s="17"/>
      <c r="BEI11" s="17"/>
      <c r="BEJ11" s="17"/>
      <c r="BEK11" s="17"/>
      <c r="BEL11" s="17"/>
      <c r="BEM11" s="17"/>
      <c r="BEN11" s="17"/>
      <c r="BEO11" s="17"/>
      <c r="BEP11" s="17"/>
      <c r="BEQ11" s="17"/>
      <c r="BER11" s="17"/>
      <c r="BES11" s="17"/>
      <c r="BET11" s="17"/>
      <c r="BEU11" s="17"/>
      <c r="BEV11" s="17"/>
      <c r="BEW11" s="17"/>
      <c r="BEX11" s="17"/>
      <c r="BEY11" s="17"/>
      <c r="BEZ11" s="17"/>
      <c r="BFA11" s="17"/>
      <c r="BFB11" s="17"/>
      <c r="BFC11" s="17"/>
      <c r="BFD11" s="17"/>
      <c r="BFE11" s="17"/>
      <c r="BFF11" s="17"/>
      <c r="BFG11" s="17"/>
      <c r="BFH11" s="17"/>
      <c r="BFI11" s="17"/>
      <c r="BFJ11" s="17"/>
      <c r="BFK11" s="17"/>
      <c r="BFL11" s="17"/>
      <c r="BFM11" s="17"/>
      <c r="BFN11" s="17"/>
      <c r="BFO11" s="17"/>
      <c r="BFP11" s="17"/>
      <c r="BFQ11" s="17"/>
      <c r="BFR11" s="17"/>
      <c r="BFS11" s="17"/>
      <c r="BFT11" s="17"/>
      <c r="BFU11" s="17"/>
      <c r="BFV11" s="17"/>
      <c r="BFW11" s="17"/>
      <c r="BFX11" s="17"/>
      <c r="BFY11" s="17"/>
      <c r="BFZ11" s="17"/>
      <c r="BGA11" s="17"/>
      <c r="BGB11" s="17"/>
      <c r="BGC11" s="17"/>
      <c r="BGD11" s="17"/>
      <c r="BGE11" s="17"/>
      <c r="BGF11" s="17"/>
      <c r="BGG11" s="17"/>
      <c r="BGH11" s="17"/>
      <c r="BGI11" s="17"/>
      <c r="BGJ11" s="17"/>
      <c r="BGK11" s="17"/>
      <c r="BGL11" s="17"/>
      <c r="BGM11" s="17"/>
      <c r="BGN11" s="17"/>
      <c r="BGO11" s="17"/>
      <c r="BGP11" s="17"/>
      <c r="BGQ11" s="17"/>
      <c r="BGR11" s="17"/>
      <c r="BGS11" s="17"/>
      <c r="BGT11" s="17"/>
      <c r="BGU11" s="17"/>
      <c r="BGV11" s="17"/>
      <c r="BGW11" s="17"/>
      <c r="BGX11" s="17"/>
      <c r="BGY11" s="17"/>
      <c r="BGZ11" s="17"/>
      <c r="BHA11" s="17"/>
      <c r="BHB11" s="17"/>
      <c r="BHC11" s="17"/>
      <c r="BHD11" s="17"/>
      <c r="BHE11" s="17"/>
      <c r="BHF11" s="17"/>
      <c r="BHG11" s="17"/>
      <c r="BHH11" s="17"/>
      <c r="BHI11" s="17"/>
      <c r="BHJ11" s="17"/>
      <c r="BHK11" s="17"/>
      <c r="BHL11" s="17"/>
      <c r="BHM11" s="17"/>
      <c r="BHN11" s="17"/>
      <c r="BHO11" s="17"/>
      <c r="BHP11" s="17"/>
      <c r="BHQ11" s="17"/>
      <c r="BHR11" s="17"/>
      <c r="BHS11" s="17"/>
      <c r="BHT11" s="17"/>
      <c r="BHU11" s="17"/>
      <c r="BHV11" s="17"/>
      <c r="BHW11" s="17"/>
      <c r="BHX11" s="17"/>
      <c r="BHY11" s="17"/>
      <c r="BHZ11" s="17"/>
      <c r="BIA11" s="17"/>
      <c r="BIB11" s="17"/>
      <c r="BIC11" s="17"/>
      <c r="BID11" s="17"/>
      <c r="BIE11" s="17"/>
      <c r="BIF11" s="17"/>
      <c r="BIG11" s="17"/>
      <c r="BIH11" s="17"/>
      <c r="BII11" s="17"/>
      <c r="BIJ11" s="17"/>
      <c r="BIK11" s="17"/>
      <c r="BIL11" s="17"/>
      <c r="BIM11" s="17"/>
      <c r="BIN11" s="17"/>
      <c r="BIO11" s="17"/>
      <c r="BIP11" s="17"/>
      <c r="BIQ11" s="17"/>
      <c r="BIR11" s="17"/>
      <c r="BIS11" s="17"/>
      <c r="BIT11" s="17"/>
      <c r="BIU11" s="17"/>
      <c r="BIV11" s="17"/>
      <c r="BIW11" s="17"/>
      <c r="BIX11" s="17"/>
      <c r="BIY11" s="17"/>
      <c r="BIZ11" s="17"/>
      <c r="BJA11" s="17"/>
      <c r="BJB11" s="17"/>
      <c r="BJC11" s="17"/>
      <c r="BJD11" s="17"/>
      <c r="BJE11" s="17"/>
      <c r="BJF11" s="17"/>
      <c r="BJG11" s="17"/>
      <c r="BJH11" s="17"/>
      <c r="BJI11" s="17"/>
      <c r="BJJ11" s="17"/>
      <c r="BJK11" s="17"/>
      <c r="BJL11" s="17"/>
      <c r="BJM11" s="17"/>
      <c r="BJN11" s="17"/>
      <c r="BJO11" s="17"/>
      <c r="BJP11" s="17"/>
      <c r="BJQ11" s="17"/>
      <c r="BJR11" s="17"/>
      <c r="BJS11" s="17"/>
      <c r="BJT11" s="17"/>
      <c r="BJU11" s="17"/>
      <c r="BJV11" s="17"/>
      <c r="BJW11" s="17"/>
      <c r="BJX11" s="17"/>
      <c r="BJY11" s="17"/>
      <c r="BJZ11" s="17"/>
      <c r="BKA11" s="17"/>
      <c r="BKB11" s="17"/>
      <c r="BKC11" s="17"/>
      <c r="BKD11" s="17"/>
      <c r="BKE11" s="17"/>
      <c r="BKF11" s="17"/>
      <c r="BKG11" s="17"/>
      <c r="BKH11" s="17"/>
      <c r="BKI11" s="17"/>
      <c r="BKJ11" s="17"/>
      <c r="BKK11" s="17"/>
      <c r="BKL11" s="17"/>
      <c r="BKM11" s="17"/>
      <c r="BKN11" s="17"/>
      <c r="BKO11" s="17"/>
      <c r="BKP11" s="17"/>
      <c r="BKQ11" s="17"/>
      <c r="BKR11" s="17"/>
      <c r="BKS11" s="17"/>
      <c r="BKT11" s="17"/>
      <c r="BKU11" s="17"/>
      <c r="BKV11" s="17"/>
      <c r="BKW11" s="17"/>
      <c r="BKX11" s="17"/>
      <c r="BKY11" s="17"/>
      <c r="BKZ11" s="17"/>
      <c r="BLA11" s="17"/>
      <c r="BLB11" s="17"/>
      <c r="BLC11" s="17"/>
      <c r="BLD11" s="17"/>
      <c r="BLE11" s="17"/>
      <c r="BLF11" s="17"/>
      <c r="BLG11" s="17"/>
      <c r="BLH11" s="17"/>
      <c r="BLI11" s="17"/>
      <c r="BLJ11" s="17"/>
      <c r="BLK11" s="17"/>
      <c r="BLL11" s="17"/>
      <c r="BLM11" s="17"/>
      <c r="BLN11" s="17"/>
      <c r="BLO11" s="17"/>
      <c r="BLP11" s="17"/>
      <c r="BLQ11" s="17"/>
      <c r="BLR11" s="17"/>
      <c r="BLS11" s="17"/>
      <c r="BLT11" s="17"/>
      <c r="BLU11" s="17"/>
      <c r="BLV11" s="17"/>
      <c r="BLW11" s="17"/>
      <c r="BLX11" s="17"/>
      <c r="BLY11" s="17"/>
      <c r="BLZ11" s="17"/>
      <c r="BMA11" s="17"/>
      <c r="BMB11" s="17"/>
      <c r="BMC11" s="17"/>
      <c r="BMD11" s="17"/>
      <c r="BME11" s="17"/>
      <c r="BMF11" s="17"/>
      <c r="BMG11" s="17"/>
      <c r="BMH11" s="17"/>
      <c r="BMI11" s="17"/>
      <c r="BMJ11" s="17"/>
      <c r="BMK11" s="17"/>
      <c r="BML11" s="17"/>
      <c r="BMM11" s="17"/>
      <c r="BMN11" s="17"/>
      <c r="BMO11" s="17"/>
      <c r="BMP11" s="17"/>
      <c r="BMQ11" s="17"/>
      <c r="BMR11" s="17"/>
      <c r="BMS11" s="17"/>
      <c r="BMT11" s="17"/>
      <c r="BMU11" s="17"/>
      <c r="BMV11" s="17"/>
      <c r="BMW11" s="17"/>
      <c r="BMX11" s="17"/>
      <c r="BMY11" s="17"/>
      <c r="BMZ11" s="17"/>
      <c r="BNA11" s="17"/>
      <c r="BNB11" s="17"/>
      <c r="BNC11" s="17"/>
      <c r="BND11" s="17"/>
      <c r="BNE11" s="17"/>
      <c r="BNF11" s="17"/>
      <c r="BNG11" s="17"/>
      <c r="BNH11" s="17"/>
      <c r="BNI11" s="17"/>
      <c r="BNJ11" s="17"/>
      <c r="BNK11" s="17"/>
      <c r="BNL11" s="17"/>
      <c r="BNM11" s="17"/>
      <c r="BNN11" s="17"/>
      <c r="BNO11" s="17"/>
      <c r="BNP11" s="17"/>
      <c r="BNQ11" s="17"/>
      <c r="BNR11" s="17"/>
      <c r="BNS11" s="17"/>
      <c r="BNT11" s="17"/>
      <c r="BNU11" s="17"/>
      <c r="BNV11" s="17"/>
      <c r="BNW11" s="17"/>
      <c r="BNX11" s="17"/>
      <c r="BNY11" s="17"/>
      <c r="BNZ11" s="17"/>
      <c r="BOA11" s="17"/>
      <c r="BOB11" s="17"/>
      <c r="BOC11" s="17"/>
      <c r="BOD11" s="17"/>
      <c r="BOE11" s="17"/>
      <c r="BOF11" s="17"/>
      <c r="BOG11" s="17"/>
      <c r="BOH11" s="17"/>
      <c r="BOI11" s="17"/>
      <c r="BOJ11" s="17"/>
      <c r="BOK11" s="17"/>
      <c r="BOL11" s="17"/>
      <c r="BOM11" s="17"/>
      <c r="BON11" s="17"/>
      <c r="BOO11" s="17"/>
      <c r="BOP11" s="17"/>
      <c r="BOQ11" s="17"/>
      <c r="BOR11" s="17"/>
      <c r="BOS11" s="17"/>
      <c r="BOT11" s="17"/>
      <c r="BOU11" s="17"/>
      <c r="BOV11" s="17"/>
      <c r="BOW11" s="17"/>
      <c r="BOX11" s="17"/>
      <c r="BOY11" s="17"/>
      <c r="BOZ11" s="17"/>
      <c r="BPA11" s="17"/>
      <c r="BPB11" s="17"/>
      <c r="BPC11" s="17"/>
      <c r="BPD11" s="17"/>
      <c r="BPE11" s="17"/>
      <c r="BPF11" s="17"/>
      <c r="BPG11" s="17"/>
      <c r="BPH11" s="17"/>
      <c r="BPI11" s="17"/>
      <c r="BPJ11" s="17"/>
      <c r="BPK11" s="17"/>
      <c r="BPL11" s="17"/>
      <c r="BPM11" s="17"/>
      <c r="BPN11" s="17"/>
      <c r="BPO11" s="17"/>
      <c r="BPP11" s="17"/>
      <c r="BPQ11" s="17"/>
      <c r="BPR11" s="17"/>
      <c r="BPS11" s="17"/>
      <c r="BPT11" s="17"/>
      <c r="BPU11" s="17"/>
      <c r="BPV11" s="17"/>
      <c r="BPW11" s="17"/>
      <c r="BPX11" s="17"/>
      <c r="BPY11" s="17"/>
      <c r="BPZ11" s="17"/>
      <c r="BQA11" s="17"/>
      <c r="BQB11" s="17"/>
      <c r="BQC11" s="17"/>
      <c r="BQD11" s="17"/>
      <c r="BQE11" s="17"/>
      <c r="BQF11" s="17"/>
      <c r="BQG11" s="17"/>
      <c r="BQH11" s="17"/>
      <c r="BQI11" s="17"/>
      <c r="BQJ11" s="17"/>
      <c r="BQK11" s="17"/>
      <c r="BQL11" s="17"/>
      <c r="BQM11" s="17"/>
      <c r="BQN11" s="17"/>
      <c r="BQO11" s="17"/>
      <c r="BQP11" s="17"/>
      <c r="BQQ11" s="17"/>
      <c r="BQR11" s="17"/>
      <c r="BQS11" s="17"/>
      <c r="BQT11" s="17"/>
      <c r="BQU11" s="17"/>
      <c r="BQV11" s="17"/>
      <c r="BQW11" s="17"/>
      <c r="BQX11" s="17"/>
      <c r="BQY11" s="17"/>
      <c r="BQZ11" s="17"/>
      <c r="BRA11" s="17"/>
      <c r="BRB11" s="17"/>
      <c r="BRC11" s="17"/>
      <c r="BRD11" s="17"/>
      <c r="BRE11" s="17"/>
      <c r="BRF11" s="17"/>
      <c r="BRG11" s="17"/>
      <c r="BRH11" s="17"/>
      <c r="BRI11" s="17"/>
      <c r="BRJ11" s="17"/>
      <c r="BRK11" s="17"/>
      <c r="BRL11" s="17"/>
      <c r="BRM11" s="17"/>
      <c r="BRN11" s="17"/>
      <c r="BRO11" s="17"/>
      <c r="BRP11" s="17"/>
      <c r="BRQ11" s="17"/>
      <c r="BRR11" s="17"/>
      <c r="BRS11" s="17"/>
      <c r="BRT11" s="17"/>
      <c r="BRU11" s="17"/>
      <c r="BRV11" s="17"/>
      <c r="BRW11" s="17"/>
      <c r="BRX11" s="17"/>
      <c r="BRY11" s="17"/>
      <c r="BRZ11" s="17"/>
      <c r="BSA11" s="17"/>
      <c r="BSB11" s="17"/>
      <c r="BSC11" s="17"/>
      <c r="BSD11" s="17"/>
      <c r="BSE11" s="17"/>
      <c r="BSF11" s="17"/>
      <c r="BSG11" s="17"/>
      <c r="BSH11" s="17"/>
      <c r="BSI11" s="17"/>
      <c r="BSJ11" s="17"/>
      <c r="BSK11" s="17"/>
      <c r="BSL11" s="17"/>
      <c r="BSM11" s="17"/>
      <c r="BSN11" s="17"/>
      <c r="BSO11" s="17"/>
      <c r="BSP11" s="17"/>
      <c r="BSQ11" s="17"/>
      <c r="BSR11" s="17"/>
      <c r="BSS11" s="17"/>
      <c r="BST11" s="17"/>
      <c r="BSU11" s="17"/>
      <c r="BSV11" s="17"/>
      <c r="BSW11" s="17"/>
      <c r="BSX11" s="17"/>
      <c r="BSY11" s="17"/>
      <c r="BSZ11" s="17"/>
      <c r="BTA11" s="17"/>
      <c r="BTB11" s="17"/>
      <c r="BTC11" s="17"/>
      <c r="BTD11" s="17"/>
      <c r="BTE11" s="17"/>
      <c r="BTF11" s="17"/>
      <c r="BTG11" s="17"/>
      <c r="BTH11" s="17"/>
      <c r="BTI11" s="17"/>
      <c r="BTJ11" s="17"/>
      <c r="BTK11" s="17"/>
      <c r="BTL11" s="17"/>
      <c r="BTM11" s="17"/>
      <c r="BTN11" s="17"/>
      <c r="BTO11" s="17"/>
      <c r="BTP11" s="17"/>
      <c r="BTQ11" s="17"/>
      <c r="BTR11" s="17"/>
      <c r="BTS11" s="17"/>
      <c r="BTT11" s="17"/>
      <c r="BTU11" s="17"/>
      <c r="BTV11" s="17"/>
      <c r="BTW11" s="17"/>
      <c r="BTX11" s="17"/>
      <c r="BTY11" s="17"/>
      <c r="BTZ11" s="17"/>
      <c r="BUA11" s="17"/>
      <c r="BUB11" s="17"/>
      <c r="BUC11" s="17"/>
      <c r="BUD11" s="17"/>
      <c r="BUE11" s="17"/>
      <c r="BUF11" s="17"/>
      <c r="BUG11" s="17"/>
      <c r="BUH11" s="17"/>
      <c r="BUI11" s="17"/>
      <c r="BUJ11" s="17"/>
      <c r="BUK11" s="17"/>
      <c r="BUL11" s="17"/>
      <c r="BUM11" s="17"/>
      <c r="BUN11" s="17"/>
      <c r="BUO11" s="17"/>
      <c r="BUP11" s="17"/>
      <c r="BUQ11" s="17"/>
      <c r="BUR11" s="17"/>
      <c r="BUS11" s="17"/>
      <c r="BUT11" s="17"/>
      <c r="BUU11" s="17"/>
      <c r="BUV11" s="17"/>
      <c r="BUW11" s="17"/>
      <c r="BUX11" s="17"/>
      <c r="BUY11" s="17"/>
      <c r="BUZ11" s="17"/>
      <c r="BVA11" s="17"/>
      <c r="BVB11" s="17"/>
      <c r="BVC11" s="17"/>
      <c r="BVD11" s="17"/>
      <c r="BVE11" s="17"/>
      <c r="BVF11" s="17"/>
      <c r="BVG11" s="17"/>
      <c r="BVH11" s="17"/>
      <c r="BVI11" s="17"/>
      <c r="BVJ11" s="17"/>
      <c r="BVK11" s="17"/>
      <c r="BVL11" s="17"/>
      <c r="BVM11" s="17"/>
      <c r="BVN11" s="17"/>
      <c r="BVO11" s="17"/>
      <c r="BVP11" s="17"/>
      <c r="BVQ11" s="17"/>
      <c r="BVR11" s="17"/>
      <c r="BVS11" s="17"/>
      <c r="BVT11" s="17"/>
      <c r="BVU11" s="17"/>
      <c r="BVV11" s="17"/>
      <c r="BVW11" s="17"/>
      <c r="BVX11" s="17"/>
      <c r="BVY11" s="17"/>
      <c r="BVZ11" s="17"/>
      <c r="BWA11" s="17"/>
      <c r="BWB11" s="17"/>
      <c r="BWC11" s="17"/>
      <c r="BWD11" s="17"/>
      <c r="BWE11" s="17"/>
      <c r="BWF11" s="17"/>
      <c r="BWG11" s="17"/>
      <c r="BWH11" s="17"/>
      <c r="BWI11" s="17"/>
      <c r="BWJ11" s="17"/>
      <c r="BWK11" s="17"/>
      <c r="BWL11" s="17"/>
      <c r="BWM11" s="17"/>
      <c r="BWN11" s="17"/>
      <c r="BWO11" s="17"/>
      <c r="BWP11" s="17"/>
      <c r="BWQ11" s="17"/>
      <c r="BWR11" s="17"/>
      <c r="BWS11" s="17"/>
      <c r="BWT11" s="17"/>
      <c r="BWU11" s="17"/>
      <c r="BWV11" s="17"/>
      <c r="BWW11" s="17"/>
      <c r="BWX11" s="17"/>
      <c r="BWY11" s="17"/>
      <c r="BWZ11" s="17"/>
      <c r="BXA11" s="17"/>
      <c r="BXB11" s="17"/>
      <c r="BXC11" s="17"/>
      <c r="BXD11" s="17"/>
      <c r="BXE11" s="17"/>
      <c r="BXF11" s="17"/>
      <c r="BXG11" s="17"/>
      <c r="BXH11" s="17"/>
      <c r="BXI11" s="17"/>
      <c r="BXJ11" s="17"/>
      <c r="BXK11" s="17"/>
      <c r="BXL11" s="17"/>
      <c r="BXM11" s="17"/>
      <c r="BXN11" s="17"/>
      <c r="BXO11" s="17"/>
      <c r="BXP11" s="17"/>
      <c r="BXQ11" s="17"/>
      <c r="BXR11" s="17"/>
      <c r="BXS11" s="17"/>
      <c r="BXT11" s="17"/>
      <c r="BXU11" s="17"/>
      <c r="BXV11" s="17"/>
      <c r="BXW11" s="17"/>
      <c r="BXX11" s="17"/>
      <c r="BXY11" s="17"/>
      <c r="BXZ11" s="17"/>
      <c r="BYA11" s="17"/>
      <c r="BYB11" s="17"/>
      <c r="BYC11" s="17"/>
      <c r="BYD11" s="17"/>
      <c r="BYE11" s="17"/>
      <c r="BYF11" s="17"/>
      <c r="BYG11" s="17"/>
      <c r="BYH11" s="17"/>
      <c r="BYI11" s="17"/>
      <c r="BYJ11" s="17"/>
      <c r="BYK11" s="17"/>
      <c r="BYL11" s="17"/>
      <c r="BYM11" s="17"/>
      <c r="BYN11" s="17"/>
      <c r="BYO11" s="17"/>
      <c r="BYP11" s="17"/>
      <c r="BYQ11" s="17"/>
      <c r="BYR11" s="17"/>
      <c r="BYS11" s="17"/>
      <c r="BYT11" s="17"/>
      <c r="BYU11" s="17"/>
      <c r="BYV11" s="17"/>
      <c r="BYW11" s="17"/>
      <c r="BYX11" s="17"/>
      <c r="BYY11" s="17"/>
      <c r="BYZ11" s="17"/>
      <c r="BZA11" s="17"/>
      <c r="BZB11" s="17"/>
      <c r="BZC11" s="17"/>
      <c r="BZD11" s="17"/>
      <c r="BZE11" s="17"/>
      <c r="BZF11" s="17"/>
      <c r="BZG11" s="17"/>
      <c r="BZH11" s="17"/>
      <c r="BZI11" s="17"/>
      <c r="BZJ11" s="17"/>
      <c r="BZK11" s="17"/>
      <c r="BZL11" s="17"/>
      <c r="BZM11" s="17"/>
      <c r="BZN11" s="17"/>
      <c r="BZO11" s="17"/>
      <c r="BZP11" s="17"/>
      <c r="BZQ11" s="17"/>
      <c r="BZR11" s="17"/>
      <c r="BZS11" s="17"/>
      <c r="BZT11" s="17"/>
      <c r="BZU11" s="17"/>
      <c r="BZV11" s="17"/>
      <c r="BZW11" s="17"/>
      <c r="BZX11" s="17"/>
      <c r="BZY11" s="17"/>
      <c r="BZZ11" s="17"/>
      <c r="CAA11" s="17"/>
      <c r="CAB11" s="17"/>
      <c r="CAC11" s="17"/>
      <c r="CAD11" s="17"/>
      <c r="CAE11" s="17"/>
      <c r="CAF11" s="17"/>
      <c r="CAG11" s="17"/>
      <c r="CAH11" s="17"/>
      <c r="CAI11" s="17"/>
      <c r="CAJ11" s="17"/>
      <c r="CAK11" s="17"/>
      <c r="CAL11" s="17"/>
      <c r="CAM11" s="17"/>
      <c r="CAN11" s="17"/>
      <c r="CAO11" s="17"/>
      <c r="CAP11" s="17"/>
      <c r="CAQ11" s="17"/>
      <c r="CAR11" s="17"/>
      <c r="CAS11" s="17"/>
      <c r="CAT11" s="17"/>
      <c r="CAU11" s="17"/>
      <c r="CAV11" s="17"/>
      <c r="CAW11" s="17"/>
      <c r="CAX11" s="17"/>
      <c r="CAY11" s="17"/>
      <c r="CAZ11" s="17"/>
      <c r="CBA11" s="17"/>
      <c r="CBB11" s="17"/>
      <c r="CBC11" s="17"/>
      <c r="CBD11" s="17"/>
      <c r="CBE11" s="17"/>
      <c r="CBF11" s="17"/>
      <c r="CBG11" s="17"/>
      <c r="CBH11" s="17"/>
      <c r="CBI11" s="17"/>
      <c r="CBJ11" s="17"/>
      <c r="CBK11" s="17"/>
      <c r="CBL11" s="17"/>
      <c r="CBM11" s="17"/>
      <c r="CBN11" s="17"/>
      <c r="CBO11" s="17"/>
      <c r="CBP11" s="17"/>
      <c r="CBQ11" s="17"/>
      <c r="CBR11" s="17"/>
      <c r="CBS11" s="17"/>
      <c r="CBT11" s="17"/>
      <c r="CBU11" s="17"/>
      <c r="CBV11" s="17"/>
      <c r="CBW11" s="17"/>
      <c r="CBX11" s="17"/>
      <c r="CBY11" s="17"/>
      <c r="CBZ11" s="17"/>
      <c r="CCA11" s="17"/>
      <c r="CCB11" s="17"/>
      <c r="CCC11" s="17"/>
      <c r="CCD11" s="17"/>
      <c r="CCE11" s="17"/>
      <c r="CCF11" s="17"/>
      <c r="CCG11" s="17"/>
      <c r="CCH11" s="17"/>
      <c r="CCI11" s="17"/>
      <c r="CCJ11" s="17"/>
      <c r="CCK11" s="17"/>
      <c r="CCL11" s="17"/>
      <c r="CCM11" s="17"/>
      <c r="CCN11" s="17"/>
      <c r="CCO11" s="17"/>
      <c r="CCP11" s="17"/>
      <c r="CCQ11" s="17"/>
      <c r="CCR11" s="17"/>
      <c r="CCS11" s="17"/>
      <c r="CCT11" s="17"/>
      <c r="CCU11" s="17"/>
      <c r="CCV11" s="17"/>
      <c r="CCW11" s="17"/>
      <c r="CCX11" s="17"/>
      <c r="CCY11" s="17"/>
      <c r="CCZ11" s="17"/>
      <c r="CDA11" s="17"/>
      <c r="CDB11" s="17"/>
      <c r="CDC11" s="17"/>
      <c r="CDD11" s="17"/>
      <c r="CDE11" s="17"/>
      <c r="CDF11" s="17"/>
      <c r="CDG11" s="17"/>
      <c r="CDH11" s="17"/>
      <c r="CDI11" s="17"/>
      <c r="CDJ11" s="17"/>
      <c r="CDK11" s="17"/>
      <c r="CDL11" s="17"/>
      <c r="CDM11" s="17"/>
      <c r="CDN11" s="17"/>
      <c r="CDO11" s="17"/>
      <c r="CDP11" s="17"/>
      <c r="CDQ11" s="17"/>
      <c r="CDR11" s="17"/>
      <c r="CDS11" s="17"/>
      <c r="CDT11" s="17"/>
      <c r="CDU11" s="17"/>
      <c r="CDV11" s="17"/>
      <c r="CDW11" s="17"/>
      <c r="CDX11" s="17"/>
      <c r="CDY11" s="17"/>
      <c r="CDZ11" s="17"/>
      <c r="CEA11" s="17"/>
      <c r="CEB11" s="17"/>
      <c r="CEC11" s="17"/>
      <c r="CED11" s="17"/>
      <c r="CEE11" s="17"/>
      <c r="CEF11" s="17"/>
      <c r="CEG11" s="17"/>
      <c r="CEH11" s="17"/>
      <c r="CEI11" s="17"/>
      <c r="CEJ11" s="17"/>
      <c r="CEK11" s="17"/>
      <c r="CEL11" s="17"/>
      <c r="CEM11" s="17"/>
      <c r="CEN11" s="17"/>
      <c r="CEO11" s="17"/>
      <c r="CEP11" s="17"/>
      <c r="CEQ11" s="17"/>
      <c r="CER11" s="17"/>
      <c r="CES11" s="17"/>
      <c r="CET11" s="17"/>
      <c r="CEU11" s="17"/>
      <c r="CEV11" s="17"/>
      <c r="CEW11" s="17"/>
      <c r="CEX11" s="17"/>
      <c r="CEY11" s="17"/>
      <c r="CEZ11" s="17"/>
      <c r="CFA11" s="17"/>
      <c r="CFB11" s="17"/>
      <c r="CFC11" s="17"/>
      <c r="CFD11" s="17"/>
      <c r="CFE11" s="17"/>
      <c r="CFF11" s="17"/>
      <c r="CFG11" s="17"/>
      <c r="CFH11" s="17"/>
      <c r="CFI11" s="17"/>
      <c r="CFJ11" s="17"/>
      <c r="CFK11" s="17"/>
      <c r="CFL11" s="17"/>
      <c r="CFM11" s="17"/>
      <c r="CFN11" s="17"/>
      <c r="CFO11" s="17"/>
      <c r="CFP11" s="17"/>
      <c r="CFQ11" s="17"/>
      <c r="CFR11" s="17"/>
      <c r="CFS11" s="17"/>
      <c r="CFT11" s="17"/>
      <c r="CFU11" s="17"/>
      <c r="CFV11" s="17"/>
      <c r="CFW11" s="17"/>
      <c r="CFX11" s="17"/>
      <c r="CFY11" s="17"/>
      <c r="CFZ11" s="17"/>
      <c r="CGA11" s="17"/>
      <c r="CGB11" s="17"/>
      <c r="CGC11" s="17"/>
      <c r="CGD11" s="17"/>
      <c r="CGE11" s="17"/>
      <c r="CGF11" s="17"/>
      <c r="CGG11" s="17"/>
      <c r="CGH11" s="17"/>
      <c r="CGI11" s="17"/>
      <c r="CGJ11" s="17"/>
      <c r="CGK11" s="17"/>
      <c r="CGL11" s="17"/>
      <c r="CGM11" s="17"/>
      <c r="CGN11" s="17"/>
      <c r="CGO11" s="17"/>
      <c r="CGP11" s="17"/>
      <c r="CGQ11" s="17"/>
      <c r="CGR11" s="17"/>
      <c r="CGS11" s="17"/>
      <c r="CGT11" s="17"/>
      <c r="CGU11" s="17"/>
      <c r="CGV11" s="17"/>
      <c r="CGW11" s="17"/>
      <c r="CGX11" s="17"/>
      <c r="CGY11" s="17"/>
      <c r="CGZ11" s="17"/>
      <c r="CHA11" s="17"/>
      <c r="CHB11" s="17"/>
      <c r="CHC11" s="17"/>
      <c r="CHD11" s="17"/>
      <c r="CHE11" s="17"/>
      <c r="CHF11" s="17"/>
      <c r="CHG11" s="17"/>
      <c r="CHH11" s="17"/>
      <c r="CHI11" s="17"/>
      <c r="CHJ11" s="17"/>
      <c r="CHK11" s="17"/>
      <c r="CHL11" s="17"/>
      <c r="CHM11" s="17"/>
      <c r="CHN11" s="17"/>
      <c r="CHO11" s="17"/>
      <c r="CHP11" s="17"/>
      <c r="CHQ11" s="17"/>
      <c r="CHR11" s="17"/>
      <c r="CHS11" s="17"/>
      <c r="CHT11" s="17"/>
      <c r="CHU11" s="17"/>
      <c r="CHV11" s="17"/>
      <c r="CHW11" s="17"/>
      <c r="CHX11" s="17"/>
      <c r="CHY11" s="17"/>
      <c r="CHZ11" s="17"/>
      <c r="CIA11" s="17"/>
      <c r="CIB11" s="17"/>
      <c r="CIC11" s="17"/>
      <c r="CID11" s="17"/>
      <c r="CIE11" s="17"/>
      <c r="CIF11" s="17"/>
      <c r="CIG11" s="17"/>
      <c r="CIH11" s="17"/>
      <c r="CII11" s="17"/>
      <c r="CIJ11" s="17"/>
      <c r="CIK11" s="17"/>
      <c r="CIL11" s="17"/>
      <c r="CIM11" s="17"/>
      <c r="CIN11" s="17"/>
      <c r="CIO11" s="17"/>
      <c r="CIP11" s="17"/>
      <c r="CIQ11" s="17"/>
      <c r="CIR11" s="17"/>
      <c r="CIS11" s="17"/>
      <c r="CIT11" s="17"/>
      <c r="CIU11" s="17"/>
      <c r="CIV11" s="17"/>
      <c r="CIW11" s="17"/>
      <c r="CIX11" s="17"/>
      <c r="CIY11" s="17"/>
      <c r="CIZ11" s="17"/>
      <c r="CJA11" s="17"/>
      <c r="CJB11" s="17"/>
      <c r="CJC11" s="17"/>
      <c r="CJD11" s="17"/>
      <c r="CJE11" s="17"/>
      <c r="CJF11" s="17"/>
      <c r="CJG11" s="17"/>
      <c r="CJH11" s="17"/>
      <c r="CJI11" s="17"/>
      <c r="CJJ11" s="17"/>
      <c r="CJK11" s="17"/>
      <c r="CJL11" s="17"/>
      <c r="CJM11" s="17"/>
      <c r="CJN11" s="17"/>
      <c r="CJO11" s="17"/>
      <c r="CJP11" s="17"/>
      <c r="CJQ11" s="17"/>
      <c r="CJR11" s="17"/>
      <c r="CJS11" s="17"/>
      <c r="CJT11" s="17"/>
      <c r="CJU11" s="17"/>
      <c r="CJV11" s="17"/>
      <c r="CJW11" s="17"/>
      <c r="CJX11" s="17"/>
      <c r="CJY11" s="17"/>
      <c r="CJZ11" s="17"/>
      <c r="CKA11" s="17"/>
      <c r="CKB11" s="17"/>
      <c r="CKC11" s="17"/>
      <c r="CKD11" s="17"/>
      <c r="CKE11" s="17"/>
      <c r="CKF11" s="17"/>
      <c r="CKG11" s="17"/>
      <c r="CKH11" s="17"/>
      <c r="CKI11" s="17"/>
      <c r="CKJ11" s="17"/>
      <c r="CKK11" s="17"/>
      <c r="CKL11" s="17"/>
      <c r="CKM11" s="17"/>
      <c r="CKN11" s="17"/>
      <c r="CKO11" s="17"/>
      <c r="CKP11" s="17"/>
      <c r="CKQ11" s="17"/>
      <c r="CKR11" s="17"/>
      <c r="CKS11" s="17"/>
      <c r="CKT11" s="17"/>
      <c r="CKU11" s="17"/>
      <c r="CKV11" s="17"/>
      <c r="CKW11" s="17"/>
      <c r="CKX11" s="17"/>
      <c r="CKY11" s="17"/>
      <c r="CKZ11" s="17"/>
      <c r="CLA11" s="17"/>
      <c r="CLB11" s="17"/>
      <c r="CLC11" s="17"/>
      <c r="CLD11" s="17"/>
      <c r="CLE11" s="17"/>
      <c r="CLF11" s="17"/>
      <c r="CLG11" s="17"/>
      <c r="CLH11" s="17"/>
      <c r="CLI11" s="17"/>
      <c r="CLJ11" s="17"/>
      <c r="CLK11" s="17"/>
      <c r="CLL11" s="17"/>
      <c r="CLM11" s="17"/>
      <c r="CLN11" s="17"/>
      <c r="CLO11" s="17"/>
      <c r="CLP11" s="17"/>
      <c r="CLQ11" s="17"/>
      <c r="CLR11" s="17"/>
      <c r="CLS11" s="17"/>
      <c r="CLT11" s="17"/>
      <c r="CLU11" s="17"/>
      <c r="CLV11" s="17"/>
      <c r="CLW11" s="17"/>
      <c r="CLX11" s="17"/>
      <c r="CLY11" s="17"/>
      <c r="CLZ11" s="17"/>
      <c r="CMA11" s="17"/>
      <c r="CMB11" s="17"/>
      <c r="CMC11" s="17"/>
      <c r="CMD11" s="17"/>
      <c r="CME11" s="17"/>
      <c r="CMF11" s="17"/>
      <c r="CMG11" s="17"/>
      <c r="CMH11" s="17"/>
      <c r="CMI11" s="17"/>
      <c r="CMJ11" s="17"/>
      <c r="CMK11" s="17"/>
      <c r="CML11" s="17"/>
      <c r="CMM11" s="17"/>
      <c r="CMN11" s="17"/>
      <c r="CMO11" s="17"/>
      <c r="CMP11" s="17"/>
      <c r="CMQ11" s="17"/>
      <c r="CMR11" s="17"/>
      <c r="CMS11" s="17"/>
      <c r="CMT11" s="17"/>
      <c r="CMU11" s="17"/>
      <c r="CMV11" s="17"/>
      <c r="CMW11" s="17"/>
      <c r="CMX11" s="17"/>
      <c r="CMY11" s="17"/>
      <c r="CMZ11" s="17"/>
      <c r="CNA11" s="17"/>
      <c r="CNB11" s="17"/>
      <c r="CNC11" s="17"/>
      <c r="CND11" s="17"/>
      <c r="CNE11" s="17"/>
      <c r="CNF11" s="17"/>
      <c r="CNG11" s="17"/>
      <c r="CNH11" s="17"/>
      <c r="CNI11" s="17"/>
      <c r="CNJ11" s="17"/>
      <c r="CNK11" s="17"/>
      <c r="CNL11" s="17"/>
      <c r="CNM11" s="17"/>
      <c r="CNN11" s="17"/>
      <c r="CNO11" s="17"/>
      <c r="CNP11" s="17"/>
      <c r="CNQ11" s="17"/>
      <c r="CNR11" s="17"/>
      <c r="CNS11" s="17"/>
      <c r="CNT11" s="17"/>
      <c r="CNU11" s="17"/>
      <c r="CNV11" s="17"/>
      <c r="CNW11" s="17"/>
      <c r="CNX11" s="17"/>
      <c r="CNY11" s="17"/>
      <c r="CNZ11" s="17"/>
      <c r="COA11" s="17"/>
      <c r="COB11" s="17"/>
      <c r="COC11" s="17"/>
      <c r="COD11" s="17"/>
      <c r="COE11" s="17"/>
      <c r="COF11" s="17"/>
      <c r="COG11" s="17"/>
      <c r="COH11" s="17"/>
      <c r="COI11" s="17"/>
      <c r="COJ11" s="17"/>
      <c r="COK11" s="17"/>
      <c r="COL11" s="17"/>
      <c r="COM11" s="17"/>
      <c r="CON11" s="17"/>
      <c r="COO11" s="17"/>
      <c r="COP11" s="17"/>
      <c r="COQ11" s="17"/>
      <c r="COR11" s="17"/>
      <c r="COS11" s="17"/>
      <c r="COT11" s="17"/>
      <c r="COU11" s="17"/>
      <c r="COV11" s="17"/>
      <c r="COW11" s="17"/>
      <c r="COX11" s="17"/>
      <c r="COY11" s="17"/>
      <c r="COZ11" s="17"/>
      <c r="CPA11" s="17"/>
      <c r="CPB11" s="17"/>
      <c r="CPC11" s="17"/>
      <c r="CPD11" s="17"/>
      <c r="CPE11" s="17"/>
      <c r="CPF11" s="17"/>
      <c r="CPG11" s="17"/>
      <c r="CPH11" s="17"/>
      <c r="CPI11" s="17"/>
      <c r="CPJ11" s="17"/>
      <c r="CPK11" s="17"/>
      <c r="CPL11" s="17"/>
      <c r="CPM11" s="17"/>
      <c r="CPN11" s="17"/>
      <c r="CPO11" s="17"/>
      <c r="CPP11" s="17"/>
      <c r="CPQ11" s="17"/>
      <c r="CPR11" s="17"/>
      <c r="CPS11" s="17"/>
      <c r="CPT11" s="17"/>
      <c r="CPU11" s="17"/>
      <c r="CPV11" s="17"/>
      <c r="CPW11" s="17"/>
      <c r="CPX11" s="17"/>
      <c r="CPY11" s="17"/>
      <c r="CPZ11" s="17"/>
      <c r="CQA11" s="17"/>
      <c r="CQB11" s="17"/>
      <c r="CQC11" s="17"/>
      <c r="CQD11" s="17"/>
      <c r="CQE11" s="17"/>
      <c r="CQF11" s="17"/>
      <c r="CQG11" s="17"/>
      <c r="CQH11" s="17"/>
      <c r="CQI11" s="17"/>
      <c r="CQJ11" s="17"/>
      <c r="CQK11" s="17"/>
      <c r="CQL11" s="17"/>
      <c r="CQM11" s="17"/>
      <c r="CQN11" s="17"/>
      <c r="CQO11" s="17"/>
      <c r="CQP11" s="17"/>
      <c r="CQQ11" s="17"/>
      <c r="CQR11" s="17"/>
      <c r="CQS11" s="17"/>
      <c r="CQT11" s="17"/>
      <c r="CQU11" s="17"/>
      <c r="CQV11" s="17"/>
      <c r="CQW11" s="17"/>
      <c r="CQX11" s="17"/>
      <c r="CQY11" s="17"/>
      <c r="CQZ11" s="17"/>
      <c r="CRA11" s="17"/>
      <c r="CRB11" s="17"/>
      <c r="CRC11" s="17"/>
      <c r="CRD11" s="17"/>
      <c r="CRE11" s="17"/>
      <c r="CRF11" s="17"/>
      <c r="CRG11" s="17"/>
      <c r="CRH11" s="17"/>
      <c r="CRI11" s="17"/>
      <c r="CRJ11" s="17"/>
      <c r="CRK11" s="17"/>
      <c r="CRL11" s="17"/>
      <c r="CRM11" s="17"/>
      <c r="CRN11" s="17"/>
      <c r="CRO11" s="17"/>
      <c r="CRP11" s="17"/>
      <c r="CRQ11" s="17"/>
      <c r="CRR11" s="17"/>
      <c r="CRS11" s="17"/>
      <c r="CRT11" s="17"/>
      <c r="CRU11" s="17"/>
      <c r="CRV11" s="17"/>
      <c r="CRW11" s="17"/>
      <c r="CRX11" s="17"/>
      <c r="CRY11" s="17"/>
      <c r="CRZ11" s="17"/>
      <c r="CSA11" s="17"/>
      <c r="CSB11" s="17"/>
      <c r="CSC11" s="17"/>
      <c r="CSD11" s="17"/>
      <c r="CSE11" s="17"/>
      <c r="CSF11" s="17"/>
      <c r="CSG11" s="17"/>
      <c r="CSH11" s="17"/>
      <c r="CSI11" s="17"/>
      <c r="CSJ11" s="17"/>
      <c r="CSK11" s="17"/>
      <c r="CSL11" s="17"/>
      <c r="CSM11" s="17"/>
      <c r="CSN11" s="17"/>
      <c r="CSO11" s="17"/>
      <c r="CSP11" s="17"/>
      <c r="CSQ11" s="17"/>
      <c r="CSR11" s="17"/>
      <c r="CSS11" s="17"/>
      <c r="CST11" s="17"/>
      <c r="CSU11" s="17"/>
      <c r="CSV11" s="17"/>
      <c r="CSW11" s="17"/>
      <c r="CSX11" s="17"/>
      <c r="CSY11" s="17"/>
      <c r="CSZ11" s="17"/>
      <c r="CTA11" s="17"/>
      <c r="CTB11" s="17"/>
      <c r="CTC11" s="17"/>
      <c r="CTD11" s="17"/>
      <c r="CTE11" s="17"/>
      <c r="CTF11" s="17"/>
      <c r="CTG11" s="17"/>
      <c r="CTH11" s="17"/>
      <c r="CTI11" s="17"/>
      <c r="CTJ11" s="17"/>
      <c r="CTK11" s="17"/>
      <c r="CTL11" s="17"/>
      <c r="CTM11" s="17"/>
      <c r="CTN11" s="17"/>
      <c r="CTO11" s="17"/>
      <c r="CTP11" s="17"/>
      <c r="CTQ11" s="17"/>
      <c r="CTR11" s="17"/>
      <c r="CTS11" s="17"/>
      <c r="CTT11" s="17"/>
      <c r="CTU11" s="17"/>
      <c r="CTV11" s="17"/>
      <c r="CTW11" s="17"/>
      <c r="CTX11" s="17"/>
      <c r="CTY11" s="17"/>
      <c r="CTZ11" s="17"/>
      <c r="CUA11" s="17"/>
      <c r="CUB11" s="17"/>
      <c r="CUC11" s="17"/>
      <c r="CUD11" s="17"/>
      <c r="CUE11" s="17"/>
      <c r="CUF11" s="17"/>
      <c r="CUG11" s="17"/>
      <c r="CUH11" s="17"/>
      <c r="CUI11" s="17"/>
      <c r="CUJ11" s="17"/>
      <c r="CUK11" s="17"/>
      <c r="CUL11" s="17"/>
      <c r="CUM11" s="17"/>
      <c r="CUN11" s="17"/>
      <c r="CUO11" s="17"/>
      <c r="CUP11" s="17"/>
      <c r="CUQ11" s="17"/>
      <c r="CUR11" s="17"/>
      <c r="CUS11" s="17"/>
      <c r="CUT11" s="17"/>
      <c r="CUU11" s="17"/>
      <c r="CUV11" s="17"/>
      <c r="CUW11" s="17"/>
      <c r="CUX11" s="17"/>
      <c r="CUY11" s="17"/>
      <c r="CUZ11" s="17"/>
      <c r="CVA11" s="17"/>
      <c r="CVB11" s="17"/>
      <c r="CVC11" s="17"/>
      <c r="CVD11" s="17"/>
      <c r="CVE11" s="17"/>
      <c r="CVF11" s="17"/>
      <c r="CVG11" s="17"/>
      <c r="CVH11" s="17"/>
      <c r="CVI11" s="17"/>
      <c r="CVJ11" s="17"/>
      <c r="CVK11" s="17"/>
      <c r="CVL11" s="17"/>
      <c r="CVM11" s="17"/>
      <c r="CVN11" s="17"/>
      <c r="CVO11" s="17"/>
      <c r="CVP11" s="17"/>
      <c r="CVQ11" s="17"/>
      <c r="CVR11" s="17"/>
      <c r="CVS11" s="17"/>
      <c r="CVT11" s="17"/>
      <c r="CVU11" s="17"/>
      <c r="CVV11" s="17"/>
      <c r="CVW11" s="17"/>
      <c r="CVX11" s="17"/>
      <c r="CVY11" s="17"/>
      <c r="CVZ11" s="17"/>
      <c r="CWA11" s="17"/>
      <c r="CWB11" s="17"/>
      <c r="CWC11" s="17"/>
      <c r="CWD11" s="17"/>
      <c r="CWE11" s="17"/>
      <c r="CWF11" s="17"/>
      <c r="CWG11" s="17"/>
      <c r="CWH11" s="17"/>
      <c r="CWI11" s="17"/>
      <c r="CWJ11" s="17"/>
      <c r="CWK11" s="17"/>
      <c r="CWL11" s="17"/>
      <c r="CWM11" s="17"/>
      <c r="CWN11" s="17"/>
      <c r="CWO11" s="17"/>
      <c r="CWP11" s="17"/>
      <c r="CWQ11" s="17"/>
      <c r="CWR11" s="17"/>
      <c r="CWS11" s="17"/>
      <c r="CWT11" s="17"/>
      <c r="CWU11" s="17"/>
      <c r="CWV11" s="17"/>
      <c r="CWW11" s="17"/>
      <c r="CWX11" s="17"/>
      <c r="CWY11" s="17"/>
      <c r="CWZ11" s="17"/>
      <c r="CXA11" s="17"/>
      <c r="CXB11" s="17"/>
      <c r="CXC11" s="17"/>
      <c r="CXD11" s="17"/>
      <c r="CXE11" s="17"/>
      <c r="CXF11" s="17"/>
      <c r="CXG11" s="17"/>
      <c r="CXH11" s="17"/>
      <c r="CXI11" s="17"/>
      <c r="CXJ11" s="17"/>
      <c r="CXK11" s="17"/>
      <c r="CXL11" s="17"/>
      <c r="CXM11" s="17"/>
      <c r="CXN11" s="17"/>
      <c r="CXO11" s="17"/>
      <c r="CXP11" s="17"/>
      <c r="CXQ11" s="17"/>
      <c r="CXR11" s="17"/>
      <c r="CXS11" s="17"/>
      <c r="CXT11" s="17"/>
      <c r="CXU11" s="17"/>
      <c r="CXV11" s="17"/>
      <c r="CXW11" s="17"/>
      <c r="CXX11" s="17"/>
      <c r="CXY11" s="17"/>
      <c r="CXZ11" s="17"/>
      <c r="CYA11" s="17"/>
      <c r="CYB11" s="17"/>
      <c r="CYC11" s="17"/>
      <c r="CYD11" s="17"/>
      <c r="CYE11" s="17"/>
      <c r="CYF11" s="17"/>
      <c r="CYG11" s="17"/>
      <c r="CYH11" s="17"/>
      <c r="CYI11" s="17"/>
      <c r="CYJ11" s="17"/>
      <c r="CYK11" s="17"/>
      <c r="CYL11" s="17"/>
      <c r="CYM11" s="17"/>
      <c r="CYN11" s="17"/>
      <c r="CYO11" s="17"/>
      <c r="CYP11" s="17"/>
      <c r="CYQ11" s="17"/>
      <c r="CYR11" s="17"/>
      <c r="CYS11" s="17"/>
      <c r="CYT11" s="17"/>
      <c r="CYU11" s="17"/>
      <c r="CYV11" s="17"/>
      <c r="CYW11" s="17"/>
      <c r="CYX11" s="17"/>
      <c r="CYY11" s="17"/>
      <c r="CYZ11" s="17"/>
      <c r="CZA11" s="17"/>
      <c r="CZB11" s="17"/>
      <c r="CZC11" s="17"/>
      <c r="CZD11" s="17"/>
      <c r="CZE11" s="17"/>
      <c r="CZF11" s="17"/>
      <c r="CZG11" s="17"/>
      <c r="CZH11" s="17"/>
      <c r="CZI11" s="17"/>
      <c r="CZJ11" s="17"/>
      <c r="CZK11" s="17"/>
      <c r="CZL11" s="17"/>
      <c r="CZM11" s="17"/>
      <c r="CZN11" s="17"/>
      <c r="CZO11" s="17"/>
      <c r="CZP11" s="17"/>
      <c r="CZQ11" s="17"/>
      <c r="CZR11" s="17"/>
      <c r="CZS11" s="17"/>
      <c r="CZT11" s="17"/>
      <c r="CZU11" s="17"/>
      <c r="CZV11" s="17"/>
      <c r="CZW11" s="17"/>
      <c r="CZX11" s="17"/>
      <c r="CZY11" s="17"/>
      <c r="CZZ11" s="17"/>
      <c r="DAA11" s="17"/>
      <c r="DAB11" s="17"/>
      <c r="DAC11" s="17"/>
      <c r="DAD11" s="17"/>
      <c r="DAE11" s="17"/>
      <c r="DAF11" s="17"/>
      <c r="DAG11" s="17"/>
      <c r="DAH11" s="17"/>
      <c r="DAI11" s="17"/>
      <c r="DAJ11" s="17"/>
      <c r="DAK11" s="17"/>
      <c r="DAL11" s="17"/>
      <c r="DAM11" s="17"/>
      <c r="DAN11" s="17"/>
      <c r="DAO11" s="17"/>
      <c r="DAP11" s="17"/>
      <c r="DAQ11" s="17"/>
      <c r="DAR11" s="17"/>
      <c r="DAS11" s="17"/>
      <c r="DAT11" s="17"/>
      <c r="DAU11" s="17"/>
      <c r="DAV11" s="17"/>
      <c r="DAW11" s="17"/>
      <c r="DAX11" s="17"/>
      <c r="DAY11" s="17"/>
      <c r="DAZ11" s="17"/>
      <c r="DBA11" s="17"/>
      <c r="DBB11" s="17"/>
      <c r="DBC11" s="17"/>
      <c r="DBD11" s="17"/>
      <c r="DBE11" s="17"/>
      <c r="DBF11" s="17"/>
      <c r="DBG11" s="17"/>
      <c r="DBH11" s="17"/>
      <c r="DBI11" s="17"/>
      <c r="DBJ11" s="17"/>
      <c r="DBK11" s="17"/>
      <c r="DBL11" s="17"/>
      <c r="DBM11" s="17"/>
      <c r="DBN11" s="17"/>
      <c r="DBO11" s="17"/>
      <c r="DBP11" s="17"/>
      <c r="DBQ11" s="17"/>
      <c r="DBR11" s="17"/>
      <c r="DBS11" s="17"/>
      <c r="DBT11" s="17"/>
      <c r="DBU11" s="17"/>
      <c r="DBV11" s="17"/>
      <c r="DBW11" s="17"/>
      <c r="DBX11" s="17"/>
      <c r="DBY11" s="17"/>
      <c r="DBZ11" s="17"/>
      <c r="DCA11" s="17"/>
      <c r="DCB11" s="17"/>
      <c r="DCC11" s="17"/>
      <c r="DCD11" s="17"/>
      <c r="DCE11" s="17"/>
      <c r="DCF11" s="17"/>
      <c r="DCG11" s="17"/>
      <c r="DCH11" s="17"/>
      <c r="DCI11" s="17"/>
      <c r="DCJ11" s="17"/>
      <c r="DCK11" s="17"/>
      <c r="DCL11" s="17"/>
      <c r="DCM11" s="17"/>
      <c r="DCN11" s="17"/>
      <c r="DCO11" s="17"/>
      <c r="DCP11" s="17"/>
      <c r="DCQ11" s="17"/>
      <c r="DCR11" s="17"/>
      <c r="DCS11" s="17"/>
      <c r="DCT11" s="17"/>
      <c r="DCU11" s="17"/>
      <c r="DCV11" s="17"/>
      <c r="DCW11" s="17"/>
      <c r="DCX11" s="17"/>
      <c r="DCY11" s="17"/>
      <c r="DCZ11" s="17"/>
      <c r="DDA11" s="17"/>
      <c r="DDB11" s="17"/>
      <c r="DDC11" s="17"/>
      <c r="DDD11" s="17"/>
      <c r="DDE11" s="17"/>
      <c r="DDF11" s="17"/>
      <c r="DDG11" s="17"/>
      <c r="DDH11" s="17"/>
      <c r="DDI11" s="17"/>
      <c r="DDJ11" s="17"/>
      <c r="DDK11" s="17"/>
      <c r="DDL11" s="17"/>
      <c r="DDM11" s="17"/>
      <c r="DDN11" s="17"/>
      <c r="DDO11" s="17"/>
      <c r="DDP11" s="17"/>
      <c r="DDQ11" s="17"/>
      <c r="DDR11" s="17"/>
      <c r="DDS11" s="17"/>
      <c r="DDT11" s="17"/>
      <c r="DDU11" s="17"/>
      <c r="DDV11" s="17"/>
      <c r="DDW11" s="17"/>
      <c r="DDX11" s="17"/>
      <c r="DDY11" s="17"/>
      <c r="DDZ11" s="17"/>
      <c r="DEA11" s="17"/>
      <c r="DEB11" s="17"/>
      <c r="DEC11" s="17"/>
      <c r="DED11" s="17"/>
      <c r="DEE11" s="17"/>
      <c r="DEF11" s="17"/>
      <c r="DEG11" s="17"/>
      <c r="DEH11" s="17"/>
      <c r="DEI11" s="17"/>
      <c r="DEJ11" s="17"/>
      <c r="DEK11" s="17"/>
      <c r="DEL11" s="17"/>
      <c r="DEM11" s="17"/>
      <c r="DEN11" s="17"/>
      <c r="DEO11" s="17"/>
      <c r="DEP11" s="17"/>
      <c r="DEQ11" s="17"/>
      <c r="DER11" s="17"/>
      <c r="DES11" s="17"/>
      <c r="DET11" s="17"/>
      <c r="DEU11" s="17"/>
      <c r="DEV11" s="17"/>
      <c r="DEW11" s="17"/>
      <c r="DEX11" s="17"/>
      <c r="DEY11" s="17"/>
      <c r="DEZ11" s="17"/>
      <c r="DFA11" s="17"/>
      <c r="DFB11" s="17"/>
      <c r="DFC11" s="17"/>
      <c r="DFD11" s="17"/>
      <c r="DFE11" s="17"/>
      <c r="DFF11" s="17"/>
      <c r="DFG11" s="17"/>
      <c r="DFH11" s="17"/>
      <c r="DFI11" s="17"/>
      <c r="DFJ11" s="17"/>
      <c r="DFK11" s="17"/>
      <c r="DFL11" s="17"/>
      <c r="DFM11" s="17"/>
      <c r="DFN11" s="17"/>
      <c r="DFO11" s="17"/>
      <c r="DFP11" s="17"/>
      <c r="DFQ11" s="17"/>
      <c r="DFR11" s="17"/>
      <c r="DFS11" s="17"/>
      <c r="DFT11" s="17"/>
      <c r="DFU11" s="17"/>
      <c r="DFV11" s="17"/>
      <c r="DFW11" s="17"/>
      <c r="DFX11" s="17"/>
      <c r="DFY11" s="17"/>
      <c r="DFZ11" s="17"/>
      <c r="DGA11" s="17"/>
      <c r="DGB11" s="17"/>
      <c r="DGC11" s="17"/>
      <c r="DGD11" s="17"/>
      <c r="DGE11" s="17"/>
      <c r="DGF11" s="17"/>
      <c r="DGG11" s="17"/>
      <c r="DGH11" s="17"/>
      <c r="DGI11" s="17"/>
      <c r="DGJ11" s="17"/>
      <c r="DGK11" s="17"/>
      <c r="DGL11" s="17"/>
      <c r="DGM11" s="17"/>
      <c r="DGN11" s="17"/>
      <c r="DGO11" s="17"/>
      <c r="DGP11" s="17"/>
      <c r="DGQ11" s="17"/>
      <c r="DGR11" s="17"/>
      <c r="DGS11" s="17"/>
      <c r="DGT11" s="17"/>
      <c r="DGU11" s="17"/>
      <c r="DGV11" s="17"/>
      <c r="DGW11" s="17"/>
      <c r="DGX11" s="17"/>
      <c r="DGY11" s="17"/>
      <c r="DGZ11" s="17"/>
      <c r="DHA11" s="17"/>
      <c r="DHB11" s="17"/>
      <c r="DHC11" s="17"/>
      <c r="DHD11" s="17"/>
      <c r="DHE11" s="17"/>
      <c r="DHF11" s="17"/>
      <c r="DHG11" s="17"/>
      <c r="DHH11" s="17"/>
      <c r="DHI11" s="17"/>
      <c r="DHJ11" s="17"/>
      <c r="DHK11" s="17"/>
      <c r="DHL11" s="17"/>
      <c r="DHM11" s="17"/>
      <c r="DHN11" s="17"/>
      <c r="DHO11" s="17"/>
      <c r="DHP11" s="17"/>
      <c r="DHQ11" s="17"/>
      <c r="DHR11" s="17"/>
      <c r="DHS11" s="17"/>
      <c r="DHT11" s="17"/>
      <c r="DHU11" s="17"/>
      <c r="DHV11" s="17"/>
      <c r="DHW11" s="17"/>
      <c r="DHX11" s="17"/>
      <c r="DHY11" s="17"/>
      <c r="DHZ11" s="17"/>
      <c r="DIA11" s="17"/>
      <c r="DIB11" s="17"/>
      <c r="DIC11" s="17"/>
      <c r="DID11" s="17"/>
      <c r="DIE11" s="17"/>
      <c r="DIF11" s="17"/>
      <c r="DIG11" s="17"/>
      <c r="DIH11" s="17"/>
      <c r="DII11" s="17"/>
      <c r="DIJ11" s="17"/>
      <c r="DIK11" s="17"/>
      <c r="DIL11" s="17"/>
      <c r="DIM11" s="17"/>
      <c r="DIN11" s="17"/>
      <c r="DIO11" s="17"/>
      <c r="DIP11" s="17"/>
      <c r="DIQ11" s="17"/>
      <c r="DIR11" s="17"/>
      <c r="DIS11" s="17"/>
      <c r="DIT11" s="17"/>
      <c r="DIU11" s="17"/>
      <c r="DIV11" s="17"/>
      <c r="DIW11" s="17"/>
      <c r="DIX11" s="17"/>
      <c r="DIY11" s="17"/>
      <c r="DIZ11" s="17"/>
      <c r="DJA11" s="17"/>
      <c r="DJB11" s="17"/>
      <c r="DJC11" s="17"/>
      <c r="DJD11" s="17"/>
      <c r="DJE11" s="17"/>
      <c r="DJF11" s="17"/>
      <c r="DJG11" s="17"/>
      <c r="DJH11" s="17"/>
      <c r="DJI11" s="17"/>
      <c r="DJJ11" s="17"/>
      <c r="DJK11" s="17"/>
      <c r="DJL11" s="17"/>
      <c r="DJM11" s="17"/>
      <c r="DJN11" s="17"/>
      <c r="DJO11" s="17"/>
      <c r="DJP11" s="17"/>
      <c r="DJQ11" s="17"/>
      <c r="DJR11" s="17"/>
      <c r="DJS11" s="17"/>
      <c r="DJT11" s="17"/>
      <c r="DJU11" s="17"/>
      <c r="DJV11" s="17"/>
      <c r="DJW11" s="17"/>
      <c r="DJX11" s="17"/>
      <c r="DJY11" s="17"/>
      <c r="DJZ11" s="17"/>
      <c r="DKA11" s="17"/>
      <c r="DKB11" s="17"/>
      <c r="DKC11" s="17"/>
      <c r="DKD11" s="17"/>
      <c r="DKE11" s="17"/>
      <c r="DKF11" s="17"/>
      <c r="DKG11" s="17"/>
      <c r="DKH11" s="17"/>
      <c r="DKI11" s="17"/>
      <c r="DKJ11" s="17"/>
      <c r="DKK11" s="17"/>
      <c r="DKL11" s="17"/>
      <c r="DKM11" s="17"/>
      <c r="DKN11" s="17"/>
      <c r="DKO11" s="17"/>
      <c r="DKP11" s="17"/>
      <c r="DKQ11" s="17"/>
      <c r="DKR11" s="17"/>
      <c r="DKS11" s="17"/>
      <c r="DKT11" s="17"/>
      <c r="DKU11" s="17"/>
      <c r="DKV11" s="17"/>
      <c r="DKW11" s="17"/>
      <c r="DKX11" s="17"/>
      <c r="DKY11" s="17"/>
      <c r="DKZ11" s="17"/>
      <c r="DLA11" s="17"/>
      <c r="DLB11" s="17"/>
      <c r="DLC11" s="17"/>
      <c r="DLD11" s="17"/>
      <c r="DLE11" s="17"/>
      <c r="DLF11" s="17"/>
      <c r="DLG11" s="17"/>
      <c r="DLH11" s="17"/>
      <c r="DLI11" s="17"/>
      <c r="DLJ11" s="17"/>
      <c r="DLK11" s="17"/>
      <c r="DLL11" s="17"/>
      <c r="DLM11" s="17"/>
      <c r="DLN11" s="17"/>
      <c r="DLO11" s="17"/>
      <c r="DLP11" s="17"/>
      <c r="DLQ11" s="17"/>
      <c r="DLR11" s="17"/>
      <c r="DLS11" s="17"/>
      <c r="DLT11" s="17"/>
      <c r="DLU11" s="17"/>
      <c r="DLV11" s="17"/>
      <c r="DLW11" s="17"/>
      <c r="DLX11" s="17"/>
      <c r="DLY11" s="17"/>
      <c r="DLZ11" s="17"/>
      <c r="DMA11" s="17"/>
      <c r="DMB11" s="17"/>
      <c r="DMC11" s="17"/>
      <c r="DMD11" s="17"/>
      <c r="DME11" s="17"/>
      <c r="DMF11" s="17"/>
      <c r="DMG11" s="17"/>
      <c r="DMH11" s="17"/>
      <c r="DMI11" s="17"/>
      <c r="DMJ11" s="17"/>
      <c r="DMK11" s="17"/>
      <c r="DML11" s="17"/>
      <c r="DMM11" s="17"/>
      <c r="DMN11" s="17"/>
      <c r="DMO11" s="17"/>
      <c r="DMP11" s="17"/>
      <c r="DMQ11" s="17"/>
      <c r="DMR11" s="17"/>
      <c r="DMS11" s="17"/>
      <c r="DMT11" s="17"/>
      <c r="DMU11" s="17"/>
      <c r="DMV11" s="17"/>
      <c r="DMW11" s="17"/>
      <c r="DMX11" s="17"/>
      <c r="DMY11" s="17"/>
      <c r="DMZ11" s="17"/>
      <c r="DNA11" s="17"/>
      <c r="DNB11" s="17"/>
      <c r="DNC11" s="17"/>
      <c r="DND11" s="17"/>
      <c r="DNE11" s="17"/>
      <c r="DNF11" s="17"/>
      <c r="DNG11" s="17"/>
      <c r="DNH11" s="17"/>
      <c r="DNI11" s="17"/>
      <c r="DNJ11" s="17"/>
      <c r="DNK11" s="17"/>
      <c r="DNL11" s="17"/>
      <c r="DNM11" s="17"/>
      <c r="DNN11" s="17"/>
      <c r="DNO11" s="17"/>
      <c r="DNP11" s="17"/>
      <c r="DNQ11" s="17"/>
      <c r="DNR11" s="17"/>
      <c r="DNS11" s="17"/>
      <c r="DNT11" s="17"/>
      <c r="DNU11" s="17"/>
      <c r="DNV11" s="17"/>
      <c r="DNW11" s="17"/>
      <c r="DNX11" s="17"/>
      <c r="DNY11" s="17"/>
      <c r="DNZ11" s="17"/>
      <c r="DOA11" s="17"/>
      <c r="DOB11" s="17"/>
      <c r="DOC11" s="17"/>
      <c r="DOD11" s="17"/>
      <c r="DOE11" s="17"/>
      <c r="DOF11" s="17"/>
      <c r="DOG11" s="17"/>
      <c r="DOH11" s="17"/>
      <c r="DOI11" s="17"/>
      <c r="DOJ11" s="17"/>
      <c r="DOK11" s="17"/>
      <c r="DOL11" s="17"/>
      <c r="DOM11" s="17"/>
      <c r="DON11" s="17"/>
      <c r="DOO11" s="17"/>
      <c r="DOP11" s="17"/>
      <c r="DOQ11" s="17"/>
      <c r="DOR11" s="17"/>
      <c r="DOS11" s="17"/>
      <c r="DOT11" s="17"/>
      <c r="DOU11" s="17"/>
      <c r="DOV11" s="17"/>
      <c r="DOW11" s="17"/>
      <c r="DOX11" s="17"/>
      <c r="DOY11" s="17"/>
      <c r="DOZ11" s="17"/>
      <c r="DPA11" s="17"/>
      <c r="DPB11" s="17"/>
      <c r="DPC11" s="17"/>
      <c r="DPD11" s="17"/>
      <c r="DPE11" s="17"/>
      <c r="DPF11" s="17"/>
      <c r="DPG11" s="17"/>
      <c r="DPH11" s="17"/>
      <c r="DPI11" s="17"/>
      <c r="DPJ11" s="17"/>
      <c r="DPK11" s="17"/>
      <c r="DPL11" s="17"/>
      <c r="DPM11" s="17"/>
      <c r="DPN11" s="17"/>
      <c r="DPO11" s="17"/>
      <c r="DPP11" s="17"/>
      <c r="DPQ11" s="17"/>
      <c r="DPR11" s="17"/>
      <c r="DPS11" s="17"/>
      <c r="DPT11" s="17"/>
      <c r="DPU11" s="17"/>
      <c r="DPV11" s="17"/>
      <c r="DPW11" s="17"/>
      <c r="DPX11" s="17"/>
      <c r="DPY11" s="17"/>
      <c r="DPZ11" s="17"/>
      <c r="DQA11" s="17"/>
      <c r="DQB11" s="17"/>
      <c r="DQC11" s="17"/>
      <c r="DQD11" s="17"/>
      <c r="DQE11" s="17"/>
      <c r="DQF11" s="17"/>
      <c r="DQG11" s="17"/>
      <c r="DQH11" s="17"/>
      <c r="DQI11" s="17"/>
      <c r="DQJ11" s="17"/>
      <c r="DQK11" s="17"/>
      <c r="DQL11" s="17"/>
      <c r="DQM11" s="17"/>
      <c r="DQN11" s="17"/>
      <c r="DQO11" s="17"/>
      <c r="DQP11" s="17"/>
      <c r="DQQ11" s="17"/>
      <c r="DQR11" s="17"/>
      <c r="DQS11" s="17"/>
      <c r="DQT11" s="17"/>
      <c r="DQU11" s="17"/>
      <c r="DQV11" s="17"/>
      <c r="DQW11" s="17"/>
      <c r="DQX11" s="17"/>
      <c r="DQY11" s="17"/>
      <c r="DQZ11" s="17"/>
      <c r="DRA11" s="17"/>
      <c r="DRB11" s="17"/>
      <c r="DRC11" s="17"/>
      <c r="DRD11" s="17"/>
      <c r="DRE11" s="17"/>
      <c r="DRF11" s="17"/>
      <c r="DRG11" s="17"/>
      <c r="DRH11" s="17"/>
      <c r="DRI11" s="17"/>
      <c r="DRJ11" s="17"/>
      <c r="DRK11" s="17"/>
      <c r="DRL11" s="17"/>
      <c r="DRM11" s="17"/>
      <c r="DRN11" s="17"/>
      <c r="DRO11" s="17"/>
      <c r="DRP11" s="17"/>
      <c r="DRQ11" s="17"/>
      <c r="DRR11" s="17"/>
      <c r="DRS11" s="17"/>
      <c r="DRT11" s="17"/>
      <c r="DRU11" s="17"/>
      <c r="DRV11" s="17"/>
      <c r="DRW11" s="17"/>
      <c r="DRX11" s="17"/>
      <c r="DRY11" s="17"/>
      <c r="DRZ11" s="17"/>
      <c r="DSA11" s="17"/>
      <c r="DSB11" s="17"/>
      <c r="DSC11" s="17"/>
      <c r="DSD11" s="17"/>
      <c r="DSE11" s="17"/>
      <c r="DSF11" s="17"/>
      <c r="DSG11" s="17"/>
      <c r="DSH11" s="17"/>
      <c r="DSI11" s="17"/>
      <c r="DSJ11" s="17"/>
      <c r="DSK11" s="17"/>
      <c r="DSL11" s="17"/>
      <c r="DSM11" s="17"/>
      <c r="DSN11" s="17"/>
      <c r="DSO11" s="17"/>
      <c r="DSP11" s="17"/>
      <c r="DSQ11" s="17"/>
      <c r="DSR11" s="17"/>
      <c r="DSS11" s="17"/>
      <c r="DST11" s="17"/>
      <c r="DSU11" s="17"/>
      <c r="DSV11" s="17"/>
      <c r="DSW11" s="17"/>
      <c r="DSX11" s="17"/>
      <c r="DSY11" s="17"/>
      <c r="DSZ11" s="17"/>
      <c r="DTA11" s="17"/>
      <c r="DTB11" s="17"/>
      <c r="DTC11" s="17"/>
      <c r="DTD11" s="17"/>
      <c r="DTE11" s="17"/>
      <c r="DTF11" s="17"/>
      <c r="DTG11" s="17"/>
      <c r="DTH11" s="17"/>
      <c r="DTI11" s="17"/>
      <c r="DTJ11" s="17"/>
      <c r="DTK11" s="17"/>
      <c r="DTL11" s="17"/>
      <c r="DTM11" s="17"/>
      <c r="DTN11" s="17"/>
      <c r="DTO11" s="17"/>
      <c r="DTP11" s="17"/>
      <c r="DTQ11" s="17"/>
      <c r="DTR11" s="17"/>
      <c r="DTS11" s="17"/>
      <c r="DTT11" s="17"/>
      <c r="DTU11" s="17"/>
      <c r="DTV11" s="17"/>
      <c r="DTW11" s="17"/>
      <c r="DTX11" s="17"/>
      <c r="DTY11" s="17"/>
      <c r="DTZ11" s="17"/>
      <c r="DUA11" s="17"/>
      <c r="DUB11" s="17"/>
      <c r="DUC11" s="17"/>
      <c r="DUD11" s="17"/>
      <c r="DUE11" s="17"/>
      <c r="DUF11" s="17"/>
      <c r="DUG11" s="17"/>
      <c r="DUH11" s="17"/>
      <c r="DUI11" s="17"/>
      <c r="DUJ11" s="17"/>
      <c r="DUK11" s="17"/>
      <c r="DUL11" s="17"/>
      <c r="DUM11" s="17"/>
      <c r="DUN11" s="17"/>
      <c r="DUO11" s="17"/>
      <c r="DUP11" s="17"/>
      <c r="DUQ11" s="17"/>
      <c r="DUR11" s="17"/>
      <c r="DUS11" s="17"/>
      <c r="DUT11" s="17"/>
      <c r="DUU11" s="17"/>
      <c r="DUV11" s="17"/>
      <c r="DUW11" s="17"/>
      <c r="DUX11" s="17"/>
      <c r="DUY11" s="17"/>
      <c r="DUZ11" s="17"/>
      <c r="DVA11" s="17"/>
      <c r="DVB11" s="17"/>
      <c r="DVC11" s="17"/>
      <c r="DVD11" s="17"/>
      <c r="DVE11" s="17"/>
      <c r="DVF11" s="17"/>
      <c r="DVG11" s="17"/>
      <c r="DVH11" s="17"/>
      <c r="DVI11" s="17"/>
      <c r="DVJ11" s="17"/>
      <c r="DVK11" s="17"/>
      <c r="DVL11" s="17"/>
      <c r="DVM11" s="17"/>
      <c r="DVN11" s="17"/>
      <c r="DVO11" s="17"/>
      <c r="DVP11" s="17"/>
      <c r="DVQ11" s="17"/>
      <c r="DVR11" s="17"/>
      <c r="DVS11" s="17"/>
      <c r="DVT11" s="17"/>
      <c r="DVU11" s="17"/>
      <c r="DVV11" s="17"/>
      <c r="DVW11" s="17"/>
      <c r="DVX11" s="17"/>
      <c r="DVY11" s="17"/>
      <c r="DVZ11" s="17"/>
      <c r="DWA11" s="17"/>
      <c r="DWB11" s="17"/>
      <c r="DWC11" s="17"/>
      <c r="DWD11" s="17"/>
      <c r="DWE11" s="17"/>
      <c r="DWF11" s="17"/>
      <c r="DWG11" s="17"/>
      <c r="DWH11" s="17"/>
      <c r="DWI11" s="17"/>
      <c r="DWJ11" s="17"/>
      <c r="DWK11" s="17"/>
      <c r="DWL11" s="17"/>
      <c r="DWM11" s="17"/>
      <c r="DWN11" s="17"/>
      <c r="DWO11" s="17"/>
      <c r="DWP11" s="17"/>
      <c r="DWQ11" s="17"/>
      <c r="DWR11" s="17"/>
      <c r="DWS11" s="17"/>
      <c r="DWT11" s="17"/>
      <c r="DWU11" s="17"/>
      <c r="DWV11" s="17"/>
      <c r="DWW11" s="17"/>
      <c r="DWX11" s="17"/>
      <c r="DWY11" s="17"/>
      <c r="DWZ11" s="17"/>
      <c r="DXA11" s="17"/>
      <c r="DXB11" s="17"/>
      <c r="DXC11" s="17"/>
      <c r="DXD11" s="17"/>
      <c r="DXE11" s="17"/>
      <c r="DXF11" s="17"/>
      <c r="DXG11" s="17"/>
      <c r="DXH11" s="17"/>
      <c r="DXI11" s="17"/>
      <c r="DXJ11" s="17"/>
      <c r="DXK11" s="17"/>
      <c r="DXL11" s="17"/>
      <c r="DXM11" s="17"/>
      <c r="DXN11" s="17"/>
      <c r="DXO11" s="17"/>
      <c r="DXP11" s="17"/>
      <c r="DXQ11" s="17"/>
      <c r="DXR11" s="17"/>
      <c r="DXS11" s="17"/>
      <c r="DXT11" s="17"/>
      <c r="DXU11" s="17"/>
      <c r="DXV11" s="17"/>
      <c r="DXW11" s="17"/>
      <c r="DXX11" s="17"/>
      <c r="DXY11" s="17"/>
      <c r="DXZ11" s="17"/>
      <c r="DYA11" s="17"/>
      <c r="DYB11" s="17"/>
      <c r="DYC11" s="17"/>
      <c r="DYD11" s="17"/>
      <c r="DYE11" s="17"/>
      <c r="DYF11" s="17"/>
      <c r="DYG11" s="17"/>
      <c r="DYH11" s="17"/>
      <c r="DYI11" s="17"/>
      <c r="DYJ11" s="17"/>
      <c r="DYK11" s="17"/>
      <c r="DYL11" s="17"/>
      <c r="DYM11" s="17"/>
      <c r="DYN11" s="17"/>
      <c r="DYO11" s="17"/>
      <c r="DYP11" s="17"/>
      <c r="DYQ11" s="17"/>
      <c r="DYR11" s="17"/>
      <c r="DYS11" s="17"/>
      <c r="DYT11" s="17"/>
      <c r="DYU11" s="17"/>
      <c r="DYV11" s="17"/>
      <c r="DYW11" s="17"/>
      <c r="DYX11" s="17"/>
      <c r="DYY11" s="17"/>
      <c r="DYZ11" s="17"/>
      <c r="DZA11" s="17"/>
      <c r="DZB11" s="17"/>
      <c r="DZC11" s="17"/>
      <c r="DZD11" s="17"/>
      <c r="DZE11" s="17"/>
      <c r="DZF11" s="17"/>
      <c r="DZG11" s="17"/>
      <c r="DZH11" s="17"/>
      <c r="DZI11" s="17"/>
      <c r="DZJ11" s="17"/>
      <c r="DZK11" s="17"/>
      <c r="DZL11" s="17"/>
      <c r="DZM11" s="17"/>
      <c r="DZN11" s="17"/>
      <c r="DZO11" s="17"/>
      <c r="DZP11" s="17"/>
      <c r="DZQ11" s="17"/>
      <c r="DZR11" s="17"/>
      <c r="DZS11" s="17"/>
      <c r="DZT11" s="17"/>
      <c r="DZU11" s="17"/>
      <c r="DZV11" s="17"/>
      <c r="DZW11" s="17"/>
      <c r="DZX11" s="17"/>
      <c r="DZY11" s="17"/>
      <c r="DZZ11" s="17"/>
      <c r="EAA11" s="17"/>
      <c r="EAB11" s="17"/>
      <c r="EAC11" s="17"/>
      <c r="EAD11" s="17"/>
      <c r="EAE11" s="17"/>
      <c r="EAF11" s="17"/>
      <c r="EAG11" s="17"/>
      <c r="EAH11" s="17"/>
      <c r="EAI11" s="17"/>
      <c r="EAJ11" s="17"/>
      <c r="EAK11" s="17"/>
      <c r="EAL11" s="17"/>
      <c r="EAM11" s="17"/>
      <c r="EAN11" s="17"/>
      <c r="EAO11" s="17"/>
      <c r="EAP11" s="17"/>
      <c r="EAQ11" s="17"/>
      <c r="EAR11" s="17"/>
      <c r="EAS11" s="17"/>
      <c r="EAT11" s="17"/>
      <c r="EAU11" s="17"/>
      <c r="EAV11" s="17"/>
      <c r="EAW11" s="17"/>
      <c r="EAX11" s="17"/>
      <c r="EAY11" s="17"/>
      <c r="EAZ11" s="17"/>
      <c r="EBA11" s="17"/>
      <c r="EBB11" s="17"/>
      <c r="EBC11" s="17"/>
      <c r="EBD11" s="17"/>
      <c r="EBE11" s="17"/>
      <c r="EBF11" s="17"/>
      <c r="EBG11" s="17"/>
      <c r="EBH11" s="17"/>
      <c r="EBI11" s="17"/>
      <c r="EBJ11" s="17"/>
      <c r="EBK11" s="17"/>
      <c r="EBL11" s="17"/>
      <c r="EBM11" s="17"/>
      <c r="EBN11" s="17"/>
      <c r="EBO11" s="17"/>
      <c r="EBP11" s="17"/>
      <c r="EBQ11" s="17"/>
      <c r="EBR11" s="17"/>
      <c r="EBS11" s="17"/>
      <c r="EBT11" s="17"/>
      <c r="EBU11" s="17"/>
      <c r="EBV11" s="17"/>
      <c r="EBW11" s="17"/>
      <c r="EBX11" s="17"/>
      <c r="EBY11" s="17"/>
      <c r="EBZ11" s="17"/>
      <c r="ECA11" s="17"/>
      <c r="ECB11" s="17"/>
      <c r="ECC11" s="17"/>
      <c r="ECD11" s="17"/>
      <c r="ECE11" s="17"/>
      <c r="ECF11" s="17"/>
      <c r="ECG11" s="17"/>
      <c r="ECH11" s="17"/>
      <c r="ECI11" s="17"/>
      <c r="ECJ11" s="17"/>
      <c r="ECK11" s="17"/>
      <c r="ECL11" s="17"/>
      <c r="ECM11" s="17"/>
      <c r="ECN11" s="17"/>
      <c r="ECO11" s="17"/>
      <c r="ECP11" s="17"/>
      <c r="ECQ11" s="17"/>
      <c r="ECR11" s="17"/>
      <c r="ECS11" s="17"/>
      <c r="ECT11" s="17"/>
      <c r="ECU11" s="17"/>
      <c r="ECV11" s="17"/>
      <c r="ECW11" s="17"/>
      <c r="ECX11" s="17"/>
      <c r="ECY11" s="17"/>
      <c r="ECZ11" s="17"/>
      <c r="EDA11" s="17"/>
      <c r="EDB11" s="17"/>
      <c r="EDC11" s="17"/>
      <c r="EDD11" s="17"/>
      <c r="EDE11" s="17"/>
      <c r="EDF11" s="17"/>
      <c r="EDG11" s="17"/>
      <c r="EDH11" s="17"/>
      <c r="EDI11" s="17"/>
      <c r="EDJ11" s="17"/>
      <c r="EDK11" s="17"/>
      <c r="EDL11" s="17"/>
      <c r="EDM11" s="17"/>
      <c r="EDN11" s="17"/>
      <c r="EDO11" s="17"/>
      <c r="EDP11" s="17"/>
      <c r="EDQ11" s="17"/>
      <c r="EDR11" s="17"/>
      <c r="EDS11" s="17"/>
      <c r="EDT11" s="17"/>
      <c r="EDU11" s="17"/>
      <c r="EDV11" s="17"/>
      <c r="EDW11" s="17"/>
      <c r="EDX11" s="17"/>
      <c r="EDY11" s="17"/>
      <c r="EDZ11" s="17"/>
      <c r="EEA11" s="17"/>
      <c r="EEB11" s="17"/>
      <c r="EEC11" s="17"/>
      <c r="EED11" s="17"/>
      <c r="EEE11" s="17"/>
      <c r="EEF11" s="17"/>
      <c r="EEG11" s="17"/>
      <c r="EEH11" s="17"/>
      <c r="EEI11" s="17"/>
      <c r="EEJ11" s="17"/>
      <c r="EEK11" s="17"/>
      <c r="EEL11" s="17"/>
      <c r="EEM11" s="17"/>
      <c r="EEN11" s="17"/>
      <c r="EEO11" s="17"/>
      <c r="EEP11" s="17"/>
      <c r="EEQ11" s="17"/>
      <c r="EER11" s="17"/>
      <c r="EES11" s="17"/>
      <c r="EET11" s="17"/>
      <c r="EEU11" s="17"/>
      <c r="EEV11" s="17"/>
      <c r="EEW11" s="17"/>
      <c r="EEX11" s="17"/>
      <c r="EEY11" s="17"/>
      <c r="EEZ11" s="17"/>
      <c r="EFA11" s="17"/>
      <c r="EFB11" s="17"/>
      <c r="EFC11" s="17"/>
      <c r="EFD11" s="17"/>
      <c r="EFE11" s="17"/>
      <c r="EFF11" s="17"/>
      <c r="EFG11" s="17"/>
      <c r="EFH11" s="17"/>
      <c r="EFI11" s="17"/>
      <c r="EFJ11" s="17"/>
      <c r="EFK11" s="17"/>
      <c r="EFL11" s="17"/>
      <c r="EFM11" s="17"/>
      <c r="EFN11" s="17"/>
      <c r="EFO11" s="17"/>
      <c r="EFP11" s="17"/>
      <c r="EFQ11" s="17"/>
      <c r="EFR11" s="17"/>
      <c r="EFS11" s="17"/>
      <c r="EFT11" s="17"/>
      <c r="EFU11" s="17"/>
      <c r="EFV11" s="17"/>
      <c r="EFW11" s="17"/>
      <c r="EFX11" s="17"/>
      <c r="EFY11" s="17"/>
      <c r="EFZ11" s="17"/>
      <c r="EGA11" s="17"/>
      <c r="EGB11" s="17"/>
      <c r="EGC11" s="17"/>
      <c r="EGD11" s="17"/>
      <c r="EGE11" s="17"/>
      <c r="EGF11" s="17"/>
      <c r="EGG11" s="17"/>
      <c r="EGH11" s="17"/>
      <c r="EGI11" s="17"/>
      <c r="EGJ11" s="17"/>
      <c r="EGK11" s="17"/>
      <c r="EGL11" s="17"/>
      <c r="EGM11" s="17"/>
      <c r="EGN11" s="17"/>
      <c r="EGO11" s="17"/>
      <c r="EGP11" s="17"/>
      <c r="EGQ11" s="17"/>
      <c r="EGR11" s="17"/>
      <c r="EGS11" s="17"/>
      <c r="EGT11" s="17"/>
      <c r="EGU11" s="17"/>
      <c r="EGV11" s="17"/>
      <c r="EGW11" s="17"/>
      <c r="EGX11" s="17"/>
      <c r="EGY11" s="17"/>
      <c r="EGZ11" s="17"/>
      <c r="EHA11" s="17"/>
      <c r="EHB11" s="17"/>
      <c r="EHC11" s="17"/>
      <c r="EHD11" s="17"/>
      <c r="EHE11" s="17"/>
      <c r="EHF11" s="17"/>
      <c r="EHG11" s="17"/>
      <c r="EHH11" s="17"/>
      <c r="EHI11" s="17"/>
      <c r="EHJ11" s="17"/>
      <c r="EHK11" s="17"/>
      <c r="EHL11" s="17"/>
      <c r="EHM11" s="17"/>
      <c r="EHN11" s="17"/>
      <c r="EHO11" s="17"/>
      <c r="EHP11" s="17"/>
      <c r="EHQ11" s="17"/>
      <c r="EHR11" s="17"/>
      <c r="EHS11" s="17"/>
      <c r="EHT11" s="17"/>
      <c r="EHU11" s="17"/>
      <c r="EHV11" s="17"/>
      <c r="EHW11" s="17"/>
      <c r="EHX11" s="17"/>
      <c r="EHY11" s="17"/>
      <c r="EHZ11" s="17"/>
      <c r="EIA11" s="17"/>
      <c r="EIB11" s="17"/>
      <c r="EIC11" s="17"/>
      <c r="EID11" s="17"/>
      <c r="EIE11" s="17"/>
      <c r="EIF11" s="17"/>
      <c r="EIG11" s="17"/>
      <c r="EIH11" s="17"/>
      <c r="EII11" s="17"/>
      <c r="EIJ11" s="17"/>
      <c r="EIK11" s="17"/>
      <c r="EIL11" s="17"/>
      <c r="EIM11" s="17"/>
      <c r="EIN11" s="17"/>
      <c r="EIO11" s="17"/>
      <c r="EIP11" s="17"/>
      <c r="EIQ11" s="17"/>
      <c r="EIR11" s="17"/>
      <c r="EIS11" s="17"/>
      <c r="EIT11" s="17"/>
      <c r="EIU11" s="17"/>
      <c r="EIV11" s="17"/>
      <c r="EIW11" s="17"/>
      <c r="EIX11" s="17"/>
      <c r="EIY11" s="17"/>
      <c r="EIZ11" s="17"/>
      <c r="EJA11" s="17"/>
      <c r="EJB11" s="17"/>
      <c r="EJC11" s="17"/>
      <c r="EJD11" s="17"/>
      <c r="EJE11" s="17"/>
      <c r="EJF11" s="17"/>
      <c r="EJG11" s="17"/>
      <c r="EJH11" s="17"/>
      <c r="EJI11" s="17"/>
      <c r="EJJ11" s="17"/>
      <c r="EJK11" s="17"/>
      <c r="EJL11" s="17"/>
      <c r="EJM11" s="17"/>
      <c r="EJN11" s="17"/>
      <c r="EJO11" s="17"/>
      <c r="EJP11" s="17"/>
      <c r="EJQ11" s="17"/>
      <c r="EJR11" s="17"/>
      <c r="EJS11" s="17"/>
      <c r="EJT11" s="17"/>
      <c r="EJU11" s="17"/>
      <c r="EJV11" s="17"/>
      <c r="EJW11" s="17"/>
      <c r="EJX11" s="17"/>
      <c r="EJY11" s="17"/>
      <c r="EJZ11" s="17"/>
      <c r="EKA11" s="17"/>
      <c r="EKB11" s="17"/>
      <c r="EKC11" s="17"/>
      <c r="EKD11" s="17"/>
      <c r="EKE11" s="17"/>
      <c r="EKF11" s="17"/>
      <c r="EKG11" s="17"/>
      <c r="EKH11" s="17"/>
      <c r="EKI11" s="17"/>
      <c r="EKJ11" s="17"/>
      <c r="EKK11" s="17"/>
      <c r="EKL11" s="17"/>
      <c r="EKM11" s="17"/>
      <c r="EKN11" s="17"/>
      <c r="EKO11" s="17"/>
      <c r="EKP11" s="17"/>
      <c r="EKQ11" s="17"/>
      <c r="EKR11" s="17"/>
      <c r="EKS11" s="17"/>
      <c r="EKT11" s="17"/>
      <c r="EKU11" s="17"/>
      <c r="EKV11" s="17"/>
      <c r="EKW11" s="17"/>
      <c r="EKX11" s="17"/>
      <c r="EKY11" s="17"/>
      <c r="EKZ11" s="17"/>
      <c r="ELA11" s="17"/>
      <c r="ELB11" s="17"/>
      <c r="ELC11" s="17"/>
      <c r="ELD11" s="17"/>
      <c r="ELE11" s="17"/>
      <c r="ELF11" s="17"/>
      <c r="ELG11" s="17"/>
      <c r="ELH11" s="17"/>
      <c r="ELI11" s="17"/>
      <c r="ELJ11" s="17"/>
      <c r="ELK11" s="17"/>
      <c r="ELL11" s="17"/>
      <c r="ELM11" s="17"/>
      <c r="ELN11" s="17"/>
      <c r="ELO11" s="17"/>
      <c r="ELP11" s="17"/>
      <c r="ELQ11" s="17"/>
      <c r="ELR11" s="17"/>
      <c r="ELS11" s="17"/>
      <c r="ELT11" s="17"/>
      <c r="ELU11" s="17"/>
      <c r="ELV11" s="17"/>
      <c r="ELW11" s="17"/>
      <c r="ELX11" s="17"/>
      <c r="ELY11" s="17"/>
      <c r="ELZ11" s="17"/>
      <c r="EMA11" s="17"/>
      <c r="EMB11" s="17"/>
      <c r="EMC11" s="17"/>
      <c r="EMD11" s="17"/>
      <c r="EME11" s="17"/>
      <c r="EMF11" s="17"/>
      <c r="EMG11" s="17"/>
      <c r="EMH11" s="17"/>
      <c r="EMI11" s="17"/>
      <c r="EMJ11" s="17"/>
      <c r="EMK11" s="17"/>
      <c r="EML11" s="17"/>
      <c r="EMM11" s="17"/>
      <c r="EMN11" s="17"/>
      <c r="EMO11" s="17"/>
      <c r="EMP11" s="17"/>
      <c r="EMQ11" s="17"/>
      <c r="EMR11" s="17"/>
      <c r="EMS11" s="17"/>
      <c r="EMT11" s="17"/>
      <c r="EMU11" s="17"/>
      <c r="EMV11" s="17"/>
      <c r="EMW11" s="17"/>
      <c r="EMX11" s="17"/>
      <c r="EMY11" s="17"/>
      <c r="EMZ11" s="17"/>
      <c r="ENA11" s="17"/>
      <c r="ENB11" s="17"/>
      <c r="ENC11" s="17"/>
      <c r="END11" s="17"/>
      <c r="ENE11" s="17"/>
      <c r="ENF11" s="17"/>
      <c r="ENG11" s="17"/>
      <c r="ENH11" s="17"/>
      <c r="ENI11" s="17"/>
      <c r="ENJ11" s="17"/>
      <c r="ENK11" s="17"/>
      <c r="ENL11" s="17"/>
      <c r="ENM11" s="17"/>
      <c r="ENN11" s="17"/>
      <c r="ENO11" s="17"/>
      <c r="ENP11" s="17"/>
      <c r="ENQ11" s="17"/>
      <c r="ENR11" s="17"/>
      <c r="ENS11" s="17"/>
      <c r="ENT11" s="17"/>
      <c r="ENU11" s="17"/>
      <c r="ENV11" s="17"/>
      <c r="ENW11" s="17"/>
      <c r="ENX11" s="17"/>
      <c r="ENY11" s="17"/>
      <c r="ENZ11" s="17"/>
      <c r="EOA11" s="17"/>
      <c r="EOB11" s="17"/>
      <c r="EOC11" s="17"/>
      <c r="EOD11" s="17"/>
      <c r="EOE11" s="17"/>
      <c r="EOF11" s="17"/>
      <c r="EOG11" s="17"/>
      <c r="EOH11" s="17"/>
      <c r="EOI11" s="17"/>
      <c r="EOJ11" s="17"/>
      <c r="EOK11" s="17"/>
      <c r="EOL11" s="17"/>
      <c r="EOM11" s="17"/>
      <c r="EON11" s="17"/>
      <c r="EOO11" s="17"/>
      <c r="EOP11" s="17"/>
      <c r="EOQ11" s="17"/>
      <c r="EOR11" s="17"/>
      <c r="EOS11" s="17"/>
      <c r="EOT11" s="17"/>
      <c r="EOU11" s="17"/>
      <c r="EOV11" s="17"/>
      <c r="EOW11" s="17"/>
      <c r="EOX11" s="17"/>
      <c r="EOY11" s="17"/>
      <c r="EOZ11" s="17"/>
      <c r="EPA11" s="17"/>
      <c r="EPB11" s="17"/>
      <c r="EPC11" s="17"/>
      <c r="EPD11" s="17"/>
      <c r="EPE11" s="17"/>
      <c r="EPF11" s="17"/>
      <c r="EPG11" s="17"/>
      <c r="EPH11" s="17"/>
      <c r="EPI11" s="17"/>
      <c r="EPJ11" s="17"/>
      <c r="EPK11" s="17"/>
      <c r="EPL11" s="17"/>
      <c r="EPM11" s="17"/>
      <c r="EPN11" s="17"/>
      <c r="EPO11" s="17"/>
      <c r="EPP11" s="17"/>
      <c r="EPQ11" s="17"/>
      <c r="EPR11" s="17"/>
      <c r="EPS11" s="17"/>
      <c r="EPT11" s="17"/>
      <c r="EPU11" s="17"/>
      <c r="EPV11" s="17"/>
      <c r="EPW11" s="17"/>
      <c r="EPX11" s="17"/>
      <c r="EPY11" s="17"/>
      <c r="EPZ11" s="17"/>
      <c r="EQA11" s="17"/>
      <c r="EQB11" s="17"/>
      <c r="EQC11" s="17"/>
      <c r="EQD11" s="17"/>
      <c r="EQE11" s="17"/>
      <c r="EQF11" s="17"/>
      <c r="EQG11" s="17"/>
      <c r="EQH11" s="17"/>
      <c r="EQI11" s="17"/>
      <c r="EQJ11" s="17"/>
      <c r="EQK11" s="17"/>
      <c r="EQL11" s="17"/>
      <c r="EQM11" s="17"/>
      <c r="EQN11" s="17"/>
      <c r="EQO11" s="17"/>
      <c r="EQP11" s="17"/>
      <c r="EQQ11" s="17"/>
      <c r="EQR11" s="17"/>
      <c r="EQS11" s="17"/>
      <c r="EQT11" s="17"/>
      <c r="EQU11" s="17"/>
      <c r="EQV11" s="17"/>
      <c r="EQW11" s="17"/>
      <c r="EQX11" s="17"/>
      <c r="EQY11" s="17"/>
      <c r="EQZ11" s="17"/>
      <c r="ERA11" s="17"/>
      <c r="ERB11" s="17"/>
      <c r="ERC11" s="17"/>
      <c r="ERD11" s="17"/>
      <c r="ERE11" s="17"/>
      <c r="ERF11" s="17"/>
      <c r="ERG11" s="17"/>
      <c r="ERH11" s="17"/>
      <c r="ERI11" s="17"/>
      <c r="ERJ11" s="17"/>
      <c r="ERK11" s="17"/>
      <c r="ERL11" s="17"/>
      <c r="ERM11" s="17"/>
      <c r="ERN11" s="17"/>
      <c r="ERO11" s="17"/>
      <c r="ERP11" s="17"/>
      <c r="ERQ11" s="17"/>
      <c r="ERR11" s="17"/>
      <c r="ERS11" s="17"/>
      <c r="ERT11" s="17"/>
      <c r="ERU11" s="17"/>
      <c r="ERV11" s="17"/>
      <c r="ERW11" s="17"/>
      <c r="ERX11" s="17"/>
      <c r="ERY11" s="17"/>
      <c r="ERZ11" s="17"/>
      <c r="ESA11" s="17"/>
      <c r="ESB11" s="17"/>
      <c r="ESC11" s="17"/>
      <c r="ESD11" s="17"/>
      <c r="ESE11" s="17"/>
      <c r="ESF11" s="17"/>
      <c r="ESG11" s="17"/>
      <c r="ESH11" s="17"/>
      <c r="ESI11" s="17"/>
      <c r="ESJ11" s="17"/>
      <c r="ESK11" s="17"/>
      <c r="ESL11" s="17"/>
      <c r="ESM11" s="17"/>
      <c r="ESN11" s="17"/>
      <c r="ESO11" s="17"/>
      <c r="ESP11" s="17"/>
      <c r="ESQ11" s="17"/>
      <c r="ESR11" s="17"/>
      <c r="ESS11" s="17"/>
      <c r="EST11" s="17"/>
      <c r="ESU11" s="17"/>
      <c r="ESV11" s="17"/>
      <c r="ESW11" s="17"/>
      <c r="ESX11" s="17"/>
      <c r="ESY11" s="17"/>
      <c r="ESZ11" s="17"/>
      <c r="ETA11" s="17"/>
      <c r="ETB11" s="17"/>
      <c r="ETC11" s="17"/>
      <c r="ETD11" s="17"/>
      <c r="ETE11" s="17"/>
      <c r="ETF11" s="17"/>
      <c r="ETG11" s="17"/>
      <c r="ETH11" s="17"/>
      <c r="ETI11" s="17"/>
      <c r="ETJ11" s="17"/>
      <c r="ETK11" s="17"/>
      <c r="ETL11" s="17"/>
      <c r="ETM11" s="17"/>
      <c r="ETN11" s="17"/>
      <c r="ETO11" s="17"/>
      <c r="ETP11" s="17"/>
      <c r="ETQ11" s="17"/>
      <c r="ETR11" s="17"/>
      <c r="ETS11" s="17"/>
      <c r="ETT11" s="17"/>
      <c r="ETU11" s="17"/>
      <c r="ETV11" s="17"/>
      <c r="ETW11" s="17"/>
      <c r="ETX11" s="17"/>
      <c r="ETY11" s="17"/>
      <c r="ETZ11" s="17"/>
      <c r="EUA11" s="17"/>
      <c r="EUB11" s="17"/>
      <c r="EUC11" s="17"/>
      <c r="EUD11" s="17"/>
      <c r="EUE11" s="17"/>
      <c r="EUF11" s="17"/>
      <c r="EUG11" s="17"/>
      <c r="EUH11" s="17"/>
      <c r="EUI11" s="17"/>
      <c r="EUJ11" s="17"/>
      <c r="EUK11" s="17"/>
      <c r="EUL11" s="17"/>
      <c r="EUM11" s="17"/>
      <c r="EUN11" s="17"/>
      <c r="EUO11" s="17"/>
      <c r="EUP11" s="17"/>
      <c r="EUQ11" s="17"/>
      <c r="EUR11" s="17"/>
      <c r="EUS11" s="17"/>
      <c r="EUT11" s="17"/>
      <c r="EUU11" s="17"/>
      <c r="EUV11" s="17"/>
      <c r="EUW11" s="17"/>
      <c r="EUX11" s="17"/>
      <c r="EUY11" s="17"/>
      <c r="EUZ11" s="17"/>
      <c r="EVA11" s="17"/>
      <c r="EVB11" s="17"/>
      <c r="EVC11" s="17"/>
      <c r="EVD11" s="17"/>
      <c r="EVE11" s="17"/>
      <c r="EVF11" s="17"/>
      <c r="EVG11" s="17"/>
      <c r="EVH11" s="17"/>
      <c r="EVI11" s="17"/>
      <c r="EVJ11" s="17"/>
      <c r="EVK11" s="17"/>
      <c r="EVL11" s="17"/>
      <c r="EVM11" s="17"/>
      <c r="EVN11" s="17"/>
      <c r="EVO11" s="17"/>
      <c r="EVP11" s="17"/>
      <c r="EVQ11" s="17"/>
      <c r="EVR11" s="17"/>
      <c r="EVS11" s="17"/>
      <c r="EVT11" s="17"/>
      <c r="EVU11" s="17"/>
      <c r="EVV11" s="17"/>
      <c r="EVW11" s="17"/>
      <c r="EVX11" s="17"/>
      <c r="EVY11" s="17"/>
      <c r="EVZ11" s="17"/>
      <c r="EWA11" s="17"/>
      <c r="EWB11" s="17"/>
      <c r="EWC11" s="17"/>
      <c r="EWD11" s="17"/>
      <c r="EWE11" s="17"/>
      <c r="EWF11" s="17"/>
      <c r="EWG11" s="17"/>
      <c r="EWH11" s="17"/>
      <c r="EWI11" s="17"/>
      <c r="EWJ11" s="17"/>
      <c r="EWK11" s="17"/>
      <c r="EWL11" s="17"/>
      <c r="EWM11" s="17"/>
      <c r="EWN11" s="17"/>
      <c r="EWO11" s="17"/>
      <c r="EWP11" s="17"/>
      <c r="EWQ11" s="17"/>
      <c r="EWR11" s="17"/>
      <c r="EWS11" s="17"/>
      <c r="EWT11" s="17"/>
      <c r="EWU11" s="17"/>
      <c r="EWV11" s="17"/>
      <c r="EWW11" s="17"/>
      <c r="EWX11" s="17"/>
      <c r="EWY11" s="17"/>
      <c r="EWZ11" s="17"/>
      <c r="EXA11" s="17"/>
      <c r="EXB11" s="17"/>
      <c r="EXC11" s="17"/>
      <c r="EXD11" s="17"/>
      <c r="EXE11" s="17"/>
      <c r="EXF11" s="17"/>
      <c r="EXG11" s="17"/>
      <c r="EXH11" s="17"/>
      <c r="EXI11" s="17"/>
      <c r="EXJ11" s="17"/>
      <c r="EXK11" s="17"/>
      <c r="EXL11" s="17"/>
      <c r="EXM11" s="17"/>
      <c r="EXN11" s="17"/>
      <c r="EXO11" s="17"/>
      <c r="EXP11" s="17"/>
      <c r="EXQ11" s="17"/>
      <c r="EXR11" s="17"/>
      <c r="EXS11" s="17"/>
      <c r="EXT11" s="17"/>
      <c r="EXU11" s="17"/>
      <c r="EXV11" s="17"/>
      <c r="EXW11" s="17"/>
      <c r="EXX11" s="17"/>
      <c r="EXY11" s="17"/>
      <c r="EXZ11" s="17"/>
      <c r="EYA11" s="17"/>
      <c r="EYB11" s="17"/>
      <c r="EYC11" s="17"/>
      <c r="EYD11" s="17"/>
      <c r="EYE11" s="17"/>
      <c r="EYF11" s="17"/>
      <c r="EYG11" s="17"/>
      <c r="EYH11" s="17"/>
      <c r="EYI11" s="17"/>
      <c r="EYJ11" s="17"/>
      <c r="EYK11" s="17"/>
      <c r="EYL11" s="17"/>
      <c r="EYM11" s="17"/>
      <c r="EYN11" s="17"/>
      <c r="EYO11" s="17"/>
      <c r="EYP11" s="17"/>
      <c r="EYQ11" s="17"/>
      <c r="EYR11" s="17"/>
      <c r="EYS11" s="17"/>
      <c r="EYT11" s="17"/>
      <c r="EYU11" s="17"/>
      <c r="EYV11" s="17"/>
      <c r="EYW11" s="17"/>
      <c r="EYX11" s="17"/>
      <c r="EYY11" s="17"/>
      <c r="EYZ11" s="17"/>
      <c r="EZA11" s="17"/>
      <c r="EZB11" s="17"/>
      <c r="EZC11" s="17"/>
      <c r="EZD11" s="17"/>
      <c r="EZE11" s="17"/>
      <c r="EZF11" s="17"/>
      <c r="EZG11" s="17"/>
      <c r="EZH11" s="17"/>
      <c r="EZI11" s="17"/>
      <c r="EZJ11" s="17"/>
      <c r="EZK11" s="17"/>
      <c r="EZL11" s="17"/>
      <c r="EZM11" s="17"/>
      <c r="EZN11" s="17"/>
      <c r="EZO11" s="17"/>
      <c r="EZP11" s="17"/>
      <c r="EZQ11" s="17"/>
      <c r="EZR11" s="17"/>
      <c r="EZS11" s="17"/>
      <c r="EZT11" s="17"/>
      <c r="EZU11" s="17"/>
      <c r="EZV11" s="17"/>
      <c r="EZW11" s="17"/>
      <c r="EZX11" s="17"/>
      <c r="EZY11" s="17"/>
      <c r="EZZ11" s="17"/>
      <c r="FAA11" s="17"/>
      <c r="FAB11" s="17"/>
      <c r="FAC11" s="17"/>
      <c r="FAD11" s="17"/>
      <c r="FAE11" s="17"/>
      <c r="FAF11" s="17"/>
      <c r="FAG11" s="17"/>
      <c r="FAH11" s="17"/>
      <c r="FAI11" s="17"/>
      <c r="FAJ11" s="17"/>
      <c r="FAK11" s="17"/>
      <c r="FAL11" s="17"/>
      <c r="FAM11" s="17"/>
      <c r="FAN11" s="17"/>
      <c r="FAO11" s="17"/>
      <c r="FAP11" s="17"/>
      <c r="FAQ11" s="17"/>
      <c r="FAR11" s="17"/>
      <c r="FAS11" s="17"/>
      <c r="FAT11" s="17"/>
      <c r="FAU11" s="17"/>
      <c r="FAV11" s="17"/>
      <c r="FAW11" s="17"/>
      <c r="FAX11" s="17"/>
      <c r="FAY11" s="17"/>
      <c r="FAZ11" s="17"/>
      <c r="FBA11" s="17"/>
      <c r="FBB11" s="17"/>
      <c r="FBC11" s="17"/>
      <c r="FBD11" s="17"/>
      <c r="FBE11" s="17"/>
      <c r="FBF11" s="17"/>
      <c r="FBG11" s="17"/>
      <c r="FBH11" s="17"/>
      <c r="FBI11" s="17"/>
      <c r="FBJ11" s="17"/>
      <c r="FBK11" s="17"/>
      <c r="FBL11" s="17"/>
      <c r="FBM11" s="17"/>
      <c r="FBN11" s="17"/>
      <c r="FBO11" s="17"/>
      <c r="FBP11" s="17"/>
      <c r="FBQ11" s="17"/>
      <c r="FBR11" s="17"/>
      <c r="FBS11" s="17"/>
      <c r="FBT11" s="17"/>
      <c r="FBU11" s="17"/>
      <c r="FBV11" s="17"/>
      <c r="FBW11" s="17"/>
    </row>
    <row r="12" spans="1:4131" x14ac:dyDescent="0.35">
      <c r="A12" s="9" t="s">
        <v>5</v>
      </c>
      <c r="B12" s="30">
        <f>AVERAGE(B2:B10)</f>
        <v>5.666666666666667</v>
      </c>
      <c r="C12" s="24"/>
      <c r="D12" s="11"/>
      <c r="E12" s="12"/>
      <c r="F12" s="12"/>
      <c r="G12" s="45"/>
      <c r="H12" s="31">
        <f>H11-1</f>
        <v>3.9215686274510109E-2</v>
      </c>
      <c r="I12" s="33">
        <f>I11/(((F11)-1)*100)</f>
        <v>4.4117647058823491E-2</v>
      </c>
      <c r="J12" s="51">
        <f>AVERAGE(J2:J10)</f>
        <v>4.5</v>
      </c>
      <c r="K12" s="29">
        <f>AVERAGE(K2:K9)</f>
        <v>1</v>
      </c>
      <c r="L12" s="33">
        <f>L11/G11</f>
        <v>3.9215686274509783E-2</v>
      </c>
      <c r="M12" s="53">
        <f>AVERAGE(M2:M9)</f>
        <v>4.5</v>
      </c>
      <c r="N12" s="30">
        <f>AVERAGE(N2:N9)</f>
        <v>1</v>
      </c>
      <c r="O12" s="33">
        <f>O11/G11</f>
        <v>4.9019607843137233E-2</v>
      </c>
      <c r="P12" s="21"/>
    </row>
    <row r="13" spans="1:4131" s="3" customFormat="1" x14ac:dyDescent="0.35">
      <c r="A13" s="10"/>
      <c r="B13" s="13"/>
      <c r="C13" s="25"/>
      <c r="D13" s="25"/>
      <c r="E13" s="25"/>
      <c r="F13" s="25"/>
      <c r="G13" s="25"/>
      <c r="H13" s="32"/>
      <c r="I13" s="65">
        <f>I11/G11</f>
        <v>4.4117647058823505E-2</v>
      </c>
      <c r="J13" s="67"/>
      <c r="K13" s="67"/>
      <c r="L13" s="65">
        <f>L12*8/9</f>
        <v>3.4858387799564253E-2</v>
      </c>
      <c r="M13" s="68"/>
      <c r="N13" s="68"/>
      <c r="O13" s="65">
        <f>O12*8/9</f>
        <v>4.3572984749455319E-2</v>
      </c>
      <c r="P13" s="21"/>
      <c r="Q13" s="1"/>
      <c r="R13" s="1"/>
      <c r="S13" s="1"/>
      <c r="T13" s="1"/>
      <c r="U13" s="1"/>
      <c r="V13" s="1"/>
      <c r="W13" s="1"/>
      <c r="X13" s="1"/>
      <c r="AA13" s="1"/>
      <c r="AB13" s="1"/>
      <c r="AE13" s="1"/>
    </row>
    <row r="14" spans="1:4131" x14ac:dyDescent="0.35">
      <c r="A14" s="10"/>
      <c r="B14" s="10"/>
      <c r="C14" s="10"/>
      <c r="D14" s="10"/>
      <c r="E14" s="10"/>
      <c r="F14" s="10"/>
      <c r="G14" s="10"/>
      <c r="H14" s="10"/>
      <c r="I14" s="65">
        <f>I13*8/9</f>
        <v>3.9215686274509783E-2</v>
      </c>
      <c r="J14" s="10"/>
      <c r="K14" s="10"/>
      <c r="L14" s="10"/>
      <c r="M14" s="10"/>
      <c r="N14" s="10"/>
      <c r="O14" s="10"/>
      <c r="P14" s="10"/>
      <c r="R14" s="3"/>
      <c r="S14" s="3"/>
      <c r="T14" s="3"/>
      <c r="U14" s="3"/>
      <c r="V14" s="3"/>
      <c r="W14" s="3"/>
    </row>
    <row r="15" spans="1:4131" x14ac:dyDescent="0.3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58" t="s">
        <v>27</v>
      </c>
      <c r="L15" s="10"/>
      <c r="M15" s="58" t="s">
        <v>23</v>
      </c>
      <c r="N15" s="10"/>
      <c r="O15" s="10"/>
      <c r="P15" s="10"/>
    </row>
    <row r="16" spans="1:4131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55">
        <f>(L13+O13)/2</f>
        <v>3.9215686274509789E-2</v>
      </c>
      <c r="L16" s="68"/>
      <c r="M16" s="55">
        <f>I14+(ABS(L13-O13)/2)</f>
        <v>4.3572984749455312E-2</v>
      </c>
      <c r="N16" s="10"/>
      <c r="O16" s="10"/>
      <c r="P16" s="10"/>
    </row>
    <row r="17" spans="1:16" x14ac:dyDescent="0.3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</row>
    <row r="39" spans="1:24" x14ac:dyDescent="0.35">
      <c r="A39"/>
      <c r="B39" s="7"/>
      <c r="C39" s="7"/>
      <c r="D39" s="7"/>
      <c r="E39" s="7"/>
      <c r="F39" s="7"/>
      <c r="G39" s="7"/>
      <c r="H39" s="7"/>
      <c r="I39"/>
      <c r="J39"/>
      <c r="K39"/>
      <c r="L39"/>
      <c r="M39"/>
      <c r="N39"/>
      <c r="O39"/>
      <c r="P39"/>
    </row>
    <row r="40" spans="1:24" x14ac:dyDescent="0.35">
      <c r="A40"/>
      <c r="B40" s="7"/>
      <c r="C40" s="7"/>
      <c r="D40" s="7"/>
      <c r="E40" s="7"/>
      <c r="F40" s="7"/>
      <c r="G40" s="7"/>
      <c r="H40" s="7"/>
      <c r="I40"/>
      <c r="J40"/>
      <c r="K40"/>
      <c r="L40"/>
      <c r="M40"/>
      <c r="N40"/>
      <c r="O40"/>
      <c r="P40"/>
    </row>
    <row r="41" spans="1:24" x14ac:dyDescent="0.35">
      <c r="A41"/>
      <c r="B41" s="7"/>
      <c r="C41" s="7"/>
      <c r="D41" s="7"/>
      <c r="E41" s="7"/>
      <c r="F41" s="7"/>
      <c r="G41" s="7"/>
      <c r="H41" s="7"/>
      <c r="I41"/>
      <c r="J41"/>
      <c r="K41"/>
      <c r="L41"/>
      <c r="M41"/>
      <c r="N41"/>
      <c r="O41"/>
      <c r="P41"/>
    </row>
    <row r="42" spans="1:24" s="5" customFormat="1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 spans="1:24" x14ac:dyDescent="0.35">
      <c r="A43"/>
      <c r="B43" s="7"/>
      <c r="C43" s="7"/>
      <c r="D43" s="7"/>
      <c r="E43" s="7"/>
      <c r="F43" s="7"/>
      <c r="G43" s="7"/>
      <c r="H43" s="7"/>
      <c r="I43"/>
      <c r="J43"/>
      <c r="K43"/>
      <c r="L43"/>
      <c r="M43"/>
      <c r="N43"/>
      <c r="O43"/>
      <c r="P43"/>
    </row>
    <row r="44" spans="1:24" customFormat="1" x14ac:dyDescent="0.35">
      <c r="B44" s="7"/>
      <c r="C44" s="7"/>
      <c r="D44" s="7"/>
      <c r="E44" s="7"/>
      <c r="F44" s="7"/>
      <c r="G44" s="7"/>
      <c r="H44" s="7"/>
      <c r="Q44" s="1"/>
      <c r="R44" s="1"/>
      <c r="S44" s="1"/>
      <c r="T44" s="1"/>
      <c r="U44" s="1"/>
      <c r="V44" s="1"/>
      <c r="W44" s="1"/>
      <c r="X44" s="1"/>
    </row>
    <row r="45" spans="1:24" customFormat="1" ht="15" x14ac:dyDescent="0.25">
      <c r="B45" s="7"/>
      <c r="C45" s="7"/>
      <c r="D45" s="7"/>
      <c r="E45" s="7"/>
      <c r="F45" s="7"/>
      <c r="G45" s="7"/>
      <c r="H45" s="7"/>
    </row>
    <row r="46" spans="1:24" customFormat="1" ht="15" x14ac:dyDescent="0.25">
      <c r="B46" s="7"/>
      <c r="C46" s="7"/>
      <c r="D46" s="7"/>
      <c r="E46" s="7"/>
      <c r="F46" s="7"/>
      <c r="G46" s="7"/>
      <c r="H46" s="7"/>
    </row>
    <row r="47" spans="1:24" x14ac:dyDescent="0.35">
      <c r="A47"/>
      <c r="B47" s="7"/>
      <c r="C47" s="7"/>
      <c r="D47" s="7"/>
      <c r="E47" s="7"/>
      <c r="F47" s="7"/>
      <c r="G47" s="7"/>
      <c r="H47" s="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</sheetData>
  <conditionalFormatting sqref="P1:P12">
    <cfRule type="colorScale" priority="87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1:P44">
    <cfRule type="colorScale" priority="87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:P44">
    <cfRule type="colorScale" priority="87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:P44">
    <cfRule type="colorScale" priority="872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70">
      <colorScale>
        <cfvo type="min"/>
        <cfvo type="max"/>
        <color rgb="FFFFEF9C"/>
        <color rgb="FF63BE7B"/>
      </colorScale>
    </cfRule>
  </conditionalFormatting>
  <conditionalFormatting sqref="A41:P44">
    <cfRule type="colorScale" priority="87273">
      <colorScale>
        <cfvo type="min"/>
        <cfvo type="max"/>
        <color rgb="FFF8696B"/>
        <color rgb="FFFCFCFF"/>
      </colorScale>
    </cfRule>
  </conditionalFormatting>
  <conditionalFormatting sqref="A41:P44">
    <cfRule type="colorScale" priority="872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70C8-9655-4476-A865-143C12D6A9DF}">
  <sheetPr codeName="Sheet5"/>
  <dimension ref="A1:FBW48"/>
  <sheetViews>
    <sheetView tabSelected="1" zoomScale="106" zoomScaleNormal="106" workbookViewId="0">
      <pane ySplit="1" topLeftCell="A7" activePane="bottomLeft" state="frozen"/>
      <selection activeCell="AD1" sqref="AD1"/>
      <selection pane="bottomLeft" activeCell="M17" sqref="M17"/>
    </sheetView>
  </sheetViews>
  <sheetFormatPr defaultColWidth="11.42578125" defaultRowHeight="21" x14ac:dyDescent="0.35"/>
  <cols>
    <col min="1" max="1" width="11.140625" style="1" customWidth="1"/>
    <col min="2" max="2" width="10.7109375" style="4" customWidth="1"/>
    <col min="3" max="3" width="3.7109375" style="4" customWidth="1"/>
    <col min="4" max="4" width="3.5703125" style="4" customWidth="1"/>
    <col min="5" max="5" width="11" style="4" customWidth="1"/>
    <col min="6" max="6" width="10.42578125" style="4" customWidth="1"/>
    <col min="7" max="7" width="9.42578125" style="4" customWidth="1"/>
    <col min="8" max="8" width="11.28515625" style="4" customWidth="1"/>
    <col min="9" max="9" width="12.7109375" style="1" customWidth="1"/>
    <col min="10" max="10" width="7.85546875" style="1" customWidth="1"/>
    <col min="11" max="11" width="17" style="1" customWidth="1"/>
    <col min="12" max="12" width="14.42578125" style="1" customWidth="1"/>
    <col min="13" max="13" width="15.5703125" style="1" customWidth="1"/>
    <col min="14" max="14" width="18.140625" style="1" customWidth="1"/>
    <col min="15" max="15" width="14.42578125" style="1" customWidth="1"/>
    <col min="16" max="16" width="3.7109375" style="1" customWidth="1"/>
    <col min="17" max="17" width="10.85546875" style="1" bestFit="1" customWidth="1"/>
    <col min="18" max="19" width="19.140625" style="1" customWidth="1"/>
    <col min="20" max="20" width="9.5703125" style="1" bestFit="1" customWidth="1"/>
    <col min="21" max="21" width="12.42578125" style="1" bestFit="1" customWidth="1"/>
    <col min="22" max="23" width="18.140625" style="1" customWidth="1"/>
    <col min="24" max="24" width="17.28515625" style="1" customWidth="1"/>
    <col min="25" max="16384" width="11.42578125" style="1"/>
  </cols>
  <sheetData>
    <row r="1" spans="1:4131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6" t="s">
        <v>0</v>
      </c>
      <c r="I1" s="27" t="s">
        <v>0</v>
      </c>
      <c r="J1" s="54" t="s">
        <v>25</v>
      </c>
      <c r="K1" s="54" t="s">
        <v>18</v>
      </c>
      <c r="L1" s="54" t="s">
        <v>19</v>
      </c>
      <c r="M1" s="28" t="s">
        <v>24</v>
      </c>
      <c r="N1" s="28" t="s">
        <v>20</v>
      </c>
      <c r="O1" s="28" t="s">
        <v>21</v>
      </c>
      <c r="P1" s="15"/>
    </row>
    <row r="2" spans="1:4131" x14ac:dyDescent="0.35">
      <c r="A2" s="9" t="s">
        <v>12</v>
      </c>
      <c r="B2" s="20">
        <v>1</v>
      </c>
      <c r="C2" s="37">
        <f>B2/B12</f>
        <v>1.7241379310344827E-2</v>
      </c>
      <c r="D2" s="37">
        <f>C2</f>
        <v>1.7241379310344827E-2</v>
      </c>
      <c r="E2" s="38">
        <v>0.1</v>
      </c>
      <c r="F2" s="56">
        <f>E2</f>
        <v>0.1</v>
      </c>
      <c r="G2" s="44">
        <f>F2*100</f>
        <v>10</v>
      </c>
      <c r="H2" s="40">
        <f>F2*C2</f>
        <v>1.7241379310344827E-3</v>
      </c>
      <c r="I2" s="34">
        <f t="shared" ref="I2:I10" si="0">((F2*100)-(D2*100))</f>
        <v>8.2758620689655178</v>
      </c>
      <c r="J2" s="35">
        <v>1</v>
      </c>
      <c r="K2" s="43">
        <f t="shared" ref="K2:K10" si="1">J2/$J$13</f>
        <v>0.2</v>
      </c>
      <c r="L2" s="34">
        <f t="shared" ref="L2:L10" si="2">I2*K2</f>
        <v>1.6551724137931036</v>
      </c>
      <c r="M2" s="35">
        <f>9</f>
        <v>9</v>
      </c>
      <c r="N2" s="43">
        <f>M2/$M$13</f>
        <v>1.8</v>
      </c>
      <c r="O2" s="34">
        <f t="shared" ref="O2:O10" si="3">I2*N2</f>
        <v>14.896551724137932</v>
      </c>
      <c r="P2" s="15"/>
    </row>
    <row r="3" spans="1:4131" x14ac:dyDescent="0.35">
      <c r="A3" s="9" t="s">
        <v>11</v>
      </c>
      <c r="B3" s="20">
        <v>1</v>
      </c>
      <c r="C3" s="37">
        <f>B3/B12</f>
        <v>1.7241379310344827E-2</v>
      </c>
      <c r="D3" s="37">
        <f t="shared" ref="D3:D11" si="4">D2+C3</f>
        <v>3.4482758620689655E-2</v>
      </c>
      <c r="E3" s="38">
        <v>0.1</v>
      </c>
      <c r="F3" s="56">
        <f t="shared" ref="F3:F11" si="5">E3+F2</f>
        <v>0.2</v>
      </c>
      <c r="G3" s="44">
        <f t="shared" ref="G3:G10" si="6">F3*100</f>
        <v>20</v>
      </c>
      <c r="H3" s="40">
        <f t="shared" ref="H3:H11" si="7">(F2+F3)*C3</f>
        <v>5.1724137931034491E-3</v>
      </c>
      <c r="I3" s="34">
        <f t="shared" si="0"/>
        <v>16.551724137931036</v>
      </c>
      <c r="J3" s="35">
        <f>2</f>
        <v>2</v>
      </c>
      <c r="K3" s="43">
        <f t="shared" si="1"/>
        <v>0.4</v>
      </c>
      <c r="L3" s="34">
        <f t="shared" si="2"/>
        <v>6.6206896551724146</v>
      </c>
      <c r="M3" s="35">
        <v>8</v>
      </c>
      <c r="N3" s="43">
        <f t="shared" ref="N3:N10" si="8">M3/$M$13</f>
        <v>1.6</v>
      </c>
      <c r="O3" s="34">
        <f t="shared" si="3"/>
        <v>26.482758620689658</v>
      </c>
      <c r="P3" s="15"/>
    </row>
    <row r="4" spans="1:4131" x14ac:dyDescent="0.35">
      <c r="A4" s="9" t="s">
        <v>10</v>
      </c>
      <c r="B4" s="20">
        <v>2</v>
      </c>
      <c r="C4" s="37">
        <f>B4/B12</f>
        <v>3.4482758620689655E-2</v>
      </c>
      <c r="D4" s="37">
        <f t="shared" si="4"/>
        <v>6.8965517241379309E-2</v>
      </c>
      <c r="E4" s="38">
        <v>0.1</v>
      </c>
      <c r="F4" s="56">
        <f t="shared" si="5"/>
        <v>0.30000000000000004</v>
      </c>
      <c r="G4" s="44">
        <f t="shared" si="6"/>
        <v>30.000000000000004</v>
      </c>
      <c r="H4" s="40">
        <f t="shared" si="7"/>
        <v>1.7241379310344827E-2</v>
      </c>
      <c r="I4" s="34">
        <f t="shared" si="0"/>
        <v>23.103448275862071</v>
      </c>
      <c r="J4" s="35">
        <v>3</v>
      </c>
      <c r="K4" s="43">
        <f t="shared" si="1"/>
        <v>0.6</v>
      </c>
      <c r="L4" s="34">
        <f t="shared" si="2"/>
        <v>13.862068965517242</v>
      </c>
      <c r="M4" s="35">
        <v>7</v>
      </c>
      <c r="N4" s="43">
        <f t="shared" si="8"/>
        <v>1.4</v>
      </c>
      <c r="O4" s="34">
        <f t="shared" si="3"/>
        <v>32.344827586206897</v>
      </c>
      <c r="P4" s="15"/>
    </row>
    <row r="5" spans="1:4131" x14ac:dyDescent="0.35">
      <c r="A5" s="9" t="s">
        <v>9</v>
      </c>
      <c r="B5" s="20">
        <v>2</v>
      </c>
      <c r="C5" s="37">
        <f>B5/B12</f>
        <v>3.4482758620689655E-2</v>
      </c>
      <c r="D5" s="37">
        <f t="shared" si="4"/>
        <v>0.10344827586206896</v>
      </c>
      <c r="E5" s="38">
        <v>0.1</v>
      </c>
      <c r="F5" s="56">
        <f t="shared" si="5"/>
        <v>0.4</v>
      </c>
      <c r="G5" s="44">
        <f t="shared" si="6"/>
        <v>40</v>
      </c>
      <c r="H5" s="40">
        <f t="shared" si="7"/>
        <v>2.4137931034482762E-2</v>
      </c>
      <c r="I5" s="34">
        <f t="shared" si="0"/>
        <v>29.655172413793103</v>
      </c>
      <c r="J5" s="35">
        <v>4</v>
      </c>
      <c r="K5" s="43">
        <f t="shared" si="1"/>
        <v>0.8</v>
      </c>
      <c r="L5" s="34">
        <f t="shared" si="2"/>
        <v>23.724137931034484</v>
      </c>
      <c r="M5" s="35">
        <v>6</v>
      </c>
      <c r="N5" s="43">
        <f t="shared" si="8"/>
        <v>1.2</v>
      </c>
      <c r="O5" s="34">
        <f t="shared" si="3"/>
        <v>35.586206896551722</v>
      </c>
      <c r="P5" s="15"/>
    </row>
    <row r="6" spans="1:4131" x14ac:dyDescent="0.35">
      <c r="A6" s="9" t="s">
        <v>8</v>
      </c>
      <c r="B6" s="20">
        <v>3</v>
      </c>
      <c r="C6" s="37">
        <f>B6/B12</f>
        <v>5.1724137931034482E-2</v>
      </c>
      <c r="D6" s="37">
        <f t="shared" si="4"/>
        <v>0.15517241379310345</v>
      </c>
      <c r="E6" s="41">
        <v>0.1</v>
      </c>
      <c r="F6" s="56">
        <f t="shared" si="5"/>
        <v>0.5</v>
      </c>
      <c r="G6" s="44">
        <f t="shared" si="6"/>
        <v>50</v>
      </c>
      <c r="H6" s="40">
        <f t="shared" si="7"/>
        <v>4.6551724137931037E-2</v>
      </c>
      <c r="I6" s="34">
        <f t="shared" si="0"/>
        <v>34.482758620689651</v>
      </c>
      <c r="J6" s="35">
        <v>5</v>
      </c>
      <c r="K6" s="43">
        <f t="shared" si="1"/>
        <v>1</v>
      </c>
      <c r="L6" s="34">
        <f t="shared" si="2"/>
        <v>34.482758620689651</v>
      </c>
      <c r="M6" s="35">
        <v>5</v>
      </c>
      <c r="N6" s="43">
        <f t="shared" si="8"/>
        <v>1</v>
      </c>
      <c r="O6" s="34">
        <f t="shared" si="3"/>
        <v>34.482758620689651</v>
      </c>
      <c r="P6" s="21"/>
    </row>
    <row r="7" spans="1:4131" x14ac:dyDescent="0.35">
      <c r="A7" s="9" t="s">
        <v>4</v>
      </c>
      <c r="B7" s="20">
        <v>3</v>
      </c>
      <c r="C7" s="37">
        <f>B7/B12</f>
        <v>5.1724137931034482E-2</v>
      </c>
      <c r="D7" s="37">
        <f t="shared" si="4"/>
        <v>0.20689655172413793</v>
      </c>
      <c r="E7" s="41">
        <v>0.1</v>
      </c>
      <c r="F7" s="56">
        <f t="shared" si="5"/>
        <v>0.6</v>
      </c>
      <c r="G7" s="44">
        <f t="shared" si="6"/>
        <v>60</v>
      </c>
      <c r="H7" s="40">
        <f t="shared" si="7"/>
        <v>5.6896551724137934E-2</v>
      </c>
      <c r="I7" s="34">
        <f t="shared" si="0"/>
        <v>39.310344827586206</v>
      </c>
      <c r="J7" s="35">
        <v>6</v>
      </c>
      <c r="K7" s="43">
        <f t="shared" si="1"/>
        <v>1.2</v>
      </c>
      <c r="L7" s="34">
        <f t="shared" si="2"/>
        <v>47.172413793103445</v>
      </c>
      <c r="M7" s="35">
        <v>4</v>
      </c>
      <c r="N7" s="43">
        <f t="shared" si="8"/>
        <v>0.8</v>
      </c>
      <c r="O7" s="34">
        <f t="shared" si="3"/>
        <v>31.448275862068968</v>
      </c>
      <c r="P7" s="21"/>
    </row>
    <row r="8" spans="1:4131" x14ac:dyDescent="0.35">
      <c r="A8" s="9" t="s">
        <v>7</v>
      </c>
      <c r="B8" s="20">
        <v>11</v>
      </c>
      <c r="C8" s="37">
        <f>B8/B12</f>
        <v>0.18965517241379309</v>
      </c>
      <c r="D8" s="37">
        <f t="shared" si="4"/>
        <v>0.39655172413793105</v>
      </c>
      <c r="E8" s="41">
        <v>0.1</v>
      </c>
      <c r="F8" s="56">
        <f t="shared" si="5"/>
        <v>0.7</v>
      </c>
      <c r="G8" s="44">
        <f t="shared" si="6"/>
        <v>70</v>
      </c>
      <c r="H8" s="40">
        <f t="shared" si="7"/>
        <v>0.246551724137931</v>
      </c>
      <c r="I8" s="34">
        <f t="shared" si="0"/>
        <v>30.344827586206897</v>
      </c>
      <c r="J8" s="35">
        <v>7</v>
      </c>
      <c r="K8" s="43">
        <f t="shared" si="1"/>
        <v>1.4</v>
      </c>
      <c r="L8" s="34">
        <f t="shared" si="2"/>
        <v>42.482758620689651</v>
      </c>
      <c r="M8" s="35">
        <v>3</v>
      </c>
      <c r="N8" s="43">
        <f t="shared" si="8"/>
        <v>0.6</v>
      </c>
      <c r="O8" s="34">
        <f t="shared" si="3"/>
        <v>18.206896551724139</v>
      </c>
      <c r="P8" s="21"/>
    </row>
    <row r="9" spans="1:4131" x14ac:dyDescent="0.35">
      <c r="A9" s="9" t="s">
        <v>15</v>
      </c>
      <c r="B9" s="20">
        <v>11</v>
      </c>
      <c r="C9" s="37">
        <f>B9/B12</f>
        <v>0.18965517241379309</v>
      </c>
      <c r="D9" s="37">
        <f t="shared" si="4"/>
        <v>0.5862068965517242</v>
      </c>
      <c r="E9" s="41">
        <v>0.1</v>
      </c>
      <c r="F9" s="56">
        <f t="shared" si="5"/>
        <v>0.79999999999999993</v>
      </c>
      <c r="G9" s="44">
        <f t="shared" si="6"/>
        <v>80</v>
      </c>
      <c r="H9" s="40">
        <f t="shared" si="7"/>
        <v>0.28448275862068961</v>
      </c>
      <c r="I9" s="34">
        <f t="shared" si="0"/>
        <v>21.37931034482758</v>
      </c>
      <c r="J9" s="35">
        <v>8</v>
      </c>
      <c r="K9" s="43">
        <f t="shared" si="1"/>
        <v>1.6</v>
      </c>
      <c r="L9" s="34">
        <f t="shared" si="2"/>
        <v>34.206896551724128</v>
      </c>
      <c r="M9" s="35">
        <v>2</v>
      </c>
      <c r="N9" s="43">
        <f t="shared" si="8"/>
        <v>0.4</v>
      </c>
      <c r="O9" s="34">
        <f t="shared" si="3"/>
        <v>8.551724137931032</v>
      </c>
      <c r="P9" s="21"/>
    </row>
    <row r="10" spans="1:4131" x14ac:dyDescent="0.35">
      <c r="A10" s="9" t="s">
        <v>16</v>
      </c>
      <c r="B10" s="20">
        <v>12</v>
      </c>
      <c r="C10" s="37">
        <f>B10/B12</f>
        <v>0.20689655172413793</v>
      </c>
      <c r="D10" s="37">
        <f t="shared" si="4"/>
        <v>0.7931034482758621</v>
      </c>
      <c r="E10" s="41">
        <v>0.1</v>
      </c>
      <c r="F10" s="56">
        <f t="shared" si="5"/>
        <v>0.89999999999999991</v>
      </c>
      <c r="G10" s="44">
        <f t="shared" si="6"/>
        <v>89.999999999999986</v>
      </c>
      <c r="H10" s="40">
        <f t="shared" si="7"/>
        <v>0.35172413793103441</v>
      </c>
      <c r="I10" s="34">
        <f t="shared" si="0"/>
        <v>10.689655172413779</v>
      </c>
      <c r="J10" s="35">
        <v>9</v>
      </c>
      <c r="K10" s="43">
        <f t="shared" si="1"/>
        <v>1.8</v>
      </c>
      <c r="L10" s="34">
        <f t="shared" si="2"/>
        <v>19.241379310344804</v>
      </c>
      <c r="M10" s="35">
        <v>1</v>
      </c>
      <c r="N10" s="43">
        <f t="shared" si="8"/>
        <v>0.2</v>
      </c>
      <c r="O10" s="34">
        <f t="shared" si="3"/>
        <v>2.1379310344827558</v>
      </c>
      <c r="P10" s="21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</row>
    <row r="11" spans="1:4131" s="2" customFormat="1" x14ac:dyDescent="0.35">
      <c r="A11" s="14" t="s">
        <v>17</v>
      </c>
      <c r="B11" s="20">
        <v>12</v>
      </c>
      <c r="C11" s="42">
        <f>B11/B12</f>
        <v>0.20689655172413793</v>
      </c>
      <c r="D11" s="42">
        <f t="shared" si="4"/>
        <v>1</v>
      </c>
      <c r="E11" s="41">
        <v>0.1</v>
      </c>
      <c r="F11" s="57">
        <f t="shared" si="5"/>
        <v>0.99999999999999989</v>
      </c>
      <c r="G11" s="36"/>
      <c r="H11" s="40">
        <f t="shared" si="7"/>
        <v>0.39310344827586202</v>
      </c>
      <c r="I11" s="36"/>
      <c r="J11" s="35"/>
      <c r="K11" s="43"/>
      <c r="L11" s="34"/>
      <c r="M11" s="35"/>
      <c r="N11" s="43"/>
      <c r="O11" s="34"/>
      <c r="P11" s="22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/>
      <c r="AG11" s="1"/>
      <c r="AH11" s="18"/>
      <c r="AI11" s="18"/>
      <c r="AJ11" s="18"/>
      <c r="AK11" s="18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</row>
    <row r="12" spans="1:4131" s="8" customFormat="1" x14ac:dyDescent="0.35">
      <c r="A12" s="19" t="s">
        <v>6</v>
      </c>
      <c r="B12" s="29">
        <f>SUM(B2:B11)</f>
        <v>58</v>
      </c>
      <c r="C12" s="46"/>
      <c r="D12" s="46"/>
      <c r="E12" s="47"/>
      <c r="F12" s="52">
        <f>SUM(F2:F11)</f>
        <v>5.5</v>
      </c>
      <c r="G12" s="52">
        <f>SUM(G2:G10)</f>
        <v>450</v>
      </c>
      <c r="H12" s="48">
        <f>SUM(H2:H11)</f>
        <v>1.4275862068965515</v>
      </c>
      <c r="I12" s="49">
        <f t="shared" ref="I12:N12" si="9">SUM(I2:I10)</f>
        <v>213.79310344827584</v>
      </c>
      <c r="J12" s="50">
        <f t="shared" si="9"/>
        <v>45</v>
      </c>
      <c r="K12" s="29">
        <f t="shared" si="9"/>
        <v>9</v>
      </c>
      <c r="L12" s="49">
        <f t="shared" si="9"/>
        <v>223.44827586206893</v>
      </c>
      <c r="M12" s="51">
        <f t="shared" si="9"/>
        <v>45</v>
      </c>
      <c r="N12" s="29">
        <f t="shared" si="9"/>
        <v>9</v>
      </c>
      <c r="O12" s="49">
        <f>SUM(O2:O11)</f>
        <v>204.13793103448276</v>
      </c>
      <c r="P12" s="23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/>
      <c r="AG12" s="1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Q12" s="17"/>
      <c r="SR12" s="17"/>
      <c r="SS12" s="17"/>
      <c r="ST12" s="17"/>
      <c r="SU12" s="17"/>
      <c r="SV12" s="17"/>
      <c r="SW12" s="17"/>
      <c r="SX12" s="17"/>
      <c r="SY12" s="17"/>
      <c r="SZ12" s="17"/>
      <c r="TA12" s="17"/>
      <c r="TB12" s="17"/>
      <c r="TC12" s="17"/>
      <c r="TD12" s="17"/>
      <c r="TE12" s="17"/>
      <c r="TF12" s="17"/>
      <c r="TG12" s="17"/>
      <c r="TH12" s="17"/>
      <c r="TI12" s="17"/>
      <c r="TJ12" s="17"/>
      <c r="TK12" s="17"/>
      <c r="TL12" s="17"/>
      <c r="TM12" s="17"/>
      <c r="TN12" s="17"/>
      <c r="TO12" s="17"/>
      <c r="TP12" s="17"/>
      <c r="TQ12" s="17"/>
      <c r="TR12" s="17"/>
      <c r="TS12" s="17"/>
      <c r="TT12" s="17"/>
      <c r="TU12" s="17"/>
      <c r="TV12" s="17"/>
      <c r="TW12" s="17"/>
      <c r="TX12" s="17"/>
      <c r="TY12" s="17"/>
      <c r="TZ12" s="17"/>
      <c r="UA12" s="17"/>
      <c r="UB12" s="17"/>
      <c r="UC12" s="17"/>
      <c r="UD12" s="17"/>
      <c r="UE12" s="17"/>
      <c r="UF12" s="17"/>
      <c r="UG12" s="17"/>
      <c r="UH12" s="17"/>
      <c r="UI12" s="17"/>
      <c r="UJ12" s="17"/>
      <c r="UK12" s="17"/>
      <c r="UL12" s="17"/>
      <c r="UM12" s="17"/>
      <c r="UN12" s="17"/>
      <c r="UO12" s="17"/>
      <c r="UP12" s="17"/>
      <c r="UQ12" s="17"/>
      <c r="UR12" s="17"/>
      <c r="US12" s="17"/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7"/>
      <c r="VH12" s="17"/>
      <c r="VI12" s="17"/>
      <c r="VJ12" s="17"/>
      <c r="VK12" s="17"/>
      <c r="VL12" s="17"/>
      <c r="VM12" s="17"/>
      <c r="VN12" s="17"/>
      <c r="VO12" s="17"/>
      <c r="VP12" s="17"/>
      <c r="VQ12" s="17"/>
      <c r="VR12" s="17"/>
      <c r="VS12" s="17"/>
      <c r="VT12" s="17"/>
      <c r="VU12" s="17"/>
      <c r="VV12" s="17"/>
      <c r="VW12" s="17"/>
      <c r="VX12" s="17"/>
      <c r="VY12" s="17"/>
      <c r="VZ12" s="17"/>
      <c r="WA12" s="17"/>
      <c r="WB12" s="17"/>
      <c r="WC12" s="17"/>
      <c r="WD12" s="17"/>
      <c r="WE12" s="17"/>
      <c r="WF12" s="17"/>
      <c r="WG12" s="17"/>
      <c r="WH12" s="17"/>
      <c r="WI12" s="17"/>
      <c r="WJ12" s="17"/>
      <c r="WK12" s="17"/>
      <c r="WL12" s="17"/>
      <c r="WM12" s="17"/>
      <c r="WN12" s="17"/>
      <c r="WO12" s="17"/>
      <c r="WP12" s="17"/>
      <c r="WQ12" s="17"/>
      <c r="WR12" s="17"/>
      <c r="WS12" s="17"/>
      <c r="WT12" s="17"/>
      <c r="WU12" s="17"/>
      <c r="WV12" s="17"/>
      <c r="WW12" s="17"/>
      <c r="WX12" s="17"/>
      <c r="WY12" s="17"/>
      <c r="WZ12" s="17"/>
      <c r="XA12" s="17"/>
      <c r="XB12" s="17"/>
      <c r="XC12" s="17"/>
      <c r="XD12" s="17"/>
      <c r="XE12" s="17"/>
      <c r="XF12" s="17"/>
      <c r="XG12" s="17"/>
      <c r="XH12" s="17"/>
      <c r="XI12" s="17"/>
      <c r="XJ12" s="17"/>
      <c r="XK12" s="17"/>
      <c r="XL12" s="17"/>
      <c r="XM12" s="17"/>
      <c r="XN12" s="17"/>
      <c r="XO12" s="17"/>
      <c r="XP12" s="17"/>
      <c r="XQ12" s="17"/>
      <c r="XR12" s="17"/>
      <c r="XS12" s="17"/>
      <c r="XT12" s="17"/>
      <c r="XU12" s="17"/>
      <c r="XV12" s="17"/>
      <c r="XW12" s="17"/>
      <c r="XX12" s="17"/>
      <c r="XY12" s="17"/>
      <c r="XZ12" s="17"/>
      <c r="YA12" s="17"/>
      <c r="YB12" s="17"/>
      <c r="YC12" s="17"/>
      <c r="YD12" s="17"/>
      <c r="YE12" s="17"/>
      <c r="YF12" s="17"/>
      <c r="YG12" s="17"/>
      <c r="YH12" s="17"/>
      <c r="YI12" s="17"/>
      <c r="YJ12" s="17"/>
      <c r="YK12" s="17"/>
      <c r="YL12" s="17"/>
      <c r="YM12" s="17"/>
      <c r="YN12" s="17"/>
      <c r="YO12" s="17"/>
      <c r="YP12" s="17"/>
      <c r="YQ12" s="17"/>
      <c r="YR12" s="17"/>
      <c r="YS12" s="17"/>
      <c r="YT12" s="17"/>
      <c r="YU12" s="17"/>
      <c r="YV12" s="17"/>
      <c r="YW12" s="17"/>
      <c r="YX12" s="17"/>
      <c r="YY12" s="17"/>
      <c r="YZ12" s="17"/>
      <c r="ZA12" s="17"/>
      <c r="ZB12" s="17"/>
      <c r="ZC12" s="17"/>
      <c r="ZD12" s="17"/>
      <c r="ZE12" s="17"/>
      <c r="ZF12" s="17"/>
      <c r="ZG12" s="17"/>
      <c r="ZH12" s="17"/>
      <c r="ZI12" s="17"/>
      <c r="ZJ12" s="17"/>
      <c r="ZK12" s="17"/>
      <c r="ZL12" s="17"/>
      <c r="ZM12" s="17"/>
      <c r="ZN12" s="17"/>
      <c r="ZO12" s="17"/>
      <c r="ZP12" s="17"/>
      <c r="ZQ12" s="17"/>
      <c r="ZR12" s="17"/>
      <c r="ZS12" s="17"/>
      <c r="ZT12" s="17"/>
      <c r="ZU12" s="17"/>
      <c r="ZV12" s="17"/>
      <c r="ZW12" s="17"/>
      <c r="ZX12" s="17"/>
      <c r="ZY12" s="17"/>
      <c r="ZZ12" s="17"/>
      <c r="AAA12" s="17"/>
      <c r="AAB12" s="17"/>
      <c r="AAC12" s="17"/>
      <c r="AAD12" s="17"/>
      <c r="AAE12" s="17"/>
      <c r="AAF12" s="17"/>
      <c r="AAG12" s="17"/>
      <c r="AAH12" s="17"/>
      <c r="AAI12" s="17"/>
      <c r="AAJ12" s="17"/>
      <c r="AAK12" s="17"/>
      <c r="AAL12" s="17"/>
      <c r="AAM12" s="17"/>
      <c r="AAN12" s="17"/>
      <c r="AAO12" s="17"/>
      <c r="AAP12" s="17"/>
      <c r="AAQ12" s="17"/>
      <c r="AAR12" s="17"/>
      <c r="AAS12" s="17"/>
      <c r="AAT12" s="17"/>
      <c r="AAU12" s="17"/>
      <c r="AAV12" s="17"/>
      <c r="AAW12" s="17"/>
      <c r="AAX12" s="17"/>
      <c r="AAY12" s="17"/>
      <c r="AAZ12" s="17"/>
      <c r="ABA12" s="17"/>
      <c r="ABB12" s="17"/>
      <c r="ABC12" s="17"/>
      <c r="ABD12" s="17"/>
      <c r="ABE12" s="17"/>
      <c r="ABF12" s="17"/>
      <c r="ABG12" s="17"/>
      <c r="ABH12" s="17"/>
      <c r="ABI12" s="17"/>
      <c r="ABJ12" s="17"/>
      <c r="ABK12" s="17"/>
      <c r="ABL12" s="17"/>
      <c r="ABM12" s="17"/>
      <c r="ABN12" s="17"/>
      <c r="ABO12" s="17"/>
      <c r="ABP12" s="17"/>
      <c r="ABQ12" s="17"/>
      <c r="ABR12" s="17"/>
      <c r="ABS12" s="17"/>
      <c r="ABT12" s="17"/>
      <c r="ABU12" s="17"/>
      <c r="ABV12" s="17"/>
      <c r="ABW12" s="17"/>
      <c r="ABX12" s="17"/>
      <c r="ABY12" s="17"/>
      <c r="ABZ12" s="17"/>
      <c r="ACA12" s="17"/>
      <c r="ACB12" s="17"/>
      <c r="ACC12" s="17"/>
      <c r="ACD12" s="17"/>
      <c r="ACE12" s="17"/>
      <c r="ACF12" s="17"/>
      <c r="ACG12" s="17"/>
      <c r="ACH12" s="17"/>
      <c r="ACI12" s="17"/>
      <c r="ACJ12" s="17"/>
      <c r="ACK12" s="17"/>
      <c r="ACL12" s="17"/>
      <c r="ACM12" s="17"/>
      <c r="ACN12" s="17"/>
      <c r="ACO12" s="17"/>
      <c r="ACP12" s="17"/>
      <c r="ACQ12" s="17"/>
      <c r="ACR12" s="17"/>
      <c r="ACS12" s="17"/>
      <c r="ACT12" s="17"/>
      <c r="ACU12" s="17"/>
      <c r="ACV12" s="17"/>
      <c r="ACW12" s="17"/>
      <c r="ACX12" s="17"/>
      <c r="ACY12" s="17"/>
      <c r="ACZ12" s="17"/>
      <c r="ADA12" s="17"/>
      <c r="ADB12" s="17"/>
      <c r="ADC12" s="17"/>
      <c r="ADD12" s="17"/>
      <c r="ADE12" s="17"/>
      <c r="ADF12" s="17"/>
      <c r="ADG12" s="17"/>
      <c r="ADH12" s="17"/>
      <c r="ADI12" s="17"/>
      <c r="ADJ12" s="17"/>
      <c r="ADK12" s="17"/>
      <c r="ADL12" s="17"/>
      <c r="ADM12" s="17"/>
      <c r="ADN12" s="17"/>
      <c r="ADO12" s="17"/>
      <c r="ADP12" s="17"/>
      <c r="ADQ12" s="17"/>
      <c r="ADR12" s="17"/>
      <c r="ADS12" s="17"/>
      <c r="ADT12" s="17"/>
      <c r="ADU12" s="17"/>
      <c r="ADV12" s="17"/>
      <c r="ADW12" s="17"/>
      <c r="ADX12" s="17"/>
      <c r="ADY12" s="17"/>
      <c r="ADZ12" s="17"/>
      <c r="AEA12" s="17"/>
      <c r="AEB12" s="17"/>
      <c r="AEC12" s="17"/>
      <c r="AED12" s="17"/>
      <c r="AEE12" s="17"/>
      <c r="AEF12" s="17"/>
      <c r="AEG12" s="17"/>
      <c r="AEH12" s="17"/>
      <c r="AEI12" s="17"/>
      <c r="AEJ12" s="17"/>
      <c r="AEK12" s="17"/>
      <c r="AEL12" s="17"/>
      <c r="AEM12" s="17"/>
      <c r="AEN12" s="17"/>
      <c r="AEO12" s="17"/>
      <c r="AEP12" s="17"/>
      <c r="AEQ12" s="17"/>
      <c r="AER12" s="17"/>
      <c r="AES12" s="17"/>
      <c r="AET12" s="17"/>
      <c r="AEU12" s="17"/>
      <c r="AEV12" s="17"/>
      <c r="AEW12" s="17"/>
      <c r="AEX12" s="17"/>
      <c r="AEY12" s="17"/>
      <c r="AEZ12" s="17"/>
      <c r="AFA12" s="17"/>
      <c r="AFB12" s="17"/>
      <c r="AFC12" s="17"/>
      <c r="AFD12" s="17"/>
      <c r="AFE12" s="17"/>
      <c r="AFF12" s="17"/>
      <c r="AFG12" s="17"/>
      <c r="AFH12" s="17"/>
      <c r="AFI12" s="17"/>
      <c r="AFJ12" s="17"/>
      <c r="AFK12" s="17"/>
      <c r="AFL12" s="17"/>
      <c r="AFM12" s="17"/>
      <c r="AFN12" s="17"/>
      <c r="AFO12" s="17"/>
      <c r="AFP12" s="17"/>
      <c r="AFQ12" s="17"/>
      <c r="AFR12" s="17"/>
      <c r="AFS12" s="17"/>
      <c r="AFT12" s="17"/>
      <c r="AFU12" s="17"/>
      <c r="AFV12" s="17"/>
      <c r="AFW12" s="17"/>
      <c r="AFX12" s="17"/>
      <c r="AFY12" s="17"/>
      <c r="AFZ12" s="17"/>
      <c r="AGA12" s="17"/>
      <c r="AGB12" s="17"/>
      <c r="AGC12" s="17"/>
      <c r="AGD12" s="17"/>
      <c r="AGE12" s="17"/>
      <c r="AGF12" s="17"/>
      <c r="AGG12" s="17"/>
      <c r="AGH12" s="17"/>
      <c r="AGI12" s="17"/>
      <c r="AGJ12" s="17"/>
      <c r="AGK12" s="17"/>
      <c r="AGL12" s="17"/>
      <c r="AGM12" s="17"/>
      <c r="AGN12" s="17"/>
      <c r="AGO12" s="17"/>
      <c r="AGP12" s="17"/>
      <c r="AGQ12" s="17"/>
      <c r="AGR12" s="17"/>
      <c r="AGS12" s="17"/>
      <c r="AGT12" s="17"/>
      <c r="AGU12" s="17"/>
      <c r="AGV12" s="17"/>
      <c r="AGW12" s="17"/>
      <c r="AGX12" s="17"/>
      <c r="AGY12" s="17"/>
      <c r="AGZ12" s="17"/>
      <c r="AHA12" s="17"/>
      <c r="AHB12" s="17"/>
      <c r="AHC12" s="17"/>
      <c r="AHD12" s="17"/>
      <c r="AHE12" s="17"/>
      <c r="AHF12" s="17"/>
      <c r="AHG12" s="17"/>
      <c r="AHH12" s="17"/>
      <c r="AHI12" s="17"/>
      <c r="AHJ12" s="17"/>
      <c r="AHK12" s="17"/>
      <c r="AHL12" s="17"/>
      <c r="AHM12" s="17"/>
      <c r="AHN12" s="17"/>
      <c r="AHO12" s="17"/>
      <c r="AHP12" s="17"/>
      <c r="AHQ12" s="17"/>
      <c r="AHR12" s="17"/>
      <c r="AHS12" s="17"/>
      <c r="AHT12" s="17"/>
      <c r="AHU12" s="17"/>
      <c r="AHV12" s="17"/>
      <c r="AHW12" s="17"/>
      <c r="AHX12" s="17"/>
      <c r="AHY12" s="17"/>
      <c r="AHZ12" s="17"/>
      <c r="AIA12" s="17"/>
      <c r="AIB12" s="17"/>
      <c r="AIC12" s="17"/>
      <c r="AID12" s="17"/>
      <c r="AIE12" s="17"/>
      <c r="AIF12" s="17"/>
      <c r="AIG12" s="17"/>
      <c r="AIH12" s="17"/>
      <c r="AII12" s="17"/>
      <c r="AIJ12" s="17"/>
      <c r="AIK12" s="17"/>
      <c r="AIL12" s="17"/>
      <c r="AIM12" s="17"/>
      <c r="AIN12" s="17"/>
      <c r="AIO12" s="17"/>
      <c r="AIP12" s="17"/>
      <c r="AIQ12" s="17"/>
      <c r="AIR12" s="17"/>
      <c r="AIS12" s="17"/>
      <c r="AIT12" s="17"/>
      <c r="AIU12" s="17"/>
      <c r="AIV12" s="17"/>
      <c r="AIW12" s="17"/>
      <c r="AIX12" s="17"/>
      <c r="AIY12" s="17"/>
      <c r="AIZ12" s="17"/>
      <c r="AJA12" s="17"/>
      <c r="AJB12" s="17"/>
      <c r="AJC12" s="17"/>
      <c r="AJD12" s="17"/>
      <c r="AJE12" s="17"/>
      <c r="AJF12" s="17"/>
      <c r="AJG12" s="17"/>
      <c r="AJH12" s="17"/>
      <c r="AJI12" s="17"/>
      <c r="AJJ12" s="17"/>
      <c r="AJK12" s="17"/>
      <c r="AJL12" s="17"/>
      <c r="AJM12" s="17"/>
      <c r="AJN12" s="17"/>
      <c r="AJO12" s="17"/>
      <c r="AJP12" s="17"/>
      <c r="AJQ12" s="17"/>
      <c r="AJR12" s="17"/>
      <c r="AJS12" s="17"/>
      <c r="AJT12" s="17"/>
      <c r="AJU12" s="17"/>
      <c r="AJV12" s="17"/>
      <c r="AJW12" s="17"/>
      <c r="AJX12" s="17"/>
      <c r="AJY12" s="17"/>
      <c r="AJZ12" s="17"/>
      <c r="AKA12" s="17"/>
      <c r="AKB12" s="17"/>
      <c r="AKC12" s="17"/>
      <c r="AKD12" s="17"/>
      <c r="AKE12" s="17"/>
      <c r="AKF12" s="17"/>
      <c r="AKG12" s="17"/>
      <c r="AKH12" s="17"/>
      <c r="AKI12" s="17"/>
      <c r="AKJ12" s="17"/>
      <c r="AKK12" s="17"/>
      <c r="AKL12" s="17"/>
      <c r="AKM12" s="17"/>
      <c r="AKN12" s="17"/>
      <c r="AKO12" s="17"/>
      <c r="AKP12" s="17"/>
      <c r="AKQ12" s="17"/>
      <c r="AKR12" s="17"/>
      <c r="AKS12" s="17"/>
      <c r="AKT12" s="17"/>
      <c r="AKU12" s="17"/>
      <c r="AKV12" s="17"/>
      <c r="AKW12" s="17"/>
      <c r="AKX12" s="17"/>
      <c r="AKY12" s="17"/>
      <c r="AKZ12" s="17"/>
      <c r="ALA12" s="17"/>
      <c r="ALB12" s="17"/>
      <c r="ALC12" s="17"/>
      <c r="ALD12" s="17"/>
      <c r="ALE12" s="17"/>
      <c r="ALF12" s="17"/>
      <c r="ALG12" s="17"/>
      <c r="ALH12" s="17"/>
      <c r="ALI12" s="17"/>
      <c r="ALJ12" s="17"/>
      <c r="ALK12" s="17"/>
      <c r="ALL12" s="17"/>
      <c r="ALM12" s="17"/>
      <c r="ALN12" s="17"/>
      <c r="ALO12" s="17"/>
      <c r="ALP12" s="17"/>
      <c r="ALQ12" s="17"/>
      <c r="ALR12" s="17"/>
      <c r="ALS12" s="17"/>
      <c r="ALT12" s="17"/>
      <c r="ALU12" s="17"/>
      <c r="ALV12" s="17"/>
      <c r="ALW12" s="17"/>
      <c r="ALX12" s="17"/>
      <c r="ALY12" s="17"/>
      <c r="ALZ12" s="17"/>
      <c r="AMA12" s="17"/>
      <c r="AMB12" s="17"/>
      <c r="AMC12" s="17"/>
      <c r="AMD12" s="17"/>
      <c r="AME12" s="17"/>
      <c r="AMF12" s="17"/>
      <c r="AMG12" s="17"/>
      <c r="AMH12" s="17"/>
      <c r="AMI12" s="17"/>
      <c r="AMJ12" s="17"/>
      <c r="AMK12" s="17"/>
      <c r="AML12" s="17"/>
      <c r="AMM12" s="17"/>
      <c r="AMN12" s="17"/>
      <c r="AMO12" s="17"/>
      <c r="AMP12" s="17"/>
      <c r="AMQ12" s="17"/>
      <c r="AMR12" s="17"/>
      <c r="AMS12" s="17"/>
      <c r="AMT12" s="17"/>
      <c r="AMU12" s="17"/>
      <c r="AMV12" s="17"/>
      <c r="AMW12" s="17"/>
      <c r="AMX12" s="17"/>
      <c r="AMY12" s="17"/>
      <c r="AMZ12" s="17"/>
      <c r="ANA12" s="17"/>
      <c r="ANB12" s="17"/>
      <c r="ANC12" s="17"/>
      <c r="AND12" s="17"/>
      <c r="ANE12" s="17"/>
      <c r="ANF12" s="17"/>
      <c r="ANG12" s="17"/>
      <c r="ANH12" s="17"/>
      <c r="ANI12" s="17"/>
      <c r="ANJ12" s="17"/>
      <c r="ANK12" s="17"/>
      <c r="ANL12" s="17"/>
      <c r="ANM12" s="17"/>
      <c r="ANN12" s="17"/>
      <c r="ANO12" s="17"/>
      <c r="ANP12" s="17"/>
      <c r="ANQ12" s="17"/>
      <c r="ANR12" s="17"/>
      <c r="ANS12" s="17"/>
      <c r="ANT12" s="17"/>
      <c r="ANU12" s="17"/>
      <c r="ANV12" s="17"/>
      <c r="ANW12" s="17"/>
      <c r="ANX12" s="17"/>
      <c r="ANY12" s="17"/>
      <c r="ANZ12" s="17"/>
      <c r="AOA12" s="17"/>
      <c r="AOB12" s="17"/>
      <c r="AOC12" s="17"/>
      <c r="AOD12" s="17"/>
      <c r="AOE12" s="17"/>
      <c r="AOF12" s="17"/>
      <c r="AOG12" s="17"/>
      <c r="AOH12" s="17"/>
      <c r="AOI12" s="17"/>
      <c r="AOJ12" s="17"/>
      <c r="AOK12" s="17"/>
      <c r="AOL12" s="17"/>
      <c r="AOM12" s="17"/>
      <c r="AON12" s="17"/>
      <c r="AOO12" s="17"/>
      <c r="AOP12" s="17"/>
      <c r="AOQ12" s="17"/>
      <c r="AOR12" s="17"/>
      <c r="AOS12" s="17"/>
      <c r="AOT12" s="17"/>
      <c r="AOU12" s="17"/>
      <c r="AOV12" s="17"/>
      <c r="AOW12" s="17"/>
      <c r="AOX12" s="17"/>
      <c r="AOY12" s="17"/>
      <c r="AOZ12" s="17"/>
      <c r="APA12" s="17"/>
      <c r="APB12" s="17"/>
      <c r="APC12" s="17"/>
      <c r="APD12" s="17"/>
      <c r="APE12" s="17"/>
      <c r="APF12" s="17"/>
      <c r="APG12" s="17"/>
      <c r="APH12" s="17"/>
      <c r="API12" s="17"/>
      <c r="APJ12" s="17"/>
      <c r="APK12" s="17"/>
      <c r="APL12" s="17"/>
      <c r="APM12" s="17"/>
      <c r="APN12" s="17"/>
      <c r="APO12" s="17"/>
      <c r="APP12" s="17"/>
      <c r="APQ12" s="17"/>
      <c r="APR12" s="17"/>
      <c r="APS12" s="17"/>
      <c r="APT12" s="17"/>
      <c r="APU12" s="17"/>
      <c r="APV12" s="17"/>
      <c r="APW12" s="17"/>
      <c r="APX12" s="17"/>
      <c r="APY12" s="17"/>
      <c r="APZ12" s="17"/>
      <c r="AQA12" s="17"/>
      <c r="AQB12" s="17"/>
      <c r="AQC12" s="17"/>
      <c r="AQD12" s="17"/>
      <c r="AQE12" s="17"/>
      <c r="AQF12" s="17"/>
      <c r="AQG12" s="17"/>
      <c r="AQH12" s="17"/>
      <c r="AQI12" s="17"/>
      <c r="AQJ12" s="17"/>
      <c r="AQK12" s="17"/>
      <c r="AQL12" s="17"/>
      <c r="AQM12" s="17"/>
      <c r="AQN12" s="17"/>
      <c r="AQO12" s="17"/>
      <c r="AQP12" s="17"/>
      <c r="AQQ12" s="17"/>
      <c r="AQR12" s="17"/>
      <c r="AQS12" s="17"/>
      <c r="AQT12" s="17"/>
      <c r="AQU12" s="17"/>
      <c r="AQV12" s="17"/>
      <c r="AQW12" s="17"/>
      <c r="AQX12" s="17"/>
      <c r="AQY12" s="17"/>
      <c r="AQZ12" s="17"/>
      <c r="ARA12" s="17"/>
      <c r="ARB12" s="17"/>
      <c r="ARC12" s="17"/>
      <c r="ARD12" s="17"/>
      <c r="ARE12" s="17"/>
      <c r="ARF12" s="17"/>
      <c r="ARG12" s="17"/>
      <c r="ARH12" s="17"/>
      <c r="ARI12" s="17"/>
      <c r="ARJ12" s="17"/>
      <c r="ARK12" s="17"/>
      <c r="ARL12" s="17"/>
      <c r="ARM12" s="17"/>
      <c r="ARN12" s="17"/>
      <c r="ARO12" s="17"/>
      <c r="ARP12" s="17"/>
      <c r="ARQ12" s="17"/>
      <c r="ARR12" s="17"/>
      <c r="ARS12" s="17"/>
      <c r="ART12" s="17"/>
      <c r="ARU12" s="17"/>
      <c r="ARV12" s="17"/>
      <c r="ARW12" s="17"/>
      <c r="ARX12" s="17"/>
      <c r="ARY12" s="17"/>
      <c r="ARZ12" s="17"/>
      <c r="ASA12" s="17"/>
      <c r="ASB12" s="17"/>
      <c r="ASC12" s="17"/>
      <c r="ASD12" s="17"/>
      <c r="ASE12" s="17"/>
      <c r="ASF12" s="17"/>
      <c r="ASG12" s="17"/>
      <c r="ASH12" s="17"/>
      <c r="ASI12" s="17"/>
      <c r="ASJ12" s="17"/>
      <c r="ASK12" s="17"/>
      <c r="ASL12" s="17"/>
      <c r="ASM12" s="17"/>
      <c r="ASN12" s="17"/>
      <c r="ASO12" s="17"/>
      <c r="ASP12" s="17"/>
      <c r="ASQ12" s="17"/>
      <c r="ASR12" s="17"/>
      <c r="ASS12" s="17"/>
      <c r="AST12" s="17"/>
      <c r="ASU12" s="17"/>
      <c r="ASV12" s="17"/>
      <c r="ASW12" s="17"/>
      <c r="ASX12" s="17"/>
      <c r="ASY12" s="17"/>
      <c r="ASZ12" s="17"/>
      <c r="ATA12" s="17"/>
      <c r="ATB12" s="17"/>
      <c r="ATC12" s="17"/>
      <c r="ATD12" s="17"/>
      <c r="ATE12" s="17"/>
      <c r="ATF12" s="17"/>
      <c r="ATG12" s="17"/>
      <c r="ATH12" s="17"/>
      <c r="ATI12" s="17"/>
      <c r="ATJ12" s="17"/>
      <c r="ATK12" s="17"/>
      <c r="ATL12" s="17"/>
      <c r="ATM12" s="17"/>
      <c r="ATN12" s="17"/>
      <c r="ATO12" s="17"/>
      <c r="ATP12" s="17"/>
      <c r="ATQ12" s="17"/>
      <c r="ATR12" s="17"/>
      <c r="ATS12" s="17"/>
      <c r="ATT12" s="17"/>
      <c r="ATU12" s="17"/>
      <c r="ATV12" s="17"/>
      <c r="ATW12" s="17"/>
      <c r="ATX12" s="17"/>
      <c r="ATY12" s="17"/>
      <c r="ATZ12" s="17"/>
      <c r="AUA12" s="17"/>
      <c r="AUB12" s="17"/>
      <c r="AUC12" s="17"/>
      <c r="AUD12" s="17"/>
      <c r="AUE12" s="17"/>
      <c r="AUF12" s="17"/>
      <c r="AUG12" s="17"/>
      <c r="AUH12" s="17"/>
      <c r="AUI12" s="17"/>
      <c r="AUJ12" s="17"/>
      <c r="AUK12" s="17"/>
      <c r="AUL12" s="17"/>
      <c r="AUM12" s="17"/>
      <c r="AUN12" s="17"/>
      <c r="AUO12" s="17"/>
      <c r="AUP12" s="17"/>
      <c r="AUQ12" s="17"/>
      <c r="AUR12" s="17"/>
      <c r="AUS12" s="17"/>
      <c r="AUT12" s="17"/>
      <c r="AUU12" s="17"/>
      <c r="AUV12" s="17"/>
      <c r="AUW12" s="17"/>
      <c r="AUX12" s="17"/>
      <c r="AUY12" s="17"/>
      <c r="AUZ12" s="17"/>
      <c r="AVA12" s="17"/>
      <c r="AVB12" s="17"/>
      <c r="AVC12" s="17"/>
      <c r="AVD12" s="17"/>
      <c r="AVE12" s="17"/>
      <c r="AVF12" s="17"/>
      <c r="AVG12" s="17"/>
      <c r="AVH12" s="17"/>
      <c r="AVI12" s="17"/>
      <c r="AVJ12" s="17"/>
      <c r="AVK12" s="17"/>
      <c r="AVL12" s="17"/>
      <c r="AVM12" s="17"/>
      <c r="AVN12" s="17"/>
      <c r="AVO12" s="17"/>
      <c r="AVP12" s="17"/>
      <c r="AVQ12" s="17"/>
      <c r="AVR12" s="17"/>
      <c r="AVS12" s="17"/>
      <c r="AVT12" s="17"/>
      <c r="AVU12" s="17"/>
      <c r="AVV12" s="17"/>
      <c r="AVW12" s="17"/>
      <c r="AVX12" s="17"/>
      <c r="AVY12" s="17"/>
      <c r="AVZ12" s="17"/>
      <c r="AWA12" s="17"/>
      <c r="AWB12" s="17"/>
      <c r="AWC12" s="17"/>
      <c r="AWD12" s="17"/>
      <c r="AWE12" s="17"/>
      <c r="AWF12" s="17"/>
      <c r="AWG12" s="17"/>
      <c r="AWH12" s="17"/>
      <c r="AWI12" s="17"/>
      <c r="AWJ12" s="17"/>
      <c r="AWK12" s="17"/>
      <c r="AWL12" s="17"/>
      <c r="AWM12" s="17"/>
      <c r="AWN12" s="17"/>
      <c r="AWO12" s="17"/>
      <c r="AWP12" s="17"/>
      <c r="AWQ12" s="17"/>
      <c r="AWR12" s="17"/>
      <c r="AWS12" s="17"/>
      <c r="AWT12" s="17"/>
      <c r="AWU12" s="17"/>
      <c r="AWV12" s="17"/>
      <c r="AWW12" s="17"/>
      <c r="AWX12" s="17"/>
      <c r="AWY12" s="17"/>
      <c r="AWZ12" s="17"/>
      <c r="AXA12" s="17"/>
      <c r="AXB12" s="17"/>
      <c r="AXC12" s="17"/>
      <c r="AXD12" s="17"/>
      <c r="AXE12" s="17"/>
      <c r="AXF12" s="17"/>
      <c r="AXG12" s="17"/>
      <c r="AXH12" s="17"/>
      <c r="AXI12" s="17"/>
      <c r="AXJ12" s="17"/>
      <c r="AXK12" s="17"/>
      <c r="AXL12" s="17"/>
      <c r="AXM12" s="17"/>
      <c r="AXN12" s="17"/>
      <c r="AXO12" s="17"/>
      <c r="AXP12" s="17"/>
      <c r="AXQ12" s="17"/>
      <c r="AXR12" s="17"/>
      <c r="AXS12" s="17"/>
      <c r="AXT12" s="17"/>
      <c r="AXU12" s="17"/>
      <c r="AXV12" s="17"/>
      <c r="AXW12" s="17"/>
      <c r="AXX12" s="17"/>
      <c r="AXY12" s="17"/>
      <c r="AXZ12" s="17"/>
      <c r="AYA12" s="17"/>
      <c r="AYB12" s="17"/>
      <c r="AYC12" s="17"/>
      <c r="AYD12" s="17"/>
      <c r="AYE12" s="17"/>
      <c r="AYF12" s="17"/>
      <c r="AYG12" s="17"/>
      <c r="AYH12" s="17"/>
      <c r="AYI12" s="17"/>
      <c r="AYJ12" s="17"/>
      <c r="AYK12" s="17"/>
      <c r="AYL12" s="17"/>
      <c r="AYM12" s="17"/>
      <c r="AYN12" s="17"/>
      <c r="AYO12" s="17"/>
      <c r="AYP12" s="17"/>
      <c r="AYQ12" s="17"/>
      <c r="AYR12" s="17"/>
      <c r="AYS12" s="17"/>
      <c r="AYT12" s="17"/>
      <c r="AYU12" s="17"/>
      <c r="AYV12" s="17"/>
      <c r="AYW12" s="17"/>
      <c r="AYX12" s="17"/>
      <c r="AYY12" s="17"/>
      <c r="AYZ12" s="17"/>
      <c r="AZA12" s="17"/>
      <c r="AZB12" s="17"/>
      <c r="AZC12" s="17"/>
      <c r="AZD12" s="17"/>
      <c r="AZE12" s="17"/>
      <c r="AZF12" s="17"/>
      <c r="AZG12" s="17"/>
      <c r="AZH12" s="17"/>
      <c r="AZI12" s="17"/>
      <c r="AZJ12" s="17"/>
      <c r="AZK12" s="17"/>
      <c r="AZL12" s="17"/>
      <c r="AZM12" s="17"/>
      <c r="AZN12" s="17"/>
      <c r="AZO12" s="17"/>
      <c r="AZP12" s="17"/>
      <c r="AZQ12" s="17"/>
      <c r="AZR12" s="17"/>
      <c r="AZS12" s="17"/>
      <c r="AZT12" s="17"/>
      <c r="AZU12" s="17"/>
      <c r="AZV12" s="17"/>
      <c r="AZW12" s="17"/>
      <c r="AZX12" s="17"/>
      <c r="AZY12" s="17"/>
      <c r="AZZ12" s="17"/>
      <c r="BAA12" s="17"/>
      <c r="BAB12" s="17"/>
      <c r="BAC12" s="17"/>
      <c r="BAD12" s="17"/>
      <c r="BAE12" s="17"/>
      <c r="BAF12" s="17"/>
      <c r="BAG12" s="17"/>
      <c r="BAH12" s="17"/>
      <c r="BAI12" s="17"/>
      <c r="BAJ12" s="17"/>
      <c r="BAK12" s="17"/>
      <c r="BAL12" s="17"/>
      <c r="BAM12" s="17"/>
      <c r="BAN12" s="17"/>
      <c r="BAO12" s="17"/>
      <c r="BAP12" s="17"/>
      <c r="BAQ12" s="17"/>
      <c r="BAR12" s="17"/>
      <c r="BAS12" s="17"/>
      <c r="BAT12" s="17"/>
      <c r="BAU12" s="17"/>
      <c r="BAV12" s="17"/>
      <c r="BAW12" s="17"/>
      <c r="BAX12" s="17"/>
      <c r="BAY12" s="17"/>
      <c r="BAZ12" s="17"/>
      <c r="BBA12" s="17"/>
      <c r="BBB12" s="17"/>
      <c r="BBC12" s="17"/>
      <c r="BBD12" s="17"/>
      <c r="BBE12" s="17"/>
      <c r="BBF12" s="17"/>
      <c r="BBG12" s="17"/>
      <c r="BBH12" s="17"/>
      <c r="BBI12" s="17"/>
      <c r="BBJ12" s="17"/>
      <c r="BBK12" s="17"/>
      <c r="BBL12" s="17"/>
      <c r="BBM12" s="17"/>
      <c r="BBN12" s="17"/>
      <c r="BBO12" s="17"/>
      <c r="BBP12" s="17"/>
      <c r="BBQ12" s="17"/>
      <c r="BBR12" s="17"/>
      <c r="BBS12" s="17"/>
      <c r="BBT12" s="17"/>
      <c r="BBU12" s="17"/>
      <c r="BBV12" s="17"/>
      <c r="BBW12" s="17"/>
      <c r="BBX12" s="17"/>
      <c r="BBY12" s="17"/>
      <c r="BBZ12" s="17"/>
      <c r="BCA12" s="17"/>
      <c r="BCB12" s="17"/>
      <c r="BCC12" s="17"/>
      <c r="BCD12" s="17"/>
      <c r="BCE12" s="17"/>
      <c r="BCF12" s="17"/>
      <c r="BCG12" s="17"/>
      <c r="BCH12" s="17"/>
      <c r="BCI12" s="17"/>
      <c r="BCJ12" s="17"/>
      <c r="BCK12" s="17"/>
      <c r="BCL12" s="17"/>
      <c r="BCM12" s="17"/>
      <c r="BCN12" s="17"/>
      <c r="BCO12" s="17"/>
      <c r="BCP12" s="17"/>
      <c r="BCQ12" s="17"/>
      <c r="BCR12" s="17"/>
      <c r="BCS12" s="17"/>
      <c r="BCT12" s="17"/>
      <c r="BCU12" s="17"/>
      <c r="BCV12" s="17"/>
      <c r="BCW12" s="17"/>
      <c r="BCX12" s="17"/>
      <c r="BCY12" s="17"/>
      <c r="BCZ12" s="17"/>
      <c r="BDA12" s="17"/>
      <c r="BDB12" s="17"/>
      <c r="BDC12" s="17"/>
      <c r="BDD12" s="17"/>
      <c r="BDE12" s="17"/>
      <c r="BDF12" s="17"/>
      <c r="BDG12" s="17"/>
      <c r="BDH12" s="17"/>
      <c r="BDI12" s="17"/>
      <c r="BDJ12" s="17"/>
      <c r="BDK12" s="17"/>
      <c r="BDL12" s="17"/>
      <c r="BDM12" s="17"/>
      <c r="BDN12" s="17"/>
      <c r="BDO12" s="17"/>
      <c r="BDP12" s="17"/>
      <c r="BDQ12" s="17"/>
      <c r="BDR12" s="17"/>
      <c r="BDS12" s="17"/>
      <c r="BDT12" s="17"/>
      <c r="BDU12" s="17"/>
      <c r="BDV12" s="17"/>
      <c r="BDW12" s="17"/>
      <c r="BDX12" s="17"/>
      <c r="BDY12" s="17"/>
      <c r="BDZ12" s="17"/>
      <c r="BEA12" s="17"/>
      <c r="BEB12" s="17"/>
      <c r="BEC12" s="17"/>
      <c r="BED12" s="17"/>
      <c r="BEE12" s="17"/>
      <c r="BEF12" s="17"/>
      <c r="BEG12" s="17"/>
      <c r="BEH12" s="17"/>
      <c r="BEI12" s="17"/>
      <c r="BEJ12" s="17"/>
      <c r="BEK12" s="17"/>
      <c r="BEL12" s="17"/>
      <c r="BEM12" s="17"/>
      <c r="BEN12" s="17"/>
      <c r="BEO12" s="17"/>
      <c r="BEP12" s="17"/>
      <c r="BEQ12" s="17"/>
      <c r="BER12" s="17"/>
      <c r="BES12" s="17"/>
      <c r="BET12" s="17"/>
      <c r="BEU12" s="17"/>
      <c r="BEV12" s="17"/>
      <c r="BEW12" s="17"/>
      <c r="BEX12" s="17"/>
      <c r="BEY12" s="17"/>
      <c r="BEZ12" s="17"/>
      <c r="BFA12" s="17"/>
      <c r="BFB12" s="17"/>
      <c r="BFC12" s="17"/>
      <c r="BFD12" s="17"/>
      <c r="BFE12" s="17"/>
      <c r="BFF12" s="17"/>
      <c r="BFG12" s="17"/>
      <c r="BFH12" s="17"/>
      <c r="BFI12" s="17"/>
      <c r="BFJ12" s="17"/>
      <c r="BFK12" s="17"/>
      <c r="BFL12" s="17"/>
      <c r="BFM12" s="17"/>
      <c r="BFN12" s="17"/>
      <c r="BFO12" s="17"/>
      <c r="BFP12" s="17"/>
      <c r="BFQ12" s="17"/>
      <c r="BFR12" s="17"/>
      <c r="BFS12" s="17"/>
      <c r="BFT12" s="17"/>
      <c r="BFU12" s="17"/>
      <c r="BFV12" s="17"/>
      <c r="BFW12" s="17"/>
      <c r="BFX12" s="17"/>
      <c r="BFY12" s="17"/>
      <c r="BFZ12" s="17"/>
      <c r="BGA12" s="17"/>
      <c r="BGB12" s="17"/>
      <c r="BGC12" s="17"/>
      <c r="BGD12" s="17"/>
      <c r="BGE12" s="17"/>
      <c r="BGF12" s="17"/>
      <c r="BGG12" s="17"/>
      <c r="BGH12" s="17"/>
      <c r="BGI12" s="17"/>
      <c r="BGJ12" s="17"/>
      <c r="BGK12" s="17"/>
      <c r="BGL12" s="17"/>
      <c r="BGM12" s="17"/>
      <c r="BGN12" s="17"/>
      <c r="BGO12" s="17"/>
      <c r="BGP12" s="17"/>
      <c r="BGQ12" s="17"/>
      <c r="BGR12" s="17"/>
      <c r="BGS12" s="17"/>
      <c r="BGT12" s="17"/>
      <c r="BGU12" s="17"/>
      <c r="BGV12" s="17"/>
      <c r="BGW12" s="17"/>
      <c r="BGX12" s="17"/>
      <c r="BGY12" s="17"/>
      <c r="BGZ12" s="17"/>
      <c r="BHA12" s="17"/>
      <c r="BHB12" s="17"/>
      <c r="BHC12" s="17"/>
      <c r="BHD12" s="17"/>
      <c r="BHE12" s="17"/>
      <c r="BHF12" s="17"/>
      <c r="BHG12" s="17"/>
      <c r="BHH12" s="17"/>
      <c r="BHI12" s="17"/>
      <c r="BHJ12" s="17"/>
      <c r="BHK12" s="17"/>
      <c r="BHL12" s="17"/>
      <c r="BHM12" s="17"/>
      <c r="BHN12" s="17"/>
      <c r="BHO12" s="17"/>
      <c r="BHP12" s="17"/>
      <c r="BHQ12" s="17"/>
      <c r="BHR12" s="17"/>
      <c r="BHS12" s="17"/>
      <c r="BHT12" s="17"/>
      <c r="BHU12" s="17"/>
      <c r="BHV12" s="17"/>
      <c r="BHW12" s="17"/>
      <c r="BHX12" s="17"/>
      <c r="BHY12" s="17"/>
      <c r="BHZ12" s="17"/>
      <c r="BIA12" s="17"/>
      <c r="BIB12" s="17"/>
      <c r="BIC12" s="17"/>
      <c r="BID12" s="17"/>
      <c r="BIE12" s="17"/>
      <c r="BIF12" s="17"/>
      <c r="BIG12" s="17"/>
      <c r="BIH12" s="17"/>
      <c r="BII12" s="17"/>
      <c r="BIJ12" s="17"/>
      <c r="BIK12" s="17"/>
      <c r="BIL12" s="17"/>
      <c r="BIM12" s="17"/>
      <c r="BIN12" s="17"/>
      <c r="BIO12" s="17"/>
      <c r="BIP12" s="17"/>
      <c r="BIQ12" s="17"/>
      <c r="BIR12" s="17"/>
      <c r="BIS12" s="17"/>
      <c r="BIT12" s="17"/>
      <c r="BIU12" s="17"/>
      <c r="BIV12" s="17"/>
      <c r="BIW12" s="17"/>
      <c r="BIX12" s="17"/>
      <c r="BIY12" s="17"/>
      <c r="BIZ12" s="17"/>
      <c r="BJA12" s="17"/>
      <c r="BJB12" s="17"/>
      <c r="BJC12" s="17"/>
      <c r="BJD12" s="17"/>
      <c r="BJE12" s="17"/>
      <c r="BJF12" s="17"/>
      <c r="BJG12" s="17"/>
      <c r="BJH12" s="17"/>
      <c r="BJI12" s="17"/>
      <c r="BJJ12" s="17"/>
      <c r="BJK12" s="17"/>
      <c r="BJL12" s="17"/>
      <c r="BJM12" s="17"/>
      <c r="BJN12" s="17"/>
      <c r="BJO12" s="17"/>
      <c r="BJP12" s="17"/>
      <c r="BJQ12" s="17"/>
      <c r="BJR12" s="17"/>
      <c r="BJS12" s="17"/>
      <c r="BJT12" s="17"/>
      <c r="BJU12" s="17"/>
      <c r="BJV12" s="17"/>
      <c r="BJW12" s="17"/>
      <c r="BJX12" s="17"/>
      <c r="BJY12" s="17"/>
      <c r="BJZ12" s="17"/>
      <c r="BKA12" s="17"/>
      <c r="BKB12" s="17"/>
      <c r="BKC12" s="17"/>
      <c r="BKD12" s="17"/>
      <c r="BKE12" s="17"/>
      <c r="BKF12" s="17"/>
      <c r="BKG12" s="17"/>
      <c r="BKH12" s="17"/>
      <c r="BKI12" s="17"/>
      <c r="BKJ12" s="17"/>
      <c r="BKK12" s="17"/>
      <c r="BKL12" s="17"/>
      <c r="BKM12" s="17"/>
      <c r="BKN12" s="17"/>
      <c r="BKO12" s="17"/>
      <c r="BKP12" s="17"/>
      <c r="BKQ12" s="17"/>
      <c r="BKR12" s="17"/>
      <c r="BKS12" s="17"/>
      <c r="BKT12" s="17"/>
      <c r="BKU12" s="17"/>
      <c r="BKV12" s="17"/>
      <c r="BKW12" s="17"/>
      <c r="BKX12" s="17"/>
      <c r="BKY12" s="17"/>
      <c r="BKZ12" s="17"/>
      <c r="BLA12" s="17"/>
      <c r="BLB12" s="17"/>
      <c r="BLC12" s="17"/>
      <c r="BLD12" s="17"/>
      <c r="BLE12" s="17"/>
      <c r="BLF12" s="17"/>
      <c r="BLG12" s="17"/>
      <c r="BLH12" s="17"/>
      <c r="BLI12" s="17"/>
      <c r="BLJ12" s="17"/>
      <c r="BLK12" s="17"/>
      <c r="BLL12" s="17"/>
      <c r="BLM12" s="17"/>
      <c r="BLN12" s="17"/>
      <c r="BLO12" s="17"/>
      <c r="BLP12" s="17"/>
      <c r="BLQ12" s="17"/>
      <c r="BLR12" s="17"/>
      <c r="BLS12" s="17"/>
      <c r="BLT12" s="17"/>
      <c r="BLU12" s="17"/>
      <c r="BLV12" s="17"/>
      <c r="BLW12" s="17"/>
      <c r="BLX12" s="17"/>
      <c r="BLY12" s="17"/>
      <c r="BLZ12" s="17"/>
      <c r="BMA12" s="17"/>
      <c r="BMB12" s="17"/>
      <c r="BMC12" s="17"/>
      <c r="BMD12" s="17"/>
      <c r="BME12" s="17"/>
      <c r="BMF12" s="17"/>
      <c r="BMG12" s="17"/>
      <c r="BMH12" s="17"/>
      <c r="BMI12" s="17"/>
      <c r="BMJ12" s="17"/>
      <c r="BMK12" s="17"/>
      <c r="BML12" s="17"/>
      <c r="BMM12" s="17"/>
      <c r="BMN12" s="17"/>
      <c r="BMO12" s="17"/>
      <c r="BMP12" s="17"/>
      <c r="BMQ12" s="17"/>
      <c r="BMR12" s="17"/>
      <c r="BMS12" s="17"/>
      <c r="BMT12" s="17"/>
      <c r="BMU12" s="17"/>
      <c r="BMV12" s="17"/>
      <c r="BMW12" s="17"/>
      <c r="BMX12" s="17"/>
      <c r="BMY12" s="17"/>
      <c r="BMZ12" s="17"/>
      <c r="BNA12" s="17"/>
      <c r="BNB12" s="17"/>
      <c r="BNC12" s="17"/>
      <c r="BND12" s="17"/>
      <c r="BNE12" s="17"/>
      <c r="BNF12" s="17"/>
      <c r="BNG12" s="17"/>
      <c r="BNH12" s="17"/>
      <c r="BNI12" s="17"/>
      <c r="BNJ12" s="17"/>
      <c r="BNK12" s="17"/>
      <c r="BNL12" s="17"/>
      <c r="BNM12" s="17"/>
      <c r="BNN12" s="17"/>
      <c r="BNO12" s="17"/>
      <c r="BNP12" s="17"/>
      <c r="BNQ12" s="17"/>
      <c r="BNR12" s="17"/>
      <c r="BNS12" s="17"/>
      <c r="BNT12" s="17"/>
      <c r="BNU12" s="17"/>
      <c r="BNV12" s="17"/>
      <c r="BNW12" s="17"/>
      <c r="BNX12" s="17"/>
      <c r="BNY12" s="17"/>
      <c r="BNZ12" s="17"/>
      <c r="BOA12" s="17"/>
      <c r="BOB12" s="17"/>
      <c r="BOC12" s="17"/>
      <c r="BOD12" s="17"/>
      <c r="BOE12" s="17"/>
      <c r="BOF12" s="17"/>
      <c r="BOG12" s="17"/>
      <c r="BOH12" s="17"/>
      <c r="BOI12" s="17"/>
      <c r="BOJ12" s="17"/>
      <c r="BOK12" s="17"/>
      <c r="BOL12" s="17"/>
      <c r="BOM12" s="17"/>
      <c r="BON12" s="17"/>
      <c r="BOO12" s="17"/>
      <c r="BOP12" s="17"/>
      <c r="BOQ12" s="17"/>
      <c r="BOR12" s="17"/>
      <c r="BOS12" s="17"/>
      <c r="BOT12" s="17"/>
      <c r="BOU12" s="17"/>
      <c r="BOV12" s="17"/>
      <c r="BOW12" s="17"/>
      <c r="BOX12" s="17"/>
      <c r="BOY12" s="17"/>
      <c r="BOZ12" s="17"/>
      <c r="BPA12" s="17"/>
      <c r="BPB12" s="17"/>
      <c r="BPC12" s="17"/>
      <c r="BPD12" s="17"/>
      <c r="BPE12" s="17"/>
      <c r="BPF12" s="17"/>
      <c r="BPG12" s="17"/>
      <c r="BPH12" s="17"/>
      <c r="BPI12" s="17"/>
      <c r="BPJ12" s="17"/>
      <c r="BPK12" s="17"/>
      <c r="BPL12" s="17"/>
      <c r="BPM12" s="17"/>
      <c r="BPN12" s="17"/>
      <c r="BPO12" s="17"/>
      <c r="BPP12" s="17"/>
      <c r="BPQ12" s="17"/>
      <c r="BPR12" s="17"/>
      <c r="BPS12" s="17"/>
      <c r="BPT12" s="17"/>
      <c r="BPU12" s="17"/>
      <c r="BPV12" s="17"/>
      <c r="BPW12" s="17"/>
      <c r="BPX12" s="17"/>
      <c r="BPY12" s="17"/>
      <c r="BPZ12" s="17"/>
      <c r="BQA12" s="17"/>
      <c r="BQB12" s="17"/>
      <c r="BQC12" s="17"/>
      <c r="BQD12" s="17"/>
      <c r="BQE12" s="17"/>
      <c r="BQF12" s="17"/>
      <c r="BQG12" s="17"/>
      <c r="BQH12" s="17"/>
      <c r="BQI12" s="17"/>
      <c r="BQJ12" s="17"/>
      <c r="BQK12" s="17"/>
      <c r="BQL12" s="17"/>
      <c r="BQM12" s="17"/>
      <c r="BQN12" s="17"/>
      <c r="BQO12" s="17"/>
      <c r="BQP12" s="17"/>
      <c r="BQQ12" s="17"/>
      <c r="BQR12" s="17"/>
      <c r="BQS12" s="17"/>
      <c r="BQT12" s="17"/>
      <c r="BQU12" s="17"/>
      <c r="BQV12" s="17"/>
      <c r="BQW12" s="17"/>
      <c r="BQX12" s="17"/>
      <c r="BQY12" s="17"/>
      <c r="BQZ12" s="17"/>
      <c r="BRA12" s="17"/>
      <c r="BRB12" s="17"/>
      <c r="BRC12" s="17"/>
      <c r="BRD12" s="17"/>
      <c r="BRE12" s="17"/>
      <c r="BRF12" s="17"/>
      <c r="BRG12" s="17"/>
      <c r="BRH12" s="17"/>
      <c r="BRI12" s="17"/>
      <c r="BRJ12" s="17"/>
      <c r="BRK12" s="17"/>
      <c r="BRL12" s="17"/>
      <c r="BRM12" s="17"/>
      <c r="BRN12" s="17"/>
      <c r="BRO12" s="17"/>
      <c r="BRP12" s="17"/>
      <c r="BRQ12" s="17"/>
      <c r="BRR12" s="17"/>
      <c r="BRS12" s="17"/>
      <c r="BRT12" s="17"/>
      <c r="BRU12" s="17"/>
      <c r="BRV12" s="17"/>
      <c r="BRW12" s="17"/>
      <c r="BRX12" s="17"/>
      <c r="BRY12" s="17"/>
      <c r="BRZ12" s="17"/>
      <c r="BSA12" s="17"/>
      <c r="BSB12" s="17"/>
      <c r="BSC12" s="17"/>
      <c r="BSD12" s="17"/>
      <c r="BSE12" s="17"/>
      <c r="BSF12" s="17"/>
      <c r="BSG12" s="17"/>
      <c r="BSH12" s="17"/>
      <c r="BSI12" s="17"/>
      <c r="BSJ12" s="17"/>
      <c r="BSK12" s="17"/>
      <c r="BSL12" s="17"/>
      <c r="BSM12" s="17"/>
      <c r="BSN12" s="17"/>
      <c r="BSO12" s="17"/>
      <c r="BSP12" s="17"/>
      <c r="BSQ12" s="17"/>
      <c r="BSR12" s="17"/>
      <c r="BSS12" s="17"/>
      <c r="BST12" s="17"/>
      <c r="BSU12" s="17"/>
      <c r="BSV12" s="17"/>
      <c r="BSW12" s="17"/>
      <c r="BSX12" s="17"/>
      <c r="BSY12" s="17"/>
      <c r="BSZ12" s="17"/>
      <c r="BTA12" s="17"/>
      <c r="BTB12" s="17"/>
      <c r="BTC12" s="17"/>
      <c r="BTD12" s="17"/>
      <c r="BTE12" s="17"/>
      <c r="BTF12" s="17"/>
      <c r="BTG12" s="17"/>
      <c r="BTH12" s="17"/>
      <c r="BTI12" s="17"/>
      <c r="BTJ12" s="17"/>
      <c r="BTK12" s="17"/>
      <c r="BTL12" s="17"/>
      <c r="BTM12" s="17"/>
      <c r="BTN12" s="17"/>
      <c r="BTO12" s="17"/>
      <c r="BTP12" s="17"/>
      <c r="BTQ12" s="17"/>
      <c r="BTR12" s="17"/>
      <c r="BTS12" s="17"/>
      <c r="BTT12" s="17"/>
      <c r="BTU12" s="17"/>
      <c r="BTV12" s="17"/>
      <c r="BTW12" s="17"/>
      <c r="BTX12" s="17"/>
      <c r="BTY12" s="17"/>
      <c r="BTZ12" s="17"/>
      <c r="BUA12" s="17"/>
      <c r="BUB12" s="17"/>
      <c r="BUC12" s="17"/>
      <c r="BUD12" s="17"/>
      <c r="BUE12" s="17"/>
      <c r="BUF12" s="17"/>
      <c r="BUG12" s="17"/>
      <c r="BUH12" s="17"/>
      <c r="BUI12" s="17"/>
      <c r="BUJ12" s="17"/>
      <c r="BUK12" s="17"/>
      <c r="BUL12" s="17"/>
      <c r="BUM12" s="17"/>
      <c r="BUN12" s="17"/>
      <c r="BUO12" s="17"/>
      <c r="BUP12" s="17"/>
      <c r="BUQ12" s="17"/>
      <c r="BUR12" s="17"/>
      <c r="BUS12" s="17"/>
      <c r="BUT12" s="17"/>
      <c r="BUU12" s="17"/>
      <c r="BUV12" s="17"/>
      <c r="BUW12" s="17"/>
      <c r="BUX12" s="17"/>
      <c r="BUY12" s="17"/>
      <c r="BUZ12" s="17"/>
      <c r="BVA12" s="17"/>
      <c r="BVB12" s="17"/>
      <c r="BVC12" s="17"/>
      <c r="BVD12" s="17"/>
      <c r="BVE12" s="17"/>
      <c r="BVF12" s="17"/>
      <c r="BVG12" s="17"/>
      <c r="BVH12" s="17"/>
      <c r="BVI12" s="17"/>
      <c r="BVJ12" s="17"/>
      <c r="BVK12" s="17"/>
      <c r="BVL12" s="17"/>
      <c r="BVM12" s="17"/>
      <c r="BVN12" s="17"/>
      <c r="BVO12" s="17"/>
      <c r="BVP12" s="17"/>
      <c r="BVQ12" s="17"/>
      <c r="BVR12" s="17"/>
      <c r="BVS12" s="17"/>
      <c r="BVT12" s="17"/>
      <c r="BVU12" s="17"/>
      <c r="BVV12" s="17"/>
      <c r="BVW12" s="17"/>
      <c r="BVX12" s="17"/>
      <c r="BVY12" s="17"/>
      <c r="BVZ12" s="17"/>
      <c r="BWA12" s="17"/>
      <c r="BWB12" s="17"/>
      <c r="BWC12" s="17"/>
      <c r="BWD12" s="17"/>
      <c r="BWE12" s="17"/>
      <c r="BWF12" s="17"/>
      <c r="BWG12" s="17"/>
      <c r="BWH12" s="17"/>
      <c r="BWI12" s="17"/>
      <c r="BWJ12" s="17"/>
      <c r="BWK12" s="17"/>
      <c r="BWL12" s="17"/>
      <c r="BWM12" s="17"/>
      <c r="BWN12" s="17"/>
      <c r="BWO12" s="17"/>
      <c r="BWP12" s="17"/>
      <c r="BWQ12" s="17"/>
      <c r="BWR12" s="17"/>
      <c r="BWS12" s="17"/>
      <c r="BWT12" s="17"/>
      <c r="BWU12" s="17"/>
      <c r="BWV12" s="17"/>
      <c r="BWW12" s="17"/>
      <c r="BWX12" s="17"/>
      <c r="BWY12" s="17"/>
      <c r="BWZ12" s="17"/>
      <c r="BXA12" s="17"/>
      <c r="BXB12" s="17"/>
      <c r="BXC12" s="17"/>
      <c r="BXD12" s="17"/>
      <c r="BXE12" s="17"/>
      <c r="BXF12" s="17"/>
      <c r="BXG12" s="17"/>
      <c r="BXH12" s="17"/>
      <c r="BXI12" s="17"/>
      <c r="BXJ12" s="17"/>
      <c r="BXK12" s="17"/>
      <c r="BXL12" s="17"/>
      <c r="BXM12" s="17"/>
      <c r="BXN12" s="17"/>
      <c r="BXO12" s="17"/>
      <c r="BXP12" s="17"/>
      <c r="BXQ12" s="17"/>
      <c r="BXR12" s="17"/>
      <c r="BXS12" s="17"/>
      <c r="BXT12" s="17"/>
      <c r="BXU12" s="17"/>
      <c r="BXV12" s="17"/>
      <c r="BXW12" s="17"/>
      <c r="BXX12" s="17"/>
      <c r="BXY12" s="17"/>
      <c r="BXZ12" s="17"/>
      <c r="BYA12" s="17"/>
      <c r="BYB12" s="17"/>
      <c r="BYC12" s="17"/>
      <c r="BYD12" s="17"/>
      <c r="BYE12" s="17"/>
      <c r="BYF12" s="17"/>
      <c r="BYG12" s="17"/>
      <c r="BYH12" s="17"/>
      <c r="BYI12" s="17"/>
      <c r="BYJ12" s="17"/>
      <c r="BYK12" s="17"/>
      <c r="BYL12" s="17"/>
      <c r="BYM12" s="17"/>
      <c r="BYN12" s="17"/>
      <c r="BYO12" s="17"/>
      <c r="BYP12" s="17"/>
      <c r="BYQ12" s="17"/>
      <c r="BYR12" s="17"/>
      <c r="BYS12" s="17"/>
      <c r="BYT12" s="17"/>
      <c r="BYU12" s="17"/>
      <c r="BYV12" s="17"/>
      <c r="BYW12" s="17"/>
      <c r="BYX12" s="17"/>
      <c r="BYY12" s="17"/>
      <c r="BYZ12" s="17"/>
      <c r="BZA12" s="17"/>
      <c r="BZB12" s="17"/>
      <c r="BZC12" s="17"/>
      <c r="BZD12" s="17"/>
      <c r="BZE12" s="17"/>
      <c r="BZF12" s="17"/>
      <c r="BZG12" s="17"/>
      <c r="BZH12" s="17"/>
      <c r="BZI12" s="17"/>
      <c r="BZJ12" s="17"/>
      <c r="BZK12" s="17"/>
      <c r="BZL12" s="17"/>
      <c r="BZM12" s="17"/>
      <c r="BZN12" s="17"/>
      <c r="BZO12" s="17"/>
      <c r="BZP12" s="17"/>
      <c r="BZQ12" s="17"/>
      <c r="BZR12" s="17"/>
      <c r="BZS12" s="17"/>
      <c r="BZT12" s="17"/>
      <c r="BZU12" s="17"/>
      <c r="BZV12" s="17"/>
      <c r="BZW12" s="17"/>
      <c r="BZX12" s="17"/>
      <c r="BZY12" s="17"/>
      <c r="BZZ12" s="17"/>
      <c r="CAA12" s="17"/>
      <c r="CAB12" s="17"/>
      <c r="CAC12" s="17"/>
      <c r="CAD12" s="17"/>
      <c r="CAE12" s="17"/>
      <c r="CAF12" s="17"/>
      <c r="CAG12" s="17"/>
      <c r="CAH12" s="17"/>
      <c r="CAI12" s="17"/>
      <c r="CAJ12" s="17"/>
      <c r="CAK12" s="17"/>
      <c r="CAL12" s="17"/>
      <c r="CAM12" s="17"/>
      <c r="CAN12" s="17"/>
      <c r="CAO12" s="17"/>
      <c r="CAP12" s="17"/>
      <c r="CAQ12" s="17"/>
      <c r="CAR12" s="17"/>
      <c r="CAS12" s="17"/>
      <c r="CAT12" s="17"/>
      <c r="CAU12" s="17"/>
      <c r="CAV12" s="17"/>
      <c r="CAW12" s="17"/>
      <c r="CAX12" s="17"/>
      <c r="CAY12" s="17"/>
      <c r="CAZ12" s="17"/>
      <c r="CBA12" s="17"/>
      <c r="CBB12" s="17"/>
      <c r="CBC12" s="17"/>
      <c r="CBD12" s="17"/>
      <c r="CBE12" s="17"/>
      <c r="CBF12" s="17"/>
      <c r="CBG12" s="17"/>
      <c r="CBH12" s="17"/>
      <c r="CBI12" s="17"/>
      <c r="CBJ12" s="17"/>
      <c r="CBK12" s="17"/>
      <c r="CBL12" s="17"/>
      <c r="CBM12" s="17"/>
      <c r="CBN12" s="17"/>
      <c r="CBO12" s="17"/>
      <c r="CBP12" s="17"/>
      <c r="CBQ12" s="17"/>
      <c r="CBR12" s="17"/>
      <c r="CBS12" s="17"/>
      <c r="CBT12" s="17"/>
      <c r="CBU12" s="17"/>
      <c r="CBV12" s="17"/>
      <c r="CBW12" s="17"/>
      <c r="CBX12" s="17"/>
      <c r="CBY12" s="17"/>
      <c r="CBZ12" s="17"/>
      <c r="CCA12" s="17"/>
      <c r="CCB12" s="17"/>
      <c r="CCC12" s="17"/>
      <c r="CCD12" s="17"/>
      <c r="CCE12" s="17"/>
      <c r="CCF12" s="17"/>
      <c r="CCG12" s="17"/>
      <c r="CCH12" s="17"/>
      <c r="CCI12" s="17"/>
      <c r="CCJ12" s="17"/>
      <c r="CCK12" s="17"/>
      <c r="CCL12" s="17"/>
      <c r="CCM12" s="17"/>
      <c r="CCN12" s="17"/>
      <c r="CCO12" s="17"/>
      <c r="CCP12" s="17"/>
      <c r="CCQ12" s="17"/>
      <c r="CCR12" s="17"/>
      <c r="CCS12" s="17"/>
      <c r="CCT12" s="17"/>
      <c r="CCU12" s="17"/>
      <c r="CCV12" s="17"/>
      <c r="CCW12" s="17"/>
      <c r="CCX12" s="17"/>
      <c r="CCY12" s="17"/>
      <c r="CCZ12" s="17"/>
      <c r="CDA12" s="17"/>
      <c r="CDB12" s="17"/>
      <c r="CDC12" s="17"/>
      <c r="CDD12" s="17"/>
      <c r="CDE12" s="17"/>
      <c r="CDF12" s="17"/>
      <c r="CDG12" s="17"/>
      <c r="CDH12" s="17"/>
      <c r="CDI12" s="17"/>
      <c r="CDJ12" s="17"/>
      <c r="CDK12" s="17"/>
      <c r="CDL12" s="17"/>
      <c r="CDM12" s="17"/>
      <c r="CDN12" s="17"/>
      <c r="CDO12" s="17"/>
      <c r="CDP12" s="17"/>
      <c r="CDQ12" s="17"/>
      <c r="CDR12" s="17"/>
      <c r="CDS12" s="17"/>
      <c r="CDT12" s="17"/>
      <c r="CDU12" s="17"/>
      <c r="CDV12" s="17"/>
      <c r="CDW12" s="17"/>
      <c r="CDX12" s="17"/>
      <c r="CDY12" s="17"/>
      <c r="CDZ12" s="17"/>
      <c r="CEA12" s="17"/>
      <c r="CEB12" s="17"/>
      <c r="CEC12" s="17"/>
      <c r="CED12" s="17"/>
      <c r="CEE12" s="17"/>
      <c r="CEF12" s="17"/>
      <c r="CEG12" s="17"/>
      <c r="CEH12" s="17"/>
      <c r="CEI12" s="17"/>
      <c r="CEJ12" s="17"/>
      <c r="CEK12" s="17"/>
      <c r="CEL12" s="17"/>
      <c r="CEM12" s="17"/>
      <c r="CEN12" s="17"/>
      <c r="CEO12" s="17"/>
      <c r="CEP12" s="17"/>
      <c r="CEQ12" s="17"/>
      <c r="CER12" s="17"/>
      <c r="CES12" s="17"/>
      <c r="CET12" s="17"/>
      <c r="CEU12" s="17"/>
      <c r="CEV12" s="17"/>
      <c r="CEW12" s="17"/>
      <c r="CEX12" s="17"/>
      <c r="CEY12" s="17"/>
      <c r="CEZ12" s="17"/>
      <c r="CFA12" s="17"/>
      <c r="CFB12" s="17"/>
      <c r="CFC12" s="17"/>
      <c r="CFD12" s="17"/>
      <c r="CFE12" s="17"/>
      <c r="CFF12" s="17"/>
      <c r="CFG12" s="17"/>
      <c r="CFH12" s="17"/>
      <c r="CFI12" s="17"/>
      <c r="CFJ12" s="17"/>
      <c r="CFK12" s="17"/>
      <c r="CFL12" s="17"/>
      <c r="CFM12" s="17"/>
      <c r="CFN12" s="17"/>
      <c r="CFO12" s="17"/>
      <c r="CFP12" s="17"/>
      <c r="CFQ12" s="17"/>
      <c r="CFR12" s="17"/>
      <c r="CFS12" s="17"/>
      <c r="CFT12" s="17"/>
      <c r="CFU12" s="17"/>
      <c r="CFV12" s="17"/>
      <c r="CFW12" s="17"/>
      <c r="CFX12" s="17"/>
      <c r="CFY12" s="17"/>
      <c r="CFZ12" s="17"/>
      <c r="CGA12" s="17"/>
      <c r="CGB12" s="17"/>
      <c r="CGC12" s="17"/>
      <c r="CGD12" s="17"/>
      <c r="CGE12" s="17"/>
      <c r="CGF12" s="17"/>
      <c r="CGG12" s="17"/>
      <c r="CGH12" s="17"/>
      <c r="CGI12" s="17"/>
      <c r="CGJ12" s="17"/>
      <c r="CGK12" s="17"/>
      <c r="CGL12" s="17"/>
      <c r="CGM12" s="17"/>
      <c r="CGN12" s="17"/>
      <c r="CGO12" s="17"/>
      <c r="CGP12" s="17"/>
      <c r="CGQ12" s="17"/>
      <c r="CGR12" s="17"/>
      <c r="CGS12" s="17"/>
      <c r="CGT12" s="17"/>
      <c r="CGU12" s="17"/>
      <c r="CGV12" s="17"/>
      <c r="CGW12" s="17"/>
      <c r="CGX12" s="17"/>
      <c r="CGY12" s="17"/>
      <c r="CGZ12" s="17"/>
      <c r="CHA12" s="17"/>
      <c r="CHB12" s="17"/>
      <c r="CHC12" s="17"/>
      <c r="CHD12" s="17"/>
      <c r="CHE12" s="17"/>
      <c r="CHF12" s="17"/>
      <c r="CHG12" s="17"/>
      <c r="CHH12" s="17"/>
      <c r="CHI12" s="17"/>
      <c r="CHJ12" s="17"/>
      <c r="CHK12" s="17"/>
      <c r="CHL12" s="17"/>
      <c r="CHM12" s="17"/>
      <c r="CHN12" s="17"/>
      <c r="CHO12" s="17"/>
      <c r="CHP12" s="17"/>
      <c r="CHQ12" s="17"/>
      <c r="CHR12" s="17"/>
      <c r="CHS12" s="17"/>
      <c r="CHT12" s="17"/>
      <c r="CHU12" s="17"/>
      <c r="CHV12" s="17"/>
      <c r="CHW12" s="17"/>
      <c r="CHX12" s="17"/>
      <c r="CHY12" s="17"/>
      <c r="CHZ12" s="17"/>
      <c r="CIA12" s="17"/>
      <c r="CIB12" s="17"/>
      <c r="CIC12" s="17"/>
      <c r="CID12" s="17"/>
      <c r="CIE12" s="17"/>
      <c r="CIF12" s="17"/>
      <c r="CIG12" s="17"/>
      <c r="CIH12" s="17"/>
      <c r="CII12" s="17"/>
      <c r="CIJ12" s="17"/>
      <c r="CIK12" s="17"/>
      <c r="CIL12" s="17"/>
      <c r="CIM12" s="17"/>
      <c r="CIN12" s="17"/>
      <c r="CIO12" s="17"/>
      <c r="CIP12" s="17"/>
      <c r="CIQ12" s="17"/>
      <c r="CIR12" s="17"/>
      <c r="CIS12" s="17"/>
      <c r="CIT12" s="17"/>
      <c r="CIU12" s="17"/>
      <c r="CIV12" s="17"/>
      <c r="CIW12" s="17"/>
      <c r="CIX12" s="17"/>
      <c r="CIY12" s="17"/>
      <c r="CIZ12" s="17"/>
      <c r="CJA12" s="17"/>
      <c r="CJB12" s="17"/>
      <c r="CJC12" s="17"/>
      <c r="CJD12" s="17"/>
      <c r="CJE12" s="17"/>
      <c r="CJF12" s="17"/>
      <c r="CJG12" s="17"/>
      <c r="CJH12" s="17"/>
      <c r="CJI12" s="17"/>
      <c r="CJJ12" s="17"/>
      <c r="CJK12" s="17"/>
      <c r="CJL12" s="17"/>
      <c r="CJM12" s="17"/>
      <c r="CJN12" s="17"/>
      <c r="CJO12" s="17"/>
      <c r="CJP12" s="17"/>
      <c r="CJQ12" s="17"/>
      <c r="CJR12" s="17"/>
      <c r="CJS12" s="17"/>
      <c r="CJT12" s="17"/>
      <c r="CJU12" s="17"/>
      <c r="CJV12" s="17"/>
      <c r="CJW12" s="17"/>
      <c r="CJX12" s="17"/>
      <c r="CJY12" s="17"/>
      <c r="CJZ12" s="17"/>
      <c r="CKA12" s="17"/>
      <c r="CKB12" s="17"/>
      <c r="CKC12" s="17"/>
      <c r="CKD12" s="17"/>
      <c r="CKE12" s="17"/>
      <c r="CKF12" s="17"/>
      <c r="CKG12" s="17"/>
      <c r="CKH12" s="17"/>
      <c r="CKI12" s="17"/>
      <c r="CKJ12" s="17"/>
      <c r="CKK12" s="17"/>
      <c r="CKL12" s="17"/>
      <c r="CKM12" s="17"/>
      <c r="CKN12" s="17"/>
      <c r="CKO12" s="17"/>
      <c r="CKP12" s="17"/>
      <c r="CKQ12" s="17"/>
      <c r="CKR12" s="17"/>
      <c r="CKS12" s="17"/>
      <c r="CKT12" s="17"/>
      <c r="CKU12" s="17"/>
      <c r="CKV12" s="17"/>
      <c r="CKW12" s="17"/>
      <c r="CKX12" s="17"/>
      <c r="CKY12" s="17"/>
      <c r="CKZ12" s="17"/>
      <c r="CLA12" s="17"/>
      <c r="CLB12" s="17"/>
      <c r="CLC12" s="17"/>
      <c r="CLD12" s="17"/>
      <c r="CLE12" s="17"/>
      <c r="CLF12" s="17"/>
      <c r="CLG12" s="17"/>
      <c r="CLH12" s="17"/>
      <c r="CLI12" s="17"/>
      <c r="CLJ12" s="17"/>
      <c r="CLK12" s="17"/>
      <c r="CLL12" s="17"/>
      <c r="CLM12" s="17"/>
      <c r="CLN12" s="17"/>
      <c r="CLO12" s="17"/>
      <c r="CLP12" s="17"/>
      <c r="CLQ12" s="17"/>
      <c r="CLR12" s="17"/>
      <c r="CLS12" s="17"/>
      <c r="CLT12" s="17"/>
      <c r="CLU12" s="17"/>
      <c r="CLV12" s="17"/>
      <c r="CLW12" s="17"/>
      <c r="CLX12" s="17"/>
      <c r="CLY12" s="17"/>
      <c r="CLZ12" s="17"/>
      <c r="CMA12" s="17"/>
      <c r="CMB12" s="17"/>
      <c r="CMC12" s="17"/>
      <c r="CMD12" s="17"/>
      <c r="CME12" s="17"/>
      <c r="CMF12" s="17"/>
      <c r="CMG12" s="17"/>
      <c r="CMH12" s="17"/>
      <c r="CMI12" s="17"/>
      <c r="CMJ12" s="17"/>
      <c r="CMK12" s="17"/>
      <c r="CML12" s="17"/>
      <c r="CMM12" s="17"/>
      <c r="CMN12" s="17"/>
      <c r="CMO12" s="17"/>
      <c r="CMP12" s="17"/>
      <c r="CMQ12" s="17"/>
      <c r="CMR12" s="17"/>
      <c r="CMS12" s="17"/>
      <c r="CMT12" s="17"/>
      <c r="CMU12" s="17"/>
      <c r="CMV12" s="17"/>
      <c r="CMW12" s="17"/>
      <c r="CMX12" s="17"/>
      <c r="CMY12" s="17"/>
      <c r="CMZ12" s="17"/>
      <c r="CNA12" s="17"/>
      <c r="CNB12" s="17"/>
      <c r="CNC12" s="17"/>
      <c r="CND12" s="17"/>
      <c r="CNE12" s="17"/>
      <c r="CNF12" s="17"/>
      <c r="CNG12" s="17"/>
      <c r="CNH12" s="17"/>
      <c r="CNI12" s="17"/>
      <c r="CNJ12" s="17"/>
      <c r="CNK12" s="17"/>
      <c r="CNL12" s="17"/>
      <c r="CNM12" s="17"/>
      <c r="CNN12" s="17"/>
      <c r="CNO12" s="17"/>
      <c r="CNP12" s="17"/>
      <c r="CNQ12" s="17"/>
      <c r="CNR12" s="17"/>
      <c r="CNS12" s="17"/>
      <c r="CNT12" s="17"/>
      <c r="CNU12" s="17"/>
      <c r="CNV12" s="17"/>
      <c r="CNW12" s="17"/>
      <c r="CNX12" s="17"/>
      <c r="CNY12" s="17"/>
      <c r="CNZ12" s="17"/>
      <c r="COA12" s="17"/>
      <c r="COB12" s="17"/>
      <c r="COC12" s="17"/>
      <c r="COD12" s="17"/>
      <c r="COE12" s="17"/>
      <c r="COF12" s="17"/>
      <c r="COG12" s="17"/>
      <c r="COH12" s="17"/>
      <c r="COI12" s="17"/>
      <c r="COJ12" s="17"/>
      <c r="COK12" s="17"/>
      <c r="COL12" s="17"/>
      <c r="COM12" s="17"/>
      <c r="CON12" s="17"/>
      <c r="COO12" s="17"/>
      <c r="COP12" s="17"/>
      <c r="COQ12" s="17"/>
      <c r="COR12" s="17"/>
      <c r="COS12" s="17"/>
      <c r="COT12" s="17"/>
      <c r="COU12" s="17"/>
      <c r="COV12" s="17"/>
      <c r="COW12" s="17"/>
      <c r="COX12" s="17"/>
      <c r="COY12" s="17"/>
      <c r="COZ12" s="17"/>
      <c r="CPA12" s="17"/>
      <c r="CPB12" s="17"/>
      <c r="CPC12" s="17"/>
      <c r="CPD12" s="17"/>
      <c r="CPE12" s="17"/>
      <c r="CPF12" s="17"/>
      <c r="CPG12" s="17"/>
      <c r="CPH12" s="17"/>
      <c r="CPI12" s="17"/>
      <c r="CPJ12" s="17"/>
      <c r="CPK12" s="17"/>
      <c r="CPL12" s="17"/>
      <c r="CPM12" s="17"/>
      <c r="CPN12" s="17"/>
      <c r="CPO12" s="17"/>
      <c r="CPP12" s="17"/>
      <c r="CPQ12" s="17"/>
      <c r="CPR12" s="17"/>
      <c r="CPS12" s="17"/>
      <c r="CPT12" s="17"/>
      <c r="CPU12" s="17"/>
      <c r="CPV12" s="17"/>
      <c r="CPW12" s="17"/>
      <c r="CPX12" s="17"/>
      <c r="CPY12" s="17"/>
      <c r="CPZ12" s="17"/>
      <c r="CQA12" s="17"/>
      <c r="CQB12" s="17"/>
      <c r="CQC12" s="17"/>
      <c r="CQD12" s="17"/>
      <c r="CQE12" s="17"/>
      <c r="CQF12" s="17"/>
      <c r="CQG12" s="17"/>
      <c r="CQH12" s="17"/>
      <c r="CQI12" s="17"/>
      <c r="CQJ12" s="17"/>
      <c r="CQK12" s="17"/>
      <c r="CQL12" s="17"/>
      <c r="CQM12" s="17"/>
      <c r="CQN12" s="17"/>
      <c r="CQO12" s="17"/>
      <c r="CQP12" s="17"/>
      <c r="CQQ12" s="17"/>
      <c r="CQR12" s="17"/>
      <c r="CQS12" s="17"/>
      <c r="CQT12" s="17"/>
      <c r="CQU12" s="17"/>
      <c r="CQV12" s="17"/>
      <c r="CQW12" s="17"/>
      <c r="CQX12" s="17"/>
      <c r="CQY12" s="17"/>
      <c r="CQZ12" s="17"/>
      <c r="CRA12" s="17"/>
      <c r="CRB12" s="17"/>
      <c r="CRC12" s="17"/>
      <c r="CRD12" s="17"/>
      <c r="CRE12" s="17"/>
      <c r="CRF12" s="17"/>
      <c r="CRG12" s="17"/>
      <c r="CRH12" s="17"/>
      <c r="CRI12" s="17"/>
      <c r="CRJ12" s="17"/>
      <c r="CRK12" s="17"/>
      <c r="CRL12" s="17"/>
      <c r="CRM12" s="17"/>
      <c r="CRN12" s="17"/>
      <c r="CRO12" s="17"/>
      <c r="CRP12" s="17"/>
      <c r="CRQ12" s="17"/>
      <c r="CRR12" s="17"/>
      <c r="CRS12" s="17"/>
      <c r="CRT12" s="17"/>
      <c r="CRU12" s="17"/>
      <c r="CRV12" s="17"/>
      <c r="CRW12" s="17"/>
      <c r="CRX12" s="17"/>
      <c r="CRY12" s="17"/>
      <c r="CRZ12" s="17"/>
      <c r="CSA12" s="17"/>
      <c r="CSB12" s="17"/>
      <c r="CSC12" s="17"/>
      <c r="CSD12" s="17"/>
      <c r="CSE12" s="17"/>
      <c r="CSF12" s="17"/>
      <c r="CSG12" s="17"/>
      <c r="CSH12" s="17"/>
      <c r="CSI12" s="17"/>
      <c r="CSJ12" s="17"/>
      <c r="CSK12" s="17"/>
      <c r="CSL12" s="17"/>
      <c r="CSM12" s="17"/>
      <c r="CSN12" s="17"/>
      <c r="CSO12" s="17"/>
      <c r="CSP12" s="17"/>
      <c r="CSQ12" s="17"/>
      <c r="CSR12" s="17"/>
      <c r="CSS12" s="17"/>
      <c r="CST12" s="17"/>
      <c r="CSU12" s="17"/>
      <c r="CSV12" s="17"/>
      <c r="CSW12" s="17"/>
      <c r="CSX12" s="17"/>
      <c r="CSY12" s="17"/>
      <c r="CSZ12" s="17"/>
      <c r="CTA12" s="17"/>
      <c r="CTB12" s="17"/>
      <c r="CTC12" s="17"/>
      <c r="CTD12" s="17"/>
      <c r="CTE12" s="17"/>
      <c r="CTF12" s="17"/>
      <c r="CTG12" s="17"/>
      <c r="CTH12" s="17"/>
      <c r="CTI12" s="17"/>
      <c r="CTJ12" s="17"/>
      <c r="CTK12" s="17"/>
      <c r="CTL12" s="17"/>
      <c r="CTM12" s="17"/>
      <c r="CTN12" s="17"/>
      <c r="CTO12" s="17"/>
      <c r="CTP12" s="17"/>
      <c r="CTQ12" s="17"/>
      <c r="CTR12" s="17"/>
      <c r="CTS12" s="17"/>
      <c r="CTT12" s="17"/>
      <c r="CTU12" s="17"/>
      <c r="CTV12" s="17"/>
      <c r="CTW12" s="17"/>
      <c r="CTX12" s="17"/>
      <c r="CTY12" s="17"/>
      <c r="CTZ12" s="17"/>
      <c r="CUA12" s="17"/>
      <c r="CUB12" s="17"/>
      <c r="CUC12" s="17"/>
      <c r="CUD12" s="17"/>
      <c r="CUE12" s="17"/>
      <c r="CUF12" s="17"/>
      <c r="CUG12" s="17"/>
      <c r="CUH12" s="17"/>
      <c r="CUI12" s="17"/>
      <c r="CUJ12" s="17"/>
      <c r="CUK12" s="17"/>
      <c r="CUL12" s="17"/>
      <c r="CUM12" s="17"/>
      <c r="CUN12" s="17"/>
      <c r="CUO12" s="17"/>
      <c r="CUP12" s="17"/>
      <c r="CUQ12" s="17"/>
      <c r="CUR12" s="17"/>
      <c r="CUS12" s="17"/>
      <c r="CUT12" s="17"/>
      <c r="CUU12" s="17"/>
      <c r="CUV12" s="17"/>
      <c r="CUW12" s="17"/>
      <c r="CUX12" s="17"/>
      <c r="CUY12" s="17"/>
      <c r="CUZ12" s="17"/>
      <c r="CVA12" s="17"/>
      <c r="CVB12" s="17"/>
      <c r="CVC12" s="17"/>
      <c r="CVD12" s="17"/>
      <c r="CVE12" s="17"/>
      <c r="CVF12" s="17"/>
      <c r="CVG12" s="17"/>
      <c r="CVH12" s="17"/>
      <c r="CVI12" s="17"/>
      <c r="CVJ12" s="17"/>
      <c r="CVK12" s="17"/>
      <c r="CVL12" s="17"/>
      <c r="CVM12" s="17"/>
      <c r="CVN12" s="17"/>
      <c r="CVO12" s="17"/>
      <c r="CVP12" s="17"/>
      <c r="CVQ12" s="17"/>
      <c r="CVR12" s="17"/>
      <c r="CVS12" s="17"/>
      <c r="CVT12" s="17"/>
      <c r="CVU12" s="17"/>
      <c r="CVV12" s="17"/>
      <c r="CVW12" s="17"/>
      <c r="CVX12" s="17"/>
      <c r="CVY12" s="17"/>
      <c r="CVZ12" s="17"/>
      <c r="CWA12" s="17"/>
      <c r="CWB12" s="17"/>
      <c r="CWC12" s="17"/>
      <c r="CWD12" s="17"/>
      <c r="CWE12" s="17"/>
      <c r="CWF12" s="17"/>
      <c r="CWG12" s="17"/>
      <c r="CWH12" s="17"/>
      <c r="CWI12" s="17"/>
      <c r="CWJ12" s="17"/>
      <c r="CWK12" s="17"/>
      <c r="CWL12" s="17"/>
      <c r="CWM12" s="17"/>
      <c r="CWN12" s="17"/>
      <c r="CWO12" s="17"/>
      <c r="CWP12" s="17"/>
      <c r="CWQ12" s="17"/>
      <c r="CWR12" s="17"/>
      <c r="CWS12" s="17"/>
      <c r="CWT12" s="17"/>
      <c r="CWU12" s="17"/>
      <c r="CWV12" s="17"/>
      <c r="CWW12" s="17"/>
      <c r="CWX12" s="17"/>
      <c r="CWY12" s="17"/>
      <c r="CWZ12" s="17"/>
      <c r="CXA12" s="17"/>
      <c r="CXB12" s="17"/>
      <c r="CXC12" s="17"/>
      <c r="CXD12" s="17"/>
      <c r="CXE12" s="17"/>
      <c r="CXF12" s="17"/>
      <c r="CXG12" s="17"/>
      <c r="CXH12" s="17"/>
      <c r="CXI12" s="17"/>
      <c r="CXJ12" s="17"/>
      <c r="CXK12" s="17"/>
      <c r="CXL12" s="17"/>
      <c r="CXM12" s="17"/>
      <c r="CXN12" s="17"/>
      <c r="CXO12" s="17"/>
      <c r="CXP12" s="17"/>
      <c r="CXQ12" s="17"/>
      <c r="CXR12" s="17"/>
      <c r="CXS12" s="17"/>
      <c r="CXT12" s="17"/>
      <c r="CXU12" s="17"/>
      <c r="CXV12" s="17"/>
      <c r="CXW12" s="17"/>
      <c r="CXX12" s="17"/>
      <c r="CXY12" s="17"/>
      <c r="CXZ12" s="17"/>
      <c r="CYA12" s="17"/>
      <c r="CYB12" s="17"/>
      <c r="CYC12" s="17"/>
      <c r="CYD12" s="17"/>
      <c r="CYE12" s="17"/>
      <c r="CYF12" s="17"/>
      <c r="CYG12" s="17"/>
      <c r="CYH12" s="17"/>
      <c r="CYI12" s="17"/>
      <c r="CYJ12" s="17"/>
      <c r="CYK12" s="17"/>
      <c r="CYL12" s="17"/>
      <c r="CYM12" s="17"/>
      <c r="CYN12" s="17"/>
      <c r="CYO12" s="17"/>
      <c r="CYP12" s="17"/>
      <c r="CYQ12" s="17"/>
      <c r="CYR12" s="17"/>
      <c r="CYS12" s="17"/>
      <c r="CYT12" s="17"/>
      <c r="CYU12" s="17"/>
      <c r="CYV12" s="17"/>
      <c r="CYW12" s="17"/>
      <c r="CYX12" s="17"/>
      <c r="CYY12" s="17"/>
      <c r="CYZ12" s="17"/>
      <c r="CZA12" s="17"/>
      <c r="CZB12" s="17"/>
      <c r="CZC12" s="17"/>
      <c r="CZD12" s="17"/>
      <c r="CZE12" s="17"/>
      <c r="CZF12" s="17"/>
      <c r="CZG12" s="17"/>
      <c r="CZH12" s="17"/>
      <c r="CZI12" s="17"/>
      <c r="CZJ12" s="17"/>
      <c r="CZK12" s="17"/>
      <c r="CZL12" s="17"/>
      <c r="CZM12" s="17"/>
      <c r="CZN12" s="17"/>
      <c r="CZO12" s="17"/>
      <c r="CZP12" s="17"/>
      <c r="CZQ12" s="17"/>
      <c r="CZR12" s="17"/>
      <c r="CZS12" s="17"/>
      <c r="CZT12" s="17"/>
      <c r="CZU12" s="17"/>
      <c r="CZV12" s="17"/>
      <c r="CZW12" s="17"/>
      <c r="CZX12" s="17"/>
      <c r="CZY12" s="17"/>
      <c r="CZZ12" s="17"/>
      <c r="DAA12" s="17"/>
      <c r="DAB12" s="17"/>
      <c r="DAC12" s="17"/>
      <c r="DAD12" s="17"/>
      <c r="DAE12" s="17"/>
      <c r="DAF12" s="17"/>
      <c r="DAG12" s="17"/>
      <c r="DAH12" s="17"/>
      <c r="DAI12" s="17"/>
      <c r="DAJ12" s="17"/>
      <c r="DAK12" s="17"/>
      <c r="DAL12" s="17"/>
      <c r="DAM12" s="17"/>
      <c r="DAN12" s="17"/>
      <c r="DAO12" s="17"/>
      <c r="DAP12" s="17"/>
      <c r="DAQ12" s="17"/>
      <c r="DAR12" s="17"/>
      <c r="DAS12" s="17"/>
      <c r="DAT12" s="17"/>
      <c r="DAU12" s="17"/>
      <c r="DAV12" s="17"/>
      <c r="DAW12" s="17"/>
      <c r="DAX12" s="17"/>
      <c r="DAY12" s="17"/>
      <c r="DAZ12" s="17"/>
      <c r="DBA12" s="17"/>
      <c r="DBB12" s="17"/>
      <c r="DBC12" s="17"/>
      <c r="DBD12" s="17"/>
      <c r="DBE12" s="17"/>
      <c r="DBF12" s="17"/>
      <c r="DBG12" s="17"/>
      <c r="DBH12" s="17"/>
      <c r="DBI12" s="17"/>
      <c r="DBJ12" s="17"/>
      <c r="DBK12" s="17"/>
      <c r="DBL12" s="17"/>
      <c r="DBM12" s="17"/>
      <c r="DBN12" s="17"/>
      <c r="DBO12" s="17"/>
      <c r="DBP12" s="17"/>
      <c r="DBQ12" s="17"/>
      <c r="DBR12" s="17"/>
      <c r="DBS12" s="17"/>
      <c r="DBT12" s="17"/>
      <c r="DBU12" s="17"/>
      <c r="DBV12" s="17"/>
      <c r="DBW12" s="17"/>
      <c r="DBX12" s="17"/>
      <c r="DBY12" s="17"/>
      <c r="DBZ12" s="17"/>
      <c r="DCA12" s="17"/>
      <c r="DCB12" s="17"/>
      <c r="DCC12" s="17"/>
      <c r="DCD12" s="17"/>
      <c r="DCE12" s="17"/>
      <c r="DCF12" s="17"/>
      <c r="DCG12" s="17"/>
      <c r="DCH12" s="17"/>
      <c r="DCI12" s="17"/>
      <c r="DCJ12" s="17"/>
      <c r="DCK12" s="17"/>
      <c r="DCL12" s="17"/>
      <c r="DCM12" s="17"/>
      <c r="DCN12" s="17"/>
      <c r="DCO12" s="17"/>
      <c r="DCP12" s="17"/>
      <c r="DCQ12" s="17"/>
      <c r="DCR12" s="17"/>
      <c r="DCS12" s="17"/>
      <c r="DCT12" s="17"/>
      <c r="DCU12" s="17"/>
      <c r="DCV12" s="17"/>
      <c r="DCW12" s="17"/>
      <c r="DCX12" s="17"/>
      <c r="DCY12" s="17"/>
      <c r="DCZ12" s="17"/>
      <c r="DDA12" s="17"/>
      <c r="DDB12" s="17"/>
      <c r="DDC12" s="17"/>
      <c r="DDD12" s="17"/>
      <c r="DDE12" s="17"/>
      <c r="DDF12" s="17"/>
      <c r="DDG12" s="17"/>
      <c r="DDH12" s="17"/>
      <c r="DDI12" s="17"/>
      <c r="DDJ12" s="17"/>
      <c r="DDK12" s="17"/>
      <c r="DDL12" s="17"/>
      <c r="DDM12" s="17"/>
      <c r="DDN12" s="17"/>
      <c r="DDO12" s="17"/>
      <c r="DDP12" s="17"/>
      <c r="DDQ12" s="17"/>
      <c r="DDR12" s="17"/>
      <c r="DDS12" s="17"/>
      <c r="DDT12" s="17"/>
      <c r="DDU12" s="17"/>
      <c r="DDV12" s="17"/>
      <c r="DDW12" s="17"/>
      <c r="DDX12" s="17"/>
      <c r="DDY12" s="17"/>
      <c r="DDZ12" s="17"/>
      <c r="DEA12" s="17"/>
      <c r="DEB12" s="17"/>
      <c r="DEC12" s="17"/>
      <c r="DED12" s="17"/>
      <c r="DEE12" s="17"/>
      <c r="DEF12" s="17"/>
      <c r="DEG12" s="17"/>
      <c r="DEH12" s="17"/>
      <c r="DEI12" s="17"/>
      <c r="DEJ12" s="17"/>
      <c r="DEK12" s="17"/>
      <c r="DEL12" s="17"/>
      <c r="DEM12" s="17"/>
      <c r="DEN12" s="17"/>
      <c r="DEO12" s="17"/>
      <c r="DEP12" s="17"/>
      <c r="DEQ12" s="17"/>
      <c r="DER12" s="17"/>
      <c r="DES12" s="17"/>
      <c r="DET12" s="17"/>
      <c r="DEU12" s="17"/>
      <c r="DEV12" s="17"/>
      <c r="DEW12" s="17"/>
      <c r="DEX12" s="17"/>
      <c r="DEY12" s="17"/>
      <c r="DEZ12" s="17"/>
      <c r="DFA12" s="17"/>
      <c r="DFB12" s="17"/>
      <c r="DFC12" s="17"/>
      <c r="DFD12" s="17"/>
      <c r="DFE12" s="17"/>
      <c r="DFF12" s="17"/>
      <c r="DFG12" s="17"/>
      <c r="DFH12" s="17"/>
      <c r="DFI12" s="17"/>
      <c r="DFJ12" s="17"/>
      <c r="DFK12" s="17"/>
      <c r="DFL12" s="17"/>
      <c r="DFM12" s="17"/>
      <c r="DFN12" s="17"/>
      <c r="DFO12" s="17"/>
      <c r="DFP12" s="17"/>
      <c r="DFQ12" s="17"/>
      <c r="DFR12" s="17"/>
      <c r="DFS12" s="17"/>
      <c r="DFT12" s="17"/>
      <c r="DFU12" s="17"/>
      <c r="DFV12" s="17"/>
      <c r="DFW12" s="17"/>
      <c r="DFX12" s="17"/>
      <c r="DFY12" s="17"/>
      <c r="DFZ12" s="17"/>
      <c r="DGA12" s="17"/>
      <c r="DGB12" s="17"/>
      <c r="DGC12" s="17"/>
      <c r="DGD12" s="17"/>
      <c r="DGE12" s="17"/>
      <c r="DGF12" s="17"/>
      <c r="DGG12" s="17"/>
      <c r="DGH12" s="17"/>
      <c r="DGI12" s="17"/>
      <c r="DGJ12" s="17"/>
      <c r="DGK12" s="17"/>
      <c r="DGL12" s="17"/>
      <c r="DGM12" s="17"/>
      <c r="DGN12" s="17"/>
      <c r="DGO12" s="17"/>
      <c r="DGP12" s="17"/>
      <c r="DGQ12" s="17"/>
      <c r="DGR12" s="17"/>
      <c r="DGS12" s="17"/>
      <c r="DGT12" s="17"/>
      <c r="DGU12" s="17"/>
      <c r="DGV12" s="17"/>
      <c r="DGW12" s="17"/>
      <c r="DGX12" s="17"/>
      <c r="DGY12" s="17"/>
      <c r="DGZ12" s="17"/>
      <c r="DHA12" s="17"/>
      <c r="DHB12" s="17"/>
      <c r="DHC12" s="17"/>
      <c r="DHD12" s="17"/>
      <c r="DHE12" s="17"/>
      <c r="DHF12" s="17"/>
      <c r="DHG12" s="17"/>
      <c r="DHH12" s="17"/>
      <c r="DHI12" s="17"/>
      <c r="DHJ12" s="17"/>
      <c r="DHK12" s="17"/>
      <c r="DHL12" s="17"/>
      <c r="DHM12" s="17"/>
      <c r="DHN12" s="17"/>
      <c r="DHO12" s="17"/>
      <c r="DHP12" s="17"/>
      <c r="DHQ12" s="17"/>
      <c r="DHR12" s="17"/>
      <c r="DHS12" s="17"/>
      <c r="DHT12" s="17"/>
      <c r="DHU12" s="17"/>
      <c r="DHV12" s="17"/>
      <c r="DHW12" s="17"/>
      <c r="DHX12" s="17"/>
      <c r="DHY12" s="17"/>
      <c r="DHZ12" s="17"/>
      <c r="DIA12" s="17"/>
      <c r="DIB12" s="17"/>
      <c r="DIC12" s="17"/>
      <c r="DID12" s="17"/>
      <c r="DIE12" s="17"/>
      <c r="DIF12" s="17"/>
      <c r="DIG12" s="17"/>
      <c r="DIH12" s="17"/>
      <c r="DII12" s="17"/>
      <c r="DIJ12" s="17"/>
      <c r="DIK12" s="17"/>
      <c r="DIL12" s="17"/>
      <c r="DIM12" s="17"/>
      <c r="DIN12" s="17"/>
      <c r="DIO12" s="17"/>
      <c r="DIP12" s="17"/>
      <c r="DIQ12" s="17"/>
      <c r="DIR12" s="17"/>
      <c r="DIS12" s="17"/>
      <c r="DIT12" s="17"/>
      <c r="DIU12" s="17"/>
      <c r="DIV12" s="17"/>
      <c r="DIW12" s="17"/>
      <c r="DIX12" s="17"/>
      <c r="DIY12" s="17"/>
      <c r="DIZ12" s="17"/>
      <c r="DJA12" s="17"/>
      <c r="DJB12" s="17"/>
      <c r="DJC12" s="17"/>
      <c r="DJD12" s="17"/>
      <c r="DJE12" s="17"/>
      <c r="DJF12" s="17"/>
      <c r="DJG12" s="17"/>
      <c r="DJH12" s="17"/>
      <c r="DJI12" s="17"/>
      <c r="DJJ12" s="17"/>
      <c r="DJK12" s="17"/>
      <c r="DJL12" s="17"/>
      <c r="DJM12" s="17"/>
      <c r="DJN12" s="17"/>
      <c r="DJO12" s="17"/>
      <c r="DJP12" s="17"/>
      <c r="DJQ12" s="17"/>
      <c r="DJR12" s="17"/>
      <c r="DJS12" s="17"/>
      <c r="DJT12" s="17"/>
      <c r="DJU12" s="17"/>
      <c r="DJV12" s="17"/>
      <c r="DJW12" s="17"/>
      <c r="DJX12" s="17"/>
      <c r="DJY12" s="17"/>
      <c r="DJZ12" s="17"/>
      <c r="DKA12" s="17"/>
      <c r="DKB12" s="17"/>
      <c r="DKC12" s="17"/>
      <c r="DKD12" s="17"/>
      <c r="DKE12" s="17"/>
      <c r="DKF12" s="17"/>
      <c r="DKG12" s="17"/>
      <c r="DKH12" s="17"/>
      <c r="DKI12" s="17"/>
      <c r="DKJ12" s="17"/>
      <c r="DKK12" s="17"/>
      <c r="DKL12" s="17"/>
      <c r="DKM12" s="17"/>
      <c r="DKN12" s="17"/>
      <c r="DKO12" s="17"/>
      <c r="DKP12" s="17"/>
      <c r="DKQ12" s="17"/>
      <c r="DKR12" s="17"/>
      <c r="DKS12" s="17"/>
      <c r="DKT12" s="17"/>
      <c r="DKU12" s="17"/>
      <c r="DKV12" s="17"/>
      <c r="DKW12" s="17"/>
      <c r="DKX12" s="17"/>
      <c r="DKY12" s="17"/>
      <c r="DKZ12" s="17"/>
      <c r="DLA12" s="17"/>
      <c r="DLB12" s="17"/>
      <c r="DLC12" s="17"/>
      <c r="DLD12" s="17"/>
      <c r="DLE12" s="17"/>
      <c r="DLF12" s="17"/>
      <c r="DLG12" s="17"/>
      <c r="DLH12" s="17"/>
      <c r="DLI12" s="17"/>
      <c r="DLJ12" s="17"/>
      <c r="DLK12" s="17"/>
      <c r="DLL12" s="17"/>
      <c r="DLM12" s="17"/>
      <c r="DLN12" s="17"/>
      <c r="DLO12" s="17"/>
      <c r="DLP12" s="17"/>
      <c r="DLQ12" s="17"/>
      <c r="DLR12" s="17"/>
      <c r="DLS12" s="17"/>
      <c r="DLT12" s="17"/>
      <c r="DLU12" s="17"/>
      <c r="DLV12" s="17"/>
      <c r="DLW12" s="17"/>
      <c r="DLX12" s="17"/>
      <c r="DLY12" s="17"/>
      <c r="DLZ12" s="17"/>
      <c r="DMA12" s="17"/>
      <c r="DMB12" s="17"/>
      <c r="DMC12" s="17"/>
      <c r="DMD12" s="17"/>
      <c r="DME12" s="17"/>
      <c r="DMF12" s="17"/>
      <c r="DMG12" s="17"/>
      <c r="DMH12" s="17"/>
      <c r="DMI12" s="17"/>
      <c r="DMJ12" s="17"/>
      <c r="DMK12" s="17"/>
      <c r="DML12" s="17"/>
      <c r="DMM12" s="17"/>
      <c r="DMN12" s="17"/>
      <c r="DMO12" s="17"/>
      <c r="DMP12" s="17"/>
      <c r="DMQ12" s="17"/>
      <c r="DMR12" s="17"/>
      <c r="DMS12" s="17"/>
      <c r="DMT12" s="17"/>
      <c r="DMU12" s="17"/>
      <c r="DMV12" s="17"/>
      <c r="DMW12" s="17"/>
      <c r="DMX12" s="17"/>
      <c r="DMY12" s="17"/>
      <c r="DMZ12" s="17"/>
      <c r="DNA12" s="17"/>
      <c r="DNB12" s="17"/>
      <c r="DNC12" s="17"/>
      <c r="DND12" s="17"/>
      <c r="DNE12" s="17"/>
      <c r="DNF12" s="17"/>
      <c r="DNG12" s="17"/>
      <c r="DNH12" s="17"/>
      <c r="DNI12" s="17"/>
      <c r="DNJ12" s="17"/>
      <c r="DNK12" s="17"/>
      <c r="DNL12" s="17"/>
      <c r="DNM12" s="17"/>
      <c r="DNN12" s="17"/>
      <c r="DNO12" s="17"/>
      <c r="DNP12" s="17"/>
      <c r="DNQ12" s="17"/>
      <c r="DNR12" s="17"/>
      <c r="DNS12" s="17"/>
      <c r="DNT12" s="17"/>
      <c r="DNU12" s="17"/>
      <c r="DNV12" s="17"/>
      <c r="DNW12" s="17"/>
      <c r="DNX12" s="17"/>
      <c r="DNY12" s="17"/>
      <c r="DNZ12" s="17"/>
      <c r="DOA12" s="17"/>
      <c r="DOB12" s="17"/>
      <c r="DOC12" s="17"/>
      <c r="DOD12" s="17"/>
      <c r="DOE12" s="17"/>
      <c r="DOF12" s="17"/>
      <c r="DOG12" s="17"/>
      <c r="DOH12" s="17"/>
      <c r="DOI12" s="17"/>
      <c r="DOJ12" s="17"/>
      <c r="DOK12" s="17"/>
      <c r="DOL12" s="17"/>
      <c r="DOM12" s="17"/>
      <c r="DON12" s="17"/>
      <c r="DOO12" s="17"/>
      <c r="DOP12" s="17"/>
      <c r="DOQ12" s="17"/>
      <c r="DOR12" s="17"/>
      <c r="DOS12" s="17"/>
      <c r="DOT12" s="17"/>
      <c r="DOU12" s="17"/>
      <c r="DOV12" s="17"/>
      <c r="DOW12" s="17"/>
      <c r="DOX12" s="17"/>
      <c r="DOY12" s="17"/>
      <c r="DOZ12" s="17"/>
      <c r="DPA12" s="17"/>
      <c r="DPB12" s="17"/>
      <c r="DPC12" s="17"/>
      <c r="DPD12" s="17"/>
      <c r="DPE12" s="17"/>
      <c r="DPF12" s="17"/>
      <c r="DPG12" s="17"/>
      <c r="DPH12" s="17"/>
      <c r="DPI12" s="17"/>
      <c r="DPJ12" s="17"/>
      <c r="DPK12" s="17"/>
      <c r="DPL12" s="17"/>
      <c r="DPM12" s="17"/>
      <c r="DPN12" s="17"/>
      <c r="DPO12" s="17"/>
      <c r="DPP12" s="17"/>
      <c r="DPQ12" s="17"/>
      <c r="DPR12" s="17"/>
      <c r="DPS12" s="17"/>
      <c r="DPT12" s="17"/>
      <c r="DPU12" s="17"/>
      <c r="DPV12" s="17"/>
      <c r="DPW12" s="17"/>
      <c r="DPX12" s="17"/>
      <c r="DPY12" s="17"/>
      <c r="DPZ12" s="17"/>
      <c r="DQA12" s="17"/>
      <c r="DQB12" s="17"/>
      <c r="DQC12" s="17"/>
      <c r="DQD12" s="17"/>
      <c r="DQE12" s="17"/>
      <c r="DQF12" s="17"/>
      <c r="DQG12" s="17"/>
      <c r="DQH12" s="17"/>
      <c r="DQI12" s="17"/>
      <c r="DQJ12" s="17"/>
      <c r="DQK12" s="17"/>
      <c r="DQL12" s="17"/>
      <c r="DQM12" s="17"/>
      <c r="DQN12" s="17"/>
      <c r="DQO12" s="17"/>
      <c r="DQP12" s="17"/>
      <c r="DQQ12" s="17"/>
      <c r="DQR12" s="17"/>
      <c r="DQS12" s="17"/>
      <c r="DQT12" s="17"/>
      <c r="DQU12" s="17"/>
      <c r="DQV12" s="17"/>
      <c r="DQW12" s="17"/>
      <c r="DQX12" s="17"/>
      <c r="DQY12" s="17"/>
      <c r="DQZ12" s="17"/>
      <c r="DRA12" s="17"/>
      <c r="DRB12" s="17"/>
      <c r="DRC12" s="17"/>
      <c r="DRD12" s="17"/>
      <c r="DRE12" s="17"/>
      <c r="DRF12" s="17"/>
      <c r="DRG12" s="17"/>
      <c r="DRH12" s="17"/>
      <c r="DRI12" s="17"/>
      <c r="DRJ12" s="17"/>
      <c r="DRK12" s="17"/>
      <c r="DRL12" s="17"/>
      <c r="DRM12" s="17"/>
      <c r="DRN12" s="17"/>
      <c r="DRO12" s="17"/>
      <c r="DRP12" s="17"/>
      <c r="DRQ12" s="17"/>
      <c r="DRR12" s="17"/>
      <c r="DRS12" s="17"/>
      <c r="DRT12" s="17"/>
      <c r="DRU12" s="17"/>
      <c r="DRV12" s="17"/>
      <c r="DRW12" s="17"/>
      <c r="DRX12" s="17"/>
      <c r="DRY12" s="17"/>
      <c r="DRZ12" s="17"/>
      <c r="DSA12" s="17"/>
      <c r="DSB12" s="17"/>
      <c r="DSC12" s="17"/>
      <c r="DSD12" s="17"/>
      <c r="DSE12" s="17"/>
      <c r="DSF12" s="17"/>
      <c r="DSG12" s="17"/>
      <c r="DSH12" s="17"/>
      <c r="DSI12" s="17"/>
      <c r="DSJ12" s="17"/>
      <c r="DSK12" s="17"/>
      <c r="DSL12" s="17"/>
      <c r="DSM12" s="17"/>
      <c r="DSN12" s="17"/>
      <c r="DSO12" s="17"/>
      <c r="DSP12" s="17"/>
      <c r="DSQ12" s="17"/>
      <c r="DSR12" s="17"/>
      <c r="DSS12" s="17"/>
      <c r="DST12" s="17"/>
      <c r="DSU12" s="17"/>
      <c r="DSV12" s="17"/>
      <c r="DSW12" s="17"/>
      <c r="DSX12" s="17"/>
      <c r="DSY12" s="17"/>
      <c r="DSZ12" s="17"/>
      <c r="DTA12" s="17"/>
      <c r="DTB12" s="17"/>
      <c r="DTC12" s="17"/>
      <c r="DTD12" s="17"/>
      <c r="DTE12" s="17"/>
      <c r="DTF12" s="17"/>
      <c r="DTG12" s="17"/>
      <c r="DTH12" s="17"/>
      <c r="DTI12" s="17"/>
      <c r="DTJ12" s="17"/>
      <c r="DTK12" s="17"/>
      <c r="DTL12" s="17"/>
      <c r="DTM12" s="17"/>
      <c r="DTN12" s="17"/>
      <c r="DTO12" s="17"/>
      <c r="DTP12" s="17"/>
      <c r="DTQ12" s="17"/>
      <c r="DTR12" s="17"/>
      <c r="DTS12" s="17"/>
      <c r="DTT12" s="17"/>
      <c r="DTU12" s="17"/>
      <c r="DTV12" s="17"/>
      <c r="DTW12" s="17"/>
      <c r="DTX12" s="17"/>
      <c r="DTY12" s="17"/>
      <c r="DTZ12" s="17"/>
      <c r="DUA12" s="17"/>
      <c r="DUB12" s="17"/>
      <c r="DUC12" s="17"/>
      <c r="DUD12" s="17"/>
      <c r="DUE12" s="17"/>
      <c r="DUF12" s="17"/>
      <c r="DUG12" s="17"/>
      <c r="DUH12" s="17"/>
      <c r="DUI12" s="17"/>
      <c r="DUJ12" s="17"/>
      <c r="DUK12" s="17"/>
      <c r="DUL12" s="17"/>
      <c r="DUM12" s="17"/>
      <c r="DUN12" s="17"/>
      <c r="DUO12" s="17"/>
      <c r="DUP12" s="17"/>
      <c r="DUQ12" s="17"/>
      <c r="DUR12" s="17"/>
      <c r="DUS12" s="17"/>
      <c r="DUT12" s="17"/>
      <c r="DUU12" s="17"/>
      <c r="DUV12" s="17"/>
      <c r="DUW12" s="17"/>
      <c r="DUX12" s="17"/>
      <c r="DUY12" s="17"/>
      <c r="DUZ12" s="17"/>
      <c r="DVA12" s="17"/>
      <c r="DVB12" s="17"/>
      <c r="DVC12" s="17"/>
      <c r="DVD12" s="17"/>
      <c r="DVE12" s="17"/>
      <c r="DVF12" s="17"/>
      <c r="DVG12" s="17"/>
      <c r="DVH12" s="17"/>
      <c r="DVI12" s="17"/>
      <c r="DVJ12" s="17"/>
      <c r="DVK12" s="17"/>
      <c r="DVL12" s="17"/>
      <c r="DVM12" s="17"/>
      <c r="DVN12" s="17"/>
      <c r="DVO12" s="17"/>
      <c r="DVP12" s="17"/>
      <c r="DVQ12" s="17"/>
      <c r="DVR12" s="17"/>
      <c r="DVS12" s="17"/>
      <c r="DVT12" s="17"/>
      <c r="DVU12" s="17"/>
      <c r="DVV12" s="17"/>
      <c r="DVW12" s="17"/>
      <c r="DVX12" s="17"/>
      <c r="DVY12" s="17"/>
      <c r="DVZ12" s="17"/>
      <c r="DWA12" s="17"/>
      <c r="DWB12" s="17"/>
      <c r="DWC12" s="17"/>
      <c r="DWD12" s="17"/>
      <c r="DWE12" s="17"/>
      <c r="DWF12" s="17"/>
      <c r="DWG12" s="17"/>
      <c r="DWH12" s="17"/>
      <c r="DWI12" s="17"/>
      <c r="DWJ12" s="17"/>
      <c r="DWK12" s="17"/>
      <c r="DWL12" s="17"/>
      <c r="DWM12" s="17"/>
      <c r="DWN12" s="17"/>
      <c r="DWO12" s="17"/>
      <c r="DWP12" s="17"/>
      <c r="DWQ12" s="17"/>
      <c r="DWR12" s="17"/>
      <c r="DWS12" s="17"/>
      <c r="DWT12" s="17"/>
      <c r="DWU12" s="17"/>
      <c r="DWV12" s="17"/>
      <c r="DWW12" s="17"/>
      <c r="DWX12" s="17"/>
      <c r="DWY12" s="17"/>
      <c r="DWZ12" s="17"/>
      <c r="DXA12" s="17"/>
      <c r="DXB12" s="17"/>
      <c r="DXC12" s="17"/>
      <c r="DXD12" s="17"/>
      <c r="DXE12" s="17"/>
      <c r="DXF12" s="17"/>
      <c r="DXG12" s="17"/>
      <c r="DXH12" s="17"/>
      <c r="DXI12" s="17"/>
      <c r="DXJ12" s="17"/>
      <c r="DXK12" s="17"/>
      <c r="DXL12" s="17"/>
      <c r="DXM12" s="17"/>
      <c r="DXN12" s="17"/>
      <c r="DXO12" s="17"/>
      <c r="DXP12" s="17"/>
      <c r="DXQ12" s="17"/>
      <c r="DXR12" s="17"/>
      <c r="DXS12" s="17"/>
      <c r="DXT12" s="17"/>
      <c r="DXU12" s="17"/>
      <c r="DXV12" s="17"/>
      <c r="DXW12" s="17"/>
      <c r="DXX12" s="17"/>
      <c r="DXY12" s="17"/>
      <c r="DXZ12" s="17"/>
      <c r="DYA12" s="17"/>
      <c r="DYB12" s="17"/>
      <c r="DYC12" s="17"/>
      <c r="DYD12" s="17"/>
      <c r="DYE12" s="17"/>
      <c r="DYF12" s="17"/>
      <c r="DYG12" s="17"/>
      <c r="DYH12" s="17"/>
      <c r="DYI12" s="17"/>
      <c r="DYJ12" s="17"/>
      <c r="DYK12" s="17"/>
      <c r="DYL12" s="17"/>
      <c r="DYM12" s="17"/>
      <c r="DYN12" s="17"/>
      <c r="DYO12" s="17"/>
      <c r="DYP12" s="17"/>
      <c r="DYQ12" s="17"/>
      <c r="DYR12" s="17"/>
      <c r="DYS12" s="17"/>
      <c r="DYT12" s="17"/>
      <c r="DYU12" s="17"/>
      <c r="DYV12" s="17"/>
      <c r="DYW12" s="17"/>
      <c r="DYX12" s="17"/>
      <c r="DYY12" s="17"/>
      <c r="DYZ12" s="17"/>
      <c r="DZA12" s="17"/>
      <c r="DZB12" s="17"/>
      <c r="DZC12" s="17"/>
      <c r="DZD12" s="17"/>
      <c r="DZE12" s="17"/>
      <c r="DZF12" s="17"/>
      <c r="DZG12" s="17"/>
      <c r="DZH12" s="17"/>
      <c r="DZI12" s="17"/>
      <c r="DZJ12" s="17"/>
      <c r="DZK12" s="17"/>
      <c r="DZL12" s="17"/>
      <c r="DZM12" s="17"/>
      <c r="DZN12" s="17"/>
      <c r="DZO12" s="17"/>
      <c r="DZP12" s="17"/>
      <c r="DZQ12" s="17"/>
      <c r="DZR12" s="17"/>
      <c r="DZS12" s="17"/>
      <c r="DZT12" s="17"/>
      <c r="DZU12" s="17"/>
      <c r="DZV12" s="17"/>
      <c r="DZW12" s="17"/>
      <c r="DZX12" s="17"/>
      <c r="DZY12" s="17"/>
      <c r="DZZ12" s="17"/>
      <c r="EAA12" s="17"/>
      <c r="EAB12" s="17"/>
      <c r="EAC12" s="17"/>
      <c r="EAD12" s="17"/>
      <c r="EAE12" s="17"/>
      <c r="EAF12" s="17"/>
      <c r="EAG12" s="17"/>
      <c r="EAH12" s="17"/>
      <c r="EAI12" s="17"/>
      <c r="EAJ12" s="17"/>
      <c r="EAK12" s="17"/>
      <c r="EAL12" s="17"/>
      <c r="EAM12" s="17"/>
      <c r="EAN12" s="17"/>
      <c r="EAO12" s="17"/>
      <c r="EAP12" s="17"/>
      <c r="EAQ12" s="17"/>
      <c r="EAR12" s="17"/>
      <c r="EAS12" s="17"/>
      <c r="EAT12" s="17"/>
      <c r="EAU12" s="17"/>
      <c r="EAV12" s="17"/>
      <c r="EAW12" s="17"/>
      <c r="EAX12" s="17"/>
      <c r="EAY12" s="17"/>
      <c r="EAZ12" s="17"/>
      <c r="EBA12" s="17"/>
      <c r="EBB12" s="17"/>
      <c r="EBC12" s="17"/>
      <c r="EBD12" s="17"/>
      <c r="EBE12" s="17"/>
      <c r="EBF12" s="17"/>
      <c r="EBG12" s="17"/>
      <c r="EBH12" s="17"/>
      <c r="EBI12" s="17"/>
      <c r="EBJ12" s="17"/>
      <c r="EBK12" s="17"/>
      <c r="EBL12" s="17"/>
      <c r="EBM12" s="17"/>
      <c r="EBN12" s="17"/>
      <c r="EBO12" s="17"/>
      <c r="EBP12" s="17"/>
      <c r="EBQ12" s="17"/>
      <c r="EBR12" s="17"/>
      <c r="EBS12" s="17"/>
      <c r="EBT12" s="17"/>
      <c r="EBU12" s="17"/>
      <c r="EBV12" s="17"/>
      <c r="EBW12" s="17"/>
      <c r="EBX12" s="17"/>
      <c r="EBY12" s="17"/>
      <c r="EBZ12" s="17"/>
      <c r="ECA12" s="17"/>
      <c r="ECB12" s="17"/>
      <c r="ECC12" s="17"/>
      <c r="ECD12" s="17"/>
      <c r="ECE12" s="17"/>
      <c r="ECF12" s="17"/>
      <c r="ECG12" s="17"/>
      <c r="ECH12" s="17"/>
      <c r="ECI12" s="17"/>
      <c r="ECJ12" s="17"/>
      <c r="ECK12" s="17"/>
      <c r="ECL12" s="17"/>
      <c r="ECM12" s="17"/>
      <c r="ECN12" s="17"/>
      <c r="ECO12" s="17"/>
      <c r="ECP12" s="17"/>
      <c r="ECQ12" s="17"/>
      <c r="ECR12" s="17"/>
      <c r="ECS12" s="17"/>
      <c r="ECT12" s="17"/>
      <c r="ECU12" s="17"/>
      <c r="ECV12" s="17"/>
      <c r="ECW12" s="17"/>
      <c r="ECX12" s="17"/>
      <c r="ECY12" s="17"/>
      <c r="ECZ12" s="17"/>
      <c r="EDA12" s="17"/>
      <c r="EDB12" s="17"/>
      <c r="EDC12" s="17"/>
      <c r="EDD12" s="17"/>
      <c r="EDE12" s="17"/>
      <c r="EDF12" s="17"/>
      <c r="EDG12" s="17"/>
      <c r="EDH12" s="17"/>
      <c r="EDI12" s="17"/>
      <c r="EDJ12" s="17"/>
      <c r="EDK12" s="17"/>
      <c r="EDL12" s="17"/>
      <c r="EDM12" s="17"/>
      <c r="EDN12" s="17"/>
      <c r="EDO12" s="17"/>
      <c r="EDP12" s="17"/>
      <c r="EDQ12" s="17"/>
      <c r="EDR12" s="17"/>
      <c r="EDS12" s="17"/>
      <c r="EDT12" s="17"/>
      <c r="EDU12" s="17"/>
      <c r="EDV12" s="17"/>
      <c r="EDW12" s="17"/>
      <c r="EDX12" s="17"/>
      <c r="EDY12" s="17"/>
      <c r="EDZ12" s="17"/>
      <c r="EEA12" s="17"/>
      <c r="EEB12" s="17"/>
      <c r="EEC12" s="17"/>
      <c r="EED12" s="17"/>
      <c r="EEE12" s="17"/>
      <c r="EEF12" s="17"/>
      <c r="EEG12" s="17"/>
      <c r="EEH12" s="17"/>
      <c r="EEI12" s="17"/>
      <c r="EEJ12" s="17"/>
      <c r="EEK12" s="17"/>
      <c r="EEL12" s="17"/>
      <c r="EEM12" s="17"/>
      <c r="EEN12" s="17"/>
      <c r="EEO12" s="17"/>
      <c r="EEP12" s="17"/>
      <c r="EEQ12" s="17"/>
      <c r="EER12" s="17"/>
      <c r="EES12" s="17"/>
      <c r="EET12" s="17"/>
      <c r="EEU12" s="17"/>
      <c r="EEV12" s="17"/>
      <c r="EEW12" s="17"/>
      <c r="EEX12" s="17"/>
      <c r="EEY12" s="17"/>
      <c r="EEZ12" s="17"/>
      <c r="EFA12" s="17"/>
      <c r="EFB12" s="17"/>
      <c r="EFC12" s="17"/>
      <c r="EFD12" s="17"/>
      <c r="EFE12" s="17"/>
      <c r="EFF12" s="17"/>
      <c r="EFG12" s="17"/>
      <c r="EFH12" s="17"/>
      <c r="EFI12" s="17"/>
      <c r="EFJ12" s="17"/>
      <c r="EFK12" s="17"/>
      <c r="EFL12" s="17"/>
      <c r="EFM12" s="17"/>
      <c r="EFN12" s="17"/>
      <c r="EFO12" s="17"/>
      <c r="EFP12" s="17"/>
      <c r="EFQ12" s="17"/>
      <c r="EFR12" s="17"/>
      <c r="EFS12" s="17"/>
      <c r="EFT12" s="17"/>
      <c r="EFU12" s="17"/>
      <c r="EFV12" s="17"/>
      <c r="EFW12" s="17"/>
      <c r="EFX12" s="17"/>
      <c r="EFY12" s="17"/>
      <c r="EFZ12" s="17"/>
      <c r="EGA12" s="17"/>
      <c r="EGB12" s="17"/>
      <c r="EGC12" s="17"/>
      <c r="EGD12" s="17"/>
      <c r="EGE12" s="17"/>
      <c r="EGF12" s="17"/>
      <c r="EGG12" s="17"/>
      <c r="EGH12" s="17"/>
      <c r="EGI12" s="17"/>
      <c r="EGJ12" s="17"/>
      <c r="EGK12" s="17"/>
      <c r="EGL12" s="17"/>
      <c r="EGM12" s="17"/>
      <c r="EGN12" s="17"/>
      <c r="EGO12" s="17"/>
      <c r="EGP12" s="17"/>
      <c r="EGQ12" s="17"/>
      <c r="EGR12" s="17"/>
      <c r="EGS12" s="17"/>
      <c r="EGT12" s="17"/>
      <c r="EGU12" s="17"/>
      <c r="EGV12" s="17"/>
      <c r="EGW12" s="17"/>
      <c r="EGX12" s="17"/>
      <c r="EGY12" s="17"/>
      <c r="EGZ12" s="17"/>
      <c r="EHA12" s="17"/>
      <c r="EHB12" s="17"/>
      <c r="EHC12" s="17"/>
      <c r="EHD12" s="17"/>
      <c r="EHE12" s="17"/>
      <c r="EHF12" s="17"/>
      <c r="EHG12" s="17"/>
      <c r="EHH12" s="17"/>
      <c r="EHI12" s="17"/>
      <c r="EHJ12" s="17"/>
      <c r="EHK12" s="17"/>
      <c r="EHL12" s="17"/>
      <c r="EHM12" s="17"/>
      <c r="EHN12" s="17"/>
      <c r="EHO12" s="17"/>
      <c r="EHP12" s="17"/>
      <c r="EHQ12" s="17"/>
      <c r="EHR12" s="17"/>
      <c r="EHS12" s="17"/>
      <c r="EHT12" s="17"/>
      <c r="EHU12" s="17"/>
      <c r="EHV12" s="17"/>
      <c r="EHW12" s="17"/>
      <c r="EHX12" s="17"/>
      <c r="EHY12" s="17"/>
      <c r="EHZ12" s="17"/>
      <c r="EIA12" s="17"/>
      <c r="EIB12" s="17"/>
      <c r="EIC12" s="17"/>
      <c r="EID12" s="17"/>
      <c r="EIE12" s="17"/>
      <c r="EIF12" s="17"/>
      <c r="EIG12" s="17"/>
      <c r="EIH12" s="17"/>
      <c r="EII12" s="17"/>
      <c r="EIJ12" s="17"/>
      <c r="EIK12" s="17"/>
      <c r="EIL12" s="17"/>
      <c r="EIM12" s="17"/>
      <c r="EIN12" s="17"/>
      <c r="EIO12" s="17"/>
      <c r="EIP12" s="17"/>
      <c r="EIQ12" s="17"/>
      <c r="EIR12" s="17"/>
      <c r="EIS12" s="17"/>
      <c r="EIT12" s="17"/>
      <c r="EIU12" s="17"/>
      <c r="EIV12" s="17"/>
      <c r="EIW12" s="17"/>
      <c r="EIX12" s="17"/>
      <c r="EIY12" s="17"/>
      <c r="EIZ12" s="17"/>
      <c r="EJA12" s="17"/>
      <c r="EJB12" s="17"/>
      <c r="EJC12" s="17"/>
      <c r="EJD12" s="17"/>
      <c r="EJE12" s="17"/>
      <c r="EJF12" s="17"/>
      <c r="EJG12" s="17"/>
      <c r="EJH12" s="17"/>
      <c r="EJI12" s="17"/>
      <c r="EJJ12" s="17"/>
      <c r="EJK12" s="17"/>
      <c r="EJL12" s="17"/>
      <c r="EJM12" s="17"/>
      <c r="EJN12" s="17"/>
      <c r="EJO12" s="17"/>
      <c r="EJP12" s="17"/>
      <c r="EJQ12" s="17"/>
      <c r="EJR12" s="17"/>
      <c r="EJS12" s="17"/>
      <c r="EJT12" s="17"/>
      <c r="EJU12" s="17"/>
      <c r="EJV12" s="17"/>
      <c r="EJW12" s="17"/>
      <c r="EJX12" s="17"/>
      <c r="EJY12" s="17"/>
      <c r="EJZ12" s="17"/>
      <c r="EKA12" s="17"/>
      <c r="EKB12" s="17"/>
      <c r="EKC12" s="17"/>
      <c r="EKD12" s="17"/>
      <c r="EKE12" s="17"/>
      <c r="EKF12" s="17"/>
      <c r="EKG12" s="17"/>
      <c r="EKH12" s="17"/>
      <c r="EKI12" s="17"/>
      <c r="EKJ12" s="17"/>
      <c r="EKK12" s="17"/>
      <c r="EKL12" s="17"/>
      <c r="EKM12" s="17"/>
      <c r="EKN12" s="17"/>
      <c r="EKO12" s="17"/>
      <c r="EKP12" s="17"/>
      <c r="EKQ12" s="17"/>
      <c r="EKR12" s="17"/>
      <c r="EKS12" s="17"/>
      <c r="EKT12" s="17"/>
      <c r="EKU12" s="17"/>
      <c r="EKV12" s="17"/>
      <c r="EKW12" s="17"/>
      <c r="EKX12" s="17"/>
      <c r="EKY12" s="17"/>
      <c r="EKZ12" s="17"/>
      <c r="ELA12" s="17"/>
      <c r="ELB12" s="17"/>
      <c r="ELC12" s="17"/>
      <c r="ELD12" s="17"/>
      <c r="ELE12" s="17"/>
      <c r="ELF12" s="17"/>
      <c r="ELG12" s="17"/>
      <c r="ELH12" s="17"/>
      <c r="ELI12" s="17"/>
      <c r="ELJ12" s="17"/>
      <c r="ELK12" s="17"/>
      <c r="ELL12" s="17"/>
      <c r="ELM12" s="17"/>
      <c r="ELN12" s="17"/>
      <c r="ELO12" s="17"/>
      <c r="ELP12" s="17"/>
      <c r="ELQ12" s="17"/>
      <c r="ELR12" s="17"/>
      <c r="ELS12" s="17"/>
      <c r="ELT12" s="17"/>
      <c r="ELU12" s="17"/>
      <c r="ELV12" s="17"/>
      <c r="ELW12" s="17"/>
      <c r="ELX12" s="17"/>
      <c r="ELY12" s="17"/>
      <c r="ELZ12" s="17"/>
      <c r="EMA12" s="17"/>
      <c r="EMB12" s="17"/>
      <c r="EMC12" s="17"/>
      <c r="EMD12" s="17"/>
      <c r="EME12" s="17"/>
      <c r="EMF12" s="17"/>
      <c r="EMG12" s="17"/>
      <c r="EMH12" s="17"/>
      <c r="EMI12" s="17"/>
      <c r="EMJ12" s="17"/>
      <c r="EMK12" s="17"/>
      <c r="EML12" s="17"/>
      <c r="EMM12" s="17"/>
      <c r="EMN12" s="17"/>
      <c r="EMO12" s="17"/>
      <c r="EMP12" s="17"/>
      <c r="EMQ12" s="17"/>
      <c r="EMR12" s="17"/>
      <c r="EMS12" s="17"/>
      <c r="EMT12" s="17"/>
      <c r="EMU12" s="17"/>
      <c r="EMV12" s="17"/>
      <c r="EMW12" s="17"/>
      <c r="EMX12" s="17"/>
      <c r="EMY12" s="17"/>
      <c r="EMZ12" s="17"/>
      <c r="ENA12" s="17"/>
      <c r="ENB12" s="17"/>
      <c r="ENC12" s="17"/>
      <c r="END12" s="17"/>
      <c r="ENE12" s="17"/>
      <c r="ENF12" s="17"/>
      <c r="ENG12" s="17"/>
      <c r="ENH12" s="17"/>
      <c r="ENI12" s="17"/>
      <c r="ENJ12" s="17"/>
      <c r="ENK12" s="17"/>
      <c r="ENL12" s="17"/>
      <c r="ENM12" s="17"/>
      <c r="ENN12" s="17"/>
      <c r="ENO12" s="17"/>
      <c r="ENP12" s="17"/>
      <c r="ENQ12" s="17"/>
      <c r="ENR12" s="17"/>
      <c r="ENS12" s="17"/>
      <c r="ENT12" s="17"/>
      <c r="ENU12" s="17"/>
      <c r="ENV12" s="17"/>
      <c r="ENW12" s="17"/>
      <c r="ENX12" s="17"/>
      <c r="ENY12" s="17"/>
      <c r="ENZ12" s="17"/>
      <c r="EOA12" s="17"/>
      <c r="EOB12" s="17"/>
      <c r="EOC12" s="17"/>
      <c r="EOD12" s="17"/>
      <c r="EOE12" s="17"/>
      <c r="EOF12" s="17"/>
      <c r="EOG12" s="17"/>
      <c r="EOH12" s="17"/>
      <c r="EOI12" s="17"/>
      <c r="EOJ12" s="17"/>
      <c r="EOK12" s="17"/>
      <c r="EOL12" s="17"/>
      <c r="EOM12" s="17"/>
      <c r="EON12" s="17"/>
      <c r="EOO12" s="17"/>
      <c r="EOP12" s="17"/>
      <c r="EOQ12" s="17"/>
      <c r="EOR12" s="17"/>
      <c r="EOS12" s="17"/>
      <c r="EOT12" s="17"/>
      <c r="EOU12" s="17"/>
      <c r="EOV12" s="17"/>
      <c r="EOW12" s="17"/>
      <c r="EOX12" s="17"/>
      <c r="EOY12" s="17"/>
      <c r="EOZ12" s="17"/>
      <c r="EPA12" s="17"/>
      <c r="EPB12" s="17"/>
      <c r="EPC12" s="17"/>
      <c r="EPD12" s="17"/>
      <c r="EPE12" s="17"/>
      <c r="EPF12" s="17"/>
      <c r="EPG12" s="17"/>
      <c r="EPH12" s="17"/>
      <c r="EPI12" s="17"/>
      <c r="EPJ12" s="17"/>
      <c r="EPK12" s="17"/>
      <c r="EPL12" s="17"/>
      <c r="EPM12" s="17"/>
      <c r="EPN12" s="17"/>
      <c r="EPO12" s="17"/>
      <c r="EPP12" s="17"/>
      <c r="EPQ12" s="17"/>
      <c r="EPR12" s="17"/>
      <c r="EPS12" s="17"/>
      <c r="EPT12" s="17"/>
      <c r="EPU12" s="17"/>
      <c r="EPV12" s="17"/>
      <c r="EPW12" s="17"/>
      <c r="EPX12" s="17"/>
      <c r="EPY12" s="17"/>
      <c r="EPZ12" s="17"/>
      <c r="EQA12" s="17"/>
      <c r="EQB12" s="17"/>
      <c r="EQC12" s="17"/>
      <c r="EQD12" s="17"/>
      <c r="EQE12" s="17"/>
      <c r="EQF12" s="17"/>
      <c r="EQG12" s="17"/>
      <c r="EQH12" s="17"/>
      <c r="EQI12" s="17"/>
      <c r="EQJ12" s="17"/>
      <c r="EQK12" s="17"/>
      <c r="EQL12" s="17"/>
      <c r="EQM12" s="17"/>
      <c r="EQN12" s="17"/>
      <c r="EQO12" s="17"/>
      <c r="EQP12" s="17"/>
      <c r="EQQ12" s="17"/>
      <c r="EQR12" s="17"/>
      <c r="EQS12" s="17"/>
      <c r="EQT12" s="17"/>
      <c r="EQU12" s="17"/>
      <c r="EQV12" s="17"/>
      <c r="EQW12" s="17"/>
      <c r="EQX12" s="17"/>
      <c r="EQY12" s="17"/>
      <c r="EQZ12" s="17"/>
      <c r="ERA12" s="17"/>
      <c r="ERB12" s="17"/>
      <c r="ERC12" s="17"/>
      <c r="ERD12" s="17"/>
      <c r="ERE12" s="17"/>
      <c r="ERF12" s="17"/>
      <c r="ERG12" s="17"/>
      <c r="ERH12" s="17"/>
      <c r="ERI12" s="17"/>
      <c r="ERJ12" s="17"/>
      <c r="ERK12" s="17"/>
      <c r="ERL12" s="17"/>
      <c r="ERM12" s="17"/>
      <c r="ERN12" s="17"/>
      <c r="ERO12" s="17"/>
      <c r="ERP12" s="17"/>
      <c r="ERQ12" s="17"/>
      <c r="ERR12" s="17"/>
      <c r="ERS12" s="17"/>
      <c r="ERT12" s="17"/>
      <c r="ERU12" s="17"/>
      <c r="ERV12" s="17"/>
      <c r="ERW12" s="17"/>
      <c r="ERX12" s="17"/>
      <c r="ERY12" s="17"/>
      <c r="ERZ12" s="17"/>
      <c r="ESA12" s="17"/>
      <c r="ESB12" s="17"/>
      <c r="ESC12" s="17"/>
      <c r="ESD12" s="17"/>
      <c r="ESE12" s="17"/>
      <c r="ESF12" s="17"/>
      <c r="ESG12" s="17"/>
      <c r="ESH12" s="17"/>
      <c r="ESI12" s="17"/>
      <c r="ESJ12" s="17"/>
      <c r="ESK12" s="17"/>
      <c r="ESL12" s="17"/>
      <c r="ESM12" s="17"/>
      <c r="ESN12" s="17"/>
      <c r="ESO12" s="17"/>
      <c r="ESP12" s="17"/>
      <c r="ESQ12" s="17"/>
      <c r="ESR12" s="17"/>
      <c r="ESS12" s="17"/>
      <c r="EST12" s="17"/>
      <c r="ESU12" s="17"/>
      <c r="ESV12" s="17"/>
      <c r="ESW12" s="17"/>
      <c r="ESX12" s="17"/>
      <c r="ESY12" s="17"/>
      <c r="ESZ12" s="17"/>
      <c r="ETA12" s="17"/>
      <c r="ETB12" s="17"/>
      <c r="ETC12" s="17"/>
      <c r="ETD12" s="17"/>
      <c r="ETE12" s="17"/>
      <c r="ETF12" s="17"/>
      <c r="ETG12" s="17"/>
      <c r="ETH12" s="17"/>
      <c r="ETI12" s="17"/>
      <c r="ETJ12" s="17"/>
      <c r="ETK12" s="17"/>
      <c r="ETL12" s="17"/>
      <c r="ETM12" s="17"/>
      <c r="ETN12" s="17"/>
      <c r="ETO12" s="17"/>
      <c r="ETP12" s="17"/>
      <c r="ETQ12" s="17"/>
      <c r="ETR12" s="17"/>
      <c r="ETS12" s="17"/>
      <c r="ETT12" s="17"/>
      <c r="ETU12" s="17"/>
      <c r="ETV12" s="17"/>
      <c r="ETW12" s="17"/>
      <c r="ETX12" s="17"/>
      <c r="ETY12" s="17"/>
      <c r="ETZ12" s="17"/>
      <c r="EUA12" s="17"/>
      <c r="EUB12" s="17"/>
      <c r="EUC12" s="17"/>
      <c r="EUD12" s="17"/>
      <c r="EUE12" s="17"/>
      <c r="EUF12" s="17"/>
      <c r="EUG12" s="17"/>
      <c r="EUH12" s="17"/>
      <c r="EUI12" s="17"/>
      <c r="EUJ12" s="17"/>
      <c r="EUK12" s="17"/>
      <c r="EUL12" s="17"/>
      <c r="EUM12" s="17"/>
      <c r="EUN12" s="17"/>
      <c r="EUO12" s="17"/>
      <c r="EUP12" s="17"/>
      <c r="EUQ12" s="17"/>
      <c r="EUR12" s="17"/>
      <c r="EUS12" s="17"/>
      <c r="EUT12" s="17"/>
      <c r="EUU12" s="17"/>
      <c r="EUV12" s="17"/>
      <c r="EUW12" s="17"/>
      <c r="EUX12" s="17"/>
      <c r="EUY12" s="17"/>
      <c r="EUZ12" s="17"/>
      <c r="EVA12" s="17"/>
      <c r="EVB12" s="17"/>
      <c r="EVC12" s="17"/>
      <c r="EVD12" s="17"/>
      <c r="EVE12" s="17"/>
      <c r="EVF12" s="17"/>
      <c r="EVG12" s="17"/>
      <c r="EVH12" s="17"/>
      <c r="EVI12" s="17"/>
      <c r="EVJ12" s="17"/>
      <c r="EVK12" s="17"/>
      <c r="EVL12" s="17"/>
      <c r="EVM12" s="17"/>
      <c r="EVN12" s="17"/>
      <c r="EVO12" s="17"/>
      <c r="EVP12" s="17"/>
      <c r="EVQ12" s="17"/>
      <c r="EVR12" s="17"/>
      <c r="EVS12" s="17"/>
      <c r="EVT12" s="17"/>
      <c r="EVU12" s="17"/>
      <c r="EVV12" s="17"/>
      <c r="EVW12" s="17"/>
      <c r="EVX12" s="17"/>
      <c r="EVY12" s="17"/>
      <c r="EVZ12" s="17"/>
      <c r="EWA12" s="17"/>
      <c r="EWB12" s="17"/>
      <c r="EWC12" s="17"/>
      <c r="EWD12" s="17"/>
      <c r="EWE12" s="17"/>
      <c r="EWF12" s="17"/>
      <c r="EWG12" s="17"/>
      <c r="EWH12" s="17"/>
      <c r="EWI12" s="17"/>
      <c r="EWJ12" s="17"/>
      <c r="EWK12" s="17"/>
      <c r="EWL12" s="17"/>
      <c r="EWM12" s="17"/>
      <c r="EWN12" s="17"/>
      <c r="EWO12" s="17"/>
      <c r="EWP12" s="17"/>
      <c r="EWQ12" s="17"/>
      <c r="EWR12" s="17"/>
      <c r="EWS12" s="17"/>
      <c r="EWT12" s="17"/>
      <c r="EWU12" s="17"/>
      <c r="EWV12" s="17"/>
      <c r="EWW12" s="17"/>
      <c r="EWX12" s="17"/>
      <c r="EWY12" s="17"/>
      <c r="EWZ12" s="17"/>
      <c r="EXA12" s="17"/>
      <c r="EXB12" s="17"/>
      <c r="EXC12" s="17"/>
      <c r="EXD12" s="17"/>
      <c r="EXE12" s="17"/>
      <c r="EXF12" s="17"/>
      <c r="EXG12" s="17"/>
      <c r="EXH12" s="17"/>
      <c r="EXI12" s="17"/>
      <c r="EXJ12" s="17"/>
      <c r="EXK12" s="17"/>
      <c r="EXL12" s="17"/>
      <c r="EXM12" s="17"/>
      <c r="EXN12" s="17"/>
      <c r="EXO12" s="17"/>
      <c r="EXP12" s="17"/>
      <c r="EXQ12" s="17"/>
      <c r="EXR12" s="17"/>
      <c r="EXS12" s="17"/>
      <c r="EXT12" s="17"/>
      <c r="EXU12" s="17"/>
      <c r="EXV12" s="17"/>
      <c r="EXW12" s="17"/>
      <c r="EXX12" s="17"/>
      <c r="EXY12" s="17"/>
      <c r="EXZ12" s="17"/>
      <c r="EYA12" s="17"/>
      <c r="EYB12" s="17"/>
      <c r="EYC12" s="17"/>
      <c r="EYD12" s="17"/>
      <c r="EYE12" s="17"/>
      <c r="EYF12" s="17"/>
      <c r="EYG12" s="17"/>
      <c r="EYH12" s="17"/>
      <c r="EYI12" s="17"/>
      <c r="EYJ12" s="17"/>
      <c r="EYK12" s="17"/>
      <c r="EYL12" s="17"/>
      <c r="EYM12" s="17"/>
      <c r="EYN12" s="17"/>
      <c r="EYO12" s="17"/>
      <c r="EYP12" s="17"/>
      <c r="EYQ12" s="17"/>
      <c r="EYR12" s="17"/>
      <c r="EYS12" s="17"/>
      <c r="EYT12" s="17"/>
      <c r="EYU12" s="17"/>
      <c r="EYV12" s="17"/>
      <c r="EYW12" s="17"/>
      <c r="EYX12" s="17"/>
      <c r="EYY12" s="17"/>
      <c r="EYZ12" s="17"/>
      <c r="EZA12" s="17"/>
      <c r="EZB12" s="17"/>
      <c r="EZC12" s="17"/>
      <c r="EZD12" s="17"/>
      <c r="EZE12" s="17"/>
      <c r="EZF12" s="17"/>
      <c r="EZG12" s="17"/>
      <c r="EZH12" s="17"/>
      <c r="EZI12" s="17"/>
      <c r="EZJ12" s="17"/>
      <c r="EZK12" s="17"/>
      <c r="EZL12" s="17"/>
      <c r="EZM12" s="17"/>
      <c r="EZN12" s="17"/>
      <c r="EZO12" s="17"/>
      <c r="EZP12" s="17"/>
      <c r="EZQ12" s="17"/>
      <c r="EZR12" s="17"/>
      <c r="EZS12" s="17"/>
      <c r="EZT12" s="17"/>
      <c r="EZU12" s="17"/>
      <c r="EZV12" s="17"/>
      <c r="EZW12" s="17"/>
      <c r="EZX12" s="17"/>
      <c r="EZY12" s="17"/>
      <c r="EZZ12" s="17"/>
      <c r="FAA12" s="17"/>
      <c r="FAB12" s="17"/>
      <c r="FAC12" s="17"/>
      <c r="FAD12" s="17"/>
      <c r="FAE12" s="17"/>
      <c r="FAF12" s="17"/>
      <c r="FAG12" s="17"/>
      <c r="FAH12" s="17"/>
      <c r="FAI12" s="17"/>
      <c r="FAJ12" s="17"/>
      <c r="FAK12" s="17"/>
      <c r="FAL12" s="17"/>
      <c r="FAM12" s="17"/>
      <c r="FAN12" s="17"/>
      <c r="FAO12" s="17"/>
      <c r="FAP12" s="17"/>
      <c r="FAQ12" s="17"/>
      <c r="FAR12" s="17"/>
      <c r="FAS12" s="17"/>
      <c r="FAT12" s="17"/>
      <c r="FAU12" s="17"/>
      <c r="FAV12" s="17"/>
      <c r="FAW12" s="17"/>
      <c r="FAX12" s="17"/>
      <c r="FAY12" s="17"/>
      <c r="FAZ12" s="17"/>
      <c r="FBA12" s="17"/>
      <c r="FBB12" s="17"/>
      <c r="FBC12" s="17"/>
      <c r="FBD12" s="17"/>
      <c r="FBE12" s="17"/>
      <c r="FBF12" s="17"/>
      <c r="FBG12" s="17"/>
      <c r="FBH12" s="17"/>
      <c r="FBI12" s="17"/>
      <c r="FBJ12" s="17"/>
      <c r="FBK12" s="17"/>
      <c r="FBL12" s="17"/>
      <c r="FBM12" s="17"/>
      <c r="FBN12" s="17"/>
      <c r="FBO12" s="17"/>
      <c r="FBP12" s="17"/>
      <c r="FBQ12" s="17"/>
      <c r="FBR12" s="17"/>
      <c r="FBS12" s="17"/>
      <c r="FBT12" s="17"/>
      <c r="FBU12" s="17"/>
      <c r="FBV12" s="17"/>
      <c r="FBW12" s="17"/>
    </row>
    <row r="13" spans="1:4131" x14ac:dyDescent="0.35">
      <c r="A13" s="9" t="s">
        <v>5</v>
      </c>
      <c r="B13" s="30">
        <f>AVERAGE(B2:B11)</f>
        <v>5.8</v>
      </c>
      <c r="C13" s="24"/>
      <c r="D13" s="11"/>
      <c r="E13" s="12"/>
      <c r="F13" s="12"/>
      <c r="G13" s="45"/>
      <c r="H13" s="31">
        <f>H12-1</f>
        <v>0.42758620689655147</v>
      </c>
      <c r="I13" s="33">
        <f>I12/(((F12)-1)*100)</f>
        <v>0.47509578544061298</v>
      </c>
      <c r="J13" s="51">
        <f>AVERAGE(J2:J10)</f>
        <v>5</v>
      </c>
      <c r="K13" s="29">
        <f>AVERAGE(K2:K10)</f>
        <v>1</v>
      </c>
      <c r="L13" s="33">
        <f>L12/G12</f>
        <v>0.49655172413793097</v>
      </c>
      <c r="M13" s="53">
        <f>AVERAGE(M2:M10)</f>
        <v>5</v>
      </c>
      <c r="N13" s="30">
        <f>AVERAGE(N2:N10)</f>
        <v>1</v>
      </c>
      <c r="O13" s="33">
        <f>O12/G12</f>
        <v>0.45363984674329505</v>
      </c>
      <c r="P13" s="21"/>
    </row>
    <row r="14" spans="1:4131" s="3" customFormat="1" x14ac:dyDescent="0.35">
      <c r="A14" s="10"/>
      <c r="B14" s="13"/>
      <c r="C14" s="25"/>
      <c r="D14" s="25"/>
      <c r="E14" s="25"/>
      <c r="F14" s="25"/>
      <c r="G14" s="25"/>
      <c r="H14" s="32"/>
      <c r="I14" s="65">
        <f>I12/G12</f>
        <v>0.47509578544061298</v>
      </c>
      <c r="J14" s="67"/>
      <c r="K14" s="67"/>
      <c r="L14" s="65">
        <f t="shared" ref="L14" si="10">L13*9/10</f>
        <v>0.44689655172413784</v>
      </c>
      <c r="M14" s="68"/>
      <c r="N14" s="68"/>
      <c r="O14" s="65">
        <f t="shared" ref="O14" si="11">O13*9/10</f>
        <v>0.40827586206896554</v>
      </c>
      <c r="P14" s="21"/>
      <c r="Q14" s="1"/>
      <c r="R14" s="1"/>
      <c r="S14" s="1"/>
      <c r="T14" s="1"/>
      <c r="U14" s="1"/>
      <c r="V14" s="1"/>
      <c r="W14" s="1"/>
      <c r="X14" s="1"/>
      <c r="AA14" s="1"/>
      <c r="AB14" s="1"/>
      <c r="AE14" s="1"/>
    </row>
    <row r="15" spans="1:4131" x14ac:dyDescent="0.35">
      <c r="A15" s="10"/>
      <c r="B15" s="10"/>
      <c r="C15" s="10"/>
      <c r="D15" s="10"/>
      <c r="E15" s="10"/>
      <c r="F15" s="10"/>
      <c r="G15" s="10"/>
      <c r="H15" s="10"/>
      <c r="I15" s="65">
        <f>I14*9/10</f>
        <v>0.42758620689655169</v>
      </c>
      <c r="J15" s="10"/>
      <c r="K15" s="10"/>
      <c r="L15" s="10"/>
      <c r="M15" s="10"/>
      <c r="N15" s="10"/>
      <c r="O15" s="10"/>
      <c r="P15" s="10"/>
      <c r="R15" s="3"/>
      <c r="S15" s="3"/>
      <c r="T15" s="3"/>
      <c r="U15" s="3"/>
      <c r="V15" s="3"/>
      <c r="W15" s="3"/>
    </row>
    <row r="16" spans="1:4131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58" t="s">
        <v>27</v>
      </c>
      <c r="L16" s="10"/>
      <c r="M16" s="58" t="s">
        <v>23</v>
      </c>
      <c r="N16" s="10"/>
      <c r="O16" s="10"/>
      <c r="P16" s="10"/>
    </row>
    <row r="17" spans="1:16" x14ac:dyDescent="0.3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55">
        <f>(L14+O14)/2</f>
        <v>0.42758620689655169</v>
      </c>
      <c r="L17" s="68"/>
      <c r="M17" s="55">
        <f>I15+(ABS(L14-O14)/2)</f>
        <v>0.44689655172413784</v>
      </c>
      <c r="N17" s="10"/>
      <c r="O17" s="10"/>
      <c r="P17" s="10"/>
    </row>
    <row r="18" spans="1:16" x14ac:dyDescent="0.3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</row>
    <row r="40" spans="1:24" x14ac:dyDescent="0.35">
      <c r="A40"/>
      <c r="B40" s="7"/>
      <c r="C40" s="7"/>
      <c r="D40" s="7"/>
      <c r="E40" s="7"/>
      <c r="F40" s="7"/>
      <c r="G40" s="7"/>
      <c r="H40" s="7"/>
      <c r="I40"/>
      <c r="J40"/>
      <c r="K40"/>
      <c r="L40"/>
      <c r="M40"/>
      <c r="N40"/>
      <c r="O40"/>
      <c r="P40"/>
    </row>
    <row r="41" spans="1:24" x14ac:dyDescent="0.35">
      <c r="A41"/>
      <c r="B41" s="7"/>
      <c r="C41" s="7"/>
      <c r="D41" s="7"/>
      <c r="E41" s="7"/>
      <c r="F41" s="7"/>
      <c r="G41" s="7"/>
      <c r="H41" s="7"/>
      <c r="I41"/>
      <c r="J41"/>
      <c r="K41"/>
      <c r="L41"/>
      <c r="M41"/>
      <c r="N41"/>
      <c r="O41"/>
      <c r="P41"/>
    </row>
    <row r="42" spans="1:24" x14ac:dyDescent="0.35">
      <c r="A42"/>
      <c r="B42" s="7"/>
      <c r="C42" s="7"/>
      <c r="D42" s="7"/>
      <c r="E42" s="7"/>
      <c r="F42" s="7"/>
      <c r="G42" s="7"/>
      <c r="H42" s="7"/>
      <c r="I42"/>
      <c r="J42"/>
      <c r="K42"/>
      <c r="L42"/>
      <c r="M42"/>
      <c r="N42"/>
      <c r="O42"/>
      <c r="P42"/>
    </row>
    <row r="43" spans="1:24" s="5" customFormat="1" x14ac:dyDescent="0.3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 spans="1:24" x14ac:dyDescent="0.35">
      <c r="A44"/>
      <c r="B44" s="7"/>
      <c r="C44" s="7"/>
      <c r="D44" s="7"/>
      <c r="E44" s="7"/>
      <c r="F44" s="7"/>
      <c r="G44" s="7"/>
      <c r="H44" s="7"/>
      <c r="I44"/>
      <c r="J44"/>
      <c r="K44"/>
      <c r="L44"/>
      <c r="M44"/>
      <c r="N44"/>
      <c r="O44"/>
      <c r="P44"/>
    </row>
    <row r="45" spans="1:24" customFormat="1" x14ac:dyDescent="0.35">
      <c r="B45" s="7"/>
      <c r="C45" s="7"/>
      <c r="D45" s="7"/>
      <c r="E45" s="7"/>
      <c r="F45" s="7"/>
      <c r="G45" s="7"/>
      <c r="H45" s="7"/>
      <c r="Q45" s="1"/>
      <c r="R45" s="1"/>
      <c r="S45" s="1"/>
      <c r="T45" s="1"/>
      <c r="U45" s="1"/>
      <c r="V45" s="1"/>
      <c r="W45" s="1"/>
      <c r="X45" s="1"/>
    </row>
    <row r="46" spans="1:24" customFormat="1" ht="15" x14ac:dyDescent="0.25">
      <c r="B46" s="7"/>
      <c r="C46" s="7"/>
      <c r="D46" s="7"/>
      <c r="E46" s="7"/>
      <c r="F46" s="7"/>
      <c r="G46" s="7"/>
      <c r="H46" s="7"/>
    </row>
    <row r="47" spans="1:24" customFormat="1" ht="15" x14ac:dyDescent="0.25">
      <c r="B47" s="7"/>
      <c r="C47" s="7"/>
      <c r="D47" s="7"/>
      <c r="E47" s="7"/>
      <c r="F47" s="7"/>
      <c r="G47" s="7"/>
      <c r="H47" s="7"/>
    </row>
    <row r="48" spans="1:24" x14ac:dyDescent="0.35">
      <c r="A48"/>
      <c r="B48" s="7"/>
      <c r="C48" s="7"/>
      <c r="D48" s="7"/>
      <c r="E48" s="7"/>
      <c r="F48" s="7"/>
      <c r="G48" s="7"/>
      <c r="H48" s="7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</row>
  </sheetData>
  <phoneticPr fontId="3" type="noConversion"/>
  <conditionalFormatting sqref="P1:P13">
    <cfRule type="colorScale" priority="870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2:P45">
    <cfRule type="colorScale" priority="87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:P45">
    <cfRule type="colorScale" priority="87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:P45">
    <cfRule type="colorScale" priority="872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81">
      <colorScale>
        <cfvo type="min"/>
        <cfvo type="max"/>
        <color rgb="FFFFEF9C"/>
        <color rgb="FF63BE7B"/>
      </colorScale>
    </cfRule>
  </conditionalFormatting>
  <conditionalFormatting sqref="A42:P45">
    <cfRule type="colorScale" priority="87284">
      <colorScale>
        <cfvo type="min"/>
        <cfvo type="max"/>
        <color rgb="FFF8696B"/>
        <color rgb="FFFCFCFF"/>
      </colorScale>
    </cfRule>
  </conditionalFormatting>
  <conditionalFormatting sqref="A42:P45">
    <cfRule type="colorScale" priority="872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BC0-A0A7-4346-A08A-0C6B882CE603}">
  <sheetPr codeName="Sheet6"/>
  <dimension ref="A1:FBW58"/>
  <sheetViews>
    <sheetView zoomScale="106" zoomScaleNormal="106" workbookViewId="0">
      <pane ySplit="1" topLeftCell="A16" activePane="bottomLeft" state="frozen"/>
      <selection activeCell="AD1" sqref="AD1"/>
      <selection pane="bottomLeft" activeCell="G1" sqref="G1"/>
    </sheetView>
  </sheetViews>
  <sheetFormatPr defaultColWidth="11.42578125" defaultRowHeight="21" x14ac:dyDescent="0.35"/>
  <cols>
    <col min="1" max="1" width="11.140625" style="1" customWidth="1"/>
    <col min="2" max="2" width="10.7109375" style="4" customWidth="1"/>
    <col min="3" max="3" width="4" style="4" customWidth="1"/>
    <col min="4" max="4" width="4.140625" style="4" customWidth="1"/>
    <col min="5" max="5" width="10.28515625" style="4" customWidth="1"/>
    <col min="6" max="6" width="8.140625" style="4" customWidth="1"/>
    <col min="7" max="7" width="11" style="4" customWidth="1"/>
    <col min="8" max="8" width="11.28515625" style="4" customWidth="1"/>
    <col min="9" max="9" width="12.7109375" style="1" customWidth="1"/>
    <col min="10" max="10" width="7.85546875" style="1" customWidth="1"/>
    <col min="11" max="11" width="17" style="1" customWidth="1"/>
    <col min="12" max="12" width="14.42578125" style="1" customWidth="1"/>
    <col min="13" max="13" width="15.5703125" style="1" customWidth="1"/>
    <col min="14" max="14" width="18.140625" style="1" customWidth="1"/>
    <col min="15" max="15" width="14.42578125" style="1" customWidth="1"/>
    <col min="16" max="16" width="3.7109375" style="1" customWidth="1"/>
    <col min="17" max="17" width="10.85546875" style="1" bestFit="1" customWidth="1"/>
    <col min="18" max="19" width="19.140625" style="1" customWidth="1"/>
    <col min="20" max="20" width="9.5703125" style="1" bestFit="1" customWidth="1"/>
    <col min="21" max="21" width="12.42578125" style="1" bestFit="1" customWidth="1"/>
    <col min="22" max="23" width="18.140625" style="1" customWidth="1"/>
    <col min="24" max="24" width="17.28515625" style="1" customWidth="1"/>
    <col min="25" max="16384" width="11.42578125" style="1"/>
  </cols>
  <sheetData>
    <row r="1" spans="1:4131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6" t="s">
        <v>0</v>
      </c>
      <c r="I1" s="27" t="s">
        <v>0</v>
      </c>
      <c r="J1" s="54" t="s">
        <v>25</v>
      </c>
      <c r="K1" s="54" t="s">
        <v>18</v>
      </c>
      <c r="L1" s="54" t="s">
        <v>19</v>
      </c>
      <c r="M1" s="28" t="s">
        <v>24</v>
      </c>
      <c r="N1" s="28" t="s">
        <v>20</v>
      </c>
      <c r="O1" s="28" t="s">
        <v>21</v>
      </c>
      <c r="P1" s="15"/>
    </row>
    <row r="2" spans="1:4131" x14ac:dyDescent="0.35">
      <c r="A2" s="9" t="s">
        <v>12</v>
      </c>
      <c r="B2" s="20">
        <v>1</v>
      </c>
      <c r="C2" s="37">
        <f>B2/$B$22</f>
        <v>1.1111111111111112E-2</v>
      </c>
      <c r="D2" s="37">
        <f>C2</f>
        <v>1.1111111111111112E-2</v>
      </c>
      <c r="E2" s="41">
        <v>0.05</v>
      </c>
      <c r="F2" s="56">
        <f>E2</f>
        <v>0.05</v>
      </c>
      <c r="G2" s="44">
        <f>F2*100</f>
        <v>5</v>
      </c>
      <c r="H2" s="40">
        <f>F2*C2</f>
        <v>5.5555555555555556E-4</v>
      </c>
      <c r="I2" s="34">
        <f>((F2*100)-(D2*100))</f>
        <v>3.8888888888888888</v>
      </c>
      <c r="J2" s="35">
        <v>1</v>
      </c>
      <c r="K2" s="43">
        <f t="shared" ref="K2:K10" si="0">J2/$J$23</f>
        <v>0.1</v>
      </c>
      <c r="L2" s="34">
        <f t="shared" ref="L2:L20" si="1">I2*K2</f>
        <v>0.3888888888888889</v>
      </c>
      <c r="M2" s="35">
        <f>19</f>
        <v>19</v>
      </c>
      <c r="N2" s="43">
        <f t="shared" ref="N2:N10" si="2">M2/$M$23</f>
        <v>1.9</v>
      </c>
      <c r="O2" s="34">
        <f>I2*N2</f>
        <v>7.3888888888888884</v>
      </c>
      <c r="P2" s="15"/>
    </row>
    <row r="3" spans="1:4131" x14ac:dyDescent="0.35">
      <c r="A3" s="9" t="s">
        <v>11</v>
      </c>
      <c r="B3" s="20">
        <v>1</v>
      </c>
      <c r="C3" s="37">
        <f t="shared" ref="C3:C21" si="3">B3/$B$22</f>
        <v>1.1111111111111112E-2</v>
      </c>
      <c r="D3" s="37">
        <f>D2+C3</f>
        <v>2.2222222222222223E-2</v>
      </c>
      <c r="E3" s="41">
        <v>0.05</v>
      </c>
      <c r="F3" s="56">
        <f t="shared" ref="F3:F10" si="4">E3+F2</f>
        <v>0.1</v>
      </c>
      <c r="G3" s="44">
        <f t="shared" ref="G3:G20" si="5">F3*100</f>
        <v>10</v>
      </c>
      <c r="H3" s="40">
        <f t="shared" ref="H3:H10" si="6">(F2+F3)*C3</f>
        <v>1.666666666666667E-3</v>
      </c>
      <c r="I3" s="34">
        <f t="shared" ref="I3:I20" si="7">((F3*100)-(D3*100))</f>
        <v>7.7777777777777777</v>
      </c>
      <c r="J3" s="35">
        <f>2</f>
        <v>2</v>
      </c>
      <c r="K3" s="43">
        <f t="shared" si="0"/>
        <v>0.2</v>
      </c>
      <c r="L3" s="34">
        <f t="shared" si="1"/>
        <v>1.5555555555555556</v>
      </c>
      <c r="M3" s="35">
        <v>18</v>
      </c>
      <c r="N3" s="43">
        <f t="shared" si="2"/>
        <v>1.8</v>
      </c>
      <c r="O3" s="34">
        <f t="shared" ref="O3:O20" si="8">I3*N3</f>
        <v>14</v>
      </c>
      <c r="P3" s="15"/>
    </row>
    <row r="4" spans="1:4131" x14ac:dyDescent="0.35">
      <c r="A4" s="9" t="s">
        <v>10</v>
      </c>
      <c r="B4" s="20">
        <v>1</v>
      </c>
      <c r="C4" s="37">
        <f t="shared" si="3"/>
        <v>1.1111111111111112E-2</v>
      </c>
      <c r="D4" s="37">
        <f t="shared" ref="D4:D21" si="9">D3+C4</f>
        <v>3.3333333333333333E-2</v>
      </c>
      <c r="E4" s="41">
        <v>0.05</v>
      </c>
      <c r="F4" s="56">
        <f t="shared" si="4"/>
        <v>0.15000000000000002</v>
      </c>
      <c r="G4" s="44">
        <f t="shared" si="5"/>
        <v>15.000000000000002</v>
      </c>
      <c r="H4" s="40">
        <f t="shared" si="6"/>
        <v>2.7777777777777779E-3</v>
      </c>
      <c r="I4" s="34">
        <f t="shared" si="7"/>
        <v>11.666666666666668</v>
      </c>
      <c r="J4" s="35">
        <v>3</v>
      </c>
      <c r="K4" s="43">
        <f t="shared" si="0"/>
        <v>0.3</v>
      </c>
      <c r="L4" s="34">
        <f t="shared" si="1"/>
        <v>3.5000000000000004</v>
      </c>
      <c r="M4" s="35">
        <v>17</v>
      </c>
      <c r="N4" s="43">
        <f t="shared" si="2"/>
        <v>1.7</v>
      </c>
      <c r="O4" s="34">
        <f t="shared" si="8"/>
        <v>19.833333333333336</v>
      </c>
      <c r="P4" s="15"/>
    </row>
    <row r="5" spans="1:4131" x14ac:dyDescent="0.35">
      <c r="A5" s="9" t="s">
        <v>9</v>
      </c>
      <c r="B5" s="20">
        <v>1</v>
      </c>
      <c r="C5" s="37">
        <f t="shared" si="3"/>
        <v>1.1111111111111112E-2</v>
      </c>
      <c r="D5" s="37">
        <f t="shared" si="9"/>
        <v>4.4444444444444446E-2</v>
      </c>
      <c r="E5" s="41">
        <v>0.05</v>
      </c>
      <c r="F5" s="56">
        <f t="shared" si="4"/>
        <v>0.2</v>
      </c>
      <c r="G5" s="44">
        <f t="shared" si="5"/>
        <v>20</v>
      </c>
      <c r="H5" s="40">
        <f t="shared" si="6"/>
        <v>3.8888888888888892E-3</v>
      </c>
      <c r="I5" s="34">
        <f t="shared" si="7"/>
        <v>15.555555555555555</v>
      </c>
      <c r="J5" s="35">
        <v>4</v>
      </c>
      <c r="K5" s="43">
        <f t="shared" si="0"/>
        <v>0.4</v>
      </c>
      <c r="L5" s="34">
        <f t="shared" si="1"/>
        <v>6.2222222222222223</v>
      </c>
      <c r="M5" s="35">
        <v>16</v>
      </c>
      <c r="N5" s="43">
        <f t="shared" si="2"/>
        <v>1.6</v>
      </c>
      <c r="O5" s="34">
        <f t="shared" si="8"/>
        <v>24.888888888888889</v>
      </c>
      <c r="P5" s="15"/>
    </row>
    <row r="6" spans="1:4131" x14ac:dyDescent="0.35">
      <c r="A6" s="9" t="s">
        <v>8</v>
      </c>
      <c r="B6" s="20">
        <v>1</v>
      </c>
      <c r="C6" s="37">
        <f t="shared" si="3"/>
        <v>1.1111111111111112E-2</v>
      </c>
      <c r="D6" s="37">
        <f t="shared" si="9"/>
        <v>5.5555555555555559E-2</v>
      </c>
      <c r="E6" s="41">
        <v>0.05</v>
      </c>
      <c r="F6" s="56">
        <f t="shared" si="4"/>
        <v>0.25</v>
      </c>
      <c r="G6" s="44">
        <f t="shared" si="5"/>
        <v>25</v>
      </c>
      <c r="H6" s="40">
        <f t="shared" si="6"/>
        <v>5.0000000000000001E-3</v>
      </c>
      <c r="I6" s="34">
        <f t="shared" si="7"/>
        <v>19.444444444444443</v>
      </c>
      <c r="J6" s="35">
        <v>5</v>
      </c>
      <c r="K6" s="43">
        <f t="shared" si="0"/>
        <v>0.5</v>
      </c>
      <c r="L6" s="34">
        <f t="shared" si="1"/>
        <v>9.7222222222222214</v>
      </c>
      <c r="M6" s="35">
        <v>15</v>
      </c>
      <c r="N6" s="43">
        <f t="shared" si="2"/>
        <v>1.5</v>
      </c>
      <c r="O6" s="34">
        <f t="shared" si="8"/>
        <v>29.166666666666664</v>
      </c>
      <c r="P6" s="21"/>
    </row>
    <row r="7" spans="1:4131" x14ac:dyDescent="0.35">
      <c r="A7" s="9" t="s">
        <v>4</v>
      </c>
      <c r="B7" s="20">
        <v>2</v>
      </c>
      <c r="C7" s="37">
        <f t="shared" si="3"/>
        <v>2.2222222222222223E-2</v>
      </c>
      <c r="D7" s="37">
        <f t="shared" si="9"/>
        <v>7.7777777777777779E-2</v>
      </c>
      <c r="E7" s="41">
        <v>0.05</v>
      </c>
      <c r="F7" s="56">
        <f t="shared" si="4"/>
        <v>0.3</v>
      </c>
      <c r="G7" s="44">
        <f t="shared" si="5"/>
        <v>30</v>
      </c>
      <c r="H7" s="40">
        <f t="shared" si="6"/>
        <v>1.2222222222222223E-2</v>
      </c>
      <c r="I7" s="34">
        <f t="shared" si="7"/>
        <v>22.222222222222221</v>
      </c>
      <c r="J7" s="35">
        <v>6</v>
      </c>
      <c r="K7" s="43">
        <f t="shared" si="0"/>
        <v>0.6</v>
      </c>
      <c r="L7" s="34">
        <f t="shared" si="1"/>
        <v>13.333333333333332</v>
      </c>
      <c r="M7" s="35">
        <v>14</v>
      </c>
      <c r="N7" s="43">
        <f t="shared" si="2"/>
        <v>1.4</v>
      </c>
      <c r="O7" s="34">
        <f>I7*N7</f>
        <v>31.111111111111107</v>
      </c>
      <c r="P7" s="21"/>
    </row>
    <row r="8" spans="1:4131" x14ac:dyDescent="0.35">
      <c r="A8" s="9" t="s">
        <v>7</v>
      </c>
      <c r="B8" s="20">
        <v>2</v>
      </c>
      <c r="C8" s="37">
        <f t="shared" si="3"/>
        <v>2.2222222222222223E-2</v>
      </c>
      <c r="D8" s="37">
        <f t="shared" si="9"/>
        <v>0.1</v>
      </c>
      <c r="E8" s="41">
        <v>0.05</v>
      </c>
      <c r="F8" s="56">
        <f t="shared" si="4"/>
        <v>0.35</v>
      </c>
      <c r="G8" s="44">
        <f t="shared" si="5"/>
        <v>35</v>
      </c>
      <c r="H8" s="40">
        <f t="shared" si="6"/>
        <v>1.4444444444444444E-2</v>
      </c>
      <c r="I8" s="34">
        <f t="shared" si="7"/>
        <v>25</v>
      </c>
      <c r="J8" s="35">
        <v>7</v>
      </c>
      <c r="K8" s="43">
        <f t="shared" si="0"/>
        <v>0.7</v>
      </c>
      <c r="L8" s="34">
        <f t="shared" si="1"/>
        <v>17.5</v>
      </c>
      <c r="M8" s="35">
        <v>13</v>
      </c>
      <c r="N8" s="43">
        <f t="shared" si="2"/>
        <v>1.3</v>
      </c>
      <c r="O8" s="34">
        <f t="shared" si="8"/>
        <v>32.5</v>
      </c>
      <c r="P8" s="21"/>
    </row>
    <row r="9" spans="1:4131" x14ac:dyDescent="0.35">
      <c r="A9" s="9" t="s">
        <v>15</v>
      </c>
      <c r="B9" s="20">
        <v>2</v>
      </c>
      <c r="C9" s="37">
        <f t="shared" si="3"/>
        <v>2.2222222222222223E-2</v>
      </c>
      <c r="D9" s="37">
        <f t="shared" si="9"/>
        <v>0.12222222222222223</v>
      </c>
      <c r="E9" s="41">
        <v>0.05</v>
      </c>
      <c r="F9" s="56">
        <f t="shared" si="4"/>
        <v>0.39999999999999997</v>
      </c>
      <c r="G9" s="44">
        <f t="shared" si="5"/>
        <v>40</v>
      </c>
      <c r="H9" s="40">
        <f t="shared" si="6"/>
        <v>1.6666666666666666E-2</v>
      </c>
      <c r="I9" s="34">
        <f t="shared" si="7"/>
        <v>27.777777777777779</v>
      </c>
      <c r="J9" s="35">
        <v>8</v>
      </c>
      <c r="K9" s="43">
        <f t="shared" si="0"/>
        <v>0.8</v>
      </c>
      <c r="L9" s="34">
        <f t="shared" si="1"/>
        <v>22.222222222222225</v>
      </c>
      <c r="M9" s="35">
        <v>12</v>
      </c>
      <c r="N9" s="43">
        <f t="shared" si="2"/>
        <v>1.2</v>
      </c>
      <c r="O9" s="34">
        <f t="shared" si="8"/>
        <v>33.333333333333336</v>
      </c>
      <c r="P9" s="21"/>
    </row>
    <row r="10" spans="1:4131" x14ac:dyDescent="0.35">
      <c r="A10" s="9" t="s">
        <v>16</v>
      </c>
      <c r="B10" s="20">
        <v>2</v>
      </c>
      <c r="C10" s="37">
        <f t="shared" si="3"/>
        <v>2.2222222222222223E-2</v>
      </c>
      <c r="D10" s="37">
        <f t="shared" si="9"/>
        <v>0.14444444444444446</v>
      </c>
      <c r="E10" s="41">
        <v>0.05</v>
      </c>
      <c r="F10" s="56">
        <f t="shared" si="4"/>
        <v>0.44999999999999996</v>
      </c>
      <c r="G10" s="44">
        <f t="shared" si="5"/>
        <v>44.999999999999993</v>
      </c>
      <c r="H10" s="40">
        <f t="shared" si="6"/>
        <v>1.8888888888888886E-2</v>
      </c>
      <c r="I10" s="34">
        <f t="shared" si="7"/>
        <v>30.555555555555546</v>
      </c>
      <c r="J10" s="35">
        <v>9</v>
      </c>
      <c r="K10" s="43">
        <f t="shared" si="0"/>
        <v>0.9</v>
      </c>
      <c r="L10" s="34">
        <f t="shared" si="1"/>
        <v>27.499999999999993</v>
      </c>
      <c r="M10" s="35">
        <v>11</v>
      </c>
      <c r="N10" s="43">
        <f t="shared" si="2"/>
        <v>1.1000000000000001</v>
      </c>
      <c r="O10" s="34">
        <f t="shared" si="8"/>
        <v>33.611111111111107</v>
      </c>
      <c r="P10" s="21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</row>
    <row r="11" spans="1:4131" s="2" customFormat="1" x14ac:dyDescent="0.35">
      <c r="A11" s="9" t="s">
        <v>17</v>
      </c>
      <c r="B11" s="20">
        <v>2</v>
      </c>
      <c r="C11" s="37">
        <f t="shared" si="3"/>
        <v>2.2222222222222223E-2</v>
      </c>
      <c r="D11" s="37">
        <f t="shared" si="9"/>
        <v>0.16666666666666669</v>
      </c>
      <c r="E11" s="41">
        <v>0.05</v>
      </c>
      <c r="F11" s="56">
        <f t="shared" ref="F11:F21" si="10">E11+F10</f>
        <v>0.49999999999999994</v>
      </c>
      <c r="G11" s="44">
        <f t="shared" si="5"/>
        <v>49.999999999999993</v>
      </c>
      <c r="H11" s="40">
        <f t="shared" ref="H11:H19" si="11">(F10+F11)*C11</f>
        <v>2.1111111111111112E-2</v>
      </c>
      <c r="I11" s="34">
        <f t="shared" si="7"/>
        <v>33.333333333333329</v>
      </c>
      <c r="J11" s="35">
        <v>10</v>
      </c>
      <c r="K11" s="43">
        <f t="shared" ref="K11:K20" si="12">J11/$J$23</f>
        <v>1</v>
      </c>
      <c r="L11" s="34">
        <f t="shared" si="1"/>
        <v>33.333333333333329</v>
      </c>
      <c r="M11" s="35">
        <v>10</v>
      </c>
      <c r="N11" s="43">
        <f t="shared" ref="N11:N20" si="13">M11/$M$23</f>
        <v>1</v>
      </c>
      <c r="O11" s="34">
        <f t="shared" si="8"/>
        <v>33.333333333333329</v>
      </c>
      <c r="P11" s="2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/>
      <c r="AG11" s="1"/>
      <c r="AH11" s="18"/>
      <c r="AI11" s="18"/>
      <c r="AJ11" s="18"/>
      <c r="AK11" s="18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</row>
    <row r="12" spans="1:4131" s="2" customFormat="1" x14ac:dyDescent="0.35">
      <c r="A12" s="9" t="s">
        <v>28</v>
      </c>
      <c r="B12" s="20">
        <v>3</v>
      </c>
      <c r="C12" s="37">
        <f t="shared" si="3"/>
        <v>3.3333333333333333E-2</v>
      </c>
      <c r="D12" s="37">
        <f t="shared" si="9"/>
        <v>0.2</v>
      </c>
      <c r="E12" s="41">
        <v>0.05</v>
      </c>
      <c r="F12" s="56">
        <f t="shared" si="10"/>
        <v>0.54999999999999993</v>
      </c>
      <c r="G12" s="44">
        <f t="shared" si="5"/>
        <v>54.999999999999993</v>
      </c>
      <c r="H12" s="40">
        <f t="shared" si="11"/>
        <v>3.4999999999999996E-2</v>
      </c>
      <c r="I12" s="34">
        <f t="shared" si="7"/>
        <v>34.999999999999993</v>
      </c>
      <c r="J12" s="35">
        <v>11</v>
      </c>
      <c r="K12" s="43">
        <f t="shared" si="12"/>
        <v>1.1000000000000001</v>
      </c>
      <c r="L12" s="34">
        <f t="shared" si="1"/>
        <v>38.499999999999993</v>
      </c>
      <c r="M12" s="35">
        <v>9</v>
      </c>
      <c r="N12" s="43">
        <f t="shared" si="13"/>
        <v>0.9</v>
      </c>
      <c r="O12" s="34">
        <f t="shared" si="8"/>
        <v>31.499999999999993</v>
      </c>
      <c r="P12" s="2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/>
      <c r="AG12" s="1"/>
      <c r="AH12" s="18"/>
      <c r="AI12" s="18"/>
      <c r="AJ12" s="18"/>
      <c r="AK12" s="18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</row>
    <row r="13" spans="1:4131" s="2" customFormat="1" x14ac:dyDescent="0.35">
      <c r="A13" s="9" t="s">
        <v>29</v>
      </c>
      <c r="B13" s="20">
        <v>3</v>
      </c>
      <c r="C13" s="37">
        <f t="shared" si="3"/>
        <v>3.3333333333333333E-2</v>
      </c>
      <c r="D13" s="37">
        <f t="shared" si="9"/>
        <v>0.23333333333333334</v>
      </c>
      <c r="E13" s="41">
        <v>0.05</v>
      </c>
      <c r="F13" s="56">
        <f t="shared" si="10"/>
        <v>0.6</v>
      </c>
      <c r="G13" s="44">
        <f t="shared" si="5"/>
        <v>60</v>
      </c>
      <c r="H13" s="40">
        <f t="shared" si="11"/>
        <v>3.833333333333333E-2</v>
      </c>
      <c r="I13" s="34">
        <f t="shared" si="7"/>
        <v>36.666666666666671</v>
      </c>
      <c r="J13" s="35">
        <v>12</v>
      </c>
      <c r="K13" s="43">
        <f t="shared" si="12"/>
        <v>1.2</v>
      </c>
      <c r="L13" s="34">
        <f t="shared" si="1"/>
        <v>44.000000000000007</v>
      </c>
      <c r="M13" s="35">
        <v>8</v>
      </c>
      <c r="N13" s="43">
        <f t="shared" si="13"/>
        <v>0.8</v>
      </c>
      <c r="O13" s="34">
        <f t="shared" si="8"/>
        <v>29.333333333333339</v>
      </c>
      <c r="P13" s="2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/>
      <c r="AG13" s="1"/>
      <c r="AH13" s="18"/>
      <c r="AI13" s="18"/>
      <c r="AJ13" s="18"/>
      <c r="AK13" s="18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</row>
    <row r="14" spans="1:4131" s="2" customFormat="1" x14ac:dyDescent="0.35">
      <c r="A14" s="9" t="s">
        <v>13</v>
      </c>
      <c r="B14" s="20">
        <v>3</v>
      </c>
      <c r="C14" s="37">
        <f t="shared" si="3"/>
        <v>3.3333333333333333E-2</v>
      </c>
      <c r="D14" s="37">
        <f t="shared" si="9"/>
        <v>0.26666666666666666</v>
      </c>
      <c r="E14" s="41">
        <v>0.05</v>
      </c>
      <c r="F14" s="56">
        <f t="shared" si="10"/>
        <v>0.65</v>
      </c>
      <c r="G14" s="44">
        <f t="shared" si="5"/>
        <v>65</v>
      </c>
      <c r="H14" s="40">
        <f t="shared" si="11"/>
        <v>4.1666666666666664E-2</v>
      </c>
      <c r="I14" s="34">
        <f t="shared" si="7"/>
        <v>38.333333333333329</v>
      </c>
      <c r="J14" s="35">
        <v>13</v>
      </c>
      <c r="K14" s="43">
        <f t="shared" si="12"/>
        <v>1.3</v>
      </c>
      <c r="L14" s="34">
        <f t="shared" si="1"/>
        <v>49.833333333333329</v>
      </c>
      <c r="M14" s="35">
        <v>7</v>
      </c>
      <c r="N14" s="43">
        <f t="shared" si="13"/>
        <v>0.7</v>
      </c>
      <c r="O14" s="34">
        <f t="shared" si="8"/>
        <v>26.833333333333329</v>
      </c>
      <c r="P14" s="2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/>
      <c r="AG14" s="1"/>
      <c r="AH14" s="18"/>
      <c r="AI14" s="18"/>
      <c r="AJ14" s="18"/>
      <c r="AK14" s="18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</row>
    <row r="15" spans="1:4131" s="2" customFormat="1" x14ac:dyDescent="0.35">
      <c r="A15" s="9" t="s">
        <v>30</v>
      </c>
      <c r="B15" s="20">
        <v>3</v>
      </c>
      <c r="C15" s="37">
        <f t="shared" si="3"/>
        <v>3.3333333333333333E-2</v>
      </c>
      <c r="D15" s="37">
        <f t="shared" si="9"/>
        <v>0.3</v>
      </c>
      <c r="E15" s="41">
        <v>0.05</v>
      </c>
      <c r="F15" s="56">
        <f t="shared" si="10"/>
        <v>0.70000000000000007</v>
      </c>
      <c r="G15" s="44">
        <f t="shared" si="5"/>
        <v>70</v>
      </c>
      <c r="H15" s="40">
        <f t="shared" si="11"/>
        <v>4.5000000000000005E-2</v>
      </c>
      <c r="I15" s="34">
        <f t="shared" si="7"/>
        <v>40</v>
      </c>
      <c r="J15" s="35">
        <v>14</v>
      </c>
      <c r="K15" s="43">
        <f t="shared" si="12"/>
        <v>1.4</v>
      </c>
      <c r="L15" s="34">
        <f t="shared" si="1"/>
        <v>56</v>
      </c>
      <c r="M15" s="35">
        <v>6</v>
      </c>
      <c r="N15" s="43">
        <f t="shared" si="13"/>
        <v>0.6</v>
      </c>
      <c r="O15" s="34">
        <f t="shared" si="8"/>
        <v>24</v>
      </c>
      <c r="P15" s="2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/>
      <c r="AG15" s="1"/>
      <c r="AH15" s="18"/>
      <c r="AI15" s="18"/>
      <c r="AJ15" s="18"/>
      <c r="AK15" s="18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</row>
    <row r="16" spans="1:4131" s="2" customFormat="1" x14ac:dyDescent="0.35">
      <c r="A16" s="9" t="s">
        <v>31</v>
      </c>
      <c r="B16" s="20">
        <v>3</v>
      </c>
      <c r="C16" s="37">
        <f t="shared" si="3"/>
        <v>3.3333333333333333E-2</v>
      </c>
      <c r="D16" s="37">
        <f t="shared" si="9"/>
        <v>0.33333333333333331</v>
      </c>
      <c r="E16" s="41">
        <v>0.05</v>
      </c>
      <c r="F16" s="56">
        <f t="shared" si="10"/>
        <v>0.75000000000000011</v>
      </c>
      <c r="G16" s="44">
        <f t="shared" si="5"/>
        <v>75.000000000000014</v>
      </c>
      <c r="H16" s="40">
        <f t="shared" si="11"/>
        <v>4.8333333333333339E-2</v>
      </c>
      <c r="I16" s="34">
        <f t="shared" si="7"/>
        <v>41.666666666666686</v>
      </c>
      <c r="J16" s="35">
        <v>15</v>
      </c>
      <c r="K16" s="43">
        <f t="shared" si="12"/>
        <v>1.5</v>
      </c>
      <c r="L16" s="34">
        <f t="shared" si="1"/>
        <v>62.500000000000028</v>
      </c>
      <c r="M16" s="35">
        <v>5</v>
      </c>
      <c r="N16" s="43">
        <f t="shared" si="13"/>
        <v>0.5</v>
      </c>
      <c r="O16" s="34">
        <f t="shared" si="8"/>
        <v>20.833333333333343</v>
      </c>
      <c r="P16" s="2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/>
      <c r="AG16" s="1"/>
      <c r="AH16" s="18"/>
      <c r="AI16" s="18"/>
      <c r="AJ16" s="18"/>
      <c r="AK16" s="18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</row>
    <row r="17" spans="1:4131" s="2" customFormat="1" x14ac:dyDescent="0.35">
      <c r="A17" s="9" t="s">
        <v>32</v>
      </c>
      <c r="B17" s="20">
        <v>12</v>
      </c>
      <c r="C17" s="37">
        <f t="shared" si="3"/>
        <v>0.13333333333333333</v>
      </c>
      <c r="D17" s="37">
        <f t="shared" si="9"/>
        <v>0.46666666666666667</v>
      </c>
      <c r="E17" s="41">
        <v>0.05</v>
      </c>
      <c r="F17" s="56">
        <f t="shared" si="10"/>
        <v>0.80000000000000016</v>
      </c>
      <c r="G17" s="44">
        <f t="shared" si="5"/>
        <v>80.000000000000014</v>
      </c>
      <c r="H17" s="40">
        <f t="shared" si="11"/>
        <v>0.20666666666666669</v>
      </c>
      <c r="I17" s="34">
        <f t="shared" si="7"/>
        <v>33.33333333333335</v>
      </c>
      <c r="J17" s="35">
        <v>16</v>
      </c>
      <c r="K17" s="43">
        <f t="shared" si="12"/>
        <v>1.6</v>
      </c>
      <c r="L17" s="34">
        <f t="shared" si="1"/>
        <v>53.333333333333364</v>
      </c>
      <c r="M17" s="35">
        <v>4</v>
      </c>
      <c r="N17" s="43">
        <f t="shared" si="13"/>
        <v>0.4</v>
      </c>
      <c r="O17" s="34">
        <f t="shared" si="8"/>
        <v>13.333333333333341</v>
      </c>
      <c r="P17" s="2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/>
      <c r="AG17" s="1"/>
      <c r="AH17" s="18"/>
      <c r="AI17" s="18"/>
      <c r="AJ17" s="18"/>
      <c r="AK17" s="18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</row>
    <row r="18" spans="1:4131" s="2" customFormat="1" x14ac:dyDescent="0.35">
      <c r="A18" s="9" t="s">
        <v>2</v>
      </c>
      <c r="B18" s="20">
        <v>12</v>
      </c>
      <c r="C18" s="37">
        <f t="shared" si="3"/>
        <v>0.13333333333333333</v>
      </c>
      <c r="D18" s="37">
        <f t="shared" si="9"/>
        <v>0.6</v>
      </c>
      <c r="E18" s="41">
        <v>0.05</v>
      </c>
      <c r="F18" s="56">
        <f t="shared" si="10"/>
        <v>0.8500000000000002</v>
      </c>
      <c r="G18" s="44">
        <f t="shared" si="5"/>
        <v>85.000000000000014</v>
      </c>
      <c r="H18" s="40">
        <f t="shared" si="11"/>
        <v>0.22000000000000006</v>
      </c>
      <c r="I18" s="34">
        <f t="shared" si="7"/>
        <v>25.000000000000014</v>
      </c>
      <c r="J18" s="35">
        <v>17</v>
      </c>
      <c r="K18" s="43">
        <f t="shared" si="12"/>
        <v>1.7</v>
      </c>
      <c r="L18" s="34">
        <f t="shared" si="1"/>
        <v>42.500000000000021</v>
      </c>
      <c r="M18" s="35">
        <v>3</v>
      </c>
      <c r="N18" s="43">
        <f t="shared" si="13"/>
        <v>0.3</v>
      </c>
      <c r="O18" s="34">
        <f t="shared" si="8"/>
        <v>7.5000000000000036</v>
      </c>
      <c r="P18" s="2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/>
      <c r="AG18" s="1"/>
      <c r="AH18" s="18"/>
      <c r="AI18" s="18"/>
      <c r="AJ18" s="18"/>
      <c r="AK18" s="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</row>
    <row r="19" spans="1:4131" s="2" customFormat="1" x14ac:dyDescent="0.35">
      <c r="A19" s="9" t="s">
        <v>33</v>
      </c>
      <c r="B19" s="20">
        <v>12</v>
      </c>
      <c r="C19" s="37">
        <f t="shared" si="3"/>
        <v>0.13333333333333333</v>
      </c>
      <c r="D19" s="37">
        <f t="shared" si="9"/>
        <v>0.73333333333333328</v>
      </c>
      <c r="E19" s="41">
        <v>0.05</v>
      </c>
      <c r="F19" s="56">
        <f t="shared" si="10"/>
        <v>0.90000000000000024</v>
      </c>
      <c r="G19" s="44">
        <f t="shared" si="5"/>
        <v>90.000000000000028</v>
      </c>
      <c r="H19" s="40">
        <f t="shared" si="11"/>
        <v>0.23333333333333339</v>
      </c>
      <c r="I19" s="34">
        <f t="shared" si="7"/>
        <v>16.6666666666667</v>
      </c>
      <c r="J19" s="35">
        <v>18</v>
      </c>
      <c r="K19" s="43">
        <f t="shared" si="12"/>
        <v>1.8</v>
      </c>
      <c r="L19" s="34">
        <f t="shared" si="1"/>
        <v>30.00000000000006</v>
      </c>
      <c r="M19" s="35">
        <v>2</v>
      </c>
      <c r="N19" s="43">
        <f t="shared" si="13"/>
        <v>0.2</v>
      </c>
      <c r="O19" s="34">
        <f t="shared" si="8"/>
        <v>3.3333333333333401</v>
      </c>
      <c r="P19" s="2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/>
      <c r="AG19" s="1"/>
      <c r="AH19" s="18"/>
      <c r="AI19" s="18"/>
      <c r="AJ19" s="18"/>
      <c r="AK19" s="18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</row>
    <row r="20" spans="1:4131" s="2" customFormat="1" x14ac:dyDescent="0.35">
      <c r="A20" s="9" t="s">
        <v>34</v>
      </c>
      <c r="B20" s="20">
        <v>12</v>
      </c>
      <c r="C20" s="37">
        <f t="shared" si="3"/>
        <v>0.13333333333333333</v>
      </c>
      <c r="D20" s="37">
        <f t="shared" si="9"/>
        <v>0.86666666666666659</v>
      </c>
      <c r="E20" s="41">
        <v>0.05</v>
      </c>
      <c r="F20" s="56">
        <f t="shared" si="10"/>
        <v>0.95000000000000029</v>
      </c>
      <c r="G20" s="44">
        <f t="shared" si="5"/>
        <v>95.000000000000028</v>
      </c>
      <c r="H20" s="40">
        <f>(F19+F20)*C20</f>
        <v>0.24666666666666673</v>
      </c>
      <c r="I20" s="34">
        <f t="shared" si="7"/>
        <v>8.3333333333333712</v>
      </c>
      <c r="J20" s="35">
        <v>19</v>
      </c>
      <c r="K20" s="43">
        <f t="shared" si="12"/>
        <v>1.9</v>
      </c>
      <c r="L20" s="34">
        <f t="shared" si="1"/>
        <v>15.833333333333405</v>
      </c>
      <c r="M20" s="35">
        <v>1</v>
      </c>
      <c r="N20" s="43">
        <f t="shared" si="13"/>
        <v>0.1</v>
      </c>
      <c r="O20" s="34">
        <f t="shared" si="8"/>
        <v>0.83333333333333715</v>
      </c>
      <c r="P20" s="2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/>
      <c r="AG20" s="1"/>
      <c r="AH20" s="18"/>
      <c r="AI20" s="18"/>
      <c r="AJ20" s="18"/>
      <c r="AK20" s="18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</row>
    <row r="21" spans="1:4131" s="2" customFormat="1" x14ac:dyDescent="0.35">
      <c r="A21" s="9" t="s">
        <v>35</v>
      </c>
      <c r="B21" s="20">
        <v>12</v>
      </c>
      <c r="C21" s="37">
        <f t="shared" si="3"/>
        <v>0.13333333333333333</v>
      </c>
      <c r="D21" s="37">
        <f t="shared" si="9"/>
        <v>0.99999999999999989</v>
      </c>
      <c r="E21" s="41">
        <v>0.05</v>
      </c>
      <c r="F21" s="56">
        <f t="shared" si="10"/>
        <v>1.0000000000000002</v>
      </c>
      <c r="G21" s="44"/>
      <c r="H21" s="44"/>
      <c r="I21" s="44"/>
      <c r="J21" s="44"/>
      <c r="K21" s="44"/>
      <c r="L21" s="44"/>
      <c r="M21" s="44"/>
      <c r="N21" s="44"/>
      <c r="O21" s="44"/>
      <c r="P21" s="2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/>
      <c r="AG21" s="1"/>
      <c r="AH21" s="18"/>
      <c r="AI21" s="18"/>
      <c r="AJ21" s="18"/>
      <c r="AK21" s="18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</row>
    <row r="22" spans="1:4131" s="8" customFormat="1" x14ac:dyDescent="0.35">
      <c r="A22" s="19" t="s">
        <v>6</v>
      </c>
      <c r="B22" s="29">
        <f>SUM(B2:B21)</f>
        <v>90</v>
      </c>
      <c r="C22" s="46"/>
      <c r="D22" s="46"/>
      <c r="E22" s="47"/>
      <c r="F22" s="52">
        <f>SUM(F2:F21)</f>
        <v>10.500000000000002</v>
      </c>
      <c r="G22" s="52">
        <f t="shared" ref="G22:O22" si="14">SUM(G2:G20)</f>
        <v>950</v>
      </c>
      <c r="H22" s="48">
        <f t="shared" si="14"/>
        <v>1.2122222222222225</v>
      </c>
      <c r="I22" s="49">
        <f t="shared" si="14"/>
        <v>472.22222222222234</v>
      </c>
      <c r="J22" s="50">
        <f t="shared" si="14"/>
        <v>190</v>
      </c>
      <c r="K22" s="29">
        <f t="shared" si="14"/>
        <v>18.999999999999996</v>
      </c>
      <c r="L22" s="49">
        <f t="shared" si="14"/>
        <v>527.77777777777794</v>
      </c>
      <c r="M22" s="51">
        <f t="shared" si="14"/>
        <v>190</v>
      </c>
      <c r="N22" s="29">
        <f t="shared" si="14"/>
        <v>19</v>
      </c>
      <c r="O22" s="49">
        <f t="shared" si="14"/>
        <v>416.66666666666657</v>
      </c>
      <c r="P22" s="2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/>
      <c r="AG22" s="1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</row>
    <row r="23" spans="1:4131" x14ac:dyDescent="0.35">
      <c r="A23" s="9" t="s">
        <v>5</v>
      </c>
      <c r="B23" s="30">
        <f>AVERAGE(B2:B21)</f>
        <v>4.5</v>
      </c>
      <c r="C23" s="24"/>
      <c r="D23" s="11"/>
      <c r="E23" s="12"/>
      <c r="F23" s="12"/>
      <c r="G23" s="45"/>
      <c r="H23" s="31">
        <f>H22-1</f>
        <v>0.21222222222222253</v>
      </c>
      <c r="I23" s="33">
        <f>I22/(((F22)-1)*100)</f>
        <v>0.49707602339181289</v>
      </c>
      <c r="J23" s="51">
        <f>AVERAGE(J2:J20)</f>
        <v>10</v>
      </c>
      <c r="K23" s="29">
        <f>AVERAGE(K2:K20)</f>
        <v>0.99999999999999978</v>
      </c>
      <c r="L23" s="33">
        <f>L22/G22</f>
        <v>0.55555555555555569</v>
      </c>
      <c r="M23" s="53">
        <f>AVERAGE(M2:M20)</f>
        <v>10</v>
      </c>
      <c r="N23" s="30">
        <f>AVERAGE(N2:N20)</f>
        <v>1</v>
      </c>
      <c r="O23" s="33">
        <f>O22/G22</f>
        <v>0.4385964912280701</v>
      </c>
      <c r="P23" s="21"/>
    </row>
    <row r="24" spans="1:4131" s="3" customFormat="1" x14ac:dyDescent="0.35">
      <c r="A24" s="10"/>
      <c r="B24" s="13"/>
      <c r="C24" s="25"/>
      <c r="D24" s="25"/>
      <c r="E24" s="25"/>
      <c r="F24" s="25"/>
      <c r="G24" s="25"/>
      <c r="H24" s="32"/>
      <c r="I24" s="65">
        <f>I22/G22</f>
        <v>0.497076023391813</v>
      </c>
      <c r="J24" s="67"/>
      <c r="K24" s="67"/>
      <c r="L24" s="65">
        <f>L23*19/20</f>
        <v>0.5277777777777779</v>
      </c>
      <c r="M24" s="68"/>
      <c r="N24" s="68"/>
      <c r="O24" s="65">
        <f>O23*19/20</f>
        <v>0.41666666666666663</v>
      </c>
      <c r="P24" s="21"/>
      <c r="Q24" s="1"/>
      <c r="R24" s="1"/>
      <c r="S24" s="1"/>
      <c r="T24" s="1"/>
      <c r="U24" s="1"/>
      <c r="V24" s="1"/>
      <c r="W24" s="1"/>
      <c r="X24" s="1"/>
      <c r="AA24" s="1"/>
      <c r="AB24" s="1"/>
      <c r="AE24" s="1"/>
    </row>
    <row r="25" spans="1:4131" x14ac:dyDescent="0.35">
      <c r="A25" s="10"/>
      <c r="B25" s="10"/>
      <c r="C25" s="10"/>
      <c r="D25" s="10"/>
      <c r="E25" s="10"/>
      <c r="F25" s="10"/>
      <c r="G25" s="10"/>
      <c r="H25" s="10"/>
      <c r="I25" s="65">
        <f>I24*19/20</f>
        <v>0.47222222222222232</v>
      </c>
      <c r="J25" s="10"/>
      <c r="K25" s="10"/>
      <c r="L25" s="10"/>
      <c r="M25" s="10"/>
      <c r="N25" s="10"/>
      <c r="O25" s="10"/>
      <c r="P25" s="10"/>
      <c r="R25" s="3"/>
      <c r="S25" s="3"/>
      <c r="T25" s="3"/>
      <c r="U25" s="3"/>
      <c r="V25" s="3"/>
      <c r="W25" s="3"/>
    </row>
    <row r="26" spans="1:4131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58" t="s">
        <v>27</v>
      </c>
      <c r="L26" s="10"/>
      <c r="M26" s="58" t="s">
        <v>23</v>
      </c>
      <c r="N26" s="10"/>
      <c r="O26" s="10"/>
      <c r="P26" s="10"/>
    </row>
    <row r="27" spans="1:4131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55">
        <f>(L24+O24)/2</f>
        <v>0.47222222222222227</v>
      </c>
      <c r="L27" s="68"/>
      <c r="M27" s="55">
        <f>I25+(ABS(L24-O24)/2)</f>
        <v>0.5277777777777779</v>
      </c>
      <c r="N27" s="10"/>
      <c r="O27" s="10"/>
      <c r="P27" s="10"/>
    </row>
    <row r="28" spans="1:4131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</row>
    <row r="50" spans="1:24" x14ac:dyDescent="0.35">
      <c r="A50"/>
      <c r="B50" s="7"/>
      <c r="C50" s="7"/>
      <c r="D50" s="7"/>
      <c r="E50" s="7"/>
      <c r="F50" s="7"/>
      <c r="G50" s="7"/>
      <c r="H50" s="7"/>
      <c r="I50"/>
      <c r="J50"/>
      <c r="K50"/>
      <c r="L50"/>
      <c r="M50"/>
      <c r="N50"/>
      <c r="O50"/>
      <c r="P50"/>
    </row>
    <row r="51" spans="1:24" x14ac:dyDescent="0.35">
      <c r="A51"/>
      <c r="B51" s="7"/>
      <c r="C51" s="7"/>
      <c r="D51" s="7"/>
      <c r="E51" s="7"/>
      <c r="F51" s="7"/>
      <c r="G51" s="7"/>
      <c r="H51" s="7"/>
      <c r="I51"/>
      <c r="J51"/>
      <c r="K51"/>
      <c r="L51"/>
      <c r="M51"/>
      <c r="N51"/>
      <c r="O51"/>
      <c r="P51"/>
    </row>
    <row r="52" spans="1:24" x14ac:dyDescent="0.35">
      <c r="A52"/>
      <c r="B52" s="7"/>
      <c r="C52" s="7"/>
      <c r="D52" s="7"/>
      <c r="E52" s="7"/>
      <c r="F52" s="7"/>
      <c r="G52" s="7"/>
      <c r="H52" s="7"/>
      <c r="I52"/>
      <c r="J52"/>
      <c r="K52"/>
      <c r="L52"/>
      <c r="M52"/>
      <c r="N52"/>
      <c r="O52"/>
      <c r="P52"/>
    </row>
    <row r="53" spans="1:24" s="5" customFormat="1" x14ac:dyDescent="0.3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 spans="1:24" x14ac:dyDescent="0.35">
      <c r="A54"/>
      <c r="B54" s="7"/>
      <c r="C54" s="7"/>
      <c r="D54" s="7"/>
      <c r="E54" s="7"/>
      <c r="F54" s="7"/>
      <c r="G54" s="7"/>
      <c r="H54" s="7"/>
      <c r="I54"/>
      <c r="J54"/>
      <c r="K54"/>
      <c r="L54"/>
      <c r="M54"/>
      <c r="N54"/>
      <c r="O54"/>
      <c r="P54"/>
    </row>
    <row r="55" spans="1:24" customFormat="1" x14ac:dyDescent="0.35">
      <c r="B55" s="7"/>
      <c r="C55" s="7"/>
      <c r="D55" s="7"/>
      <c r="E55" s="7"/>
      <c r="F55" s="7"/>
      <c r="G55" s="7"/>
      <c r="H55" s="7"/>
      <c r="Q55" s="1"/>
      <c r="R55" s="1"/>
      <c r="S55" s="1"/>
      <c r="T55" s="1"/>
      <c r="U55" s="1"/>
      <c r="V55" s="1"/>
      <c r="W55" s="1"/>
      <c r="X55" s="1"/>
    </row>
    <row r="56" spans="1:24" customFormat="1" ht="15" x14ac:dyDescent="0.25">
      <c r="B56" s="7"/>
      <c r="C56" s="7"/>
      <c r="D56" s="7"/>
      <c r="E56" s="7"/>
      <c r="F56" s="7"/>
      <c r="G56" s="7"/>
      <c r="H56" s="7"/>
    </row>
    <row r="57" spans="1:24" customFormat="1" ht="15" x14ac:dyDescent="0.25">
      <c r="B57" s="7"/>
      <c r="C57" s="7"/>
      <c r="D57" s="7"/>
      <c r="E57" s="7"/>
      <c r="F57" s="7"/>
      <c r="G57" s="7"/>
      <c r="H57" s="7"/>
    </row>
    <row r="58" spans="1:24" x14ac:dyDescent="0.35">
      <c r="A58"/>
      <c r="B58" s="7"/>
      <c r="C58" s="7"/>
      <c r="D58" s="7"/>
      <c r="E58" s="7"/>
      <c r="F58" s="7"/>
      <c r="G58" s="7"/>
      <c r="H58" s="7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</row>
  </sheetData>
  <conditionalFormatting sqref="P1:P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:P55">
    <cfRule type="colorScale" priority="87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:P55">
    <cfRule type="colorScale" priority="87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:P55">
    <cfRule type="colorScale" priority="872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92">
      <colorScale>
        <cfvo type="min"/>
        <cfvo type="max"/>
        <color rgb="FFFFEF9C"/>
        <color rgb="FF63BE7B"/>
      </colorScale>
    </cfRule>
  </conditionalFormatting>
  <conditionalFormatting sqref="A52:P55">
    <cfRule type="colorScale" priority="87295">
      <colorScale>
        <cfvo type="min"/>
        <cfvo type="max"/>
        <color rgb="FFF8696B"/>
        <color rgb="FFFCFCFF"/>
      </colorScale>
    </cfRule>
  </conditionalFormatting>
  <conditionalFormatting sqref="A52:P55">
    <cfRule type="colorScale" priority="872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19120-C2BE-4115-900C-CA73CC97F70C}">
  <sheetPr codeName="Sheet7"/>
  <dimension ref="A1:FBW138"/>
  <sheetViews>
    <sheetView zoomScale="106" zoomScaleNormal="106" workbookViewId="0">
      <pane ySplit="1" topLeftCell="A2" activePane="bottomLeft" state="frozen"/>
      <selection activeCell="AD1" sqref="AD1"/>
      <selection pane="bottomLeft" activeCell="F4" sqref="F4"/>
    </sheetView>
  </sheetViews>
  <sheetFormatPr defaultColWidth="11.42578125" defaultRowHeight="21" x14ac:dyDescent="0.35"/>
  <cols>
    <col min="1" max="1" width="11.140625" style="1" customWidth="1"/>
    <col min="2" max="2" width="13.85546875" style="4" customWidth="1"/>
    <col min="3" max="3" width="3.28515625" style="4" customWidth="1"/>
    <col min="4" max="4" width="3.42578125" style="4" customWidth="1"/>
    <col min="5" max="5" width="12" style="4" customWidth="1"/>
    <col min="6" max="6" width="8.140625" style="4" customWidth="1"/>
    <col min="7" max="7" width="11" style="4" customWidth="1"/>
    <col min="8" max="8" width="11.28515625" style="4" customWidth="1"/>
    <col min="9" max="9" width="14.5703125" style="1" customWidth="1"/>
    <col min="10" max="10" width="7.85546875" style="1" customWidth="1"/>
    <col min="11" max="11" width="17" style="1" customWidth="1"/>
    <col min="12" max="12" width="14.42578125" style="1" customWidth="1"/>
    <col min="13" max="13" width="15.5703125" style="1" customWidth="1"/>
    <col min="14" max="14" width="18.140625" style="1" customWidth="1"/>
    <col min="15" max="15" width="14.42578125" style="1" customWidth="1"/>
    <col min="16" max="16" width="3.7109375" style="1" customWidth="1"/>
    <col min="17" max="17" width="10.85546875" style="1" bestFit="1" customWidth="1"/>
    <col min="18" max="19" width="19.140625" style="1" customWidth="1"/>
    <col min="20" max="20" width="9.5703125" style="1" bestFit="1" customWidth="1"/>
    <col min="21" max="21" width="12.42578125" style="1" bestFit="1" customWidth="1"/>
    <col min="22" max="23" width="18.140625" style="1" customWidth="1"/>
    <col min="24" max="24" width="17.28515625" style="1" customWidth="1"/>
    <col min="25" max="16384" width="11.42578125" style="1"/>
  </cols>
  <sheetData>
    <row r="1" spans="1:4131" x14ac:dyDescent="0.35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6" t="s">
        <v>0</v>
      </c>
      <c r="I1" s="27" t="s">
        <v>0</v>
      </c>
      <c r="J1" s="54" t="s">
        <v>25</v>
      </c>
      <c r="K1" s="54" t="s">
        <v>18</v>
      </c>
      <c r="L1" s="54" t="s">
        <v>19</v>
      </c>
      <c r="M1" s="28" t="s">
        <v>24</v>
      </c>
      <c r="N1" s="28" t="s">
        <v>20</v>
      </c>
      <c r="O1" s="28" t="s">
        <v>21</v>
      </c>
      <c r="P1" s="15"/>
    </row>
    <row r="2" spans="1:4131" x14ac:dyDescent="0.35">
      <c r="A2" s="9">
        <v>1</v>
      </c>
      <c r="B2" s="20">
        <v>1</v>
      </c>
      <c r="C2" s="59">
        <f>B2/$B$102</f>
        <v>9.0000000000000093E-39</v>
      </c>
      <c r="D2" s="37">
        <f>C2</f>
        <v>9.0000000000000093E-39</v>
      </c>
      <c r="E2" s="60">
        <v>0.01</v>
      </c>
      <c r="F2" s="56">
        <f>E2</f>
        <v>0.01</v>
      </c>
      <c r="G2" s="44">
        <f>F2*100</f>
        <v>1</v>
      </c>
      <c r="H2" s="40">
        <f>F2*C2</f>
        <v>9.0000000000000094E-41</v>
      </c>
      <c r="I2" s="34">
        <f>((F2*100)-(D2*100))</f>
        <v>1</v>
      </c>
      <c r="J2" s="35">
        <v>1</v>
      </c>
      <c r="K2" s="43">
        <f>J2/$J$103</f>
        <v>0.02</v>
      </c>
      <c r="L2" s="34">
        <f t="shared" ref="L2:L65" si="0">I2*K2</f>
        <v>0.02</v>
      </c>
      <c r="M2" s="35">
        <v>99</v>
      </c>
      <c r="N2" s="43">
        <f>M2/$M$103</f>
        <v>1.98</v>
      </c>
      <c r="O2" s="34">
        <f>I2*N2</f>
        <v>1.98</v>
      </c>
      <c r="P2" s="15"/>
    </row>
    <row r="3" spans="1:4131" x14ac:dyDescent="0.35">
      <c r="A3" s="9">
        <f>A2+1</f>
        <v>2</v>
      </c>
      <c r="B3" s="20">
        <v>1</v>
      </c>
      <c r="C3" s="59">
        <f t="shared" ref="C3:C66" si="1">B3/$B$102</f>
        <v>9.0000000000000093E-39</v>
      </c>
      <c r="D3" s="37">
        <f>D2+C3</f>
        <v>1.8000000000000019E-38</v>
      </c>
      <c r="E3" s="60">
        <v>0.01</v>
      </c>
      <c r="F3" s="56">
        <f>E3+F2</f>
        <v>0.02</v>
      </c>
      <c r="G3" s="44">
        <f t="shared" ref="G3:G66" si="2">F3*100</f>
        <v>2</v>
      </c>
      <c r="H3" s="40">
        <f>(F2+F3)*C3</f>
        <v>2.7000000000000025E-40</v>
      </c>
      <c r="I3" s="34">
        <f t="shared" ref="I3:I66" si="3">((F3*100)-(D3*100))</f>
        <v>2</v>
      </c>
      <c r="J3" s="35">
        <f>J2+1</f>
        <v>2</v>
      </c>
      <c r="K3" s="43">
        <f t="shared" ref="K3:K66" si="4">J3/$J$103</f>
        <v>0.04</v>
      </c>
      <c r="L3" s="34">
        <f t="shared" si="0"/>
        <v>0.08</v>
      </c>
      <c r="M3" s="35">
        <f>M2-1</f>
        <v>98</v>
      </c>
      <c r="N3" s="43">
        <f t="shared" ref="N3:N66" si="5">M3/$M$103</f>
        <v>1.96</v>
      </c>
      <c r="O3" s="34">
        <f t="shared" ref="O3:O66" si="6">I3*N3</f>
        <v>3.92</v>
      </c>
      <c r="P3" s="15"/>
    </row>
    <row r="4" spans="1:4131" x14ac:dyDescent="0.35">
      <c r="A4" s="9">
        <f t="shared" ref="A4:A67" si="7">A3+1</f>
        <v>3</v>
      </c>
      <c r="B4" s="20">
        <v>1</v>
      </c>
      <c r="C4" s="59">
        <f t="shared" si="1"/>
        <v>9.0000000000000093E-39</v>
      </c>
      <c r="D4" s="37">
        <f t="shared" ref="D4:D67" si="8">D3+C4</f>
        <v>2.7000000000000027E-38</v>
      </c>
      <c r="E4" s="60">
        <v>0.01</v>
      </c>
      <c r="F4" s="56">
        <f t="shared" ref="F4:F67" si="9">E4+F3</f>
        <v>0.03</v>
      </c>
      <c r="G4" s="44">
        <f t="shared" si="2"/>
        <v>3</v>
      </c>
      <c r="H4" s="40">
        <f t="shared" ref="H4:H67" si="10">(F3+F4)*C4</f>
        <v>4.500000000000005E-40</v>
      </c>
      <c r="I4" s="34">
        <f t="shared" si="3"/>
        <v>3</v>
      </c>
      <c r="J4" s="35">
        <f t="shared" ref="J4:J67" si="11">J3+1</f>
        <v>3</v>
      </c>
      <c r="K4" s="43">
        <f t="shared" si="4"/>
        <v>0.06</v>
      </c>
      <c r="L4" s="34">
        <f t="shared" si="0"/>
        <v>0.18</v>
      </c>
      <c r="M4" s="35">
        <f t="shared" ref="M4:M67" si="12">M3-1</f>
        <v>97</v>
      </c>
      <c r="N4" s="43">
        <f t="shared" si="5"/>
        <v>1.94</v>
      </c>
      <c r="O4" s="34">
        <f t="shared" si="6"/>
        <v>5.82</v>
      </c>
      <c r="P4" s="15"/>
    </row>
    <row r="5" spans="1:4131" x14ac:dyDescent="0.35">
      <c r="A5" s="9">
        <f t="shared" si="7"/>
        <v>4</v>
      </c>
      <c r="B5" s="20">
        <v>1</v>
      </c>
      <c r="C5" s="59">
        <f t="shared" si="1"/>
        <v>9.0000000000000093E-39</v>
      </c>
      <c r="D5" s="37">
        <f t="shared" si="8"/>
        <v>3.6000000000000037E-38</v>
      </c>
      <c r="E5" s="60">
        <v>0.01</v>
      </c>
      <c r="F5" s="56">
        <f t="shared" si="9"/>
        <v>0.04</v>
      </c>
      <c r="G5" s="44">
        <f t="shared" si="2"/>
        <v>4</v>
      </c>
      <c r="H5" s="40">
        <f t="shared" si="10"/>
        <v>6.3000000000000075E-40</v>
      </c>
      <c r="I5" s="34">
        <f t="shared" si="3"/>
        <v>4</v>
      </c>
      <c r="J5" s="35">
        <f t="shared" si="11"/>
        <v>4</v>
      </c>
      <c r="K5" s="43">
        <f t="shared" si="4"/>
        <v>0.08</v>
      </c>
      <c r="L5" s="34">
        <f t="shared" si="0"/>
        <v>0.32</v>
      </c>
      <c r="M5" s="35">
        <f t="shared" si="12"/>
        <v>96</v>
      </c>
      <c r="N5" s="43">
        <f t="shared" si="5"/>
        <v>1.92</v>
      </c>
      <c r="O5" s="34">
        <f t="shared" si="6"/>
        <v>7.68</v>
      </c>
      <c r="P5" s="15"/>
    </row>
    <row r="6" spans="1:4131" x14ac:dyDescent="0.35">
      <c r="A6" s="9">
        <f t="shared" si="7"/>
        <v>5</v>
      </c>
      <c r="B6" s="20">
        <v>1</v>
      </c>
      <c r="C6" s="59">
        <f t="shared" si="1"/>
        <v>9.0000000000000093E-39</v>
      </c>
      <c r="D6" s="37">
        <f t="shared" si="8"/>
        <v>4.5000000000000048E-38</v>
      </c>
      <c r="E6" s="60">
        <v>0.01</v>
      </c>
      <c r="F6" s="56">
        <f t="shared" si="9"/>
        <v>0.05</v>
      </c>
      <c r="G6" s="44">
        <f t="shared" si="2"/>
        <v>5</v>
      </c>
      <c r="H6" s="40">
        <f t="shared" si="10"/>
        <v>8.1000000000000083E-40</v>
      </c>
      <c r="I6" s="34">
        <f t="shared" si="3"/>
        <v>5</v>
      </c>
      <c r="J6" s="35">
        <f t="shared" si="11"/>
        <v>5</v>
      </c>
      <c r="K6" s="43">
        <f t="shared" si="4"/>
        <v>0.1</v>
      </c>
      <c r="L6" s="34">
        <f t="shared" si="0"/>
        <v>0.5</v>
      </c>
      <c r="M6" s="35">
        <f t="shared" si="12"/>
        <v>95</v>
      </c>
      <c r="N6" s="43">
        <f t="shared" si="5"/>
        <v>1.9</v>
      </c>
      <c r="O6" s="34">
        <f t="shared" si="6"/>
        <v>9.5</v>
      </c>
      <c r="P6" s="21"/>
    </row>
    <row r="7" spans="1:4131" x14ac:dyDescent="0.35">
      <c r="A7" s="9">
        <f t="shared" si="7"/>
        <v>6</v>
      </c>
      <c r="B7" s="20">
        <v>1</v>
      </c>
      <c r="C7" s="59">
        <f t="shared" si="1"/>
        <v>9.0000000000000093E-39</v>
      </c>
      <c r="D7" s="37">
        <f t="shared" si="8"/>
        <v>5.4000000000000053E-38</v>
      </c>
      <c r="E7" s="60">
        <v>0.01</v>
      </c>
      <c r="F7" s="56">
        <f t="shared" si="9"/>
        <v>6.0000000000000005E-2</v>
      </c>
      <c r="G7" s="44">
        <f t="shared" si="2"/>
        <v>6.0000000000000009</v>
      </c>
      <c r="H7" s="40">
        <f t="shared" si="10"/>
        <v>9.9000000000000116E-40</v>
      </c>
      <c r="I7" s="34">
        <f t="shared" si="3"/>
        <v>6.0000000000000009</v>
      </c>
      <c r="J7" s="35">
        <f t="shared" si="11"/>
        <v>6</v>
      </c>
      <c r="K7" s="43">
        <f t="shared" si="4"/>
        <v>0.12</v>
      </c>
      <c r="L7" s="34">
        <f t="shared" si="0"/>
        <v>0.72000000000000008</v>
      </c>
      <c r="M7" s="35">
        <f t="shared" si="12"/>
        <v>94</v>
      </c>
      <c r="N7" s="43">
        <f t="shared" si="5"/>
        <v>1.88</v>
      </c>
      <c r="O7" s="34">
        <f t="shared" si="6"/>
        <v>11.280000000000001</v>
      </c>
      <c r="P7" s="21"/>
    </row>
    <row r="8" spans="1:4131" x14ac:dyDescent="0.35">
      <c r="A8" s="9">
        <f t="shared" si="7"/>
        <v>7</v>
      </c>
      <c r="B8" s="20">
        <v>1</v>
      </c>
      <c r="C8" s="59">
        <f t="shared" si="1"/>
        <v>9.0000000000000093E-39</v>
      </c>
      <c r="D8" s="37">
        <f t="shared" si="8"/>
        <v>6.3000000000000059E-38</v>
      </c>
      <c r="E8" s="60">
        <v>0.01</v>
      </c>
      <c r="F8" s="56">
        <f t="shared" si="9"/>
        <v>7.0000000000000007E-2</v>
      </c>
      <c r="G8" s="44">
        <f t="shared" si="2"/>
        <v>7.0000000000000009</v>
      </c>
      <c r="H8" s="40">
        <f t="shared" si="10"/>
        <v>1.1700000000000013E-39</v>
      </c>
      <c r="I8" s="34">
        <f t="shared" si="3"/>
        <v>7.0000000000000009</v>
      </c>
      <c r="J8" s="35">
        <f t="shared" si="11"/>
        <v>7</v>
      </c>
      <c r="K8" s="43">
        <f t="shared" si="4"/>
        <v>0.14000000000000001</v>
      </c>
      <c r="L8" s="34">
        <f t="shared" si="0"/>
        <v>0.9800000000000002</v>
      </c>
      <c r="M8" s="35">
        <f t="shared" si="12"/>
        <v>93</v>
      </c>
      <c r="N8" s="43">
        <f t="shared" si="5"/>
        <v>1.86</v>
      </c>
      <c r="O8" s="34">
        <f t="shared" si="6"/>
        <v>13.020000000000003</v>
      </c>
      <c r="P8" s="21"/>
    </row>
    <row r="9" spans="1:4131" x14ac:dyDescent="0.35">
      <c r="A9" s="9">
        <f t="shared" si="7"/>
        <v>8</v>
      </c>
      <c r="B9" s="20">
        <v>1</v>
      </c>
      <c r="C9" s="59">
        <f t="shared" si="1"/>
        <v>9.0000000000000093E-39</v>
      </c>
      <c r="D9" s="37">
        <f t="shared" si="8"/>
        <v>7.2000000000000064E-38</v>
      </c>
      <c r="E9" s="60">
        <v>0.01</v>
      </c>
      <c r="F9" s="56">
        <f t="shared" si="9"/>
        <v>0.08</v>
      </c>
      <c r="G9" s="44">
        <f t="shared" si="2"/>
        <v>8</v>
      </c>
      <c r="H9" s="40">
        <f t="shared" si="10"/>
        <v>1.3500000000000017E-39</v>
      </c>
      <c r="I9" s="34">
        <f t="shared" si="3"/>
        <v>8</v>
      </c>
      <c r="J9" s="35">
        <f t="shared" si="11"/>
        <v>8</v>
      </c>
      <c r="K9" s="43">
        <f t="shared" si="4"/>
        <v>0.16</v>
      </c>
      <c r="L9" s="34">
        <f t="shared" si="0"/>
        <v>1.28</v>
      </c>
      <c r="M9" s="35">
        <f t="shared" si="12"/>
        <v>92</v>
      </c>
      <c r="N9" s="43">
        <f t="shared" si="5"/>
        <v>1.84</v>
      </c>
      <c r="O9" s="34">
        <f t="shared" si="6"/>
        <v>14.72</v>
      </c>
      <c r="P9" s="21"/>
    </row>
    <row r="10" spans="1:4131" x14ac:dyDescent="0.35">
      <c r="A10" s="9">
        <f t="shared" si="7"/>
        <v>9</v>
      </c>
      <c r="B10" s="20">
        <v>1</v>
      </c>
      <c r="C10" s="59">
        <f t="shared" si="1"/>
        <v>9.0000000000000093E-39</v>
      </c>
      <c r="D10" s="37">
        <f t="shared" si="8"/>
        <v>8.1000000000000069E-38</v>
      </c>
      <c r="E10" s="60">
        <v>0.01</v>
      </c>
      <c r="F10" s="56">
        <f t="shared" si="9"/>
        <v>0.09</v>
      </c>
      <c r="G10" s="44">
        <f t="shared" si="2"/>
        <v>9</v>
      </c>
      <c r="H10" s="40">
        <f t="shared" si="10"/>
        <v>1.5300000000000013E-39</v>
      </c>
      <c r="I10" s="34">
        <f t="shared" si="3"/>
        <v>9</v>
      </c>
      <c r="J10" s="35">
        <f t="shared" si="11"/>
        <v>9</v>
      </c>
      <c r="K10" s="43">
        <f t="shared" si="4"/>
        <v>0.18</v>
      </c>
      <c r="L10" s="34">
        <f t="shared" si="0"/>
        <v>1.6199999999999999</v>
      </c>
      <c r="M10" s="35">
        <f t="shared" si="12"/>
        <v>91</v>
      </c>
      <c r="N10" s="43">
        <f t="shared" si="5"/>
        <v>1.82</v>
      </c>
      <c r="O10" s="34">
        <f t="shared" si="6"/>
        <v>16.38</v>
      </c>
      <c r="P10" s="21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</row>
    <row r="11" spans="1:4131" s="2" customFormat="1" x14ac:dyDescent="0.35">
      <c r="A11" s="9">
        <f t="shared" si="7"/>
        <v>10</v>
      </c>
      <c r="B11" s="20">
        <v>1</v>
      </c>
      <c r="C11" s="59">
        <f t="shared" si="1"/>
        <v>9.0000000000000093E-39</v>
      </c>
      <c r="D11" s="37">
        <f t="shared" si="8"/>
        <v>9.0000000000000075E-38</v>
      </c>
      <c r="E11" s="60">
        <v>0.01</v>
      </c>
      <c r="F11" s="56">
        <f t="shared" si="9"/>
        <v>9.9999999999999992E-2</v>
      </c>
      <c r="G11" s="44">
        <f t="shared" si="2"/>
        <v>10</v>
      </c>
      <c r="H11" s="40">
        <f t="shared" si="10"/>
        <v>1.7100000000000017E-39</v>
      </c>
      <c r="I11" s="34">
        <f t="shared" si="3"/>
        <v>10</v>
      </c>
      <c r="J11" s="35">
        <f t="shared" si="11"/>
        <v>10</v>
      </c>
      <c r="K11" s="43">
        <f t="shared" si="4"/>
        <v>0.2</v>
      </c>
      <c r="L11" s="34">
        <f t="shared" si="0"/>
        <v>2</v>
      </c>
      <c r="M11" s="35">
        <f t="shared" si="12"/>
        <v>90</v>
      </c>
      <c r="N11" s="43">
        <f t="shared" si="5"/>
        <v>1.8</v>
      </c>
      <c r="O11" s="34">
        <f t="shared" si="6"/>
        <v>18</v>
      </c>
      <c r="P11" s="2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/>
      <c r="AG11" s="1"/>
      <c r="AH11" s="18"/>
      <c r="AI11" s="18"/>
      <c r="AJ11" s="18"/>
      <c r="AK11" s="18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</row>
    <row r="12" spans="1:4131" s="2" customFormat="1" x14ac:dyDescent="0.35">
      <c r="A12" s="9">
        <f t="shared" si="7"/>
        <v>11</v>
      </c>
      <c r="B12" s="20">
        <v>1</v>
      </c>
      <c r="C12" s="59">
        <f t="shared" si="1"/>
        <v>9.0000000000000093E-39</v>
      </c>
      <c r="D12" s="37">
        <f t="shared" si="8"/>
        <v>9.9000000000000091E-38</v>
      </c>
      <c r="E12" s="60">
        <v>0.01</v>
      </c>
      <c r="F12" s="56">
        <f t="shared" si="9"/>
        <v>0.10999999999999999</v>
      </c>
      <c r="G12" s="44">
        <f t="shared" si="2"/>
        <v>10.999999999999998</v>
      </c>
      <c r="H12" s="40">
        <f t="shared" si="10"/>
        <v>1.8900000000000017E-39</v>
      </c>
      <c r="I12" s="34">
        <f t="shared" si="3"/>
        <v>10.999999999999998</v>
      </c>
      <c r="J12" s="35">
        <f t="shared" si="11"/>
        <v>11</v>
      </c>
      <c r="K12" s="43">
        <f t="shared" si="4"/>
        <v>0.22</v>
      </c>
      <c r="L12" s="34">
        <f t="shared" si="0"/>
        <v>2.4199999999999995</v>
      </c>
      <c r="M12" s="35">
        <f t="shared" si="12"/>
        <v>89</v>
      </c>
      <c r="N12" s="43">
        <f t="shared" si="5"/>
        <v>1.78</v>
      </c>
      <c r="O12" s="34">
        <f t="shared" si="6"/>
        <v>19.579999999999998</v>
      </c>
      <c r="P12" s="2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/>
      <c r="AG12" s="1"/>
      <c r="AH12" s="18"/>
      <c r="AI12" s="18"/>
      <c r="AJ12" s="18"/>
      <c r="AK12" s="18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</row>
    <row r="13" spans="1:4131" s="2" customFormat="1" x14ac:dyDescent="0.35">
      <c r="A13" s="9">
        <f t="shared" si="7"/>
        <v>12</v>
      </c>
      <c r="B13" s="20">
        <v>1</v>
      </c>
      <c r="C13" s="59">
        <f t="shared" si="1"/>
        <v>9.0000000000000093E-39</v>
      </c>
      <c r="D13" s="37">
        <f t="shared" si="8"/>
        <v>1.0800000000000011E-37</v>
      </c>
      <c r="E13" s="60">
        <v>0.01</v>
      </c>
      <c r="F13" s="56">
        <f t="shared" si="9"/>
        <v>0.11999999999999998</v>
      </c>
      <c r="G13" s="44">
        <f t="shared" si="2"/>
        <v>11.999999999999998</v>
      </c>
      <c r="H13" s="40">
        <f t="shared" si="10"/>
        <v>2.070000000000002E-39</v>
      </c>
      <c r="I13" s="34">
        <f t="shared" si="3"/>
        <v>11.999999999999998</v>
      </c>
      <c r="J13" s="35">
        <f t="shared" si="11"/>
        <v>12</v>
      </c>
      <c r="K13" s="43">
        <f t="shared" si="4"/>
        <v>0.24</v>
      </c>
      <c r="L13" s="34">
        <f t="shared" si="0"/>
        <v>2.8799999999999994</v>
      </c>
      <c r="M13" s="35">
        <f t="shared" si="12"/>
        <v>88</v>
      </c>
      <c r="N13" s="43">
        <f t="shared" si="5"/>
        <v>1.76</v>
      </c>
      <c r="O13" s="34">
        <f t="shared" si="6"/>
        <v>21.119999999999997</v>
      </c>
      <c r="P13" s="2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/>
      <c r="AG13" s="1"/>
      <c r="AH13" s="18"/>
      <c r="AI13" s="18"/>
      <c r="AJ13" s="18"/>
      <c r="AK13" s="18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</row>
    <row r="14" spans="1:4131" s="2" customFormat="1" x14ac:dyDescent="0.35">
      <c r="A14" s="9">
        <f t="shared" si="7"/>
        <v>13</v>
      </c>
      <c r="B14" s="20">
        <v>1</v>
      </c>
      <c r="C14" s="59">
        <f t="shared" si="1"/>
        <v>9.0000000000000093E-39</v>
      </c>
      <c r="D14" s="37">
        <f t="shared" si="8"/>
        <v>1.1700000000000012E-37</v>
      </c>
      <c r="E14" s="60">
        <v>0.01</v>
      </c>
      <c r="F14" s="56">
        <f t="shared" si="9"/>
        <v>0.12999999999999998</v>
      </c>
      <c r="G14" s="44">
        <f t="shared" si="2"/>
        <v>12.999999999999998</v>
      </c>
      <c r="H14" s="40">
        <f t="shared" si="10"/>
        <v>2.2500000000000017E-39</v>
      </c>
      <c r="I14" s="34">
        <f t="shared" si="3"/>
        <v>12.999999999999998</v>
      </c>
      <c r="J14" s="35">
        <f t="shared" si="11"/>
        <v>13</v>
      </c>
      <c r="K14" s="43">
        <f t="shared" si="4"/>
        <v>0.26</v>
      </c>
      <c r="L14" s="34">
        <f t="shared" si="0"/>
        <v>3.3799999999999994</v>
      </c>
      <c r="M14" s="35">
        <f t="shared" si="12"/>
        <v>87</v>
      </c>
      <c r="N14" s="43">
        <f t="shared" si="5"/>
        <v>1.74</v>
      </c>
      <c r="O14" s="34">
        <f t="shared" si="6"/>
        <v>22.619999999999997</v>
      </c>
      <c r="P14" s="2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/>
      <c r="AG14" s="1"/>
      <c r="AH14" s="18"/>
      <c r="AI14" s="18"/>
      <c r="AJ14" s="18"/>
      <c r="AK14" s="18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</row>
    <row r="15" spans="1:4131" s="2" customFormat="1" x14ac:dyDescent="0.35">
      <c r="A15" s="9">
        <f t="shared" si="7"/>
        <v>14</v>
      </c>
      <c r="B15" s="20">
        <v>1</v>
      </c>
      <c r="C15" s="59">
        <f t="shared" si="1"/>
        <v>9.0000000000000093E-39</v>
      </c>
      <c r="D15" s="37">
        <f t="shared" si="8"/>
        <v>1.2600000000000014E-37</v>
      </c>
      <c r="E15" s="60">
        <v>0.01</v>
      </c>
      <c r="F15" s="56">
        <f t="shared" si="9"/>
        <v>0.13999999999999999</v>
      </c>
      <c r="G15" s="44">
        <f t="shared" si="2"/>
        <v>13.999999999999998</v>
      </c>
      <c r="H15" s="40">
        <f t="shared" si="10"/>
        <v>2.4300000000000023E-39</v>
      </c>
      <c r="I15" s="34">
        <f t="shared" si="3"/>
        <v>13.999999999999998</v>
      </c>
      <c r="J15" s="35">
        <f t="shared" si="11"/>
        <v>14</v>
      </c>
      <c r="K15" s="43">
        <f t="shared" si="4"/>
        <v>0.28000000000000003</v>
      </c>
      <c r="L15" s="34">
        <f t="shared" si="0"/>
        <v>3.92</v>
      </c>
      <c r="M15" s="35">
        <f t="shared" si="12"/>
        <v>86</v>
      </c>
      <c r="N15" s="43">
        <f t="shared" si="5"/>
        <v>1.72</v>
      </c>
      <c r="O15" s="34">
        <f t="shared" si="6"/>
        <v>24.08</v>
      </c>
      <c r="P15" s="2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/>
      <c r="AG15" s="1"/>
      <c r="AH15" s="18"/>
      <c r="AI15" s="18"/>
      <c r="AJ15" s="18"/>
      <c r="AK15" s="18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</row>
    <row r="16" spans="1:4131" s="2" customFormat="1" x14ac:dyDescent="0.35">
      <c r="A16" s="9">
        <f t="shared" si="7"/>
        <v>15</v>
      </c>
      <c r="B16" s="20">
        <v>1</v>
      </c>
      <c r="C16" s="59">
        <f t="shared" si="1"/>
        <v>9.0000000000000093E-39</v>
      </c>
      <c r="D16" s="37">
        <f t="shared" si="8"/>
        <v>1.3500000000000015E-37</v>
      </c>
      <c r="E16" s="60">
        <v>0.01</v>
      </c>
      <c r="F16" s="56">
        <f t="shared" si="9"/>
        <v>0.15</v>
      </c>
      <c r="G16" s="44">
        <f t="shared" si="2"/>
        <v>15</v>
      </c>
      <c r="H16" s="40">
        <f t="shared" si="10"/>
        <v>2.6100000000000027E-39</v>
      </c>
      <c r="I16" s="34">
        <f t="shared" si="3"/>
        <v>15</v>
      </c>
      <c r="J16" s="35">
        <f t="shared" si="11"/>
        <v>15</v>
      </c>
      <c r="K16" s="43">
        <f t="shared" si="4"/>
        <v>0.3</v>
      </c>
      <c r="L16" s="34">
        <f t="shared" si="0"/>
        <v>4.5</v>
      </c>
      <c r="M16" s="35">
        <f t="shared" si="12"/>
        <v>85</v>
      </c>
      <c r="N16" s="43">
        <f t="shared" si="5"/>
        <v>1.7</v>
      </c>
      <c r="O16" s="34">
        <f t="shared" si="6"/>
        <v>25.5</v>
      </c>
      <c r="P16" s="2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/>
      <c r="AG16" s="1"/>
      <c r="AH16" s="18"/>
      <c r="AI16" s="18"/>
      <c r="AJ16" s="18"/>
      <c r="AK16" s="18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</row>
    <row r="17" spans="1:4131" s="2" customFormat="1" x14ac:dyDescent="0.35">
      <c r="A17" s="9">
        <f t="shared" si="7"/>
        <v>16</v>
      </c>
      <c r="B17" s="20">
        <v>1</v>
      </c>
      <c r="C17" s="59">
        <f t="shared" si="1"/>
        <v>9.0000000000000093E-39</v>
      </c>
      <c r="D17" s="37">
        <f t="shared" si="8"/>
        <v>1.4400000000000017E-37</v>
      </c>
      <c r="E17" s="60">
        <v>0.01</v>
      </c>
      <c r="F17" s="56">
        <f t="shared" si="9"/>
        <v>0.16</v>
      </c>
      <c r="G17" s="44">
        <f t="shared" si="2"/>
        <v>16</v>
      </c>
      <c r="H17" s="40">
        <f t="shared" si="10"/>
        <v>2.790000000000003E-39</v>
      </c>
      <c r="I17" s="34">
        <f t="shared" si="3"/>
        <v>16</v>
      </c>
      <c r="J17" s="35">
        <f t="shared" si="11"/>
        <v>16</v>
      </c>
      <c r="K17" s="43">
        <f t="shared" si="4"/>
        <v>0.32</v>
      </c>
      <c r="L17" s="34">
        <f t="shared" si="0"/>
        <v>5.12</v>
      </c>
      <c r="M17" s="35">
        <f t="shared" si="12"/>
        <v>84</v>
      </c>
      <c r="N17" s="43">
        <f t="shared" si="5"/>
        <v>1.68</v>
      </c>
      <c r="O17" s="34">
        <f t="shared" si="6"/>
        <v>26.88</v>
      </c>
      <c r="P17" s="2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/>
      <c r="AG17" s="1"/>
      <c r="AH17" s="18"/>
      <c r="AI17" s="18"/>
      <c r="AJ17" s="18"/>
      <c r="AK17" s="18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</row>
    <row r="18" spans="1:4131" s="2" customFormat="1" x14ac:dyDescent="0.35">
      <c r="A18" s="9">
        <f t="shared" si="7"/>
        <v>17</v>
      </c>
      <c r="B18" s="20">
        <v>1</v>
      </c>
      <c r="C18" s="59">
        <f t="shared" si="1"/>
        <v>9.0000000000000093E-39</v>
      </c>
      <c r="D18" s="37">
        <f t="shared" si="8"/>
        <v>1.5300000000000019E-37</v>
      </c>
      <c r="E18" s="60">
        <v>0.01</v>
      </c>
      <c r="F18" s="56">
        <f t="shared" si="9"/>
        <v>0.17</v>
      </c>
      <c r="G18" s="44">
        <f t="shared" si="2"/>
        <v>17</v>
      </c>
      <c r="H18" s="40">
        <f t="shared" si="10"/>
        <v>2.9700000000000033E-39</v>
      </c>
      <c r="I18" s="34">
        <f t="shared" si="3"/>
        <v>17</v>
      </c>
      <c r="J18" s="35">
        <f t="shared" si="11"/>
        <v>17</v>
      </c>
      <c r="K18" s="43">
        <f t="shared" si="4"/>
        <v>0.34</v>
      </c>
      <c r="L18" s="34">
        <f t="shared" si="0"/>
        <v>5.78</v>
      </c>
      <c r="M18" s="35">
        <f t="shared" si="12"/>
        <v>83</v>
      </c>
      <c r="N18" s="43">
        <f t="shared" si="5"/>
        <v>1.66</v>
      </c>
      <c r="O18" s="34">
        <f t="shared" si="6"/>
        <v>28.22</v>
      </c>
      <c r="P18" s="2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/>
      <c r="AG18" s="1"/>
      <c r="AH18" s="18"/>
      <c r="AI18" s="18"/>
      <c r="AJ18" s="18"/>
      <c r="AK18" s="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</row>
    <row r="19" spans="1:4131" s="2" customFormat="1" x14ac:dyDescent="0.35">
      <c r="A19" s="9">
        <f t="shared" si="7"/>
        <v>18</v>
      </c>
      <c r="B19" s="20">
        <v>1</v>
      </c>
      <c r="C19" s="59">
        <f t="shared" si="1"/>
        <v>9.0000000000000093E-39</v>
      </c>
      <c r="D19" s="37">
        <f t="shared" si="8"/>
        <v>1.620000000000002E-37</v>
      </c>
      <c r="E19" s="60">
        <v>0.01</v>
      </c>
      <c r="F19" s="56">
        <f t="shared" si="9"/>
        <v>0.18000000000000002</v>
      </c>
      <c r="G19" s="44">
        <f t="shared" si="2"/>
        <v>18.000000000000004</v>
      </c>
      <c r="H19" s="40">
        <f t="shared" si="10"/>
        <v>3.1500000000000033E-39</v>
      </c>
      <c r="I19" s="34">
        <f t="shared" si="3"/>
        <v>18.000000000000004</v>
      </c>
      <c r="J19" s="35">
        <f t="shared" si="11"/>
        <v>18</v>
      </c>
      <c r="K19" s="43">
        <f t="shared" si="4"/>
        <v>0.36</v>
      </c>
      <c r="L19" s="34">
        <f t="shared" si="0"/>
        <v>6.4800000000000013</v>
      </c>
      <c r="M19" s="35">
        <f t="shared" si="12"/>
        <v>82</v>
      </c>
      <c r="N19" s="43">
        <f t="shared" si="5"/>
        <v>1.64</v>
      </c>
      <c r="O19" s="34">
        <f t="shared" si="6"/>
        <v>29.520000000000003</v>
      </c>
      <c r="P19" s="2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/>
      <c r="AG19" s="1"/>
      <c r="AH19" s="18"/>
      <c r="AI19" s="18"/>
      <c r="AJ19" s="18"/>
      <c r="AK19" s="18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</row>
    <row r="20" spans="1:4131" s="2" customFormat="1" x14ac:dyDescent="0.35">
      <c r="A20" s="9">
        <f t="shared" si="7"/>
        <v>19</v>
      </c>
      <c r="B20" s="20">
        <v>1</v>
      </c>
      <c r="C20" s="59">
        <f t="shared" si="1"/>
        <v>9.0000000000000093E-39</v>
      </c>
      <c r="D20" s="37">
        <f t="shared" si="8"/>
        <v>1.7100000000000022E-37</v>
      </c>
      <c r="E20" s="60">
        <v>0.01</v>
      </c>
      <c r="F20" s="56">
        <f t="shared" si="9"/>
        <v>0.19000000000000003</v>
      </c>
      <c r="G20" s="44">
        <f t="shared" si="2"/>
        <v>19.000000000000004</v>
      </c>
      <c r="H20" s="40">
        <f t="shared" si="10"/>
        <v>3.330000000000004E-39</v>
      </c>
      <c r="I20" s="34">
        <f t="shared" si="3"/>
        <v>19.000000000000004</v>
      </c>
      <c r="J20" s="35">
        <f t="shared" si="11"/>
        <v>19</v>
      </c>
      <c r="K20" s="43">
        <f t="shared" si="4"/>
        <v>0.38</v>
      </c>
      <c r="L20" s="34">
        <f t="shared" si="0"/>
        <v>7.2200000000000015</v>
      </c>
      <c r="M20" s="35">
        <f t="shared" si="12"/>
        <v>81</v>
      </c>
      <c r="N20" s="43">
        <f t="shared" si="5"/>
        <v>1.62</v>
      </c>
      <c r="O20" s="34">
        <f t="shared" si="6"/>
        <v>30.780000000000008</v>
      </c>
      <c r="P20" s="2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/>
      <c r="AG20" s="1"/>
      <c r="AH20" s="18"/>
      <c r="AI20" s="18"/>
      <c r="AJ20" s="18"/>
      <c r="AK20" s="18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</row>
    <row r="21" spans="1:4131" s="2" customFormat="1" x14ac:dyDescent="0.35">
      <c r="A21" s="9">
        <f t="shared" si="7"/>
        <v>20</v>
      </c>
      <c r="B21" s="20">
        <v>1</v>
      </c>
      <c r="C21" s="59">
        <f t="shared" si="1"/>
        <v>9.0000000000000093E-39</v>
      </c>
      <c r="D21" s="37">
        <f t="shared" si="8"/>
        <v>1.8000000000000023E-37</v>
      </c>
      <c r="E21" s="60">
        <v>0.01</v>
      </c>
      <c r="F21" s="56">
        <f t="shared" si="9"/>
        <v>0.20000000000000004</v>
      </c>
      <c r="G21" s="44">
        <f t="shared" si="2"/>
        <v>20.000000000000004</v>
      </c>
      <c r="H21" s="40">
        <f t="shared" si="10"/>
        <v>3.510000000000004E-39</v>
      </c>
      <c r="I21" s="34">
        <f t="shared" si="3"/>
        <v>20.000000000000004</v>
      </c>
      <c r="J21" s="35">
        <f t="shared" si="11"/>
        <v>20</v>
      </c>
      <c r="K21" s="43">
        <f t="shared" si="4"/>
        <v>0.4</v>
      </c>
      <c r="L21" s="34">
        <f t="shared" si="0"/>
        <v>8.0000000000000018</v>
      </c>
      <c r="M21" s="35">
        <f t="shared" si="12"/>
        <v>80</v>
      </c>
      <c r="N21" s="43">
        <f t="shared" si="5"/>
        <v>1.6</v>
      </c>
      <c r="O21" s="34">
        <f t="shared" si="6"/>
        <v>32.000000000000007</v>
      </c>
      <c r="P21" s="2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/>
      <c r="AG21" s="1"/>
      <c r="AH21" s="18"/>
      <c r="AI21" s="18"/>
      <c r="AJ21" s="18"/>
      <c r="AK21" s="18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</row>
    <row r="22" spans="1:4131" s="2" customFormat="1" x14ac:dyDescent="0.35">
      <c r="A22" s="9">
        <f t="shared" si="7"/>
        <v>21</v>
      </c>
      <c r="B22" s="20">
        <v>1</v>
      </c>
      <c r="C22" s="59">
        <f t="shared" si="1"/>
        <v>9.0000000000000093E-39</v>
      </c>
      <c r="D22" s="37">
        <f t="shared" si="8"/>
        <v>1.8900000000000025E-37</v>
      </c>
      <c r="E22" s="60">
        <v>0.01</v>
      </c>
      <c r="F22" s="56">
        <f t="shared" si="9"/>
        <v>0.21000000000000005</v>
      </c>
      <c r="G22" s="44">
        <f t="shared" si="2"/>
        <v>21.000000000000004</v>
      </c>
      <c r="H22" s="40">
        <f t="shared" si="10"/>
        <v>3.6900000000000046E-39</v>
      </c>
      <c r="I22" s="34">
        <f t="shared" si="3"/>
        <v>21.000000000000004</v>
      </c>
      <c r="J22" s="35">
        <f t="shared" si="11"/>
        <v>21</v>
      </c>
      <c r="K22" s="43">
        <f t="shared" si="4"/>
        <v>0.42</v>
      </c>
      <c r="L22" s="34">
        <f t="shared" si="0"/>
        <v>8.82</v>
      </c>
      <c r="M22" s="35">
        <f t="shared" si="12"/>
        <v>79</v>
      </c>
      <c r="N22" s="43">
        <f t="shared" si="5"/>
        <v>1.58</v>
      </c>
      <c r="O22" s="34">
        <f t="shared" si="6"/>
        <v>33.180000000000007</v>
      </c>
      <c r="P22" s="2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/>
      <c r="AG22" s="1"/>
      <c r="AH22" s="18"/>
      <c r="AI22" s="18"/>
      <c r="AJ22" s="18"/>
      <c r="AK22" s="18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</row>
    <row r="23" spans="1:4131" s="2" customFormat="1" x14ac:dyDescent="0.35">
      <c r="A23" s="9">
        <f t="shared" si="7"/>
        <v>22</v>
      </c>
      <c r="B23" s="20">
        <v>1</v>
      </c>
      <c r="C23" s="59">
        <f t="shared" si="1"/>
        <v>9.0000000000000093E-39</v>
      </c>
      <c r="D23" s="37">
        <f t="shared" si="8"/>
        <v>1.9800000000000026E-37</v>
      </c>
      <c r="E23" s="60">
        <v>0.01</v>
      </c>
      <c r="F23" s="56">
        <f t="shared" si="9"/>
        <v>0.22000000000000006</v>
      </c>
      <c r="G23" s="44">
        <f t="shared" si="2"/>
        <v>22.000000000000007</v>
      </c>
      <c r="H23" s="40">
        <f t="shared" si="10"/>
        <v>3.8700000000000046E-39</v>
      </c>
      <c r="I23" s="34">
        <f t="shared" si="3"/>
        <v>22.000000000000007</v>
      </c>
      <c r="J23" s="35">
        <f t="shared" si="11"/>
        <v>22</v>
      </c>
      <c r="K23" s="43">
        <f t="shared" si="4"/>
        <v>0.44</v>
      </c>
      <c r="L23" s="34">
        <f t="shared" si="0"/>
        <v>9.6800000000000033</v>
      </c>
      <c r="M23" s="35">
        <f t="shared" si="12"/>
        <v>78</v>
      </c>
      <c r="N23" s="43">
        <f t="shared" si="5"/>
        <v>1.56</v>
      </c>
      <c r="O23" s="34">
        <f t="shared" si="6"/>
        <v>34.320000000000014</v>
      </c>
      <c r="P23" s="2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/>
      <c r="AG23" s="1"/>
      <c r="AH23" s="18"/>
      <c r="AI23" s="18"/>
      <c r="AJ23" s="18"/>
      <c r="AK23" s="18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</row>
    <row r="24" spans="1:4131" s="2" customFormat="1" x14ac:dyDescent="0.35">
      <c r="A24" s="9">
        <f t="shared" si="7"/>
        <v>23</v>
      </c>
      <c r="B24" s="20">
        <v>1</v>
      </c>
      <c r="C24" s="59">
        <f t="shared" si="1"/>
        <v>9.0000000000000093E-39</v>
      </c>
      <c r="D24" s="37">
        <f t="shared" si="8"/>
        <v>2.0700000000000028E-37</v>
      </c>
      <c r="E24" s="60">
        <v>0.01</v>
      </c>
      <c r="F24" s="56">
        <f t="shared" si="9"/>
        <v>0.23000000000000007</v>
      </c>
      <c r="G24" s="44">
        <f t="shared" si="2"/>
        <v>23.000000000000007</v>
      </c>
      <c r="H24" s="40">
        <f t="shared" si="10"/>
        <v>4.0500000000000053E-39</v>
      </c>
      <c r="I24" s="34">
        <f t="shared" si="3"/>
        <v>23.000000000000007</v>
      </c>
      <c r="J24" s="35">
        <f t="shared" si="11"/>
        <v>23</v>
      </c>
      <c r="K24" s="43">
        <f t="shared" si="4"/>
        <v>0.46</v>
      </c>
      <c r="L24" s="34">
        <f t="shared" si="0"/>
        <v>10.580000000000004</v>
      </c>
      <c r="M24" s="35">
        <f t="shared" si="12"/>
        <v>77</v>
      </c>
      <c r="N24" s="43">
        <f t="shared" si="5"/>
        <v>1.54</v>
      </c>
      <c r="O24" s="34">
        <f t="shared" si="6"/>
        <v>35.420000000000009</v>
      </c>
      <c r="P24" s="2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/>
      <c r="AG24" s="1"/>
      <c r="AH24" s="18"/>
      <c r="AI24" s="18"/>
      <c r="AJ24" s="18"/>
      <c r="AK24" s="18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</row>
    <row r="25" spans="1:4131" s="2" customFormat="1" x14ac:dyDescent="0.35">
      <c r="A25" s="9">
        <f t="shared" si="7"/>
        <v>24</v>
      </c>
      <c r="B25" s="20">
        <v>1</v>
      </c>
      <c r="C25" s="59">
        <f t="shared" si="1"/>
        <v>9.0000000000000093E-39</v>
      </c>
      <c r="D25" s="37">
        <f t="shared" si="8"/>
        <v>2.160000000000003E-37</v>
      </c>
      <c r="E25" s="60">
        <v>0.01</v>
      </c>
      <c r="F25" s="56">
        <f t="shared" si="9"/>
        <v>0.24000000000000007</v>
      </c>
      <c r="G25" s="44">
        <f t="shared" si="2"/>
        <v>24.000000000000007</v>
      </c>
      <c r="H25" s="40">
        <f t="shared" si="10"/>
        <v>4.230000000000006E-39</v>
      </c>
      <c r="I25" s="34">
        <f t="shared" si="3"/>
        <v>24.000000000000007</v>
      </c>
      <c r="J25" s="35">
        <f t="shared" si="11"/>
        <v>24</v>
      </c>
      <c r="K25" s="43">
        <f t="shared" si="4"/>
        <v>0.48</v>
      </c>
      <c r="L25" s="34">
        <f t="shared" si="0"/>
        <v>11.520000000000003</v>
      </c>
      <c r="M25" s="35">
        <f t="shared" si="12"/>
        <v>76</v>
      </c>
      <c r="N25" s="43">
        <f t="shared" si="5"/>
        <v>1.52</v>
      </c>
      <c r="O25" s="34">
        <f t="shared" si="6"/>
        <v>36.480000000000011</v>
      </c>
      <c r="P25" s="2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/>
      <c r="AG25" s="1"/>
      <c r="AH25" s="18"/>
      <c r="AI25" s="18"/>
      <c r="AJ25" s="18"/>
      <c r="AK25" s="18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</row>
    <row r="26" spans="1:4131" s="2" customFormat="1" x14ac:dyDescent="0.35">
      <c r="A26" s="9">
        <f t="shared" si="7"/>
        <v>25</v>
      </c>
      <c r="B26" s="20">
        <v>1</v>
      </c>
      <c r="C26" s="59">
        <f t="shared" si="1"/>
        <v>9.0000000000000093E-39</v>
      </c>
      <c r="D26" s="37">
        <f t="shared" si="8"/>
        <v>2.2500000000000031E-37</v>
      </c>
      <c r="E26" s="60">
        <v>0.01</v>
      </c>
      <c r="F26" s="56">
        <f t="shared" si="9"/>
        <v>0.25000000000000006</v>
      </c>
      <c r="G26" s="44">
        <f t="shared" si="2"/>
        <v>25.000000000000007</v>
      </c>
      <c r="H26" s="40">
        <f t="shared" si="10"/>
        <v>4.4100000000000053E-39</v>
      </c>
      <c r="I26" s="34">
        <f t="shared" si="3"/>
        <v>25.000000000000007</v>
      </c>
      <c r="J26" s="35">
        <f t="shared" si="11"/>
        <v>25</v>
      </c>
      <c r="K26" s="43">
        <f t="shared" si="4"/>
        <v>0.5</v>
      </c>
      <c r="L26" s="34">
        <f t="shared" si="0"/>
        <v>12.500000000000004</v>
      </c>
      <c r="M26" s="35">
        <f t="shared" si="12"/>
        <v>75</v>
      </c>
      <c r="N26" s="43">
        <f t="shared" si="5"/>
        <v>1.5</v>
      </c>
      <c r="O26" s="34">
        <f t="shared" si="6"/>
        <v>37.500000000000014</v>
      </c>
      <c r="P26" s="2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/>
      <c r="AG26" s="1"/>
      <c r="AH26" s="18"/>
      <c r="AI26" s="18"/>
      <c r="AJ26" s="18"/>
      <c r="AK26" s="18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</row>
    <row r="27" spans="1:4131" s="2" customFormat="1" x14ac:dyDescent="0.35">
      <c r="A27" s="9">
        <f t="shared" si="7"/>
        <v>26</v>
      </c>
      <c r="B27" s="20">
        <v>1</v>
      </c>
      <c r="C27" s="59">
        <f t="shared" si="1"/>
        <v>9.0000000000000093E-39</v>
      </c>
      <c r="D27" s="37">
        <f t="shared" si="8"/>
        <v>2.3400000000000033E-37</v>
      </c>
      <c r="E27" s="60">
        <v>0.01</v>
      </c>
      <c r="F27" s="56">
        <f t="shared" si="9"/>
        <v>0.26000000000000006</v>
      </c>
      <c r="G27" s="44">
        <f t="shared" si="2"/>
        <v>26.000000000000007</v>
      </c>
      <c r="H27" s="40">
        <f t="shared" si="10"/>
        <v>4.590000000000006E-39</v>
      </c>
      <c r="I27" s="34">
        <f t="shared" si="3"/>
        <v>26.000000000000007</v>
      </c>
      <c r="J27" s="35">
        <f t="shared" si="11"/>
        <v>26</v>
      </c>
      <c r="K27" s="43">
        <f t="shared" si="4"/>
        <v>0.52</v>
      </c>
      <c r="L27" s="34">
        <f t="shared" si="0"/>
        <v>13.520000000000005</v>
      </c>
      <c r="M27" s="35">
        <f t="shared" si="12"/>
        <v>74</v>
      </c>
      <c r="N27" s="43">
        <f t="shared" si="5"/>
        <v>1.48</v>
      </c>
      <c r="O27" s="34">
        <f t="shared" si="6"/>
        <v>38.480000000000011</v>
      </c>
      <c r="P27" s="2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/>
      <c r="AG27" s="1"/>
      <c r="AH27" s="18"/>
      <c r="AI27" s="18"/>
      <c r="AJ27" s="18"/>
      <c r="AK27" s="18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</row>
    <row r="28" spans="1:4131" s="2" customFormat="1" x14ac:dyDescent="0.35">
      <c r="A28" s="9">
        <f t="shared" si="7"/>
        <v>27</v>
      </c>
      <c r="B28" s="20">
        <v>1</v>
      </c>
      <c r="C28" s="59">
        <f t="shared" si="1"/>
        <v>9.0000000000000093E-39</v>
      </c>
      <c r="D28" s="37">
        <f t="shared" si="8"/>
        <v>2.4300000000000034E-37</v>
      </c>
      <c r="E28" s="60">
        <v>0.01</v>
      </c>
      <c r="F28" s="56">
        <f t="shared" si="9"/>
        <v>0.27000000000000007</v>
      </c>
      <c r="G28" s="44">
        <f t="shared" si="2"/>
        <v>27.000000000000007</v>
      </c>
      <c r="H28" s="40">
        <f t="shared" si="10"/>
        <v>4.770000000000006E-39</v>
      </c>
      <c r="I28" s="34">
        <f t="shared" si="3"/>
        <v>27.000000000000007</v>
      </c>
      <c r="J28" s="35">
        <f t="shared" si="11"/>
        <v>27</v>
      </c>
      <c r="K28" s="43">
        <f t="shared" si="4"/>
        <v>0.54</v>
      </c>
      <c r="L28" s="34">
        <f t="shared" si="0"/>
        <v>14.580000000000005</v>
      </c>
      <c r="M28" s="35">
        <f t="shared" si="12"/>
        <v>73</v>
      </c>
      <c r="N28" s="43">
        <f t="shared" si="5"/>
        <v>1.46</v>
      </c>
      <c r="O28" s="34">
        <f t="shared" si="6"/>
        <v>39.420000000000009</v>
      </c>
      <c r="P28" s="2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/>
      <c r="AG28" s="1"/>
      <c r="AH28" s="18"/>
      <c r="AI28" s="18"/>
      <c r="AJ28" s="18"/>
      <c r="AK28" s="1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</row>
    <row r="29" spans="1:4131" s="2" customFormat="1" x14ac:dyDescent="0.35">
      <c r="A29" s="9">
        <f t="shared" si="7"/>
        <v>28</v>
      </c>
      <c r="B29" s="20">
        <v>1</v>
      </c>
      <c r="C29" s="59">
        <f t="shared" si="1"/>
        <v>9.0000000000000093E-39</v>
      </c>
      <c r="D29" s="37">
        <f t="shared" si="8"/>
        <v>2.5200000000000036E-37</v>
      </c>
      <c r="E29" s="60">
        <v>0.01</v>
      </c>
      <c r="F29" s="56">
        <f t="shared" si="9"/>
        <v>0.28000000000000008</v>
      </c>
      <c r="G29" s="44">
        <f t="shared" si="2"/>
        <v>28.000000000000007</v>
      </c>
      <c r="H29" s="40">
        <f t="shared" si="10"/>
        <v>4.9500000000000066E-39</v>
      </c>
      <c r="I29" s="34">
        <f t="shared" si="3"/>
        <v>28.000000000000007</v>
      </c>
      <c r="J29" s="35">
        <f t="shared" si="11"/>
        <v>28</v>
      </c>
      <c r="K29" s="43">
        <f t="shared" si="4"/>
        <v>0.56000000000000005</v>
      </c>
      <c r="L29" s="34">
        <f t="shared" si="0"/>
        <v>15.680000000000005</v>
      </c>
      <c r="M29" s="35">
        <f t="shared" si="12"/>
        <v>72</v>
      </c>
      <c r="N29" s="43">
        <f t="shared" si="5"/>
        <v>1.44</v>
      </c>
      <c r="O29" s="34">
        <f t="shared" si="6"/>
        <v>40.320000000000007</v>
      </c>
      <c r="P29" s="2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/>
      <c r="AG29" s="1"/>
      <c r="AH29" s="18"/>
      <c r="AI29" s="18"/>
      <c r="AJ29" s="18"/>
      <c r="AK29" s="18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</row>
    <row r="30" spans="1:4131" s="2" customFormat="1" x14ac:dyDescent="0.35">
      <c r="A30" s="9">
        <f t="shared" si="7"/>
        <v>29</v>
      </c>
      <c r="B30" s="20">
        <v>1</v>
      </c>
      <c r="C30" s="59">
        <f t="shared" si="1"/>
        <v>9.0000000000000093E-39</v>
      </c>
      <c r="D30" s="37">
        <f t="shared" si="8"/>
        <v>2.6100000000000038E-37</v>
      </c>
      <c r="E30" s="60">
        <v>0.01</v>
      </c>
      <c r="F30" s="56">
        <f t="shared" si="9"/>
        <v>0.29000000000000009</v>
      </c>
      <c r="G30" s="44">
        <f t="shared" si="2"/>
        <v>29.000000000000011</v>
      </c>
      <c r="H30" s="40">
        <f t="shared" si="10"/>
        <v>5.1300000000000066E-39</v>
      </c>
      <c r="I30" s="34">
        <f t="shared" si="3"/>
        <v>29.000000000000011</v>
      </c>
      <c r="J30" s="35">
        <f t="shared" si="11"/>
        <v>29</v>
      </c>
      <c r="K30" s="43">
        <f t="shared" si="4"/>
        <v>0.57999999999999996</v>
      </c>
      <c r="L30" s="34">
        <f t="shared" si="0"/>
        <v>16.820000000000004</v>
      </c>
      <c r="M30" s="35">
        <f t="shared" si="12"/>
        <v>71</v>
      </c>
      <c r="N30" s="43">
        <f t="shared" si="5"/>
        <v>1.42</v>
      </c>
      <c r="O30" s="34">
        <f t="shared" si="6"/>
        <v>41.180000000000014</v>
      </c>
      <c r="P30" s="2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/>
      <c r="AG30" s="1"/>
      <c r="AH30" s="18"/>
      <c r="AI30" s="18"/>
      <c r="AJ30" s="18"/>
      <c r="AK30" s="18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</row>
    <row r="31" spans="1:4131" s="2" customFormat="1" x14ac:dyDescent="0.35">
      <c r="A31" s="9">
        <f t="shared" si="7"/>
        <v>30</v>
      </c>
      <c r="B31" s="20">
        <v>1</v>
      </c>
      <c r="C31" s="59">
        <f t="shared" si="1"/>
        <v>9.0000000000000093E-39</v>
      </c>
      <c r="D31" s="37">
        <f t="shared" si="8"/>
        <v>2.7000000000000039E-37</v>
      </c>
      <c r="E31" s="60">
        <v>0.01</v>
      </c>
      <c r="F31" s="56">
        <f t="shared" si="9"/>
        <v>0.3000000000000001</v>
      </c>
      <c r="G31" s="44">
        <f t="shared" si="2"/>
        <v>30.000000000000011</v>
      </c>
      <c r="H31" s="40">
        <f t="shared" si="10"/>
        <v>5.3100000000000073E-39</v>
      </c>
      <c r="I31" s="34">
        <f t="shared" si="3"/>
        <v>30.000000000000011</v>
      </c>
      <c r="J31" s="35">
        <f t="shared" si="11"/>
        <v>30</v>
      </c>
      <c r="K31" s="43">
        <f t="shared" si="4"/>
        <v>0.6</v>
      </c>
      <c r="L31" s="34">
        <f t="shared" si="0"/>
        <v>18.000000000000007</v>
      </c>
      <c r="M31" s="35">
        <f t="shared" si="12"/>
        <v>70</v>
      </c>
      <c r="N31" s="43">
        <f t="shared" si="5"/>
        <v>1.4</v>
      </c>
      <c r="O31" s="34">
        <f t="shared" si="6"/>
        <v>42.000000000000014</v>
      </c>
      <c r="P31" s="2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/>
      <c r="AG31" s="1"/>
      <c r="AH31" s="18"/>
      <c r="AI31" s="18"/>
      <c r="AJ31" s="18"/>
      <c r="AK31" s="18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</row>
    <row r="32" spans="1:4131" s="2" customFormat="1" x14ac:dyDescent="0.35">
      <c r="A32" s="9">
        <f t="shared" si="7"/>
        <v>31</v>
      </c>
      <c r="B32" s="20">
        <v>1</v>
      </c>
      <c r="C32" s="59">
        <f t="shared" si="1"/>
        <v>9.0000000000000093E-39</v>
      </c>
      <c r="D32" s="37">
        <f t="shared" si="8"/>
        <v>2.7900000000000041E-37</v>
      </c>
      <c r="E32" s="60">
        <v>0.01</v>
      </c>
      <c r="F32" s="56">
        <f t="shared" si="9"/>
        <v>0.31000000000000011</v>
      </c>
      <c r="G32" s="44">
        <f t="shared" si="2"/>
        <v>31.000000000000011</v>
      </c>
      <c r="H32" s="40">
        <f t="shared" si="10"/>
        <v>5.4900000000000073E-39</v>
      </c>
      <c r="I32" s="34">
        <f t="shared" si="3"/>
        <v>31.000000000000011</v>
      </c>
      <c r="J32" s="35">
        <f t="shared" si="11"/>
        <v>31</v>
      </c>
      <c r="K32" s="43">
        <f t="shared" si="4"/>
        <v>0.62</v>
      </c>
      <c r="L32" s="34">
        <f t="shared" si="0"/>
        <v>19.220000000000006</v>
      </c>
      <c r="M32" s="35">
        <f t="shared" si="12"/>
        <v>69</v>
      </c>
      <c r="N32" s="43">
        <f t="shared" si="5"/>
        <v>1.38</v>
      </c>
      <c r="O32" s="34">
        <f t="shared" si="6"/>
        <v>42.780000000000008</v>
      </c>
      <c r="P32" s="2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/>
      <c r="AG32" s="1"/>
      <c r="AH32" s="18"/>
      <c r="AI32" s="18"/>
      <c r="AJ32" s="18"/>
      <c r="AK32" s="18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</row>
    <row r="33" spans="1:4131" s="2" customFormat="1" x14ac:dyDescent="0.35">
      <c r="A33" s="9">
        <f t="shared" si="7"/>
        <v>32</v>
      </c>
      <c r="B33" s="20">
        <v>1</v>
      </c>
      <c r="C33" s="59">
        <f t="shared" si="1"/>
        <v>9.0000000000000093E-39</v>
      </c>
      <c r="D33" s="37">
        <f t="shared" si="8"/>
        <v>2.8800000000000042E-37</v>
      </c>
      <c r="E33" s="60">
        <v>0.01</v>
      </c>
      <c r="F33" s="56">
        <f t="shared" si="9"/>
        <v>0.32000000000000012</v>
      </c>
      <c r="G33" s="44">
        <f t="shared" si="2"/>
        <v>32.000000000000014</v>
      </c>
      <c r="H33" s="40">
        <f t="shared" si="10"/>
        <v>5.6700000000000079E-39</v>
      </c>
      <c r="I33" s="34">
        <f t="shared" si="3"/>
        <v>32.000000000000014</v>
      </c>
      <c r="J33" s="35">
        <f t="shared" si="11"/>
        <v>32</v>
      </c>
      <c r="K33" s="43">
        <f t="shared" si="4"/>
        <v>0.64</v>
      </c>
      <c r="L33" s="34">
        <f t="shared" si="0"/>
        <v>20.480000000000011</v>
      </c>
      <c r="M33" s="35">
        <f t="shared" si="12"/>
        <v>68</v>
      </c>
      <c r="N33" s="43">
        <f t="shared" si="5"/>
        <v>1.36</v>
      </c>
      <c r="O33" s="34">
        <f t="shared" si="6"/>
        <v>43.520000000000024</v>
      </c>
      <c r="P33" s="2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/>
      <c r="AG33" s="1"/>
      <c r="AH33" s="18"/>
      <c r="AI33" s="18"/>
      <c r="AJ33" s="18"/>
      <c r="AK33" s="18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</row>
    <row r="34" spans="1:4131" s="2" customFormat="1" x14ac:dyDescent="0.35">
      <c r="A34" s="9">
        <f t="shared" si="7"/>
        <v>33</v>
      </c>
      <c r="B34" s="20">
        <v>1</v>
      </c>
      <c r="C34" s="59">
        <f t="shared" si="1"/>
        <v>9.0000000000000093E-39</v>
      </c>
      <c r="D34" s="37">
        <f t="shared" si="8"/>
        <v>2.9700000000000044E-37</v>
      </c>
      <c r="E34" s="60">
        <v>0.01</v>
      </c>
      <c r="F34" s="56">
        <f t="shared" si="9"/>
        <v>0.33000000000000013</v>
      </c>
      <c r="G34" s="44">
        <f t="shared" si="2"/>
        <v>33.000000000000014</v>
      </c>
      <c r="H34" s="40">
        <f t="shared" si="10"/>
        <v>5.8500000000000079E-39</v>
      </c>
      <c r="I34" s="34">
        <f t="shared" si="3"/>
        <v>33.000000000000014</v>
      </c>
      <c r="J34" s="35">
        <f t="shared" si="11"/>
        <v>33</v>
      </c>
      <c r="K34" s="43">
        <f t="shared" si="4"/>
        <v>0.66</v>
      </c>
      <c r="L34" s="34">
        <f t="shared" si="0"/>
        <v>21.780000000000012</v>
      </c>
      <c r="M34" s="35">
        <f t="shared" si="12"/>
        <v>67</v>
      </c>
      <c r="N34" s="43">
        <f t="shared" si="5"/>
        <v>1.34</v>
      </c>
      <c r="O34" s="34">
        <f t="shared" si="6"/>
        <v>44.22000000000002</v>
      </c>
      <c r="P34" s="2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/>
      <c r="AG34" s="1"/>
      <c r="AH34" s="18"/>
      <c r="AI34" s="18"/>
      <c r="AJ34" s="18"/>
      <c r="AK34" s="18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</row>
    <row r="35" spans="1:4131" s="2" customFormat="1" x14ac:dyDescent="0.35">
      <c r="A35" s="9">
        <f t="shared" si="7"/>
        <v>34</v>
      </c>
      <c r="B35" s="20">
        <v>1</v>
      </c>
      <c r="C35" s="59">
        <f t="shared" si="1"/>
        <v>9.0000000000000093E-39</v>
      </c>
      <c r="D35" s="37">
        <f t="shared" si="8"/>
        <v>3.0600000000000046E-37</v>
      </c>
      <c r="E35" s="60">
        <v>0.01</v>
      </c>
      <c r="F35" s="56">
        <f t="shared" si="9"/>
        <v>0.34000000000000014</v>
      </c>
      <c r="G35" s="44">
        <f t="shared" si="2"/>
        <v>34.000000000000014</v>
      </c>
      <c r="H35" s="40">
        <f t="shared" si="10"/>
        <v>6.030000000000008E-39</v>
      </c>
      <c r="I35" s="34">
        <f t="shared" si="3"/>
        <v>34.000000000000014</v>
      </c>
      <c r="J35" s="35">
        <f t="shared" si="11"/>
        <v>34</v>
      </c>
      <c r="K35" s="43">
        <f t="shared" si="4"/>
        <v>0.68</v>
      </c>
      <c r="L35" s="34">
        <f t="shared" si="0"/>
        <v>23.120000000000012</v>
      </c>
      <c r="M35" s="35">
        <f t="shared" si="12"/>
        <v>66</v>
      </c>
      <c r="N35" s="43">
        <f t="shared" si="5"/>
        <v>1.32</v>
      </c>
      <c r="O35" s="34">
        <f t="shared" si="6"/>
        <v>44.880000000000024</v>
      </c>
      <c r="P35" s="2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/>
      <c r="AG35" s="1"/>
      <c r="AH35" s="18"/>
      <c r="AI35" s="18"/>
      <c r="AJ35" s="18"/>
      <c r="AK35" s="18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</row>
    <row r="36" spans="1:4131" s="2" customFormat="1" x14ac:dyDescent="0.35">
      <c r="A36" s="9">
        <f t="shared" si="7"/>
        <v>35</v>
      </c>
      <c r="B36" s="20">
        <v>1</v>
      </c>
      <c r="C36" s="59">
        <f t="shared" si="1"/>
        <v>9.0000000000000093E-39</v>
      </c>
      <c r="D36" s="37">
        <f t="shared" si="8"/>
        <v>3.1500000000000047E-37</v>
      </c>
      <c r="E36" s="60">
        <v>0.01</v>
      </c>
      <c r="F36" s="56">
        <f t="shared" si="9"/>
        <v>0.35000000000000014</v>
      </c>
      <c r="G36" s="44">
        <f t="shared" si="2"/>
        <v>35.000000000000014</v>
      </c>
      <c r="H36" s="40">
        <f t="shared" si="10"/>
        <v>6.2100000000000093E-39</v>
      </c>
      <c r="I36" s="34">
        <f t="shared" si="3"/>
        <v>35.000000000000014</v>
      </c>
      <c r="J36" s="35">
        <f t="shared" si="11"/>
        <v>35</v>
      </c>
      <c r="K36" s="43">
        <f t="shared" si="4"/>
        <v>0.7</v>
      </c>
      <c r="L36" s="34">
        <f t="shared" si="0"/>
        <v>24.500000000000007</v>
      </c>
      <c r="M36" s="35">
        <f t="shared" si="12"/>
        <v>65</v>
      </c>
      <c r="N36" s="43">
        <f t="shared" si="5"/>
        <v>1.3</v>
      </c>
      <c r="O36" s="34">
        <f t="shared" si="6"/>
        <v>45.500000000000021</v>
      </c>
      <c r="P36" s="2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/>
      <c r="AG36" s="1"/>
      <c r="AH36" s="18"/>
      <c r="AI36" s="18"/>
      <c r="AJ36" s="18"/>
      <c r="AK36" s="18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</row>
    <row r="37" spans="1:4131" s="2" customFormat="1" x14ac:dyDescent="0.35">
      <c r="A37" s="9">
        <f t="shared" si="7"/>
        <v>36</v>
      </c>
      <c r="B37" s="20">
        <v>1</v>
      </c>
      <c r="C37" s="59">
        <f t="shared" si="1"/>
        <v>9.0000000000000093E-39</v>
      </c>
      <c r="D37" s="37">
        <f t="shared" si="8"/>
        <v>3.2400000000000049E-37</v>
      </c>
      <c r="E37" s="60">
        <v>0.01</v>
      </c>
      <c r="F37" s="56">
        <f t="shared" si="9"/>
        <v>0.36000000000000015</v>
      </c>
      <c r="G37" s="44">
        <f t="shared" si="2"/>
        <v>36.000000000000014</v>
      </c>
      <c r="H37" s="40">
        <f t="shared" si="10"/>
        <v>6.3900000000000093E-39</v>
      </c>
      <c r="I37" s="34">
        <f t="shared" si="3"/>
        <v>36.000000000000014</v>
      </c>
      <c r="J37" s="35">
        <f t="shared" si="11"/>
        <v>36</v>
      </c>
      <c r="K37" s="43">
        <f t="shared" si="4"/>
        <v>0.72</v>
      </c>
      <c r="L37" s="34">
        <f t="shared" si="0"/>
        <v>25.920000000000009</v>
      </c>
      <c r="M37" s="35">
        <f t="shared" si="12"/>
        <v>64</v>
      </c>
      <c r="N37" s="43">
        <f t="shared" si="5"/>
        <v>1.28</v>
      </c>
      <c r="O37" s="34">
        <f t="shared" si="6"/>
        <v>46.08000000000002</v>
      </c>
      <c r="P37" s="2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/>
      <c r="AG37" s="1"/>
      <c r="AH37" s="18"/>
      <c r="AI37" s="18"/>
      <c r="AJ37" s="18"/>
      <c r="AK37" s="18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</row>
    <row r="38" spans="1:4131" s="2" customFormat="1" x14ac:dyDescent="0.35">
      <c r="A38" s="9">
        <f t="shared" si="7"/>
        <v>37</v>
      </c>
      <c r="B38" s="20">
        <v>1</v>
      </c>
      <c r="C38" s="59">
        <f t="shared" si="1"/>
        <v>9.0000000000000093E-39</v>
      </c>
      <c r="D38" s="37">
        <f t="shared" si="8"/>
        <v>3.330000000000005E-37</v>
      </c>
      <c r="E38" s="60">
        <v>0.01</v>
      </c>
      <c r="F38" s="56">
        <f t="shared" si="9"/>
        <v>0.37000000000000016</v>
      </c>
      <c r="G38" s="44">
        <f t="shared" si="2"/>
        <v>37.000000000000014</v>
      </c>
      <c r="H38" s="40">
        <f t="shared" si="10"/>
        <v>6.5700000000000093E-39</v>
      </c>
      <c r="I38" s="34">
        <f t="shared" si="3"/>
        <v>37.000000000000014</v>
      </c>
      <c r="J38" s="35">
        <f t="shared" si="11"/>
        <v>37</v>
      </c>
      <c r="K38" s="43">
        <f t="shared" si="4"/>
        <v>0.74</v>
      </c>
      <c r="L38" s="34">
        <f t="shared" si="0"/>
        <v>27.38000000000001</v>
      </c>
      <c r="M38" s="35">
        <f t="shared" si="12"/>
        <v>63</v>
      </c>
      <c r="N38" s="43">
        <f t="shared" si="5"/>
        <v>1.26</v>
      </c>
      <c r="O38" s="34">
        <f t="shared" si="6"/>
        <v>46.620000000000019</v>
      </c>
      <c r="P38" s="2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/>
      <c r="AG38" s="1"/>
      <c r="AH38" s="18"/>
      <c r="AI38" s="18"/>
      <c r="AJ38" s="18"/>
      <c r="AK38" s="1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</row>
    <row r="39" spans="1:4131" s="2" customFormat="1" x14ac:dyDescent="0.35">
      <c r="A39" s="9">
        <f t="shared" si="7"/>
        <v>38</v>
      </c>
      <c r="B39" s="20">
        <v>1</v>
      </c>
      <c r="C39" s="59">
        <f t="shared" si="1"/>
        <v>9.0000000000000093E-39</v>
      </c>
      <c r="D39" s="37">
        <f t="shared" si="8"/>
        <v>3.4200000000000052E-37</v>
      </c>
      <c r="E39" s="60">
        <v>0.01</v>
      </c>
      <c r="F39" s="56">
        <f t="shared" si="9"/>
        <v>0.38000000000000017</v>
      </c>
      <c r="G39" s="44">
        <f t="shared" si="2"/>
        <v>38.000000000000014</v>
      </c>
      <c r="H39" s="40">
        <f t="shared" si="10"/>
        <v>6.7500000000000106E-39</v>
      </c>
      <c r="I39" s="34">
        <f t="shared" si="3"/>
        <v>38.000000000000014</v>
      </c>
      <c r="J39" s="35">
        <f t="shared" si="11"/>
        <v>38</v>
      </c>
      <c r="K39" s="43">
        <f t="shared" si="4"/>
        <v>0.76</v>
      </c>
      <c r="L39" s="34">
        <f t="shared" si="0"/>
        <v>28.88000000000001</v>
      </c>
      <c r="M39" s="35">
        <f t="shared" si="12"/>
        <v>62</v>
      </c>
      <c r="N39" s="43">
        <f t="shared" si="5"/>
        <v>1.24</v>
      </c>
      <c r="O39" s="34">
        <f t="shared" si="6"/>
        <v>47.120000000000019</v>
      </c>
      <c r="P39" s="2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/>
      <c r="AG39" s="1"/>
      <c r="AH39" s="18"/>
      <c r="AI39" s="18"/>
      <c r="AJ39" s="18"/>
      <c r="AK39" s="18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</row>
    <row r="40" spans="1:4131" s="2" customFormat="1" x14ac:dyDescent="0.35">
      <c r="A40" s="9">
        <f t="shared" si="7"/>
        <v>39</v>
      </c>
      <c r="B40" s="20">
        <v>1</v>
      </c>
      <c r="C40" s="59">
        <f t="shared" si="1"/>
        <v>9.0000000000000093E-39</v>
      </c>
      <c r="D40" s="37">
        <f t="shared" si="8"/>
        <v>3.5100000000000053E-37</v>
      </c>
      <c r="E40" s="60">
        <v>0.01</v>
      </c>
      <c r="F40" s="56">
        <f t="shared" si="9"/>
        <v>0.39000000000000018</v>
      </c>
      <c r="G40" s="44">
        <f t="shared" si="2"/>
        <v>39.000000000000021</v>
      </c>
      <c r="H40" s="40">
        <f t="shared" si="10"/>
        <v>6.9300000000000106E-39</v>
      </c>
      <c r="I40" s="34">
        <f t="shared" si="3"/>
        <v>39.000000000000021</v>
      </c>
      <c r="J40" s="35">
        <f t="shared" si="11"/>
        <v>39</v>
      </c>
      <c r="K40" s="43">
        <f t="shared" si="4"/>
        <v>0.78</v>
      </c>
      <c r="L40" s="34">
        <f t="shared" si="0"/>
        <v>30.420000000000016</v>
      </c>
      <c r="M40" s="35">
        <f t="shared" si="12"/>
        <v>61</v>
      </c>
      <c r="N40" s="43">
        <f t="shared" si="5"/>
        <v>1.22</v>
      </c>
      <c r="O40" s="34">
        <f t="shared" si="6"/>
        <v>47.580000000000027</v>
      </c>
      <c r="P40" s="2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/>
      <c r="AG40" s="1"/>
      <c r="AH40" s="18"/>
      <c r="AI40" s="18"/>
      <c r="AJ40" s="18"/>
      <c r="AK40" s="18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</row>
    <row r="41" spans="1:4131" s="2" customFormat="1" x14ac:dyDescent="0.35">
      <c r="A41" s="9">
        <f t="shared" si="7"/>
        <v>40</v>
      </c>
      <c r="B41" s="20">
        <v>1</v>
      </c>
      <c r="C41" s="59">
        <f t="shared" si="1"/>
        <v>9.0000000000000093E-39</v>
      </c>
      <c r="D41" s="37">
        <f t="shared" si="8"/>
        <v>3.6000000000000055E-37</v>
      </c>
      <c r="E41" s="60">
        <v>0.01</v>
      </c>
      <c r="F41" s="56">
        <f t="shared" si="9"/>
        <v>0.40000000000000019</v>
      </c>
      <c r="G41" s="44">
        <f t="shared" si="2"/>
        <v>40.000000000000021</v>
      </c>
      <c r="H41" s="40">
        <f t="shared" si="10"/>
        <v>7.1100000000000106E-39</v>
      </c>
      <c r="I41" s="34">
        <f t="shared" si="3"/>
        <v>40.000000000000021</v>
      </c>
      <c r="J41" s="35">
        <f t="shared" si="11"/>
        <v>40</v>
      </c>
      <c r="K41" s="43">
        <f t="shared" si="4"/>
        <v>0.8</v>
      </c>
      <c r="L41" s="34">
        <f t="shared" si="0"/>
        <v>32.000000000000021</v>
      </c>
      <c r="M41" s="35">
        <f t="shared" si="12"/>
        <v>60</v>
      </c>
      <c r="N41" s="43">
        <f t="shared" si="5"/>
        <v>1.2</v>
      </c>
      <c r="O41" s="34">
        <f t="shared" si="6"/>
        <v>48.000000000000021</v>
      </c>
      <c r="P41" s="2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/>
      <c r="AG41" s="1"/>
      <c r="AH41" s="18"/>
      <c r="AI41" s="18"/>
      <c r="AJ41" s="18"/>
      <c r="AK41" s="18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</row>
    <row r="42" spans="1:4131" s="2" customFormat="1" x14ac:dyDescent="0.35">
      <c r="A42" s="9">
        <f t="shared" si="7"/>
        <v>41</v>
      </c>
      <c r="B42" s="20">
        <v>1</v>
      </c>
      <c r="C42" s="59">
        <f t="shared" si="1"/>
        <v>9.0000000000000093E-39</v>
      </c>
      <c r="D42" s="37">
        <f t="shared" si="8"/>
        <v>3.6900000000000057E-37</v>
      </c>
      <c r="E42" s="60">
        <v>0.01</v>
      </c>
      <c r="F42" s="56">
        <f t="shared" si="9"/>
        <v>0.4100000000000002</v>
      </c>
      <c r="G42" s="44">
        <f t="shared" si="2"/>
        <v>41.000000000000021</v>
      </c>
      <c r="H42" s="40">
        <f t="shared" si="10"/>
        <v>7.2900000000000106E-39</v>
      </c>
      <c r="I42" s="34">
        <f t="shared" si="3"/>
        <v>41.000000000000021</v>
      </c>
      <c r="J42" s="35">
        <f t="shared" si="11"/>
        <v>41</v>
      </c>
      <c r="K42" s="43">
        <f t="shared" si="4"/>
        <v>0.82</v>
      </c>
      <c r="L42" s="34">
        <f t="shared" si="0"/>
        <v>33.620000000000019</v>
      </c>
      <c r="M42" s="35">
        <f t="shared" si="12"/>
        <v>59</v>
      </c>
      <c r="N42" s="43">
        <f t="shared" si="5"/>
        <v>1.18</v>
      </c>
      <c r="O42" s="34">
        <f t="shared" si="6"/>
        <v>48.380000000000024</v>
      </c>
      <c r="P42" s="2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/>
      <c r="AG42" s="1"/>
      <c r="AH42" s="18"/>
      <c r="AI42" s="18"/>
      <c r="AJ42" s="18"/>
      <c r="AK42" s="18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</row>
    <row r="43" spans="1:4131" s="2" customFormat="1" x14ac:dyDescent="0.35">
      <c r="A43" s="9">
        <f t="shared" si="7"/>
        <v>42</v>
      </c>
      <c r="B43" s="20">
        <v>1</v>
      </c>
      <c r="C43" s="59">
        <f t="shared" si="1"/>
        <v>9.0000000000000093E-39</v>
      </c>
      <c r="D43" s="37">
        <f t="shared" si="8"/>
        <v>3.7800000000000058E-37</v>
      </c>
      <c r="E43" s="60">
        <v>0.01</v>
      </c>
      <c r="F43" s="56">
        <f t="shared" si="9"/>
        <v>0.42000000000000021</v>
      </c>
      <c r="G43" s="44">
        <f t="shared" si="2"/>
        <v>42.000000000000021</v>
      </c>
      <c r="H43" s="40">
        <f t="shared" si="10"/>
        <v>7.4700000000000119E-39</v>
      </c>
      <c r="I43" s="34">
        <f t="shared" si="3"/>
        <v>42.000000000000021</v>
      </c>
      <c r="J43" s="35">
        <f t="shared" si="11"/>
        <v>42</v>
      </c>
      <c r="K43" s="43">
        <f t="shared" si="4"/>
        <v>0.84</v>
      </c>
      <c r="L43" s="34">
        <f t="shared" si="0"/>
        <v>35.280000000000015</v>
      </c>
      <c r="M43" s="35">
        <f t="shared" si="12"/>
        <v>58</v>
      </c>
      <c r="N43" s="43">
        <f t="shared" si="5"/>
        <v>1.1599999999999999</v>
      </c>
      <c r="O43" s="34">
        <f t="shared" si="6"/>
        <v>48.72000000000002</v>
      </c>
      <c r="P43" s="2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/>
      <c r="AG43" s="1"/>
      <c r="AH43" s="18"/>
      <c r="AI43" s="18"/>
      <c r="AJ43" s="18"/>
      <c r="AK43" s="18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</row>
    <row r="44" spans="1:4131" s="2" customFormat="1" x14ac:dyDescent="0.35">
      <c r="A44" s="9">
        <f t="shared" si="7"/>
        <v>43</v>
      </c>
      <c r="B44" s="20">
        <v>1</v>
      </c>
      <c r="C44" s="59">
        <f t="shared" si="1"/>
        <v>9.0000000000000093E-39</v>
      </c>
      <c r="D44" s="37">
        <f t="shared" si="8"/>
        <v>3.870000000000006E-37</v>
      </c>
      <c r="E44" s="60">
        <v>0.01</v>
      </c>
      <c r="F44" s="56">
        <f t="shared" si="9"/>
        <v>0.43000000000000022</v>
      </c>
      <c r="G44" s="44">
        <f t="shared" si="2"/>
        <v>43.000000000000021</v>
      </c>
      <c r="H44" s="40">
        <f t="shared" si="10"/>
        <v>7.6500000000000119E-39</v>
      </c>
      <c r="I44" s="34">
        <f t="shared" si="3"/>
        <v>43.000000000000021</v>
      </c>
      <c r="J44" s="35">
        <f t="shared" si="11"/>
        <v>43</v>
      </c>
      <c r="K44" s="43">
        <f t="shared" si="4"/>
        <v>0.86</v>
      </c>
      <c r="L44" s="34">
        <f t="shared" si="0"/>
        <v>36.980000000000018</v>
      </c>
      <c r="M44" s="35">
        <f t="shared" si="12"/>
        <v>57</v>
      </c>
      <c r="N44" s="43">
        <f t="shared" si="5"/>
        <v>1.1399999999999999</v>
      </c>
      <c r="O44" s="34">
        <f t="shared" si="6"/>
        <v>49.020000000000017</v>
      </c>
      <c r="P44" s="2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/>
      <c r="AG44" s="1"/>
      <c r="AH44" s="18"/>
      <c r="AI44" s="18"/>
      <c r="AJ44" s="18"/>
      <c r="AK44" s="18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</row>
    <row r="45" spans="1:4131" s="2" customFormat="1" x14ac:dyDescent="0.35">
      <c r="A45" s="9">
        <f t="shared" si="7"/>
        <v>44</v>
      </c>
      <c r="B45" s="20">
        <v>1</v>
      </c>
      <c r="C45" s="59">
        <f t="shared" si="1"/>
        <v>9.0000000000000093E-39</v>
      </c>
      <c r="D45" s="37">
        <f t="shared" si="8"/>
        <v>3.9600000000000061E-37</v>
      </c>
      <c r="E45" s="60">
        <v>0.01</v>
      </c>
      <c r="F45" s="56">
        <f t="shared" si="9"/>
        <v>0.44000000000000022</v>
      </c>
      <c r="G45" s="44">
        <f t="shared" si="2"/>
        <v>44.000000000000021</v>
      </c>
      <c r="H45" s="40">
        <f t="shared" si="10"/>
        <v>7.8300000000000119E-39</v>
      </c>
      <c r="I45" s="34">
        <f t="shared" si="3"/>
        <v>44.000000000000021</v>
      </c>
      <c r="J45" s="35">
        <f t="shared" si="11"/>
        <v>44</v>
      </c>
      <c r="K45" s="43">
        <f t="shared" si="4"/>
        <v>0.88</v>
      </c>
      <c r="L45" s="34">
        <f t="shared" si="0"/>
        <v>38.72000000000002</v>
      </c>
      <c r="M45" s="35">
        <f t="shared" si="12"/>
        <v>56</v>
      </c>
      <c r="N45" s="43">
        <f t="shared" si="5"/>
        <v>1.1200000000000001</v>
      </c>
      <c r="O45" s="34">
        <f t="shared" si="6"/>
        <v>49.28000000000003</v>
      </c>
      <c r="P45" s="2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/>
      <c r="AG45" s="1"/>
      <c r="AH45" s="18"/>
      <c r="AI45" s="18"/>
      <c r="AJ45" s="18"/>
      <c r="AK45" s="18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</row>
    <row r="46" spans="1:4131" s="2" customFormat="1" x14ac:dyDescent="0.35">
      <c r="A46" s="9">
        <f t="shared" si="7"/>
        <v>45</v>
      </c>
      <c r="B46" s="20">
        <v>1</v>
      </c>
      <c r="C46" s="59">
        <f t="shared" si="1"/>
        <v>9.0000000000000093E-39</v>
      </c>
      <c r="D46" s="37">
        <f t="shared" si="8"/>
        <v>4.0500000000000063E-37</v>
      </c>
      <c r="E46" s="60">
        <v>0.01</v>
      </c>
      <c r="F46" s="56">
        <f t="shared" si="9"/>
        <v>0.45000000000000023</v>
      </c>
      <c r="G46" s="44">
        <f t="shared" si="2"/>
        <v>45.000000000000021</v>
      </c>
      <c r="H46" s="40">
        <f t="shared" si="10"/>
        <v>8.0100000000000119E-39</v>
      </c>
      <c r="I46" s="34">
        <f t="shared" si="3"/>
        <v>45.000000000000021</v>
      </c>
      <c r="J46" s="35">
        <f t="shared" si="11"/>
        <v>45</v>
      </c>
      <c r="K46" s="43">
        <f t="shared" si="4"/>
        <v>0.9</v>
      </c>
      <c r="L46" s="34">
        <f t="shared" si="0"/>
        <v>40.500000000000021</v>
      </c>
      <c r="M46" s="35">
        <f t="shared" si="12"/>
        <v>55</v>
      </c>
      <c r="N46" s="43">
        <f t="shared" si="5"/>
        <v>1.1000000000000001</v>
      </c>
      <c r="O46" s="34">
        <f t="shared" si="6"/>
        <v>49.500000000000028</v>
      </c>
      <c r="P46" s="2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/>
      <c r="AG46" s="1"/>
      <c r="AH46" s="18"/>
      <c r="AI46" s="18"/>
      <c r="AJ46" s="18"/>
      <c r="AK46" s="18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</row>
    <row r="47" spans="1:4131" s="2" customFormat="1" x14ac:dyDescent="0.35">
      <c r="A47" s="9">
        <f t="shared" si="7"/>
        <v>46</v>
      </c>
      <c r="B47" s="20">
        <v>1</v>
      </c>
      <c r="C47" s="59">
        <f t="shared" si="1"/>
        <v>9.0000000000000093E-39</v>
      </c>
      <c r="D47" s="37">
        <f t="shared" si="8"/>
        <v>4.1400000000000065E-37</v>
      </c>
      <c r="E47" s="60">
        <v>0.01</v>
      </c>
      <c r="F47" s="56">
        <f t="shared" si="9"/>
        <v>0.46000000000000024</v>
      </c>
      <c r="G47" s="44">
        <f t="shared" si="2"/>
        <v>46.000000000000021</v>
      </c>
      <c r="H47" s="40">
        <f t="shared" si="10"/>
        <v>8.1900000000000132E-39</v>
      </c>
      <c r="I47" s="34">
        <f t="shared" si="3"/>
        <v>46.000000000000021</v>
      </c>
      <c r="J47" s="35">
        <f t="shared" si="11"/>
        <v>46</v>
      </c>
      <c r="K47" s="43">
        <f t="shared" si="4"/>
        <v>0.92</v>
      </c>
      <c r="L47" s="34">
        <f t="shared" si="0"/>
        <v>42.320000000000022</v>
      </c>
      <c r="M47" s="35">
        <f t="shared" si="12"/>
        <v>54</v>
      </c>
      <c r="N47" s="43">
        <f t="shared" si="5"/>
        <v>1.08</v>
      </c>
      <c r="O47" s="34">
        <f t="shared" si="6"/>
        <v>49.680000000000028</v>
      </c>
      <c r="P47" s="2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/>
      <c r="AG47" s="1"/>
      <c r="AH47" s="18"/>
      <c r="AI47" s="18"/>
      <c r="AJ47" s="18"/>
      <c r="AK47" s="18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</row>
    <row r="48" spans="1:4131" s="2" customFormat="1" x14ac:dyDescent="0.35">
      <c r="A48" s="9">
        <f t="shared" si="7"/>
        <v>47</v>
      </c>
      <c r="B48" s="20">
        <v>1</v>
      </c>
      <c r="C48" s="59">
        <f t="shared" si="1"/>
        <v>9.0000000000000093E-39</v>
      </c>
      <c r="D48" s="37">
        <f t="shared" si="8"/>
        <v>4.2300000000000066E-37</v>
      </c>
      <c r="E48" s="60">
        <v>0.01</v>
      </c>
      <c r="F48" s="56">
        <f t="shared" si="9"/>
        <v>0.47000000000000025</v>
      </c>
      <c r="G48" s="44">
        <f t="shared" si="2"/>
        <v>47.000000000000028</v>
      </c>
      <c r="H48" s="40">
        <f t="shared" si="10"/>
        <v>8.3700000000000132E-39</v>
      </c>
      <c r="I48" s="34">
        <f t="shared" si="3"/>
        <v>47.000000000000028</v>
      </c>
      <c r="J48" s="35">
        <f t="shared" si="11"/>
        <v>47</v>
      </c>
      <c r="K48" s="43">
        <f t="shared" si="4"/>
        <v>0.94</v>
      </c>
      <c r="L48" s="34">
        <f t="shared" si="0"/>
        <v>44.180000000000021</v>
      </c>
      <c r="M48" s="35">
        <f t="shared" si="12"/>
        <v>53</v>
      </c>
      <c r="N48" s="43">
        <f t="shared" si="5"/>
        <v>1.06</v>
      </c>
      <c r="O48" s="34">
        <f t="shared" si="6"/>
        <v>49.820000000000036</v>
      </c>
      <c r="P48" s="2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/>
      <c r="AG48" s="1"/>
      <c r="AH48" s="18"/>
      <c r="AI48" s="18"/>
      <c r="AJ48" s="18"/>
      <c r="AK48" s="1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</row>
    <row r="49" spans="1:4131" s="2" customFormat="1" x14ac:dyDescent="0.35">
      <c r="A49" s="9">
        <f t="shared" si="7"/>
        <v>48</v>
      </c>
      <c r="B49" s="20">
        <v>1</v>
      </c>
      <c r="C49" s="59">
        <f t="shared" si="1"/>
        <v>9.0000000000000093E-39</v>
      </c>
      <c r="D49" s="37">
        <f t="shared" si="8"/>
        <v>4.3200000000000068E-37</v>
      </c>
      <c r="E49" s="60">
        <v>0.01</v>
      </c>
      <c r="F49" s="56">
        <f t="shared" si="9"/>
        <v>0.48000000000000026</v>
      </c>
      <c r="G49" s="44">
        <f t="shared" si="2"/>
        <v>48.000000000000028</v>
      </c>
      <c r="H49" s="40">
        <f t="shared" si="10"/>
        <v>8.5500000000000132E-39</v>
      </c>
      <c r="I49" s="34">
        <f t="shared" si="3"/>
        <v>48.000000000000028</v>
      </c>
      <c r="J49" s="35">
        <f t="shared" si="11"/>
        <v>48</v>
      </c>
      <c r="K49" s="43">
        <f t="shared" si="4"/>
        <v>0.96</v>
      </c>
      <c r="L49" s="34">
        <f t="shared" si="0"/>
        <v>46.080000000000027</v>
      </c>
      <c r="M49" s="35">
        <f t="shared" si="12"/>
        <v>52</v>
      </c>
      <c r="N49" s="43">
        <f t="shared" si="5"/>
        <v>1.04</v>
      </c>
      <c r="O49" s="34">
        <f t="shared" si="6"/>
        <v>49.92000000000003</v>
      </c>
      <c r="P49" s="2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/>
      <c r="AG49" s="1"/>
      <c r="AH49" s="18"/>
      <c r="AI49" s="18"/>
      <c r="AJ49" s="18"/>
      <c r="AK49" s="18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</row>
    <row r="50" spans="1:4131" s="2" customFormat="1" x14ac:dyDescent="0.35">
      <c r="A50" s="9">
        <f t="shared" si="7"/>
        <v>49</v>
      </c>
      <c r="B50" s="20">
        <v>1</v>
      </c>
      <c r="C50" s="59">
        <f t="shared" si="1"/>
        <v>9.0000000000000093E-39</v>
      </c>
      <c r="D50" s="37">
        <f t="shared" si="8"/>
        <v>4.4100000000000069E-37</v>
      </c>
      <c r="E50" s="60">
        <v>0.01</v>
      </c>
      <c r="F50" s="56">
        <f t="shared" si="9"/>
        <v>0.49000000000000027</v>
      </c>
      <c r="G50" s="44">
        <f t="shared" si="2"/>
        <v>49.000000000000028</v>
      </c>
      <c r="H50" s="40">
        <f t="shared" si="10"/>
        <v>8.7300000000000132E-39</v>
      </c>
      <c r="I50" s="34">
        <f t="shared" si="3"/>
        <v>49.000000000000028</v>
      </c>
      <c r="J50" s="35">
        <f t="shared" si="11"/>
        <v>49</v>
      </c>
      <c r="K50" s="43">
        <f t="shared" si="4"/>
        <v>0.98</v>
      </c>
      <c r="L50" s="34">
        <f t="shared" si="0"/>
        <v>48.020000000000024</v>
      </c>
      <c r="M50" s="35">
        <f t="shared" si="12"/>
        <v>51</v>
      </c>
      <c r="N50" s="43">
        <f t="shared" si="5"/>
        <v>1.02</v>
      </c>
      <c r="O50" s="34">
        <f t="shared" si="6"/>
        <v>49.980000000000032</v>
      </c>
      <c r="P50" s="2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/>
      <c r="AG50" s="1"/>
      <c r="AH50" s="18"/>
      <c r="AI50" s="18"/>
      <c r="AJ50" s="18"/>
      <c r="AK50" s="18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</row>
    <row r="51" spans="1:4131" s="2" customFormat="1" x14ac:dyDescent="0.35">
      <c r="A51" s="9">
        <f t="shared" si="7"/>
        <v>50</v>
      </c>
      <c r="B51" s="20">
        <v>1</v>
      </c>
      <c r="C51" s="59">
        <f t="shared" si="1"/>
        <v>9.0000000000000093E-39</v>
      </c>
      <c r="D51" s="37">
        <f t="shared" si="8"/>
        <v>4.5000000000000071E-37</v>
      </c>
      <c r="E51" s="60">
        <v>0.01</v>
      </c>
      <c r="F51" s="56">
        <f t="shared" si="9"/>
        <v>0.50000000000000022</v>
      </c>
      <c r="G51" s="44">
        <f t="shared" si="2"/>
        <v>50.000000000000021</v>
      </c>
      <c r="H51" s="40">
        <f t="shared" si="10"/>
        <v>8.9100000000000132E-39</v>
      </c>
      <c r="I51" s="34">
        <f t="shared" si="3"/>
        <v>50.000000000000021</v>
      </c>
      <c r="J51" s="35">
        <f t="shared" si="11"/>
        <v>50</v>
      </c>
      <c r="K51" s="43">
        <f t="shared" si="4"/>
        <v>1</v>
      </c>
      <c r="L51" s="34">
        <f t="shared" si="0"/>
        <v>50.000000000000021</v>
      </c>
      <c r="M51" s="35">
        <f t="shared" si="12"/>
        <v>50</v>
      </c>
      <c r="N51" s="43">
        <f t="shared" si="5"/>
        <v>1</v>
      </c>
      <c r="O51" s="34">
        <f t="shared" si="6"/>
        <v>50.000000000000021</v>
      </c>
      <c r="P51" s="2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/>
      <c r="AG51" s="1"/>
      <c r="AH51" s="18"/>
      <c r="AI51" s="18"/>
      <c r="AJ51" s="18"/>
      <c r="AK51" s="18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</row>
    <row r="52" spans="1:4131" s="2" customFormat="1" x14ac:dyDescent="0.35">
      <c r="A52" s="9">
        <f t="shared" si="7"/>
        <v>51</v>
      </c>
      <c r="B52" s="20">
        <v>1</v>
      </c>
      <c r="C52" s="59">
        <f t="shared" si="1"/>
        <v>9.0000000000000093E-39</v>
      </c>
      <c r="D52" s="37">
        <f t="shared" si="8"/>
        <v>4.5900000000000072E-37</v>
      </c>
      <c r="E52" s="60">
        <v>0.01</v>
      </c>
      <c r="F52" s="56">
        <f t="shared" si="9"/>
        <v>0.51000000000000023</v>
      </c>
      <c r="G52" s="44">
        <f t="shared" si="2"/>
        <v>51.000000000000021</v>
      </c>
      <c r="H52" s="40">
        <f t="shared" si="10"/>
        <v>9.0900000000000132E-39</v>
      </c>
      <c r="I52" s="34">
        <f t="shared" si="3"/>
        <v>51.000000000000021</v>
      </c>
      <c r="J52" s="35">
        <f t="shared" si="11"/>
        <v>51</v>
      </c>
      <c r="K52" s="43">
        <f t="shared" si="4"/>
        <v>1.02</v>
      </c>
      <c r="L52" s="34">
        <f t="shared" si="0"/>
        <v>52.020000000000024</v>
      </c>
      <c r="M52" s="35">
        <f t="shared" si="12"/>
        <v>49</v>
      </c>
      <c r="N52" s="43">
        <f t="shared" si="5"/>
        <v>0.98</v>
      </c>
      <c r="O52" s="34">
        <f t="shared" si="6"/>
        <v>49.980000000000018</v>
      </c>
      <c r="P52" s="2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/>
      <c r="AG52" s="1"/>
      <c r="AH52" s="18"/>
      <c r="AI52" s="18"/>
      <c r="AJ52" s="18"/>
      <c r="AK52" s="18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</row>
    <row r="53" spans="1:4131" s="2" customFormat="1" x14ac:dyDescent="0.35">
      <c r="A53" s="9">
        <f t="shared" si="7"/>
        <v>52</v>
      </c>
      <c r="B53" s="20">
        <v>1</v>
      </c>
      <c r="C53" s="59">
        <f t="shared" si="1"/>
        <v>9.0000000000000093E-39</v>
      </c>
      <c r="D53" s="37">
        <f t="shared" si="8"/>
        <v>4.6800000000000074E-37</v>
      </c>
      <c r="E53" s="60">
        <v>0.01</v>
      </c>
      <c r="F53" s="56">
        <f t="shared" si="9"/>
        <v>0.52000000000000024</v>
      </c>
      <c r="G53" s="44">
        <f t="shared" si="2"/>
        <v>52.000000000000021</v>
      </c>
      <c r="H53" s="40">
        <f t="shared" si="10"/>
        <v>9.2700000000000132E-39</v>
      </c>
      <c r="I53" s="34">
        <f t="shared" si="3"/>
        <v>52.000000000000021</v>
      </c>
      <c r="J53" s="35">
        <f t="shared" si="11"/>
        <v>52</v>
      </c>
      <c r="K53" s="43">
        <f t="shared" si="4"/>
        <v>1.04</v>
      </c>
      <c r="L53" s="34">
        <f t="shared" si="0"/>
        <v>54.080000000000027</v>
      </c>
      <c r="M53" s="35">
        <f t="shared" si="12"/>
        <v>48</v>
      </c>
      <c r="N53" s="43">
        <f t="shared" si="5"/>
        <v>0.96</v>
      </c>
      <c r="O53" s="34">
        <f t="shared" si="6"/>
        <v>49.920000000000016</v>
      </c>
      <c r="P53" s="2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/>
      <c r="AG53" s="1"/>
      <c r="AH53" s="18"/>
      <c r="AI53" s="18"/>
      <c r="AJ53" s="18"/>
      <c r="AK53" s="18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</row>
    <row r="54" spans="1:4131" s="2" customFormat="1" x14ac:dyDescent="0.35">
      <c r="A54" s="9">
        <f t="shared" si="7"/>
        <v>53</v>
      </c>
      <c r="B54" s="20">
        <v>1</v>
      </c>
      <c r="C54" s="59">
        <f t="shared" si="1"/>
        <v>9.0000000000000093E-39</v>
      </c>
      <c r="D54" s="37">
        <f t="shared" si="8"/>
        <v>4.7700000000000076E-37</v>
      </c>
      <c r="E54" s="60">
        <v>0.01</v>
      </c>
      <c r="F54" s="56">
        <f t="shared" si="9"/>
        <v>0.53000000000000025</v>
      </c>
      <c r="G54" s="44">
        <f t="shared" si="2"/>
        <v>53.000000000000028</v>
      </c>
      <c r="H54" s="40">
        <f t="shared" si="10"/>
        <v>9.4500000000000145E-39</v>
      </c>
      <c r="I54" s="34">
        <f t="shared" si="3"/>
        <v>53.000000000000028</v>
      </c>
      <c r="J54" s="35">
        <f t="shared" si="11"/>
        <v>53</v>
      </c>
      <c r="K54" s="43">
        <f t="shared" si="4"/>
        <v>1.06</v>
      </c>
      <c r="L54" s="34">
        <f t="shared" si="0"/>
        <v>56.180000000000035</v>
      </c>
      <c r="M54" s="35">
        <f t="shared" si="12"/>
        <v>47</v>
      </c>
      <c r="N54" s="43">
        <f t="shared" si="5"/>
        <v>0.94</v>
      </c>
      <c r="O54" s="34">
        <f t="shared" si="6"/>
        <v>49.820000000000022</v>
      </c>
      <c r="P54" s="2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/>
      <c r="AG54" s="1"/>
      <c r="AH54" s="18"/>
      <c r="AI54" s="18"/>
      <c r="AJ54" s="18"/>
      <c r="AK54" s="18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</row>
    <row r="55" spans="1:4131" s="2" customFormat="1" x14ac:dyDescent="0.35">
      <c r="A55" s="9">
        <f t="shared" si="7"/>
        <v>54</v>
      </c>
      <c r="B55" s="20">
        <v>1</v>
      </c>
      <c r="C55" s="59">
        <f t="shared" si="1"/>
        <v>9.0000000000000093E-39</v>
      </c>
      <c r="D55" s="37">
        <f t="shared" si="8"/>
        <v>4.8600000000000077E-37</v>
      </c>
      <c r="E55" s="60">
        <v>0.01</v>
      </c>
      <c r="F55" s="56">
        <f t="shared" si="9"/>
        <v>0.54000000000000026</v>
      </c>
      <c r="G55" s="44">
        <f t="shared" si="2"/>
        <v>54.000000000000028</v>
      </c>
      <c r="H55" s="40">
        <f t="shared" si="10"/>
        <v>9.6300000000000145E-39</v>
      </c>
      <c r="I55" s="34">
        <f t="shared" si="3"/>
        <v>54.000000000000028</v>
      </c>
      <c r="J55" s="35">
        <f t="shared" si="11"/>
        <v>54</v>
      </c>
      <c r="K55" s="43">
        <f t="shared" si="4"/>
        <v>1.08</v>
      </c>
      <c r="L55" s="34">
        <f t="shared" si="0"/>
        <v>58.320000000000036</v>
      </c>
      <c r="M55" s="35">
        <f t="shared" si="12"/>
        <v>46</v>
      </c>
      <c r="N55" s="43">
        <f t="shared" si="5"/>
        <v>0.92</v>
      </c>
      <c r="O55" s="34">
        <f t="shared" si="6"/>
        <v>49.680000000000028</v>
      </c>
      <c r="P55" s="2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/>
      <c r="AG55" s="1"/>
      <c r="AH55" s="18"/>
      <c r="AI55" s="18"/>
      <c r="AJ55" s="18"/>
      <c r="AK55" s="18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</row>
    <row r="56" spans="1:4131" s="2" customFormat="1" x14ac:dyDescent="0.35">
      <c r="A56" s="9">
        <f t="shared" si="7"/>
        <v>55</v>
      </c>
      <c r="B56" s="20">
        <v>1</v>
      </c>
      <c r="C56" s="59">
        <f t="shared" si="1"/>
        <v>9.0000000000000093E-39</v>
      </c>
      <c r="D56" s="37">
        <f t="shared" si="8"/>
        <v>4.9500000000000079E-37</v>
      </c>
      <c r="E56" s="60">
        <v>0.01</v>
      </c>
      <c r="F56" s="56">
        <f t="shared" si="9"/>
        <v>0.55000000000000027</v>
      </c>
      <c r="G56" s="44">
        <f t="shared" si="2"/>
        <v>55.000000000000028</v>
      </c>
      <c r="H56" s="40">
        <f t="shared" si="10"/>
        <v>9.8100000000000146E-39</v>
      </c>
      <c r="I56" s="34">
        <f t="shared" si="3"/>
        <v>55.000000000000028</v>
      </c>
      <c r="J56" s="35">
        <f t="shared" si="11"/>
        <v>55</v>
      </c>
      <c r="K56" s="43">
        <f t="shared" si="4"/>
        <v>1.1000000000000001</v>
      </c>
      <c r="L56" s="34">
        <f t="shared" si="0"/>
        <v>60.500000000000036</v>
      </c>
      <c r="M56" s="35">
        <f t="shared" si="12"/>
        <v>45</v>
      </c>
      <c r="N56" s="43">
        <f t="shared" si="5"/>
        <v>0.9</v>
      </c>
      <c r="O56" s="34">
        <f t="shared" si="6"/>
        <v>49.500000000000028</v>
      </c>
      <c r="P56" s="2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/>
      <c r="AG56" s="1"/>
      <c r="AH56" s="18"/>
      <c r="AI56" s="18"/>
      <c r="AJ56" s="18"/>
      <c r="AK56" s="18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</row>
    <row r="57" spans="1:4131" s="2" customFormat="1" x14ac:dyDescent="0.35">
      <c r="A57" s="9">
        <f t="shared" si="7"/>
        <v>56</v>
      </c>
      <c r="B57" s="20">
        <v>1</v>
      </c>
      <c r="C57" s="59">
        <f t="shared" si="1"/>
        <v>9.0000000000000093E-39</v>
      </c>
      <c r="D57" s="37">
        <f t="shared" si="8"/>
        <v>5.040000000000008E-37</v>
      </c>
      <c r="E57" s="60">
        <v>0.01</v>
      </c>
      <c r="F57" s="56">
        <f t="shared" si="9"/>
        <v>0.56000000000000028</v>
      </c>
      <c r="G57" s="44">
        <f t="shared" si="2"/>
        <v>56.000000000000028</v>
      </c>
      <c r="H57" s="40">
        <f t="shared" si="10"/>
        <v>9.9900000000000159E-39</v>
      </c>
      <c r="I57" s="34">
        <f t="shared" si="3"/>
        <v>56.000000000000028</v>
      </c>
      <c r="J57" s="35">
        <f t="shared" si="11"/>
        <v>56</v>
      </c>
      <c r="K57" s="43">
        <f t="shared" si="4"/>
        <v>1.1200000000000001</v>
      </c>
      <c r="L57" s="34">
        <f t="shared" si="0"/>
        <v>62.720000000000034</v>
      </c>
      <c r="M57" s="35">
        <f t="shared" si="12"/>
        <v>44</v>
      </c>
      <c r="N57" s="43">
        <f t="shared" si="5"/>
        <v>0.88</v>
      </c>
      <c r="O57" s="34">
        <f t="shared" si="6"/>
        <v>49.280000000000022</v>
      </c>
      <c r="P57" s="2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/>
      <c r="AG57" s="1"/>
      <c r="AH57" s="18"/>
      <c r="AI57" s="18"/>
      <c r="AJ57" s="18"/>
      <c r="AK57" s="18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</row>
    <row r="58" spans="1:4131" s="2" customFormat="1" x14ac:dyDescent="0.35">
      <c r="A58" s="9">
        <f t="shared" si="7"/>
        <v>57</v>
      </c>
      <c r="B58" s="20">
        <v>1</v>
      </c>
      <c r="C58" s="59">
        <f t="shared" si="1"/>
        <v>9.0000000000000093E-39</v>
      </c>
      <c r="D58" s="37">
        <f t="shared" si="8"/>
        <v>5.1300000000000082E-37</v>
      </c>
      <c r="E58" s="60">
        <v>0.01</v>
      </c>
      <c r="F58" s="56">
        <f t="shared" si="9"/>
        <v>0.57000000000000028</v>
      </c>
      <c r="G58" s="44">
        <f t="shared" si="2"/>
        <v>57.000000000000028</v>
      </c>
      <c r="H58" s="40">
        <f t="shared" si="10"/>
        <v>1.0170000000000016E-38</v>
      </c>
      <c r="I58" s="34">
        <f t="shared" si="3"/>
        <v>57.000000000000028</v>
      </c>
      <c r="J58" s="35">
        <f t="shared" si="11"/>
        <v>57</v>
      </c>
      <c r="K58" s="43">
        <f t="shared" si="4"/>
        <v>1.1399999999999999</v>
      </c>
      <c r="L58" s="34">
        <f t="shared" si="0"/>
        <v>64.980000000000032</v>
      </c>
      <c r="M58" s="35">
        <f t="shared" si="12"/>
        <v>43</v>
      </c>
      <c r="N58" s="43">
        <f t="shared" si="5"/>
        <v>0.86</v>
      </c>
      <c r="O58" s="34">
        <f t="shared" si="6"/>
        <v>49.020000000000024</v>
      </c>
      <c r="P58" s="2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/>
      <c r="AG58" s="1"/>
      <c r="AH58" s="18"/>
      <c r="AI58" s="18"/>
      <c r="AJ58" s="18"/>
      <c r="AK58" s="1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</row>
    <row r="59" spans="1:4131" s="2" customFormat="1" x14ac:dyDescent="0.35">
      <c r="A59" s="9">
        <f t="shared" si="7"/>
        <v>58</v>
      </c>
      <c r="B59" s="20">
        <v>1</v>
      </c>
      <c r="C59" s="59">
        <f t="shared" si="1"/>
        <v>9.0000000000000093E-39</v>
      </c>
      <c r="D59" s="37">
        <f t="shared" si="8"/>
        <v>5.2200000000000084E-37</v>
      </c>
      <c r="E59" s="60">
        <v>0.01</v>
      </c>
      <c r="F59" s="56">
        <f t="shared" si="9"/>
        <v>0.58000000000000029</v>
      </c>
      <c r="G59" s="44">
        <f t="shared" si="2"/>
        <v>58.000000000000028</v>
      </c>
      <c r="H59" s="40">
        <f t="shared" si="10"/>
        <v>1.0350000000000016E-38</v>
      </c>
      <c r="I59" s="34">
        <f t="shared" si="3"/>
        <v>58.000000000000028</v>
      </c>
      <c r="J59" s="35">
        <f t="shared" si="11"/>
        <v>58</v>
      </c>
      <c r="K59" s="43">
        <f t="shared" si="4"/>
        <v>1.1599999999999999</v>
      </c>
      <c r="L59" s="34">
        <f t="shared" si="0"/>
        <v>67.28000000000003</v>
      </c>
      <c r="M59" s="35">
        <f t="shared" si="12"/>
        <v>42</v>
      </c>
      <c r="N59" s="43">
        <f t="shared" si="5"/>
        <v>0.84</v>
      </c>
      <c r="O59" s="34">
        <f t="shared" si="6"/>
        <v>48.72000000000002</v>
      </c>
      <c r="P59" s="2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/>
      <c r="AG59" s="1"/>
      <c r="AH59" s="18"/>
      <c r="AI59" s="18"/>
      <c r="AJ59" s="18"/>
      <c r="AK59" s="18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</row>
    <row r="60" spans="1:4131" s="2" customFormat="1" x14ac:dyDescent="0.35">
      <c r="A60" s="9">
        <f t="shared" si="7"/>
        <v>59</v>
      </c>
      <c r="B60" s="20">
        <v>1</v>
      </c>
      <c r="C60" s="59">
        <f t="shared" si="1"/>
        <v>9.0000000000000093E-39</v>
      </c>
      <c r="D60" s="37">
        <f t="shared" si="8"/>
        <v>5.3100000000000085E-37</v>
      </c>
      <c r="E60" s="60">
        <v>0.01</v>
      </c>
      <c r="F60" s="56">
        <f t="shared" si="9"/>
        <v>0.5900000000000003</v>
      </c>
      <c r="G60" s="44">
        <f t="shared" si="2"/>
        <v>59.000000000000028</v>
      </c>
      <c r="H60" s="40">
        <f t="shared" si="10"/>
        <v>1.0530000000000016E-38</v>
      </c>
      <c r="I60" s="34">
        <f t="shared" si="3"/>
        <v>59.000000000000028</v>
      </c>
      <c r="J60" s="35">
        <f t="shared" si="11"/>
        <v>59</v>
      </c>
      <c r="K60" s="43">
        <f t="shared" si="4"/>
        <v>1.18</v>
      </c>
      <c r="L60" s="34">
        <f t="shared" si="0"/>
        <v>69.620000000000033</v>
      </c>
      <c r="M60" s="35">
        <f t="shared" si="12"/>
        <v>41</v>
      </c>
      <c r="N60" s="43">
        <f t="shared" si="5"/>
        <v>0.82</v>
      </c>
      <c r="O60" s="34">
        <f t="shared" si="6"/>
        <v>48.380000000000024</v>
      </c>
      <c r="P60" s="2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/>
      <c r="AG60" s="1"/>
      <c r="AH60" s="18"/>
      <c r="AI60" s="18"/>
      <c r="AJ60" s="18"/>
      <c r="AK60" s="18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</row>
    <row r="61" spans="1:4131" s="2" customFormat="1" x14ac:dyDescent="0.35">
      <c r="A61" s="9">
        <f t="shared" si="7"/>
        <v>60</v>
      </c>
      <c r="B61" s="20">
        <v>1</v>
      </c>
      <c r="C61" s="59">
        <f t="shared" si="1"/>
        <v>9.0000000000000093E-39</v>
      </c>
      <c r="D61" s="37">
        <f t="shared" si="8"/>
        <v>5.4000000000000087E-37</v>
      </c>
      <c r="E61" s="60">
        <v>0.01</v>
      </c>
      <c r="F61" s="56">
        <f t="shared" si="9"/>
        <v>0.60000000000000031</v>
      </c>
      <c r="G61" s="44">
        <f t="shared" si="2"/>
        <v>60.000000000000028</v>
      </c>
      <c r="H61" s="40">
        <f t="shared" si="10"/>
        <v>1.0710000000000017E-38</v>
      </c>
      <c r="I61" s="34">
        <f t="shared" si="3"/>
        <v>60.000000000000028</v>
      </c>
      <c r="J61" s="35">
        <f t="shared" si="11"/>
        <v>60</v>
      </c>
      <c r="K61" s="43">
        <f t="shared" si="4"/>
        <v>1.2</v>
      </c>
      <c r="L61" s="34">
        <f t="shared" si="0"/>
        <v>72.000000000000028</v>
      </c>
      <c r="M61" s="35">
        <f t="shared" si="12"/>
        <v>40</v>
      </c>
      <c r="N61" s="43">
        <f t="shared" si="5"/>
        <v>0.8</v>
      </c>
      <c r="O61" s="34">
        <f t="shared" si="6"/>
        <v>48.000000000000028</v>
      </c>
      <c r="P61" s="2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/>
      <c r="AG61" s="1"/>
      <c r="AH61" s="18"/>
      <c r="AI61" s="18"/>
      <c r="AJ61" s="18"/>
      <c r="AK61" s="18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</row>
    <row r="62" spans="1:4131" s="2" customFormat="1" x14ac:dyDescent="0.35">
      <c r="A62" s="9">
        <f t="shared" si="7"/>
        <v>61</v>
      </c>
      <c r="B62" s="20">
        <v>1</v>
      </c>
      <c r="C62" s="59">
        <f t="shared" si="1"/>
        <v>9.0000000000000093E-39</v>
      </c>
      <c r="D62" s="37">
        <f t="shared" si="8"/>
        <v>5.4900000000000088E-37</v>
      </c>
      <c r="E62" s="60">
        <v>0.01</v>
      </c>
      <c r="F62" s="56">
        <f t="shared" si="9"/>
        <v>0.61000000000000032</v>
      </c>
      <c r="G62" s="44">
        <f t="shared" si="2"/>
        <v>61.000000000000028</v>
      </c>
      <c r="H62" s="40">
        <f t="shared" si="10"/>
        <v>1.0890000000000017E-38</v>
      </c>
      <c r="I62" s="34">
        <f t="shared" si="3"/>
        <v>61.000000000000028</v>
      </c>
      <c r="J62" s="35">
        <f t="shared" si="11"/>
        <v>61</v>
      </c>
      <c r="K62" s="43">
        <f t="shared" si="4"/>
        <v>1.22</v>
      </c>
      <c r="L62" s="34">
        <f t="shared" si="0"/>
        <v>74.42000000000003</v>
      </c>
      <c r="M62" s="35">
        <f t="shared" si="12"/>
        <v>39</v>
      </c>
      <c r="N62" s="43">
        <f t="shared" si="5"/>
        <v>0.78</v>
      </c>
      <c r="O62" s="34">
        <f t="shared" si="6"/>
        <v>47.580000000000027</v>
      </c>
      <c r="P62" s="2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/>
      <c r="AG62" s="1"/>
      <c r="AH62" s="18"/>
      <c r="AI62" s="18"/>
      <c r="AJ62" s="18"/>
      <c r="AK62" s="18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</row>
    <row r="63" spans="1:4131" s="2" customFormat="1" x14ac:dyDescent="0.35">
      <c r="A63" s="9">
        <f t="shared" si="7"/>
        <v>62</v>
      </c>
      <c r="B63" s="20">
        <v>1</v>
      </c>
      <c r="C63" s="59">
        <f t="shared" si="1"/>
        <v>9.0000000000000093E-39</v>
      </c>
      <c r="D63" s="37">
        <f t="shared" si="8"/>
        <v>5.580000000000009E-37</v>
      </c>
      <c r="E63" s="60">
        <v>0.01</v>
      </c>
      <c r="F63" s="56">
        <f t="shared" si="9"/>
        <v>0.62000000000000033</v>
      </c>
      <c r="G63" s="44">
        <f t="shared" si="2"/>
        <v>62.000000000000036</v>
      </c>
      <c r="H63" s="40">
        <f t="shared" si="10"/>
        <v>1.1070000000000017E-38</v>
      </c>
      <c r="I63" s="34">
        <f t="shared" si="3"/>
        <v>62.000000000000036</v>
      </c>
      <c r="J63" s="35">
        <f t="shared" si="11"/>
        <v>62</v>
      </c>
      <c r="K63" s="43">
        <f t="shared" si="4"/>
        <v>1.24</v>
      </c>
      <c r="L63" s="34">
        <f t="shared" si="0"/>
        <v>76.880000000000038</v>
      </c>
      <c r="M63" s="35">
        <f t="shared" si="12"/>
        <v>38</v>
      </c>
      <c r="N63" s="43">
        <f t="shared" si="5"/>
        <v>0.76</v>
      </c>
      <c r="O63" s="34">
        <f t="shared" si="6"/>
        <v>47.120000000000026</v>
      </c>
      <c r="P63" s="2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/>
      <c r="AG63" s="1"/>
      <c r="AH63" s="18"/>
      <c r="AI63" s="18"/>
      <c r="AJ63" s="18"/>
      <c r="AK63" s="18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</row>
    <row r="64" spans="1:4131" s="2" customFormat="1" x14ac:dyDescent="0.35">
      <c r="A64" s="9">
        <f t="shared" si="7"/>
        <v>63</v>
      </c>
      <c r="B64" s="20">
        <v>1</v>
      </c>
      <c r="C64" s="59">
        <f t="shared" si="1"/>
        <v>9.0000000000000093E-39</v>
      </c>
      <c r="D64" s="37">
        <f t="shared" si="8"/>
        <v>5.6700000000000091E-37</v>
      </c>
      <c r="E64" s="60">
        <v>0.01</v>
      </c>
      <c r="F64" s="56">
        <f t="shared" si="9"/>
        <v>0.63000000000000034</v>
      </c>
      <c r="G64" s="44">
        <f t="shared" si="2"/>
        <v>63.000000000000036</v>
      </c>
      <c r="H64" s="40">
        <f t="shared" si="10"/>
        <v>1.1250000000000017E-38</v>
      </c>
      <c r="I64" s="34">
        <f t="shared" si="3"/>
        <v>63.000000000000036</v>
      </c>
      <c r="J64" s="35">
        <f t="shared" si="11"/>
        <v>63</v>
      </c>
      <c r="K64" s="43">
        <f t="shared" si="4"/>
        <v>1.26</v>
      </c>
      <c r="L64" s="34">
        <f t="shared" si="0"/>
        <v>79.380000000000052</v>
      </c>
      <c r="M64" s="35">
        <f t="shared" si="12"/>
        <v>37</v>
      </c>
      <c r="N64" s="43">
        <f t="shared" si="5"/>
        <v>0.74</v>
      </c>
      <c r="O64" s="34">
        <f t="shared" si="6"/>
        <v>46.620000000000026</v>
      </c>
      <c r="P64" s="2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/>
      <c r="AG64" s="1"/>
      <c r="AH64" s="18"/>
      <c r="AI64" s="18"/>
      <c r="AJ64" s="18"/>
      <c r="AK64" s="18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</row>
    <row r="65" spans="1:4131" s="2" customFormat="1" x14ac:dyDescent="0.35">
      <c r="A65" s="9">
        <f t="shared" si="7"/>
        <v>64</v>
      </c>
      <c r="B65" s="20">
        <v>1</v>
      </c>
      <c r="C65" s="59">
        <f t="shared" si="1"/>
        <v>9.0000000000000093E-39</v>
      </c>
      <c r="D65" s="37">
        <f t="shared" si="8"/>
        <v>5.7600000000000093E-37</v>
      </c>
      <c r="E65" s="60">
        <v>0.01</v>
      </c>
      <c r="F65" s="56">
        <f t="shared" si="9"/>
        <v>0.64000000000000035</v>
      </c>
      <c r="G65" s="44">
        <f t="shared" si="2"/>
        <v>64.000000000000028</v>
      </c>
      <c r="H65" s="40">
        <f t="shared" si="10"/>
        <v>1.1430000000000018E-38</v>
      </c>
      <c r="I65" s="34">
        <f t="shared" si="3"/>
        <v>64.000000000000028</v>
      </c>
      <c r="J65" s="35">
        <f t="shared" si="11"/>
        <v>64</v>
      </c>
      <c r="K65" s="43">
        <f t="shared" si="4"/>
        <v>1.28</v>
      </c>
      <c r="L65" s="34">
        <f t="shared" si="0"/>
        <v>81.920000000000044</v>
      </c>
      <c r="M65" s="35">
        <f t="shared" si="12"/>
        <v>36</v>
      </c>
      <c r="N65" s="43">
        <f t="shared" si="5"/>
        <v>0.72</v>
      </c>
      <c r="O65" s="34">
        <f t="shared" si="6"/>
        <v>46.08000000000002</v>
      </c>
      <c r="P65" s="2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/>
      <c r="AG65" s="1"/>
      <c r="AH65" s="18"/>
      <c r="AI65" s="18"/>
      <c r="AJ65" s="18"/>
      <c r="AK65" s="18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</row>
    <row r="66" spans="1:4131" s="2" customFormat="1" x14ac:dyDescent="0.35">
      <c r="A66" s="9">
        <f t="shared" si="7"/>
        <v>65</v>
      </c>
      <c r="B66" s="20">
        <v>1</v>
      </c>
      <c r="C66" s="59">
        <f t="shared" si="1"/>
        <v>9.0000000000000093E-39</v>
      </c>
      <c r="D66" s="37">
        <f t="shared" si="8"/>
        <v>5.8500000000000095E-37</v>
      </c>
      <c r="E66" s="60">
        <v>0.01</v>
      </c>
      <c r="F66" s="56">
        <f t="shared" si="9"/>
        <v>0.65000000000000036</v>
      </c>
      <c r="G66" s="44">
        <f t="shared" si="2"/>
        <v>65.000000000000028</v>
      </c>
      <c r="H66" s="40">
        <f t="shared" si="10"/>
        <v>1.1610000000000019E-38</v>
      </c>
      <c r="I66" s="34">
        <f t="shared" si="3"/>
        <v>65.000000000000028</v>
      </c>
      <c r="J66" s="35">
        <f t="shared" si="11"/>
        <v>65</v>
      </c>
      <c r="K66" s="43">
        <f t="shared" si="4"/>
        <v>1.3</v>
      </c>
      <c r="L66" s="34">
        <f t="shared" ref="L66:L100" si="13">I66*K66</f>
        <v>84.500000000000043</v>
      </c>
      <c r="M66" s="35">
        <f t="shared" si="12"/>
        <v>35</v>
      </c>
      <c r="N66" s="43">
        <f t="shared" si="5"/>
        <v>0.7</v>
      </c>
      <c r="O66" s="34">
        <f t="shared" si="6"/>
        <v>45.500000000000014</v>
      </c>
      <c r="P66" s="2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/>
      <c r="AG66" s="1"/>
      <c r="AH66" s="18"/>
      <c r="AI66" s="18"/>
      <c r="AJ66" s="18"/>
      <c r="AK66" s="18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</row>
    <row r="67" spans="1:4131" s="2" customFormat="1" x14ac:dyDescent="0.35">
      <c r="A67" s="9">
        <f t="shared" si="7"/>
        <v>66</v>
      </c>
      <c r="B67" s="20">
        <v>1</v>
      </c>
      <c r="C67" s="59">
        <f t="shared" ref="C67:C101" si="14">B67/$B$102</f>
        <v>9.0000000000000093E-39</v>
      </c>
      <c r="D67" s="37">
        <f t="shared" si="8"/>
        <v>5.9400000000000096E-37</v>
      </c>
      <c r="E67" s="60">
        <v>0.01</v>
      </c>
      <c r="F67" s="56">
        <f t="shared" si="9"/>
        <v>0.66000000000000036</v>
      </c>
      <c r="G67" s="44">
        <f t="shared" ref="G67:G100" si="15">F67*100</f>
        <v>66.000000000000043</v>
      </c>
      <c r="H67" s="40">
        <f t="shared" si="10"/>
        <v>1.179000000000002E-38</v>
      </c>
      <c r="I67" s="34">
        <f t="shared" ref="I67:I100" si="16">((F67*100)-(D67*100))</f>
        <v>66.000000000000043</v>
      </c>
      <c r="J67" s="35">
        <f t="shared" si="11"/>
        <v>66</v>
      </c>
      <c r="K67" s="43">
        <f t="shared" ref="K67:K100" si="17">J67/$J$103</f>
        <v>1.32</v>
      </c>
      <c r="L67" s="34">
        <f t="shared" si="13"/>
        <v>87.120000000000061</v>
      </c>
      <c r="M67" s="35">
        <f t="shared" si="12"/>
        <v>34</v>
      </c>
      <c r="N67" s="43">
        <f t="shared" ref="N67:N100" si="18">M67/$M$103</f>
        <v>0.68</v>
      </c>
      <c r="O67" s="34">
        <f t="shared" ref="O67:O100" si="19">I67*N67</f>
        <v>44.880000000000031</v>
      </c>
      <c r="P67" s="2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/>
      <c r="AG67" s="1"/>
      <c r="AH67" s="18"/>
      <c r="AI67" s="18"/>
      <c r="AJ67" s="18"/>
      <c r="AK67" s="18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</row>
    <row r="68" spans="1:4131" s="2" customFormat="1" x14ac:dyDescent="0.35">
      <c r="A68" s="9">
        <f t="shared" ref="A68:A101" si="20">A67+1</f>
        <v>67</v>
      </c>
      <c r="B68" s="20">
        <v>1</v>
      </c>
      <c r="C68" s="59">
        <f t="shared" si="14"/>
        <v>9.0000000000000093E-39</v>
      </c>
      <c r="D68" s="37">
        <f t="shared" ref="D68:D101" si="21">D67+C68</f>
        <v>6.0300000000000098E-37</v>
      </c>
      <c r="E68" s="60">
        <v>0.01</v>
      </c>
      <c r="F68" s="56">
        <f t="shared" ref="F68:F101" si="22">E68+F67</f>
        <v>0.67000000000000037</v>
      </c>
      <c r="G68" s="44">
        <f t="shared" si="15"/>
        <v>67.000000000000043</v>
      </c>
      <c r="H68" s="40">
        <f t="shared" ref="H68:H101" si="23">(F67+F68)*C68</f>
        <v>1.197000000000002E-38</v>
      </c>
      <c r="I68" s="34">
        <f t="shared" si="16"/>
        <v>67.000000000000043</v>
      </c>
      <c r="J68" s="35">
        <f t="shared" ref="J68:J100" si="24">J67+1</f>
        <v>67</v>
      </c>
      <c r="K68" s="43">
        <f t="shared" si="17"/>
        <v>1.34</v>
      </c>
      <c r="L68" s="34">
        <f t="shared" si="13"/>
        <v>89.780000000000058</v>
      </c>
      <c r="M68" s="35">
        <f t="shared" ref="M68:M100" si="25">M67-1</f>
        <v>33</v>
      </c>
      <c r="N68" s="43">
        <f t="shared" si="18"/>
        <v>0.66</v>
      </c>
      <c r="O68" s="34">
        <f t="shared" si="19"/>
        <v>44.220000000000027</v>
      </c>
      <c r="P68" s="2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/>
      <c r="AG68" s="1"/>
      <c r="AH68" s="18"/>
      <c r="AI68" s="18"/>
      <c r="AJ68" s="18"/>
      <c r="AK68" s="1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</row>
    <row r="69" spans="1:4131" s="2" customFormat="1" x14ac:dyDescent="0.35">
      <c r="A69" s="9">
        <f t="shared" si="20"/>
        <v>68</v>
      </c>
      <c r="B69" s="20">
        <v>1</v>
      </c>
      <c r="C69" s="59">
        <f t="shared" si="14"/>
        <v>9.0000000000000093E-39</v>
      </c>
      <c r="D69" s="37">
        <f t="shared" si="21"/>
        <v>6.1200000000000099E-37</v>
      </c>
      <c r="E69" s="60">
        <v>0.01</v>
      </c>
      <c r="F69" s="56">
        <f t="shared" si="22"/>
        <v>0.68000000000000038</v>
      </c>
      <c r="G69" s="44">
        <f t="shared" si="15"/>
        <v>68.000000000000043</v>
      </c>
      <c r="H69" s="40">
        <f t="shared" si="23"/>
        <v>1.215000000000002E-38</v>
      </c>
      <c r="I69" s="34">
        <f t="shared" si="16"/>
        <v>68.000000000000043</v>
      </c>
      <c r="J69" s="35">
        <f t="shared" si="24"/>
        <v>68</v>
      </c>
      <c r="K69" s="43">
        <f t="shared" si="17"/>
        <v>1.36</v>
      </c>
      <c r="L69" s="34">
        <f t="shared" si="13"/>
        <v>92.480000000000061</v>
      </c>
      <c r="M69" s="35">
        <f t="shared" si="25"/>
        <v>32</v>
      </c>
      <c r="N69" s="43">
        <f t="shared" si="18"/>
        <v>0.64</v>
      </c>
      <c r="O69" s="34">
        <f t="shared" si="19"/>
        <v>43.520000000000032</v>
      </c>
      <c r="P69" s="2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/>
      <c r="AG69" s="1"/>
      <c r="AH69" s="18"/>
      <c r="AI69" s="18"/>
      <c r="AJ69" s="18"/>
      <c r="AK69" s="18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</row>
    <row r="70" spans="1:4131" s="2" customFormat="1" x14ac:dyDescent="0.35">
      <c r="A70" s="9">
        <f t="shared" si="20"/>
        <v>69</v>
      </c>
      <c r="B70" s="20">
        <v>1</v>
      </c>
      <c r="C70" s="59">
        <f t="shared" si="14"/>
        <v>9.0000000000000093E-39</v>
      </c>
      <c r="D70" s="37">
        <f t="shared" si="21"/>
        <v>6.2100000000000101E-37</v>
      </c>
      <c r="E70" s="60">
        <v>0.01</v>
      </c>
      <c r="F70" s="56">
        <f t="shared" si="22"/>
        <v>0.69000000000000039</v>
      </c>
      <c r="G70" s="44">
        <f t="shared" si="15"/>
        <v>69.000000000000043</v>
      </c>
      <c r="H70" s="40">
        <f t="shared" si="23"/>
        <v>1.233000000000002E-38</v>
      </c>
      <c r="I70" s="34">
        <f t="shared" si="16"/>
        <v>69.000000000000043</v>
      </c>
      <c r="J70" s="35">
        <f t="shared" si="24"/>
        <v>69</v>
      </c>
      <c r="K70" s="43">
        <f t="shared" si="17"/>
        <v>1.38</v>
      </c>
      <c r="L70" s="34">
        <f t="shared" si="13"/>
        <v>95.220000000000056</v>
      </c>
      <c r="M70" s="35">
        <f t="shared" si="25"/>
        <v>31</v>
      </c>
      <c r="N70" s="43">
        <f t="shared" si="18"/>
        <v>0.62</v>
      </c>
      <c r="O70" s="34">
        <f t="shared" si="19"/>
        <v>42.78000000000003</v>
      </c>
      <c r="P70" s="2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/>
      <c r="AG70" s="1"/>
      <c r="AH70" s="18"/>
      <c r="AI70" s="18"/>
      <c r="AJ70" s="18"/>
      <c r="AK70" s="18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</row>
    <row r="71" spans="1:4131" s="2" customFormat="1" x14ac:dyDescent="0.35">
      <c r="A71" s="9">
        <f t="shared" si="20"/>
        <v>70</v>
      </c>
      <c r="B71" s="20">
        <v>1</v>
      </c>
      <c r="C71" s="59">
        <f t="shared" si="14"/>
        <v>9.0000000000000093E-39</v>
      </c>
      <c r="D71" s="37">
        <f t="shared" si="21"/>
        <v>6.3000000000000103E-37</v>
      </c>
      <c r="E71" s="60">
        <v>0.01</v>
      </c>
      <c r="F71" s="56">
        <f t="shared" si="22"/>
        <v>0.7000000000000004</v>
      </c>
      <c r="G71" s="44">
        <f t="shared" si="15"/>
        <v>70.000000000000043</v>
      </c>
      <c r="H71" s="40">
        <f t="shared" si="23"/>
        <v>1.251000000000002E-38</v>
      </c>
      <c r="I71" s="34">
        <f t="shared" si="16"/>
        <v>70.000000000000043</v>
      </c>
      <c r="J71" s="35">
        <f t="shared" si="24"/>
        <v>70</v>
      </c>
      <c r="K71" s="43">
        <f t="shared" si="17"/>
        <v>1.4</v>
      </c>
      <c r="L71" s="34">
        <f t="shared" si="13"/>
        <v>98.000000000000057</v>
      </c>
      <c r="M71" s="35">
        <f t="shared" si="25"/>
        <v>30</v>
      </c>
      <c r="N71" s="43">
        <f t="shared" si="18"/>
        <v>0.6</v>
      </c>
      <c r="O71" s="34">
        <f t="shared" si="19"/>
        <v>42.000000000000021</v>
      </c>
      <c r="P71" s="2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/>
      <c r="AG71" s="1"/>
      <c r="AH71" s="18"/>
      <c r="AI71" s="18"/>
      <c r="AJ71" s="18"/>
      <c r="AK71" s="18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</row>
    <row r="72" spans="1:4131" s="2" customFormat="1" x14ac:dyDescent="0.35">
      <c r="A72" s="9">
        <f t="shared" si="20"/>
        <v>71</v>
      </c>
      <c r="B72" s="20">
        <v>1</v>
      </c>
      <c r="C72" s="59">
        <f t="shared" si="14"/>
        <v>9.0000000000000093E-39</v>
      </c>
      <c r="D72" s="37">
        <f t="shared" si="21"/>
        <v>6.3900000000000104E-37</v>
      </c>
      <c r="E72" s="60">
        <v>0.01</v>
      </c>
      <c r="F72" s="56">
        <f t="shared" si="22"/>
        <v>0.71000000000000041</v>
      </c>
      <c r="G72" s="44">
        <f t="shared" si="15"/>
        <v>71.000000000000043</v>
      </c>
      <c r="H72" s="40">
        <f t="shared" si="23"/>
        <v>1.269000000000002E-38</v>
      </c>
      <c r="I72" s="34">
        <f t="shared" si="16"/>
        <v>71.000000000000043</v>
      </c>
      <c r="J72" s="35">
        <f t="shared" si="24"/>
        <v>71</v>
      </c>
      <c r="K72" s="43">
        <f t="shared" si="17"/>
        <v>1.42</v>
      </c>
      <c r="L72" s="34">
        <f t="shared" si="13"/>
        <v>100.82000000000005</v>
      </c>
      <c r="M72" s="35">
        <f t="shared" si="25"/>
        <v>29</v>
      </c>
      <c r="N72" s="43">
        <f t="shared" si="18"/>
        <v>0.57999999999999996</v>
      </c>
      <c r="O72" s="34">
        <f t="shared" si="19"/>
        <v>41.180000000000021</v>
      </c>
      <c r="P72" s="2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/>
      <c r="AG72" s="1"/>
      <c r="AH72" s="18"/>
      <c r="AI72" s="18"/>
      <c r="AJ72" s="18"/>
      <c r="AK72" s="18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</row>
    <row r="73" spans="1:4131" s="2" customFormat="1" x14ac:dyDescent="0.35">
      <c r="A73" s="9">
        <f t="shared" si="20"/>
        <v>72</v>
      </c>
      <c r="B73" s="20">
        <v>1</v>
      </c>
      <c r="C73" s="59">
        <f t="shared" si="14"/>
        <v>9.0000000000000093E-39</v>
      </c>
      <c r="D73" s="37">
        <f t="shared" si="21"/>
        <v>6.4800000000000106E-37</v>
      </c>
      <c r="E73" s="60">
        <v>0.01</v>
      </c>
      <c r="F73" s="56">
        <f t="shared" si="22"/>
        <v>0.72000000000000042</v>
      </c>
      <c r="G73" s="44">
        <f t="shared" si="15"/>
        <v>72.000000000000043</v>
      </c>
      <c r="H73" s="40">
        <f t="shared" si="23"/>
        <v>1.287000000000002E-38</v>
      </c>
      <c r="I73" s="34">
        <f t="shared" si="16"/>
        <v>72.000000000000043</v>
      </c>
      <c r="J73" s="35">
        <f t="shared" si="24"/>
        <v>72</v>
      </c>
      <c r="K73" s="43">
        <f t="shared" si="17"/>
        <v>1.44</v>
      </c>
      <c r="L73" s="34">
        <f t="shared" si="13"/>
        <v>103.68000000000006</v>
      </c>
      <c r="M73" s="35">
        <f t="shared" si="25"/>
        <v>28</v>
      </c>
      <c r="N73" s="43">
        <f t="shared" si="18"/>
        <v>0.56000000000000005</v>
      </c>
      <c r="O73" s="34">
        <f t="shared" si="19"/>
        <v>40.320000000000029</v>
      </c>
      <c r="P73" s="2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/>
      <c r="AG73" s="1"/>
      <c r="AH73" s="18"/>
      <c r="AI73" s="18"/>
      <c r="AJ73" s="18"/>
      <c r="AK73" s="18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</row>
    <row r="74" spans="1:4131" s="2" customFormat="1" x14ac:dyDescent="0.35">
      <c r="A74" s="9">
        <f t="shared" si="20"/>
        <v>73</v>
      </c>
      <c r="B74" s="20">
        <v>1</v>
      </c>
      <c r="C74" s="59">
        <f t="shared" si="14"/>
        <v>9.0000000000000093E-39</v>
      </c>
      <c r="D74" s="37">
        <f t="shared" si="21"/>
        <v>6.5700000000000107E-37</v>
      </c>
      <c r="E74" s="60">
        <v>0.01</v>
      </c>
      <c r="F74" s="56">
        <f t="shared" si="22"/>
        <v>0.73000000000000043</v>
      </c>
      <c r="G74" s="44">
        <f t="shared" si="15"/>
        <v>73.000000000000043</v>
      </c>
      <c r="H74" s="40">
        <f t="shared" si="23"/>
        <v>1.305000000000002E-38</v>
      </c>
      <c r="I74" s="34">
        <f t="shared" si="16"/>
        <v>73.000000000000043</v>
      </c>
      <c r="J74" s="35">
        <f t="shared" si="24"/>
        <v>73</v>
      </c>
      <c r="K74" s="43">
        <f t="shared" si="17"/>
        <v>1.46</v>
      </c>
      <c r="L74" s="34">
        <f t="shared" si="13"/>
        <v>106.58000000000006</v>
      </c>
      <c r="M74" s="35">
        <f t="shared" si="25"/>
        <v>27</v>
      </c>
      <c r="N74" s="43">
        <f t="shared" si="18"/>
        <v>0.54</v>
      </c>
      <c r="O74" s="34">
        <f t="shared" si="19"/>
        <v>39.420000000000023</v>
      </c>
      <c r="P74" s="2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/>
      <c r="AG74" s="1"/>
      <c r="AH74" s="18"/>
      <c r="AI74" s="18"/>
      <c r="AJ74" s="18"/>
      <c r="AK74" s="18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</row>
    <row r="75" spans="1:4131" s="2" customFormat="1" x14ac:dyDescent="0.35">
      <c r="A75" s="9">
        <f t="shared" si="20"/>
        <v>74</v>
      </c>
      <c r="B75" s="20">
        <v>1</v>
      </c>
      <c r="C75" s="59">
        <f t="shared" si="14"/>
        <v>9.0000000000000093E-39</v>
      </c>
      <c r="D75" s="37">
        <f t="shared" si="21"/>
        <v>6.6600000000000109E-37</v>
      </c>
      <c r="E75" s="60">
        <v>0.01</v>
      </c>
      <c r="F75" s="56">
        <f t="shared" si="22"/>
        <v>0.74000000000000044</v>
      </c>
      <c r="G75" s="44">
        <f t="shared" si="15"/>
        <v>74.000000000000043</v>
      </c>
      <c r="H75" s="40">
        <f t="shared" si="23"/>
        <v>1.3230000000000022E-38</v>
      </c>
      <c r="I75" s="34">
        <f t="shared" si="16"/>
        <v>74.000000000000043</v>
      </c>
      <c r="J75" s="35">
        <f t="shared" si="24"/>
        <v>74</v>
      </c>
      <c r="K75" s="43">
        <f t="shared" si="17"/>
        <v>1.48</v>
      </c>
      <c r="L75" s="34">
        <f t="shared" si="13"/>
        <v>109.52000000000007</v>
      </c>
      <c r="M75" s="35">
        <f t="shared" si="25"/>
        <v>26</v>
      </c>
      <c r="N75" s="43">
        <f t="shared" si="18"/>
        <v>0.52</v>
      </c>
      <c r="O75" s="34">
        <f t="shared" si="19"/>
        <v>38.480000000000025</v>
      </c>
      <c r="P75" s="2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/>
      <c r="AG75" s="1"/>
      <c r="AH75" s="18"/>
      <c r="AI75" s="18"/>
      <c r="AJ75" s="18"/>
      <c r="AK75" s="18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</row>
    <row r="76" spans="1:4131" s="2" customFormat="1" x14ac:dyDescent="0.35">
      <c r="A76" s="9">
        <f t="shared" si="20"/>
        <v>75</v>
      </c>
      <c r="B76" s="20">
        <v>1</v>
      </c>
      <c r="C76" s="59">
        <f t="shared" si="14"/>
        <v>9.0000000000000093E-39</v>
      </c>
      <c r="D76" s="37">
        <f t="shared" si="21"/>
        <v>6.750000000000011E-37</v>
      </c>
      <c r="E76" s="60">
        <v>0.01</v>
      </c>
      <c r="F76" s="56">
        <f t="shared" si="22"/>
        <v>0.75000000000000044</v>
      </c>
      <c r="G76" s="44">
        <f t="shared" si="15"/>
        <v>75.000000000000043</v>
      </c>
      <c r="H76" s="40">
        <f t="shared" si="23"/>
        <v>1.3410000000000022E-38</v>
      </c>
      <c r="I76" s="34">
        <f t="shared" si="16"/>
        <v>75.000000000000043</v>
      </c>
      <c r="J76" s="35">
        <f t="shared" si="24"/>
        <v>75</v>
      </c>
      <c r="K76" s="43">
        <f t="shared" si="17"/>
        <v>1.5</v>
      </c>
      <c r="L76" s="34">
        <f t="shared" si="13"/>
        <v>112.50000000000006</v>
      </c>
      <c r="M76" s="35">
        <f t="shared" si="25"/>
        <v>25</v>
      </c>
      <c r="N76" s="43">
        <f t="shared" si="18"/>
        <v>0.5</v>
      </c>
      <c r="O76" s="34">
        <f t="shared" si="19"/>
        <v>37.500000000000021</v>
      </c>
      <c r="P76" s="2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/>
      <c r="AG76" s="1"/>
      <c r="AH76" s="18"/>
      <c r="AI76" s="18"/>
      <c r="AJ76" s="18"/>
      <c r="AK76" s="18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</row>
    <row r="77" spans="1:4131" s="2" customFormat="1" x14ac:dyDescent="0.35">
      <c r="A77" s="9">
        <f t="shared" si="20"/>
        <v>76</v>
      </c>
      <c r="B77" s="20">
        <v>1</v>
      </c>
      <c r="C77" s="59">
        <f t="shared" si="14"/>
        <v>9.0000000000000093E-39</v>
      </c>
      <c r="D77" s="37">
        <f t="shared" si="21"/>
        <v>6.8400000000000112E-37</v>
      </c>
      <c r="E77" s="60">
        <v>0.01</v>
      </c>
      <c r="F77" s="56">
        <f t="shared" si="22"/>
        <v>0.76000000000000045</v>
      </c>
      <c r="G77" s="44">
        <f t="shared" si="15"/>
        <v>76.000000000000043</v>
      </c>
      <c r="H77" s="40">
        <f t="shared" si="23"/>
        <v>1.3590000000000022E-38</v>
      </c>
      <c r="I77" s="34">
        <f t="shared" si="16"/>
        <v>76.000000000000043</v>
      </c>
      <c r="J77" s="35">
        <f t="shared" si="24"/>
        <v>76</v>
      </c>
      <c r="K77" s="43">
        <f t="shared" si="17"/>
        <v>1.52</v>
      </c>
      <c r="L77" s="34">
        <f t="shared" si="13"/>
        <v>115.52000000000007</v>
      </c>
      <c r="M77" s="35">
        <f t="shared" si="25"/>
        <v>24</v>
      </c>
      <c r="N77" s="43">
        <f t="shared" si="18"/>
        <v>0.48</v>
      </c>
      <c r="O77" s="34">
        <f t="shared" si="19"/>
        <v>36.480000000000018</v>
      </c>
      <c r="P77" s="2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/>
      <c r="AG77" s="1"/>
      <c r="AH77" s="18"/>
      <c r="AI77" s="18"/>
      <c r="AJ77" s="18"/>
      <c r="AK77" s="18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</row>
    <row r="78" spans="1:4131" s="2" customFormat="1" x14ac:dyDescent="0.35">
      <c r="A78" s="9">
        <f t="shared" si="20"/>
        <v>77</v>
      </c>
      <c r="B78" s="20">
        <v>1</v>
      </c>
      <c r="C78" s="59">
        <f t="shared" si="14"/>
        <v>9.0000000000000093E-39</v>
      </c>
      <c r="D78" s="37">
        <f t="shared" si="21"/>
        <v>6.9300000000000114E-37</v>
      </c>
      <c r="E78" s="60">
        <v>0.01</v>
      </c>
      <c r="F78" s="56">
        <f t="shared" si="22"/>
        <v>0.77000000000000046</v>
      </c>
      <c r="G78" s="44">
        <f t="shared" si="15"/>
        <v>77.000000000000043</v>
      </c>
      <c r="H78" s="40">
        <f t="shared" si="23"/>
        <v>1.3770000000000022E-38</v>
      </c>
      <c r="I78" s="34">
        <f t="shared" si="16"/>
        <v>77.000000000000043</v>
      </c>
      <c r="J78" s="35">
        <f t="shared" si="24"/>
        <v>77</v>
      </c>
      <c r="K78" s="43">
        <f t="shared" si="17"/>
        <v>1.54</v>
      </c>
      <c r="L78" s="34">
        <f t="shared" si="13"/>
        <v>118.58000000000007</v>
      </c>
      <c r="M78" s="35">
        <f t="shared" si="25"/>
        <v>23</v>
      </c>
      <c r="N78" s="43">
        <f t="shared" si="18"/>
        <v>0.46</v>
      </c>
      <c r="O78" s="34">
        <f t="shared" si="19"/>
        <v>35.420000000000023</v>
      </c>
      <c r="P78" s="2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/>
      <c r="AG78" s="1"/>
      <c r="AH78" s="18"/>
      <c r="AI78" s="18"/>
      <c r="AJ78" s="18"/>
      <c r="AK78" s="1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</row>
    <row r="79" spans="1:4131" s="2" customFormat="1" x14ac:dyDescent="0.35">
      <c r="A79" s="9">
        <f t="shared" si="20"/>
        <v>78</v>
      </c>
      <c r="B79" s="20">
        <v>1</v>
      </c>
      <c r="C79" s="59">
        <f t="shared" si="14"/>
        <v>9.0000000000000093E-39</v>
      </c>
      <c r="D79" s="37">
        <f t="shared" si="21"/>
        <v>7.0200000000000115E-37</v>
      </c>
      <c r="E79" s="60">
        <v>0.01</v>
      </c>
      <c r="F79" s="56">
        <f t="shared" si="22"/>
        <v>0.78000000000000047</v>
      </c>
      <c r="G79" s="44">
        <f t="shared" si="15"/>
        <v>78.000000000000043</v>
      </c>
      <c r="H79" s="40">
        <f t="shared" si="23"/>
        <v>1.3950000000000022E-38</v>
      </c>
      <c r="I79" s="34">
        <f t="shared" si="16"/>
        <v>78.000000000000043</v>
      </c>
      <c r="J79" s="35">
        <f t="shared" si="24"/>
        <v>78</v>
      </c>
      <c r="K79" s="43">
        <f t="shared" si="17"/>
        <v>1.56</v>
      </c>
      <c r="L79" s="34">
        <f t="shared" si="13"/>
        <v>121.68000000000006</v>
      </c>
      <c r="M79" s="35">
        <f t="shared" si="25"/>
        <v>22</v>
      </c>
      <c r="N79" s="43">
        <f t="shared" si="18"/>
        <v>0.44</v>
      </c>
      <c r="O79" s="34">
        <f t="shared" si="19"/>
        <v>34.320000000000022</v>
      </c>
      <c r="P79" s="2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/>
      <c r="AG79" s="1"/>
      <c r="AH79" s="18"/>
      <c r="AI79" s="18"/>
      <c r="AJ79" s="18"/>
      <c r="AK79" s="18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</row>
    <row r="80" spans="1:4131" s="2" customFormat="1" x14ac:dyDescent="0.35">
      <c r="A80" s="9">
        <f t="shared" si="20"/>
        <v>79</v>
      </c>
      <c r="B80" s="20">
        <v>1</v>
      </c>
      <c r="C80" s="59">
        <f t="shared" si="14"/>
        <v>9.0000000000000093E-39</v>
      </c>
      <c r="D80" s="37">
        <f t="shared" si="21"/>
        <v>7.1100000000000117E-37</v>
      </c>
      <c r="E80" s="60">
        <v>0.01</v>
      </c>
      <c r="F80" s="56">
        <f t="shared" si="22"/>
        <v>0.79000000000000048</v>
      </c>
      <c r="G80" s="44">
        <f t="shared" si="15"/>
        <v>79.000000000000043</v>
      </c>
      <c r="H80" s="40">
        <f t="shared" si="23"/>
        <v>1.4130000000000022E-38</v>
      </c>
      <c r="I80" s="34">
        <f t="shared" si="16"/>
        <v>79.000000000000043</v>
      </c>
      <c r="J80" s="35">
        <f t="shared" si="24"/>
        <v>79</v>
      </c>
      <c r="K80" s="43">
        <f t="shared" si="17"/>
        <v>1.58</v>
      </c>
      <c r="L80" s="34">
        <f t="shared" si="13"/>
        <v>124.82000000000008</v>
      </c>
      <c r="M80" s="35">
        <f t="shared" si="25"/>
        <v>21</v>
      </c>
      <c r="N80" s="43">
        <f t="shared" si="18"/>
        <v>0.42</v>
      </c>
      <c r="O80" s="34">
        <f t="shared" si="19"/>
        <v>33.180000000000014</v>
      </c>
      <c r="P80" s="2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/>
      <c r="AG80" s="1"/>
      <c r="AH80" s="18"/>
      <c r="AI80" s="18"/>
      <c r="AJ80" s="18"/>
      <c r="AK80" s="18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</row>
    <row r="81" spans="1:4131" s="2" customFormat="1" x14ac:dyDescent="0.35">
      <c r="A81" s="9">
        <f t="shared" si="20"/>
        <v>80</v>
      </c>
      <c r="B81" s="20">
        <v>1</v>
      </c>
      <c r="C81" s="59">
        <f t="shared" si="14"/>
        <v>9.0000000000000093E-39</v>
      </c>
      <c r="D81" s="37">
        <f t="shared" si="21"/>
        <v>7.2000000000000118E-37</v>
      </c>
      <c r="E81" s="60">
        <v>0.01</v>
      </c>
      <c r="F81" s="56">
        <f t="shared" si="22"/>
        <v>0.80000000000000049</v>
      </c>
      <c r="G81" s="44">
        <f t="shared" si="15"/>
        <v>80.000000000000043</v>
      </c>
      <c r="H81" s="40">
        <f t="shared" si="23"/>
        <v>1.4310000000000022E-38</v>
      </c>
      <c r="I81" s="34">
        <f t="shared" si="16"/>
        <v>80.000000000000043</v>
      </c>
      <c r="J81" s="35">
        <f t="shared" si="24"/>
        <v>80</v>
      </c>
      <c r="K81" s="43">
        <f t="shared" si="17"/>
        <v>1.6</v>
      </c>
      <c r="L81" s="34">
        <f t="shared" si="13"/>
        <v>128.00000000000009</v>
      </c>
      <c r="M81" s="35">
        <f t="shared" si="25"/>
        <v>20</v>
      </c>
      <c r="N81" s="43">
        <f t="shared" si="18"/>
        <v>0.4</v>
      </c>
      <c r="O81" s="34">
        <f t="shared" si="19"/>
        <v>32.000000000000021</v>
      </c>
      <c r="P81" s="2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/>
      <c r="AG81" s="1"/>
      <c r="AH81" s="18"/>
      <c r="AI81" s="18"/>
      <c r="AJ81" s="18"/>
      <c r="AK81" s="18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</row>
    <row r="82" spans="1:4131" s="2" customFormat="1" x14ac:dyDescent="0.35">
      <c r="A82" s="9">
        <f t="shared" si="20"/>
        <v>81</v>
      </c>
      <c r="B82" s="20">
        <v>1</v>
      </c>
      <c r="C82" s="59">
        <f t="shared" si="14"/>
        <v>9.0000000000000093E-39</v>
      </c>
      <c r="D82" s="37">
        <f t="shared" si="21"/>
        <v>7.290000000000012E-37</v>
      </c>
      <c r="E82" s="60">
        <v>0.01</v>
      </c>
      <c r="F82" s="56">
        <f t="shared" si="22"/>
        <v>0.8100000000000005</v>
      </c>
      <c r="G82" s="44">
        <f t="shared" si="15"/>
        <v>81.000000000000057</v>
      </c>
      <c r="H82" s="40">
        <f t="shared" si="23"/>
        <v>1.4490000000000025E-38</v>
      </c>
      <c r="I82" s="34">
        <f t="shared" si="16"/>
        <v>81.000000000000057</v>
      </c>
      <c r="J82" s="35">
        <f t="shared" si="24"/>
        <v>81</v>
      </c>
      <c r="K82" s="43">
        <f t="shared" si="17"/>
        <v>1.62</v>
      </c>
      <c r="L82" s="34">
        <f t="shared" si="13"/>
        <v>131.22000000000011</v>
      </c>
      <c r="M82" s="35">
        <f t="shared" si="25"/>
        <v>19</v>
      </c>
      <c r="N82" s="43">
        <f t="shared" si="18"/>
        <v>0.38</v>
      </c>
      <c r="O82" s="34">
        <f t="shared" si="19"/>
        <v>30.780000000000022</v>
      </c>
      <c r="P82" s="2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/>
      <c r="AG82" s="1"/>
      <c r="AH82" s="18"/>
      <c r="AI82" s="18"/>
      <c r="AJ82" s="18"/>
      <c r="AK82" s="18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</row>
    <row r="83" spans="1:4131" s="2" customFormat="1" x14ac:dyDescent="0.35">
      <c r="A83" s="9">
        <f t="shared" si="20"/>
        <v>82</v>
      </c>
      <c r="B83" s="20">
        <v>1</v>
      </c>
      <c r="C83" s="59">
        <f t="shared" si="14"/>
        <v>9.0000000000000093E-39</v>
      </c>
      <c r="D83" s="37">
        <f t="shared" si="21"/>
        <v>7.3800000000000122E-37</v>
      </c>
      <c r="E83" s="60">
        <v>0.01</v>
      </c>
      <c r="F83" s="56">
        <f t="shared" si="22"/>
        <v>0.82000000000000051</v>
      </c>
      <c r="G83" s="44">
        <f t="shared" si="15"/>
        <v>82.000000000000057</v>
      </c>
      <c r="H83" s="40">
        <f t="shared" si="23"/>
        <v>1.4670000000000025E-38</v>
      </c>
      <c r="I83" s="34">
        <f t="shared" si="16"/>
        <v>82.000000000000057</v>
      </c>
      <c r="J83" s="35">
        <f t="shared" si="24"/>
        <v>82</v>
      </c>
      <c r="K83" s="43">
        <f t="shared" si="17"/>
        <v>1.64</v>
      </c>
      <c r="L83" s="34">
        <f t="shared" si="13"/>
        <v>134.48000000000008</v>
      </c>
      <c r="M83" s="35">
        <f t="shared" si="25"/>
        <v>18</v>
      </c>
      <c r="N83" s="43">
        <f t="shared" si="18"/>
        <v>0.36</v>
      </c>
      <c r="O83" s="34">
        <f t="shared" si="19"/>
        <v>29.520000000000021</v>
      </c>
      <c r="P83" s="2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/>
      <c r="AG83" s="1"/>
      <c r="AH83" s="18"/>
      <c r="AI83" s="18"/>
      <c r="AJ83" s="18"/>
      <c r="AK83" s="18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</row>
    <row r="84" spans="1:4131" s="2" customFormat="1" x14ac:dyDescent="0.35">
      <c r="A84" s="9">
        <f t="shared" si="20"/>
        <v>83</v>
      </c>
      <c r="B84" s="20">
        <v>1</v>
      </c>
      <c r="C84" s="59">
        <f t="shared" si="14"/>
        <v>9.0000000000000093E-39</v>
      </c>
      <c r="D84" s="37">
        <f t="shared" si="21"/>
        <v>7.4700000000000123E-37</v>
      </c>
      <c r="E84" s="60">
        <v>0.01</v>
      </c>
      <c r="F84" s="56">
        <f t="shared" si="22"/>
        <v>0.83000000000000052</v>
      </c>
      <c r="G84" s="44">
        <f t="shared" si="15"/>
        <v>83.000000000000057</v>
      </c>
      <c r="H84" s="40">
        <f t="shared" si="23"/>
        <v>1.4850000000000025E-38</v>
      </c>
      <c r="I84" s="34">
        <f t="shared" si="16"/>
        <v>83.000000000000057</v>
      </c>
      <c r="J84" s="35">
        <f t="shared" si="24"/>
        <v>83</v>
      </c>
      <c r="K84" s="43">
        <f t="shared" si="17"/>
        <v>1.66</v>
      </c>
      <c r="L84" s="34">
        <f t="shared" si="13"/>
        <v>137.78000000000009</v>
      </c>
      <c r="M84" s="35">
        <f t="shared" si="25"/>
        <v>17</v>
      </c>
      <c r="N84" s="43">
        <f t="shared" si="18"/>
        <v>0.34</v>
      </c>
      <c r="O84" s="34">
        <f t="shared" si="19"/>
        <v>28.22000000000002</v>
      </c>
      <c r="P84" s="2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/>
      <c r="AG84" s="1"/>
      <c r="AH84" s="18"/>
      <c r="AI84" s="18"/>
      <c r="AJ84" s="18"/>
      <c r="AK84" s="18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</row>
    <row r="85" spans="1:4131" s="2" customFormat="1" x14ac:dyDescent="0.35">
      <c r="A85" s="9">
        <f t="shared" si="20"/>
        <v>84</v>
      </c>
      <c r="B85" s="20">
        <v>1</v>
      </c>
      <c r="C85" s="59">
        <f t="shared" si="14"/>
        <v>9.0000000000000093E-39</v>
      </c>
      <c r="D85" s="37">
        <f t="shared" si="21"/>
        <v>7.5600000000000116E-37</v>
      </c>
      <c r="E85" s="60">
        <v>0.01</v>
      </c>
      <c r="F85" s="56">
        <f t="shared" si="22"/>
        <v>0.84000000000000052</v>
      </c>
      <c r="G85" s="44">
        <f t="shared" si="15"/>
        <v>84.000000000000057</v>
      </c>
      <c r="H85" s="40">
        <f t="shared" si="23"/>
        <v>1.5030000000000025E-38</v>
      </c>
      <c r="I85" s="34">
        <f t="shared" si="16"/>
        <v>84.000000000000057</v>
      </c>
      <c r="J85" s="35">
        <f t="shared" si="24"/>
        <v>84</v>
      </c>
      <c r="K85" s="43">
        <f t="shared" si="17"/>
        <v>1.68</v>
      </c>
      <c r="L85" s="34">
        <f t="shared" si="13"/>
        <v>141.12000000000009</v>
      </c>
      <c r="M85" s="35">
        <f t="shared" si="25"/>
        <v>16</v>
      </c>
      <c r="N85" s="43">
        <f t="shared" si="18"/>
        <v>0.32</v>
      </c>
      <c r="O85" s="34">
        <f t="shared" si="19"/>
        <v>26.88000000000002</v>
      </c>
      <c r="P85" s="2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/>
      <c r="AG85" s="1"/>
      <c r="AH85" s="18"/>
      <c r="AI85" s="18"/>
      <c r="AJ85" s="18"/>
      <c r="AK85" s="18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</row>
    <row r="86" spans="1:4131" s="2" customFormat="1" x14ac:dyDescent="0.35">
      <c r="A86" s="9">
        <f t="shared" si="20"/>
        <v>85</v>
      </c>
      <c r="B86" s="20">
        <v>1</v>
      </c>
      <c r="C86" s="59">
        <f t="shared" si="14"/>
        <v>9.0000000000000093E-39</v>
      </c>
      <c r="D86" s="37">
        <f t="shared" si="21"/>
        <v>7.650000000000011E-37</v>
      </c>
      <c r="E86" s="60">
        <v>0.01</v>
      </c>
      <c r="F86" s="56">
        <f t="shared" si="22"/>
        <v>0.85000000000000053</v>
      </c>
      <c r="G86" s="44">
        <f t="shared" si="15"/>
        <v>85.000000000000057</v>
      </c>
      <c r="H86" s="40">
        <f t="shared" si="23"/>
        <v>1.5210000000000025E-38</v>
      </c>
      <c r="I86" s="34">
        <f t="shared" si="16"/>
        <v>85.000000000000057</v>
      </c>
      <c r="J86" s="35">
        <f t="shared" si="24"/>
        <v>85</v>
      </c>
      <c r="K86" s="43">
        <f t="shared" si="17"/>
        <v>1.7</v>
      </c>
      <c r="L86" s="34">
        <f t="shared" si="13"/>
        <v>144.50000000000009</v>
      </c>
      <c r="M86" s="35">
        <f t="shared" si="25"/>
        <v>15</v>
      </c>
      <c r="N86" s="43">
        <f t="shared" si="18"/>
        <v>0.3</v>
      </c>
      <c r="O86" s="34">
        <f t="shared" si="19"/>
        <v>25.500000000000018</v>
      </c>
      <c r="P86" s="2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/>
      <c r="AG86" s="1"/>
      <c r="AH86" s="18"/>
      <c r="AI86" s="18"/>
      <c r="AJ86" s="18"/>
      <c r="AK86" s="18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</row>
    <row r="87" spans="1:4131" s="2" customFormat="1" x14ac:dyDescent="0.35">
      <c r="A87" s="9">
        <f t="shared" si="20"/>
        <v>86</v>
      </c>
      <c r="B87" s="20">
        <v>1</v>
      </c>
      <c r="C87" s="59">
        <f t="shared" si="14"/>
        <v>9.0000000000000093E-39</v>
      </c>
      <c r="D87" s="37">
        <f t="shared" si="21"/>
        <v>7.7400000000000103E-37</v>
      </c>
      <c r="E87" s="60">
        <v>0.01</v>
      </c>
      <c r="F87" s="56">
        <f t="shared" si="22"/>
        <v>0.86000000000000054</v>
      </c>
      <c r="G87" s="44">
        <f t="shared" si="15"/>
        <v>86.000000000000057</v>
      </c>
      <c r="H87" s="40">
        <f t="shared" si="23"/>
        <v>1.5390000000000025E-38</v>
      </c>
      <c r="I87" s="34">
        <f t="shared" si="16"/>
        <v>86.000000000000057</v>
      </c>
      <c r="J87" s="35">
        <f t="shared" si="24"/>
        <v>86</v>
      </c>
      <c r="K87" s="43">
        <f t="shared" si="17"/>
        <v>1.72</v>
      </c>
      <c r="L87" s="34">
        <f t="shared" si="13"/>
        <v>147.9200000000001</v>
      </c>
      <c r="M87" s="35">
        <f t="shared" si="25"/>
        <v>14</v>
      </c>
      <c r="N87" s="43">
        <f t="shared" si="18"/>
        <v>0.28000000000000003</v>
      </c>
      <c r="O87" s="34">
        <f t="shared" si="19"/>
        <v>24.08000000000002</v>
      </c>
      <c r="P87" s="2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/>
      <c r="AG87" s="1"/>
      <c r="AH87" s="18"/>
      <c r="AI87" s="18"/>
      <c r="AJ87" s="18"/>
      <c r="AK87" s="18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</row>
    <row r="88" spans="1:4131" s="2" customFormat="1" x14ac:dyDescent="0.35">
      <c r="A88" s="9">
        <f t="shared" si="20"/>
        <v>87</v>
      </c>
      <c r="B88" s="20">
        <v>1</v>
      </c>
      <c r="C88" s="59">
        <f t="shared" si="14"/>
        <v>9.0000000000000093E-39</v>
      </c>
      <c r="D88" s="37">
        <f t="shared" si="21"/>
        <v>7.8300000000000096E-37</v>
      </c>
      <c r="E88" s="60">
        <v>0.01</v>
      </c>
      <c r="F88" s="56">
        <f t="shared" si="22"/>
        <v>0.87000000000000055</v>
      </c>
      <c r="G88" s="44">
        <f t="shared" si="15"/>
        <v>87.000000000000057</v>
      </c>
      <c r="H88" s="40">
        <f t="shared" si="23"/>
        <v>1.5570000000000025E-38</v>
      </c>
      <c r="I88" s="34">
        <f t="shared" si="16"/>
        <v>87.000000000000057</v>
      </c>
      <c r="J88" s="35">
        <f t="shared" si="24"/>
        <v>87</v>
      </c>
      <c r="K88" s="43">
        <f t="shared" si="17"/>
        <v>1.74</v>
      </c>
      <c r="L88" s="34">
        <f t="shared" si="13"/>
        <v>151.38000000000011</v>
      </c>
      <c r="M88" s="35">
        <f t="shared" si="25"/>
        <v>13</v>
      </c>
      <c r="N88" s="43">
        <f t="shared" si="18"/>
        <v>0.26</v>
      </c>
      <c r="O88" s="34">
        <f t="shared" si="19"/>
        <v>22.620000000000015</v>
      </c>
      <c r="P88" s="2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/>
      <c r="AG88" s="1"/>
      <c r="AH88" s="18"/>
      <c r="AI88" s="18"/>
      <c r="AJ88" s="18"/>
      <c r="AK88" s="1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</row>
    <row r="89" spans="1:4131" s="2" customFormat="1" x14ac:dyDescent="0.35">
      <c r="A89" s="9">
        <f t="shared" si="20"/>
        <v>88</v>
      </c>
      <c r="B89" s="20">
        <v>1</v>
      </c>
      <c r="C89" s="59">
        <f t="shared" si="14"/>
        <v>9.0000000000000093E-39</v>
      </c>
      <c r="D89" s="37">
        <f t="shared" si="21"/>
        <v>7.9200000000000089E-37</v>
      </c>
      <c r="E89" s="60">
        <v>0.01</v>
      </c>
      <c r="F89" s="56">
        <f t="shared" si="22"/>
        <v>0.88000000000000056</v>
      </c>
      <c r="G89" s="44">
        <f t="shared" si="15"/>
        <v>88.000000000000057</v>
      </c>
      <c r="H89" s="40">
        <f t="shared" si="23"/>
        <v>1.5750000000000025E-38</v>
      </c>
      <c r="I89" s="34">
        <f t="shared" si="16"/>
        <v>88.000000000000057</v>
      </c>
      <c r="J89" s="35">
        <f t="shared" si="24"/>
        <v>88</v>
      </c>
      <c r="K89" s="43">
        <f t="shared" si="17"/>
        <v>1.76</v>
      </c>
      <c r="L89" s="34">
        <f t="shared" si="13"/>
        <v>154.88000000000011</v>
      </c>
      <c r="M89" s="35">
        <f t="shared" si="25"/>
        <v>12</v>
      </c>
      <c r="N89" s="43">
        <f t="shared" si="18"/>
        <v>0.24</v>
      </c>
      <c r="O89" s="34">
        <f t="shared" si="19"/>
        <v>21.120000000000012</v>
      </c>
      <c r="P89" s="2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/>
      <c r="AG89" s="1"/>
      <c r="AH89" s="18"/>
      <c r="AI89" s="18"/>
      <c r="AJ89" s="18"/>
      <c r="AK89" s="18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</row>
    <row r="90" spans="1:4131" s="2" customFormat="1" x14ac:dyDescent="0.35">
      <c r="A90" s="9">
        <f t="shared" si="20"/>
        <v>89</v>
      </c>
      <c r="B90" s="20">
        <v>1</v>
      </c>
      <c r="C90" s="59">
        <f t="shared" si="14"/>
        <v>9.0000000000000093E-39</v>
      </c>
      <c r="D90" s="37">
        <f t="shared" si="21"/>
        <v>8.0100000000000083E-37</v>
      </c>
      <c r="E90" s="60">
        <v>0.01</v>
      </c>
      <c r="F90" s="56">
        <f t="shared" si="22"/>
        <v>0.89000000000000057</v>
      </c>
      <c r="G90" s="44">
        <f t="shared" si="15"/>
        <v>89.000000000000057</v>
      </c>
      <c r="H90" s="40">
        <f t="shared" si="23"/>
        <v>1.5930000000000028E-38</v>
      </c>
      <c r="I90" s="34">
        <f t="shared" si="16"/>
        <v>89.000000000000057</v>
      </c>
      <c r="J90" s="35">
        <f t="shared" si="24"/>
        <v>89</v>
      </c>
      <c r="K90" s="43">
        <f t="shared" si="17"/>
        <v>1.78</v>
      </c>
      <c r="L90" s="34">
        <f t="shared" si="13"/>
        <v>158.4200000000001</v>
      </c>
      <c r="M90" s="35">
        <f t="shared" si="25"/>
        <v>11</v>
      </c>
      <c r="N90" s="43">
        <f t="shared" si="18"/>
        <v>0.22</v>
      </c>
      <c r="O90" s="34">
        <f t="shared" si="19"/>
        <v>19.580000000000013</v>
      </c>
      <c r="P90" s="2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/>
      <c r="AG90" s="1"/>
      <c r="AH90" s="18"/>
      <c r="AI90" s="18"/>
      <c r="AJ90" s="18"/>
      <c r="AK90" s="18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</row>
    <row r="91" spans="1:4131" s="2" customFormat="1" x14ac:dyDescent="0.35">
      <c r="A91" s="9">
        <f t="shared" si="20"/>
        <v>90</v>
      </c>
      <c r="B91" s="20">
        <v>1</v>
      </c>
      <c r="C91" s="59">
        <f t="shared" si="14"/>
        <v>9.0000000000000093E-39</v>
      </c>
      <c r="D91" s="37">
        <f t="shared" si="21"/>
        <v>8.1000000000000076E-37</v>
      </c>
      <c r="E91" s="60">
        <v>0.01</v>
      </c>
      <c r="F91" s="56">
        <f t="shared" si="22"/>
        <v>0.90000000000000058</v>
      </c>
      <c r="G91" s="44">
        <f t="shared" si="15"/>
        <v>90.000000000000057</v>
      </c>
      <c r="H91" s="40">
        <f t="shared" si="23"/>
        <v>1.6110000000000028E-38</v>
      </c>
      <c r="I91" s="34">
        <f t="shared" si="16"/>
        <v>90.000000000000057</v>
      </c>
      <c r="J91" s="35">
        <f t="shared" si="24"/>
        <v>90</v>
      </c>
      <c r="K91" s="43">
        <f t="shared" si="17"/>
        <v>1.8</v>
      </c>
      <c r="L91" s="34">
        <f t="shared" si="13"/>
        <v>162.00000000000011</v>
      </c>
      <c r="M91" s="35">
        <f t="shared" si="25"/>
        <v>10</v>
      </c>
      <c r="N91" s="43">
        <f t="shared" si="18"/>
        <v>0.2</v>
      </c>
      <c r="O91" s="34">
        <f t="shared" si="19"/>
        <v>18.000000000000011</v>
      </c>
      <c r="P91" s="2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/>
      <c r="AG91" s="1"/>
      <c r="AH91" s="18"/>
      <c r="AI91" s="18"/>
      <c r="AJ91" s="18"/>
      <c r="AK91" s="18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</row>
    <row r="92" spans="1:4131" s="2" customFormat="1" x14ac:dyDescent="0.35">
      <c r="A92" s="9">
        <f t="shared" si="20"/>
        <v>91</v>
      </c>
      <c r="B92" s="20">
        <v>1</v>
      </c>
      <c r="C92" s="59">
        <f t="shared" si="14"/>
        <v>9.0000000000000093E-39</v>
      </c>
      <c r="D92" s="37">
        <f t="shared" si="21"/>
        <v>8.1900000000000069E-37</v>
      </c>
      <c r="E92" s="60">
        <v>0.01</v>
      </c>
      <c r="F92" s="56">
        <f t="shared" si="22"/>
        <v>0.91000000000000059</v>
      </c>
      <c r="G92" s="44">
        <f t="shared" si="15"/>
        <v>91.000000000000057</v>
      </c>
      <c r="H92" s="40">
        <f t="shared" si="23"/>
        <v>1.6290000000000028E-38</v>
      </c>
      <c r="I92" s="34">
        <f t="shared" si="16"/>
        <v>91.000000000000057</v>
      </c>
      <c r="J92" s="35">
        <f t="shared" si="24"/>
        <v>91</v>
      </c>
      <c r="K92" s="43">
        <f t="shared" si="17"/>
        <v>1.82</v>
      </c>
      <c r="L92" s="34">
        <f t="shared" si="13"/>
        <v>165.62000000000012</v>
      </c>
      <c r="M92" s="35">
        <f t="shared" si="25"/>
        <v>9</v>
      </c>
      <c r="N92" s="43">
        <f t="shared" si="18"/>
        <v>0.18</v>
      </c>
      <c r="O92" s="34">
        <f t="shared" si="19"/>
        <v>16.38000000000001</v>
      </c>
      <c r="P92" s="2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/>
      <c r="AG92" s="1"/>
      <c r="AH92" s="18"/>
      <c r="AI92" s="18"/>
      <c r="AJ92" s="18"/>
      <c r="AK92" s="18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</row>
    <row r="93" spans="1:4131" s="2" customFormat="1" x14ac:dyDescent="0.35">
      <c r="A93" s="9">
        <f t="shared" si="20"/>
        <v>92</v>
      </c>
      <c r="B93" s="20">
        <v>1</v>
      </c>
      <c r="C93" s="59">
        <f t="shared" si="14"/>
        <v>9.0000000000000093E-39</v>
      </c>
      <c r="D93" s="37">
        <f t="shared" si="21"/>
        <v>8.2800000000000062E-37</v>
      </c>
      <c r="E93" s="60">
        <v>0.01</v>
      </c>
      <c r="F93" s="56">
        <f t="shared" si="22"/>
        <v>0.9200000000000006</v>
      </c>
      <c r="G93" s="44">
        <f t="shared" si="15"/>
        <v>92.000000000000057</v>
      </c>
      <c r="H93" s="40">
        <f t="shared" si="23"/>
        <v>1.6470000000000028E-38</v>
      </c>
      <c r="I93" s="34">
        <f t="shared" si="16"/>
        <v>92.000000000000057</v>
      </c>
      <c r="J93" s="35">
        <f t="shared" si="24"/>
        <v>92</v>
      </c>
      <c r="K93" s="43">
        <f t="shared" si="17"/>
        <v>1.84</v>
      </c>
      <c r="L93" s="34">
        <f t="shared" si="13"/>
        <v>169.28000000000011</v>
      </c>
      <c r="M93" s="35">
        <f t="shared" si="25"/>
        <v>8</v>
      </c>
      <c r="N93" s="43">
        <f t="shared" si="18"/>
        <v>0.16</v>
      </c>
      <c r="O93" s="34">
        <f t="shared" si="19"/>
        <v>14.72000000000001</v>
      </c>
      <c r="P93" s="2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/>
      <c r="AG93" s="1"/>
      <c r="AH93" s="18"/>
      <c r="AI93" s="18"/>
      <c r="AJ93" s="18"/>
      <c r="AK93" s="18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</row>
    <row r="94" spans="1:4131" s="2" customFormat="1" x14ac:dyDescent="0.35">
      <c r="A94" s="9">
        <f t="shared" si="20"/>
        <v>93</v>
      </c>
      <c r="B94" s="20">
        <v>1</v>
      </c>
      <c r="C94" s="59">
        <f t="shared" si="14"/>
        <v>9.0000000000000093E-39</v>
      </c>
      <c r="D94" s="37">
        <f t="shared" si="21"/>
        <v>8.3700000000000055E-37</v>
      </c>
      <c r="E94" s="60">
        <v>0.01</v>
      </c>
      <c r="F94" s="56">
        <f t="shared" si="22"/>
        <v>0.9300000000000006</v>
      </c>
      <c r="G94" s="44">
        <f t="shared" si="15"/>
        <v>93.000000000000057</v>
      </c>
      <c r="H94" s="40">
        <f t="shared" si="23"/>
        <v>1.6650000000000028E-38</v>
      </c>
      <c r="I94" s="34">
        <f t="shared" si="16"/>
        <v>93.000000000000057</v>
      </c>
      <c r="J94" s="35">
        <f t="shared" si="24"/>
        <v>93</v>
      </c>
      <c r="K94" s="43">
        <f t="shared" si="17"/>
        <v>1.86</v>
      </c>
      <c r="L94" s="34">
        <f t="shared" si="13"/>
        <v>172.9800000000001</v>
      </c>
      <c r="M94" s="35">
        <f t="shared" si="25"/>
        <v>7</v>
      </c>
      <c r="N94" s="43">
        <f t="shared" si="18"/>
        <v>0.14000000000000001</v>
      </c>
      <c r="O94" s="34">
        <f t="shared" si="19"/>
        <v>13.020000000000008</v>
      </c>
      <c r="P94" s="2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/>
      <c r="AG94" s="1"/>
      <c r="AH94" s="18"/>
      <c r="AI94" s="18"/>
      <c r="AJ94" s="18"/>
      <c r="AK94" s="18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</row>
    <row r="95" spans="1:4131" s="2" customFormat="1" x14ac:dyDescent="0.35">
      <c r="A95" s="9">
        <f t="shared" si="20"/>
        <v>94</v>
      </c>
      <c r="B95" s="20">
        <v>1</v>
      </c>
      <c r="C95" s="59">
        <f t="shared" si="14"/>
        <v>9.0000000000000093E-39</v>
      </c>
      <c r="D95" s="37">
        <f t="shared" si="21"/>
        <v>8.4600000000000049E-37</v>
      </c>
      <c r="E95" s="60">
        <v>0.01</v>
      </c>
      <c r="F95" s="56">
        <f t="shared" si="22"/>
        <v>0.94000000000000061</v>
      </c>
      <c r="G95" s="44">
        <f t="shared" si="15"/>
        <v>94.000000000000057</v>
      </c>
      <c r="H95" s="40">
        <f t="shared" si="23"/>
        <v>1.6830000000000028E-38</v>
      </c>
      <c r="I95" s="34">
        <f t="shared" si="16"/>
        <v>94.000000000000057</v>
      </c>
      <c r="J95" s="35">
        <f t="shared" si="24"/>
        <v>94</v>
      </c>
      <c r="K95" s="43">
        <f t="shared" si="17"/>
        <v>1.88</v>
      </c>
      <c r="L95" s="34">
        <f t="shared" si="13"/>
        <v>176.72000000000008</v>
      </c>
      <c r="M95" s="35">
        <f t="shared" si="25"/>
        <v>6</v>
      </c>
      <c r="N95" s="43">
        <f t="shared" si="18"/>
        <v>0.12</v>
      </c>
      <c r="O95" s="34">
        <f t="shared" si="19"/>
        <v>11.280000000000006</v>
      </c>
      <c r="P95" s="2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/>
      <c r="AG95" s="1"/>
      <c r="AH95" s="18"/>
      <c r="AI95" s="18"/>
      <c r="AJ95" s="18"/>
      <c r="AK95" s="18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</row>
    <row r="96" spans="1:4131" s="2" customFormat="1" x14ac:dyDescent="0.35">
      <c r="A96" s="9">
        <f t="shared" si="20"/>
        <v>95</v>
      </c>
      <c r="B96" s="20">
        <v>1</v>
      </c>
      <c r="C96" s="59">
        <f t="shared" si="14"/>
        <v>9.0000000000000093E-39</v>
      </c>
      <c r="D96" s="37">
        <f t="shared" si="21"/>
        <v>8.5500000000000042E-37</v>
      </c>
      <c r="E96" s="60">
        <v>0.01</v>
      </c>
      <c r="F96" s="56">
        <f t="shared" si="22"/>
        <v>0.95000000000000062</v>
      </c>
      <c r="G96" s="44">
        <f t="shared" si="15"/>
        <v>95.000000000000057</v>
      </c>
      <c r="H96" s="40">
        <f t="shared" si="23"/>
        <v>1.7010000000000028E-38</v>
      </c>
      <c r="I96" s="34">
        <f t="shared" si="16"/>
        <v>95.000000000000057</v>
      </c>
      <c r="J96" s="35">
        <f t="shared" si="24"/>
        <v>95</v>
      </c>
      <c r="K96" s="43">
        <f t="shared" si="17"/>
        <v>1.9</v>
      </c>
      <c r="L96" s="34">
        <f t="shared" si="13"/>
        <v>180.50000000000011</v>
      </c>
      <c r="M96" s="35">
        <f t="shared" si="25"/>
        <v>5</v>
      </c>
      <c r="N96" s="43">
        <f t="shared" si="18"/>
        <v>0.1</v>
      </c>
      <c r="O96" s="34">
        <f t="shared" si="19"/>
        <v>9.5000000000000053</v>
      </c>
      <c r="P96" s="2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/>
      <c r="AG96" s="1"/>
      <c r="AH96" s="18"/>
      <c r="AI96" s="18"/>
      <c r="AJ96" s="18"/>
      <c r="AK96" s="18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</row>
    <row r="97" spans="1:4131" s="2" customFormat="1" x14ac:dyDescent="0.35">
      <c r="A97" s="9">
        <f t="shared" si="20"/>
        <v>96</v>
      </c>
      <c r="B97" s="20">
        <v>1</v>
      </c>
      <c r="C97" s="59">
        <f t="shared" si="14"/>
        <v>9.0000000000000093E-39</v>
      </c>
      <c r="D97" s="37">
        <f t="shared" si="21"/>
        <v>8.6400000000000035E-37</v>
      </c>
      <c r="E97" s="60">
        <v>0.01</v>
      </c>
      <c r="F97" s="56">
        <f t="shared" si="22"/>
        <v>0.96000000000000063</v>
      </c>
      <c r="G97" s="44">
        <f t="shared" si="15"/>
        <v>96.000000000000057</v>
      </c>
      <c r="H97" s="40">
        <f t="shared" si="23"/>
        <v>1.719000000000003E-38</v>
      </c>
      <c r="I97" s="34">
        <f t="shared" si="16"/>
        <v>96.000000000000057</v>
      </c>
      <c r="J97" s="35">
        <f t="shared" si="24"/>
        <v>96</v>
      </c>
      <c r="K97" s="43">
        <f t="shared" si="17"/>
        <v>1.92</v>
      </c>
      <c r="L97" s="34">
        <f t="shared" si="13"/>
        <v>184.32000000000011</v>
      </c>
      <c r="M97" s="35">
        <f t="shared" si="25"/>
        <v>4</v>
      </c>
      <c r="N97" s="43">
        <f t="shared" si="18"/>
        <v>0.08</v>
      </c>
      <c r="O97" s="34">
        <f t="shared" si="19"/>
        <v>7.680000000000005</v>
      </c>
      <c r="P97" s="2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/>
      <c r="AG97" s="1"/>
      <c r="AH97" s="18"/>
      <c r="AI97" s="18"/>
      <c r="AJ97" s="18"/>
      <c r="AK97" s="18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</row>
    <row r="98" spans="1:4131" s="2" customFormat="1" x14ac:dyDescent="0.35">
      <c r="A98" s="9">
        <f t="shared" si="20"/>
        <v>97</v>
      </c>
      <c r="B98" s="20">
        <v>1</v>
      </c>
      <c r="C98" s="59">
        <f t="shared" si="14"/>
        <v>9.0000000000000093E-39</v>
      </c>
      <c r="D98" s="37">
        <f t="shared" si="21"/>
        <v>8.7300000000000028E-37</v>
      </c>
      <c r="E98" s="60">
        <v>0.01</v>
      </c>
      <c r="F98" s="56">
        <f t="shared" si="22"/>
        <v>0.97000000000000064</v>
      </c>
      <c r="G98" s="44">
        <f t="shared" si="15"/>
        <v>97.000000000000057</v>
      </c>
      <c r="H98" s="40">
        <f t="shared" si="23"/>
        <v>1.737000000000003E-38</v>
      </c>
      <c r="I98" s="34">
        <f t="shared" si="16"/>
        <v>97.000000000000057</v>
      </c>
      <c r="J98" s="35">
        <f t="shared" si="24"/>
        <v>97</v>
      </c>
      <c r="K98" s="43">
        <f t="shared" si="17"/>
        <v>1.94</v>
      </c>
      <c r="L98" s="34">
        <f t="shared" si="13"/>
        <v>188.18000000000009</v>
      </c>
      <c r="M98" s="35">
        <f t="shared" si="25"/>
        <v>3</v>
      </c>
      <c r="N98" s="43">
        <f t="shared" si="18"/>
        <v>0.06</v>
      </c>
      <c r="O98" s="34">
        <f t="shared" si="19"/>
        <v>5.8200000000000029</v>
      </c>
      <c r="P98" s="2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/>
      <c r="AG98" s="1"/>
      <c r="AH98" s="18"/>
      <c r="AI98" s="18"/>
      <c r="AJ98" s="18"/>
      <c r="AK98" s="1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</row>
    <row r="99" spans="1:4131" s="2" customFormat="1" x14ac:dyDescent="0.35">
      <c r="A99" s="9">
        <f t="shared" si="20"/>
        <v>98</v>
      </c>
      <c r="B99" s="20">
        <v>1</v>
      </c>
      <c r="C99" s="59">
        <f t="shared" si="14"/>
        <v>9.0000000000000093E-39</v>
      </c>
      <c r="D99" s="37">
        <f t="shared" si="21"/>
        <v>8.8200000000000022E-37</v>
      </c>
      <c r="E99" s="60">
        <v>0.01</v>
      </c>
      <c r="F99" s="56">
        <f t="shared" si="22"/>
        <v>0.98000000000000065</v>
      </c>
      <c r="G99" s="44">
        <f t="shared" si="15"/>
        <v>98.000000000000071</v>
      </c>
      <c r="H99" s="40">
        <f t="shared" si="23"/>
        <v>1.755000000000003E-38</v>
      </c>
      <c r="I99" s="34">
        <f t="shared" si="16"/>
        <v>98.000000000000071</v>
      </c>
      <c r="J99" s="35">
        <f t="shared" si="24"/>
        <v>98</v>
      </c>
      <c r="K99" s="43">
        <f t="shared" si="17"/>
        <v>1.96</v>
      </c>
      <c r="L99" s="34">
        <f t="shared" si="13"/>
        <v>192.08000000000013</v>
      </c>
      <c r="M99" s="35">
        <f t="shared" si="25"/>
        <v>2</v>
      </c>
      <c r="N99" s="43">
        <f t="shared" si="18"/>
        <v>0.04</v>
      </c>
      <c r="O99" s="34">
        <f t="shared" si="19"/>
        <v>3.920000000000003</v>
      </c>
      <c r="P99" s="2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/>
      <c r="AG99" s="1"/>
      <c r="AH99" s="18"/>
      <c r="AI99" s="18"/>
      <c r="AJ99" s="18"/>
      <c r="AK99" s="18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</row>
    <row r="100" spans="1:4131" s="2" customFormat="1" x14ac:dyDescent="0.35">
      <c r="A100" s="9">
        <f t="shared" si="20"/>
        <v>99</v>
      </c>
      <c r="B100" s="20">
        <v>1</v>
      </c>
      <c r="C100" s="59">
        <f t="shared" si="14"/>
        <v>9.0000000000000093E-39</v>
      </c>
      <c r="D100" s="37">
        <f t="shared" si="21"/>
        <v>8.9100000000000015E-37</v>
      </c>
      <c r="E100" s="60">
        <v>0.01</v>
      </c>
      <c r="F100" s="56">
        <f t="shared" si="22"/>
        <v>0.99000000000000066</v>
      </c>
      <c r="G100" s="44">
        <f t="shared" si="15"/>
        <v>99.000000000000071</v>
      </c>
      <c r="H100" s="40">
        <f t="shared" si="23"/>
        <v>1.773000000000003E-38</v>
      </c>
      <c r="I100" s="34">
        <f t="shared" si="16"/>
        <v>99.000000000000071</v>
      </c>
      <c r="J100" s="35">
        <f t="shared" si="24"/>
        <v>99</v>
      </c>
      <c r="K100" s="43">
        <f t="shared" si="17"/>
        <v>1.98</v>
      </c>
      <c r="L100" s="34">
        <f t="shared" si="13"/>
        <v>196.02000000000015</v>
      </c>
      <c r="M100" s="35">
        <f t="shared" si="25"/>
        <v>1</v>
      </c>
      <c r="N100" s="43">
        <f t="shared" si="18"/>
        <v>0.02</v>
      </c>
      <c r="O100" s="34">
        <f t="shared" si="19"/>
        <v>1.9800000000000015</v>
      </c>
      <c r="P100" s="2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/>
      <c r="AG100" s="1"/>
      <c r="AH100" s="18"/>
      <c r="AI100" s="18"/>
      <c r="AJ100" s="18"/>
      <c r="AK100" s="18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</row>
    <row r="101" spans="1:4131" s="2" customFormat="1" x14ac:dyDescent="0.35">
      <c r="A101" s="9">
        <f t="shared" si="20"/>
        <v>100</v>
      </c>
      <c r="B101" s="20">
        <v>1.11111111111111E+38</v>
      </c>
      <c r="C101" s="59">
        <f t="shared" si="14"/>
        <v>1</v>
      </c>
      <c r="D101" s="37">
        <f t="shared" si="21"/>
        <v>1</v>
      </c>
      <c r="E101" s="60">
        <v>0.01</v>
      </c>
      <c r="F101" s="56">
        <f t="shared" si="22"/>
        <v>1.0000000000000007</v>
      </c>
      <c r="G101" s="44"/>
      <c r="H101" s="40">
        <f t="shared" si="23"/>
        <v>1.9900000000000013</v>
      </c>
      <c r="I101" s="34"/>
      <c r="J101" s="34"/>
      <c r="K101" s="34"/>
      <c r="L101" s="34"/>
      <c r="M101" s="34"/>
      <c r="N101" s="34"/>
      <c r="O101" s="34"/>
      <c r="P101" s="2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/>
      <c r="AG101" s="1"/>
      <c r="AH101" s="18"/>
      <c r="AI101" s="18"/>
      <c r="AJ101" s="18"/>
      <c r="AK101" s="18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</row>
    <row r="102" spans="1:4131" s="8" customFormat="1" x14ac:dyDescent="0.35">
      <c r="A102" s="19" t="s">
        <v>6</v>
      </c>
      <c r="B102" s="29">
        <f>SUM(B2:B101)</f>
        <v>1.11111111111111E+38</v>
      </c>
      <c r="C102" s="46"/>
      <c r="D102" s="46"/>
      <c r="E102" s="47"/>
      <c r="F102" s="52">
        <f>SUM(F2:F101)</f>
        <v>50.500000000000028</v>
      </c>
      <c r="G102" s="52">
        <f>SUM(G2:G100)</f>
        <v>4950</v>
      </c>
      <c r="H102" s="48">
        <f>SUM(H2:H101)</f>
        <v>1.9900000000000013</v>
      </c>
      <c r="I102" s="61">
        <f t="shared" ref="I102:O102" si="26">SUM(I2:I100)</f>
        <v>4950</v>
      </c>
      <c r="J102" s="50">
        <f t="shared" si="26"/>
        <v>4950</v>
      </c>
      <c r="K102" s="29">
        <f t="shared" si="26"/>
        <v>99</v>
      </c>
      <c r="L102" s="49">
        <f t="shared" si="26"/>
        <v>6567.0000000000036</v>
      </c>
      <c r="M102" s="51">
        <f t="shared" si="26"/>
        <v>4950</v>
      </c>
      <c r="N102" s="29">
        <f t="shared" si="26"/>
        <v>99</v>
      </c>
      <c r="O102" s="49">
        <f t="shared" si="26"/>
        <v>3333.0000000000005</v>
      </c>
      <c r="P102" s="2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/>
      <c r="AG102" s="1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  <c r="MS102" s="17"/>
      <c r="MT102" s="17"/>
      <c r="MU102" s="17"/>
      <c r="MV102" s="17"/>
      <c r="MW102" s="17"/>
      <c r="MX102" s="17"/>
      <c r="MY102" s="17"/>
      <c r="MZ102" s="17"/>
      <c r="NA102" s="17"/>
      <c r="NB102" s="17"/>
      <c r="NC102" s="17"/>
      <c r="ND102" s="17"/>
      <c r="NE102" s="17"/>
      <c r="NF102" s="17"/>
      <c r="NG102" s="17"/>
      <c r="NH102" s="17"/>
      <c r="NI102" s="17"/>
      <c r="NJ102" s="17"/>
      <c r="NK102" s="17"/>
      <c r="NL102" s="17"/>
      <c r="NM102" s="17"/>
      <c r="NN102" s="17"/>
      <c r="NO102" s="17"/>
      <c r="NP102" s="17"/>
      <c r="NQ102" s="17"/>
      <c r="NR102" s="17"/>
      <c r="NS102" s="17"/>
      <c r="NT102" s="17"/>
      <c r="NU102" s="17"/>
      <c r="NV102" s="17"/>
      <c r="NW102" s="17"/>
      <c r="NX102" s="17"/>
      <c r="NY102" s="17"/>
      <c r="NZ102" s="17"/>
      <c r="OA102" s="17"/>
      <c r="OB102" s="17"/>
      <c r="OC102" s="17"/>
      <c r="OD102" s="17"/>
      <c r="OE102" s="17"/>
      <c r="OF102" s="17"/>
      <c r="OG102" s="17"/>
      <c r="OH102" s="17"/>
      <c r="OI102" s="17"/>
      <c r="OJ102" s="17"/>
      <c r="OK102" s="17"/>
      <c r="OL102" s="17"/>
      <c r="OM102" s="17"/>
      <c r="ON102" s="17"/>
      <c r="OO102" s="17"/>
      <c r="OP102" s="17"/>
      <c r="OQ102" s="17"/>
      <c r="OR102" s="17"/>
      <c r="OS102" s="17"/>
      <c r="OT102" s="17"/>
      <c r="OU102" s="17"/>
      <c r="OV102" s="17"/>
      <c r="OW102" s="17"/>
      <c r="OX102" s="17"/>
      <c r="OY102" s="17"/>
      <c r="OZ102" s="17"/>
      <c r="PA102" s="17"/>
      <c r="PB102" s="17"/>
      <c r="PC102" s="17"/>
      <c r="PD102" s="17"/>
      <c r="PE102" s="17"/>
      <c r="PF102" s="17"/>
      <c r="PG102" s="17"/>
      <c r="PH102" s="17"/>
      <c r="PI102" s="17"/>
      <c r="PJ102" s="17"/>
      <c r="PK102" s="17"/>
      <c r="PL102" s="17"/>
      <c r="PM102" s="17"/>
      <c r="PN102" s="17"/>
      <c r="PO102" s="17"/>
      <c r="PP102" s="17"/>
      <c r="PQ102" s="17"/>
      <c r="PR102" s="17"/>
      <c r="PS102" s="17"/>
      <c r="PT102" s="17"/>
      <c r="PU102" s="17"/>
      <c r="PV102" s="17"/>
      <c r="PW102" s="17"/>
      <c r="PX102" s="17"/>
      <c r="PY102" s="17"/>
      <c r="PZ102" s="17"/>
      <c r="QA102" s="17"/>
      <c r="QB102" s="17"/>
      <c r="QC102" s="17"/>
      <c r="QD102" s="17"/>
      <c r="QE102" s="17"/>
      <c r="QF102" s="17"/>
      <c r="QG102" s="17"/>
      <c r="QH102" s="17"/>
      <c r="QI102" s="17"/>
      <c r="QJ102" s="17"/>
      <c r="QK102" s="17"/>
      <c r="QL102" s="17"/>
      <c r="QM102" s="17"/>
      <c r="QN102" s="17"/>
      <c r="QO102" s="17"/>
      <c r="QP102" s="17"/>
      <c r="QQ102" s="17"/>
      <c r="QR102" s="17"/>
      <c r="QS102" s="17"/>
      <c r="QT102" s="17"/>
      <c r="QU102" s="17"/>
      <c r="QV102" s="17"/>
      <c r="QW102" s="17"/>
      <c r="QX102" s="17"/>
      <c r="QY102" s="17"/>
      <c r="QZ102" s="17"/>
      <c r="RA102" s="17"/>
      <c r="RB102" s="17"/>
      <c r="RC102" s="17"/>
      <c r="RD102" s="17"/>
      <c r="RE102" s="17"/>
      <c r="RF102" s="17"/>
      <c r="RG102" s="17"/>
      <c r="RH102" s="17"/>
      <c r="RI102" s="17"/>
      <c r="RJ102" s="17"/>
      <c r="RK102" s="17"/>
      <c r="RL102" s="17"/>
      <c r="RM102" s="17"/>
      <c r="RN102" s="17"/>
      <c r="RO102" s="17"/>
      <c r="RP102" s="17"/>
      <c r="RQ102" s="17"/>
      <c r="RR102" s="17"/>
      <c r="RS102" s="17"/>
      <c r="RT102" s="17"/>
      <c r="RU102" s="17"/>
      <c r="RV102" s="17"/>
      <c r="RW102" s="17"/>
      <c r="RX102" s="17"/>
      <c r="RY102" s="17"/>
      <c r="RZ102" s="17"/>
      <c r="SA102" s="17"/>
      <c r="SB102" s="17"/>
      <c r="SC102" s="17"/>
      <c r="SD102" s="17"/>
      <c r="SE102" s="17"/>
      <c r="SF102" s="17"/>
      <c r="SG102" s="17"/>
      <c r="SH102" s="17"/>
      <c r="SI102" s="17"/>
      <c r="SJ102" s="17"/>
      <c r="SK102" s="17"/>
      <c r="SL102" s="17"/>
      <c r="SM102" s="17"/>
      <c r="SN102" s="17"/>
      <c r="SO102" s="17"/>
      <c r="SP102" s="17"/>
      <c r="SQ102" s="17"/>
      <c r="SR102" s="17"/>
      <c r="SS102" s="17"/>
      <c r="ST102" s="17"/>
      <c r="SU102" s="17"/>
      <c r="SV102" s="17"/>
      <c r="SW102" s="17"/>
      <c r="SX102" s="17"/>
      <c r="SY102" s="17"/>
      <c r="SZ102" s="17"/>
      <c r="TA102" s="17"/>
      <c r="TB102" s="17"/>
      <c r="TC102" s="17"/>
      <c r="TD102" s="17"/>
      <c r="TE102" s="17"/>
      <c r="TF102" s="17"/>
      <c r="TG102" s="17"/>
      <c r="TH102" s="17"/>
      <c r="TI102" s="17"/>
      <c r="TJ102" s="17"/>
      <c r="TK102" s="17"/>
      <c r="TL102" s="17"/>
      <c r="TM102" s="17"/>
      <c r="TN102" s="17"/>
      <c r="TO102" s="17"/>
      <c r="TP102" s="17"/>
      <c r="TQ102" s="17"/>
      <c r="TR102" s="17"/>
      <c r="TS102" s="17"/>
      <c r="TT102" s="17"/>
      <c r="TU102" s="17"/>
      <c r="TV102" s="17"/>
      <c r="TW102" s="17"/>
      <c r="TX102" s="17"/>
      <c r="TY102" s="17"/>
      <c r="TZ102" s="17"/>
      <c r="UA102" s="17"/>
      <c r="UB102" s="17"/>
      <c r="UC102" s="17"/>
      <c r="UD102" s="17"/>
      <c r="UE102" s="17"/>
      <c r="UF102" s="17"/>
      <c r="UG102" s="17"/>
      <c r="UH102" s="17"/>
      <c r="UI102" s="17"/>
      <c r="UJ102" s="17"/>
      <c r="UK102" s="17"/>
      <c r="UL102" s="17"/>
      <c r="UM102" s="17"/>
      <c r="UN102" s="17"/>
      <c r="UO102" s="17"/>
      <c r="UP102" s="17"/>
      <c r="UQ102" s="17"/>
      <c r="UR102" s="17"/>
      <c r="US102" s="17"/>
      <c r="UT102" s="17"/>
      <c r="UU102" s="17"/>
      <c r="UV102" s="17"/>
      <c r="UW102" s="17"/>
      <c r="UX102" s="17"/>
      <c r="UY102" s="17"/>
      <c r="UZ102" s="17"/>
      <c r="VA102" s="17"/>
      <c r="VB102" s="17"/>
      <c r="VC102" s="17"/>
      <c r="VD102" s="17"/>
      <c r="VE102" s="17"/>
      <c r="VF102" s="17"/>
      <c r="VG102" s="17"/>
      <c r="VH102" s="17"/>
      <c r="VI102" s="17"/>
      <c r="VJ102" s="17"/>
      <c r="VK102" s="17"/>
      <c r="VL102" s="17"/>
      <c r="VM102" s="17"/>
      <c r="VN102" s="17"/>
      <c r="VO102" s="17"/>
      <c r="VP102" s="17"/>
      <c r="VQ102" s="17"/>
      <c r="VR102" s="17"/>
      <c r="VS102" s="17"/>
      <c r="VT102" s="17"/>
      <c r="VU102" s="17"/>
      <c r="VV102" s="17"/>
      <c r="VW102" s="17"/>
      <c r="VX102" s="17"/>
      <c r="VY102" s="17"/>
      <c r="VZ102" s="17"/>
      <c r="WA102" s="17"/>
      <c r="WB102" s="17"/>
      <c r="WC102" s="17"/>
      <c r="WD102" s="17"/>
      <c r="WE102" s="17"/>
      <c r="WF102" s="17"/>
      <c r="WG102" s="17"/>
      <c r="WH102" s="17"/>
      <c r="WI102" s="17"/>
      <c r="WJ102" s="17"/>
      <c r="WK102" s="17"/>
      <c r="WL102" s="17"/>
      <c r="WM102" s="17"/>
      <c r="WN102" s="17"/>
      <c r="WO102" s="17"/>
      <c r="WP102" s="17"/>
      <c r="WQ102" s="17"/>
      <c r="WR102" s="17"/>
      <c r="WS102" s="17"/>
      <c r="WT102" s="17"/>
      <c r="WU102" s="17"/>
      <c r="WV102" s="17"/>
      <c r="WW102" s="17"/>
      <c r="WX102" s="17"/>
      <c r="WY102" s="17"/>
      <c r="WZ102" s="17"/>
      <c r="XA102" s="17"/>
      <c r="XB102" s="17"/>
      <c r="XC102" s="17"/>
      <c r="XD102" s="17"/>
      <c r="XE102" s="17"/>
      <c r="XF102" s="17"/>
      <c r="XG102" s="17"/>
      <c r="XH102" s="17"/>
      <c r="XI102" s="17"/>
      <c r="XJ102" s="17"/>
      <c r="XK102" s="17"/>
      <c r="XL102" s="17"/>
      <c r="XM102" s="17"/>
      <c r="XN102" s="17"/>
      <c r="XO102" s="17"/>
      <c r="XP102" s="17"/>
      <c r="XQ102" s="17"/>
      <c r="XR102" s="17"/>
      <c r="XS102" s="17"/>
      <c r="XT102" s="17"/>
      <c r="XU102" s="17"/>
      <c r="XV102" s="17"/>
      <c r="XW102" s="17"/>
      <c r="XX102" s="17"/>
      <c r="XY102" s="17"/>
      <c r="XZ102" s="17"/>
      <c r="YA102" s="17"/>
      <c r="YB102" s="17"/>
      <c r="YC102" s="17"/>
      <c r="YD102" s="17"/>
      <c r="YE102" s="17"/>
      <c r="YF102" s="17"/>
      <c r="YG102" s="17"/>
      <c r="YH102" s="17"/>
      <c r="YI102" s="17"/>
      <c r="YJ102" s="17"/>
      <c r="YK102" s="17"/>
      <c r="YL102" s="17"/>
      <c r="YM102" s="17"/>
      <c r="YN102" s="17"/>
      <c r="YO102" s="17"/>
      <c r="YP102" s="17"/>
      <c r="YQ102" s="17"/>
      <c r="YR102" s="17"/>
      <c r="YS102" s="17"/>
      <c r="YT102" s="17"/>
      <c r="YU102" s="17"/>
      <c r="YV102" s="17"/>
      <c r="YW102" s="17"/>
      <c r="YX102" s="17"/>
      <c r="YY102" s="17"/>
      <c r="YZ102" s="17"/>
      <c r="ZA102" s="17"/>
      <c r="ZB102" s="17"/>
      <c r="ZC102" s="17"/>
      <c r="ZD102" s="17"/>
      <c r="ZE102" s="17"/>
      <c r="ZF102" s="17"/>
      <c r="ZG102" s="17"/>
      <c r="ZH102" s="17"/>
      <c r="ZI102" s="17"/>
      <c r="ZJ102" s="17"/>
      <c r="ZK102" s="17"/>
      <c r="ZL102" s="17"/>
      <c r="ZM102" s="17"/>
      <c r="ZN102" s="17"/>
      <c r="ZO102" s="17"/>
      <c r="ZP102" s="17"/>
      <c r="ZQ102" s="17"/>
      <c r="ZR102" s="17"/>
      <c r="ZS102" s="17"/>
      <c r="ZT102" s="17"/>
      <c r="ZU102" s="17"/>
      <c r="ZV102" s="17"/>
      <c r="ZW102" s="17"/>
      <c r="ZX102" s="17"/>
      <c r="ZY102" s="17"/>
      <c r="ZZ102" s="17"/>
      <c r="AAA102" s="17"/>
      <c r="AAB102" s="17"/>
      <c r="AAC102" s="17"/>
      <c r="AAD102" s="17"/>
      <c r="AAE102" s="17"/>
      <c r="AAF102" s="17"/>
      <c r="AAG102" s="17"/>
      <c r="AAH102" s="17"/>
      <c r="AAI102" s="17"/>
      <c r="AAJ102" s="17"/>
      <c r="AAK102" s="17"/>
      <c r="AAL102" s="17"/>
      <c r="AAM102" s="17"/>
      <c r="AAN102" s="17"/>
      <c r="AAO102" s="17"/>
      <c r="AAP102" s="17"/>
      <c r="AAQ102" s="17"/>
      <c r="AAR102" s="17"/>
      <c r="AAS102" s="17"/>
      <c r="AAT102" s="17"/>
      <c r="AAU102" s="17"/>
      <c r="AAV102" s="17"/>
      <c r="AAW102" s="17"/>
      <c r="AAX102" s="17"/>
      <c r="AAY102" s="17"/>
      <c r="AAZ102" s="17"/>
      <c r="ABA102" s="17"/>
      <c r="ABB102" s="17"/>
      <c r="ABC102" s="17"/>
      <c r="ABD102" s="17"/>
      <c r="ABE102" s="17"/>
      <c r="ABF102" s="17"/>
      <c r="ABG102" s="17"/>
      <c r="ABH102" s="17"/>
      <c r="ABI102" s="17"/>
      <c r="ABJ102" s="17"/>
      <c r="ABK102" s="17"/>
      <c r="ABL102" s="17"/>
      <c r="ABM102" s="17"/>
      <c r="ABN102" s="17"/>
      <c r="ABO102" s="17"/>
      <c r="ABP102" s="17"/>
      <c r="ABQ102" s="17"/>
      <c r="ABR102" s="17"/>
      <c r="ABS102" s="17"/>
      <c r="ABT102" s="17"/>
      <c r="ABU102" s="17"/>
      <c r="ABV102" s="17"/>
      <c r="ABW102" s="17"/>
      <c r="ABX102" s="17"/>
      <c r="ABY102" s="17"/>
      <c r="ABZ102" s="17"/>
      <c r="ACA102" s="17"/>
      <c r="ACB102" s="17"/>
      <c r="ACC102" s="17"/>
      <c r="ACD102" s="17"/>
      <c r="ACE102" s="17"/>
      <c r="ACF102" s="17"/>
      <c r="ACG102" s="17"/>
      <c r="ACH102" s="17"/>
      <c r="ACI102" s="17"/>
      <c r="ACJ102" s="17"/>
      <c r="ACK102" s="17"/>
      <c r="ACL102" s="17"/>
      <c r="ACM102" s="17"/>
      <c r="ACN102" s="17"/>
      <c r="ACO102" s="17"/>
      <c r="ACP102" s="17"/>
      <c r="ACQ102" s="17"/>
      <c r="ACR102" s="17"/>
      <c r="ACS102" s="17"/>
      <c r="ACT102" s="17"/>
      <c r="ACU102" s="17"/>
      <c r="ACV102" s="17"/>
      <c r="ACW102" s="17"/>
      <c r="ACX102" s="17"/>
      <c r="ACY102" s="17"/>
      <c r="ACZ102" s="17"/>
      <c r="ADA102" s="17"/>
      <c r="ADB102" s="17"/>
      <c r="ADC102" s="17"/>
      <c r="ADD102" s="17"/>
      <c r="ADE102" s="17"/>
      <c r="ADF102" s="17"/>
      <c r="ADG102" s="17"/>
      <c r="ADH102" s="17"/>
      <c r="ADI102" s="17"/>
      <c r="ADJ102" s="17"/>
      <c r="ADK102" s="17"/>
      <c r="ADL102" s="17"/>
      <c r="ADM102" s="17"/>
      <c r="ADN102" s="17"/>
      <c r="ADO102" s="17"/>
      <c r="ADP102" s="17"/>
      <c r="ADQ102" s="17"/>
      <c r="ADR102" s="17"/>
      <c r="ADS102" s="17"/>
      <c r="ADT102" s="17"/>
      <c r="ADU102" s="17"/>
      <c r="ADV102" s="17"/>
      <c r="ADW102" s="17"/>
      <c r="ADX102" s="17"/>
      <c r="ADY102" s="17"/>
      <c r="ADZ102" s="17"/>
      <c r="AEA102" s="17"/>
      <c r="AEB102" s="17"/>
      <c r="AEC102" s="17"/>
      <c r="AED102" s="17"/>
      <c r="AEE102" s="17"/>
      <c r="AEF102" s="17"/>
      <c r="AEG102" s="17"/>
      <c r="AEH102" s="17"/>
      <c r="AEI102" s="17"/>
      <c r="AEJ102" s="17"/>
      <c r="AEK102" s="17"/>
      <c r="AEL102" s="17"/>
      <c r="AEM102" s="17"/>
      <c r="AEN102" s="17"/>
      <c r="AEO102" s="17"/>
      <c r="AEP102" s="17"/>
      <c r="AEQ102" s="17"/>
      <c r="AER102" s="17"/>
      <c r="AES102" s="17"/>
      <c r="AET102" s="17"/>
      <c r="AEU102" s="17"/>
      <c r="AEV102" s="17"/>
      <c r="AEW102" s="17"/>
      <c r="AEX102" s="17"/>
      <c r="AEY102" s="17"/>
      <c r="AEZ102" s="17"/>
      <c r="AFA102" s="17"/>
      <c r="AFB102" s="17"/>
      <c r="AFC102" s="17"/>
      <c r="AFD102" s="17"/>
      <c r="AFE102" s="17"/>
      <c r="AFF102" s="17"/>
      <c r="AFG102" s="17"/>
      <c r="AFH102" s="17"/>
      <c r="AFI102" s="17"/>
      <c r="AFJ102" s="17"/>
      <c r="AFK102" s="17"/>
      <c r="AFL102" s="17"/>
      <c r="AFM102" s="17"/>
      <c r="AFN102" s="17"/>
      <c r="AFO102" s="17"/>
      <c r="AFP102" s="17"/>
      <c r="AFQ102" s="17"/>
      <c r="AFR102" s="17"/>
      <c r="AFS102" s="17"/>
      <c r="AFT102" s="17"/>
      <c r="AFU102" s="17"/>
      <c r="AFV102" s="17"/>
      <c r="AFW102" s="17"/>
      <c r="AFX102" s="17"/>
      <c r="AFY102" s="17"/>
      <c r="AFZ102" s="17"/>
      <c r="AGA102" s="17"/>
      <c r="AGB102" s="17"/>
      <c r="AGC102" s="17"/>
      <c r="AGD102" s="17"/>
      <c r="AGE102" s="17"/>
      <c r="AGF102" s="17"/>
      <c r="AGG102" s="17"/>
      <c r="AGH102" s="17"/>
      <c r="AGI102" s="17"/>
      <c r="AGJ102" s="17"/>
      <c r="AGK102" s="17"/>
      <c r="AGL102" s="17"/>
      <c r="AGM102" s="17"/>
      <c r="AGN102" s="17"/>
      <c r="AGO102" s="17"/>
      <c r="AGP102" s="17"/>
      <c r="AGQ102" s="17"/>
      <c r="AGR102" s="17"/>
      <c r="AGS102" s="17"/>
      <c r="AGT102" s="17"/>
      <c r="AGU102" s="17"/>
      <c r="AGV102" s="17"/>
      <c r="AGW102" s="17"/>
      <c r="AGX102" s="17"/>
      <c r="AGY102" s="17"/>
      <c r="AGZ102" s="17"/>
      <c r="AHA102" s="17"/>
      <c r="AHB102" s="17"/>
      <c r="AHC102" s="17"/>
      <c r="AHD102" s="17"/>
      <c r="AHE102" s="17"/>
      <c r="AHF102" s="17"/>
      <c r="AHG102" s="17"/>
      <c r="AHH102" s="17"/>
      <c r="AHI102" s="17"/>
      <c r="AHJ102" s="17"/>
      <c r="AHK102" s="17"/>
      <c r="AHL102" s="17"/>
      <c r="AHM102" s="17"/>
      <c r="AHN102" s="17"/>
      <c r="AHO102" s="17"/>
      <c r="AHP102" s="17"/>
      <c r="AHQ102" s="17"/>
      <c r="AHR102" s="17"/>
      <c r="AHS102" s="17"/>
      <c r="AHT102" s="17"/>
      <c r="AHU102" s="17"/>
      <c r="AHV102" s="17"/>
      <c r="AHW102" s="17"/>
      <c r="AHX102" s="17"/>
      <c r="AHY102" s="17"/>
      <c r="AHZ102" s="17"/>
      <c r="AIA102" s="17"/>
      <c r="AIB102" s="17"/>
      <c r="AIC102" s="17"/>
      <c r="AID102" s="17"/>
      <c r="AIE102" s="17"/>
      <c r="AIF102" s="17"/>
      <c r="AIG102" s="17"/>
      <c r="AIH102" s="17"/>
      <c r="AII102" s="17"/>
      <c r="AIJ102" s="17"/>
      <c r="AIK102" s="17"/>
      <c r="AIL102" s="17"/>
      <c r="AIM102" s="17"/>
      <c r="AIN102" s="17"/>
      <c r="AIO102" s="17"/>
      <c r="AIP102" s="17"/>
      <c r="AIQ102" s="17"/>
      <c r="AIR102" s="17"/>
      <c r="AIS102" s="17"/>
      <c r="AIT102" s="17"/>
      <c r="AIU102" s="17"/>
      <c r="AIV102" s="17"/>
      <c r="AIW102" s="17"/>
      <c r="AIX102" s="17"/>
      <c r="AIY102" s="17"/>
      <c r="AIZ102" s="17"/>
      <c r="AJA102" s="17"/>
      <c r="AJB102" s="17"/>
      <c r="AJC102" s="17"/>
      <c r="AJD102" s="17"/>
      <c r="AJE102" s="17"/>
      <c r="AJF102" s="17"/>
      <c r="AJG102" s="17"/>
      <c r="AJH102" s="17"/>
      <c r="AJI102" s="17"/>
      <c r="AJJ102" s="17"/>
      <c r="AJK102" s="17"/>
      <c r="AJL102" s="17"/>
      <c r="AJM102" s="17"/>
      <c r="AJN102" s="17"/>
      <c r="AJO102" s="17"/>
      <c r="AJP102" s="17"/>
      <c r="AJQ102" s="17"/>
      <c r="AJR102" s="17"/>
      <c r="AJS102" s="17"/>
      <c r="AJT102" s="17"/>
      <c r="AJU102" s="17"/>
      <c r="AJV102" s="17"/>
      <c r="AJW102" s="17"/>
      <c r="AJX102" s="17"/>
      <c r="AJY102" s="17"/>
      <c r="AJZ102" s="17"/>
      <c r="AKA102" s="17"/>
      <c r="AKB102" s="17"/>
      <c r="AKC102" s="17"/>
      <c r="AKD102" s="17"/>
      <c r="AKE102" s="17"/>
      <c r="AKF102" s="17"/>
      <c r="AKG102" s="17"/>
      <c r="AKH102" s="17"/>
      <c r="AKI102" s="17"/>
      <c r="AKJ102" s="17"/>
      <c r="AKK102" s="17"/>
      <c r="AKL102" s="17"/>
      <c r="AKM102" s="17"/>
      <c r="AKN102" s="17"/>
      <c r="AKO102" s="17"/>
      <c r="AKP102" s="17"/>
      <c r="AKQ102" s="17"/>
      <c r="AKR102" s="17"/>
      <c r="AKS102" s="17"/>
      <c r="AKT102" s="17"/>
      <c r="AKU102" s="17"/>
      <c r="AKV102" s="17"/>
      <c r="AKW102" s="17"/>
      <c r="AKX102" s="17"/>
      <c r="AKY102" s="17"/>
      <c r="AKZ102" s="17"/>
      <c r="ALA102" s="17"/>
      <c r="ALB102" s="17"/>
      <c r="ALC102" s="17"/>
      <c r="ALD102" s="17"/>
      <c r="ALE102" s="17"/>
      <c r="ALF102" s="17"/>
      <c r="ALG102" s="17"/>
      <c r="ALH102" s="17"/>
      <c r="ALI102" s="17"/>
      <c r="ALJ102" s="17"/>
      <c r="ALK102" s="17"/>
      <c r="ALL102" s="17"/>
      <c r="ALM102" s="17"/>
      <c r="ALN102" s="17"/>
      <c r="ALO102" s="17"/>
      <c r="ALP102" s="17"/>
      <c r="ALQ102" s="17"/>
      <c r="ALR102" s="17"/>
      <c r="ALS102" s="17"/>
      <c r="ALT102" s="17"/>
      <c r="ALU102" s="17"/>
      <c r="ALV102" s="17"/>
      <c r="ALW102" s="17"/>
      <c r="ALX102" s="17"/>
      <c r="ALY102" s="17"/>
      <c r="ALZ102" s="17"/>
      <c r="AMA102" s="17"/>
      <c r="AMB102" s="17"/>
      <c r="AMC102" s="17"/>
      <c r="AMD102" s="17"/>
      <c r="AME102" s="17"/>
      <c r="AMF102" s="17"/>
      <c r="AMG102" s="17"/>
      <c r="AMH102" s="17"/>
      <c r="AMI102" s="17"/>
      <c r="AMJ102" s="17"/>
      <c r="AMK102" s="17"/>
      <c r="AML102" s="17"/>
      <c r="AMM102" s="17"/>
      <c r="AMN102" s="17"/>
      <c r="AMO102" s="17"/>
      <c r="AMP102" s="17"/>
      <c r="AMQ102" s="17"/>
      <c r="AMR102" s="17"/>
      <c r="AMS102" s="17"/>
      <c r="AMT102" s="17"/>
      <c r="AMU102" s="17"/>
      <c r="AMV102" s="17"/>
      <c r="AMW102" s="17"/>
      <c r="AMX102" s="17"/>
      <c r="AMY102" s="17"/>
      <c r="AMZ102" s="17"/>
      <c r="ANA102" s="17"/>
      <c r="ANB102" s="17"/>
      <c r="ANC102" s="17"/>
      <c r="AND102" s="17"/>
      <c r="ANE102" s="17"/>
      <c r="ANF102" s="17"/>
      <c r="ANG102" s="17"/>
      <c r="ANH102" s="17"/>
      <c r="ANI102" s="17"/>
      <c r="ANJ102" s="17"/>
      <c r="ANK102" s="17"/>
      <c r="ANL102" s="17"/>
      <c r="ANM102" s="17"/>
      <c r="ANN102" s="17"/>
      <c r="ANO102" s="17"/>
      <c r="ANP102" s="17"/>
      <c r="ANQ102" s="17"/>
      <c r="ANR102" s="17"/>
      <c r="ANS102" s="17"/>
      <c r="ANT102" s="17"/>
      <c r="ANU102" s="17"/>
      <c r="ANV102" s="17"/>
      <c r="ANW102" s="17"/>
      <c r="ANX102" s="17"/>
      <c r="ANY102" s="17"/>
      <c r="ANZ102" s="17"/>
      <c r="AOA102" s="17"/>
      <c r="AOB102" s="17"/>
      <c r="AOC102" s="17"/>
      <c r="AOD102" s="17"/>
      <c r="AOE102" s="17"/>
      <c r="AOF102" s="17"/>
      <c r="AOG102" s="17"/>
      <c r="AOH102" s="17"/>
      <c r="AOI102" s="17"/>
      <c r="AOJ102" s="17"/>
      <c r="AOK102" s="17"/>
      <c r="AOL102" s="17"/>
      <c r="AOM102" s="17"/>
      <c r="AON102" s="17"/>
      <c r="AOO102" s="17"/>
      <c r="AOP102" s="17"/>
      <c r="AOQ102" s="17"/>
      <c r="AOR102" s="17"/>
      <c r="AOS102" s="17"/>
      <c r="AOT102" s="17"/>
      <c r="AOU102" s="17"/>
      <c r="AOV102" s="17"/>
      <c r="AOW102" s="17"/>
      <c r="AOX102" s="17"/>
      <c r="AOY102" s="17"/>
      <c r="AOZ102" s="17"/>
      <c r="APA102" s="17"/>
      <c r="APB102" s="17"/>
      <c r="APC102" s="17"/>
      <c r="APD102" s="17"/>
      <c r="APE102" s="17"/>
      <c r="APF102" s="17"/>
      <c r="APG102" s="17"/>
      <c r="APH102" s="17"/>
      <c r="API102" s="17"/>
      <c r="APJ102" s="17"/>
      <c r="APK102" s="17"/>
      <c r="APL102" s="17"/>
      <c r="APM102" s="17"/>
      <c r="APN102" s="17"/>
      <c r="APO102" s="17"/>
      <c r="APP102" s="17"/>
      <c r="APQ102" s="17"/>
      <c r="APR102" s="17"/>
      <c r="APS102" s="17"/>
      <c r="APT102" s="17"/>
      <c r="APU102" s="17"/>
      <c r="APV102" s="17"/>
      <c r="APW102" s="17"/>
      <c r="APX102" s="17"/>
      <c r="APY102" s="17"/>
      <c r="APZ102" s="17"/>
      <c r="AQA102" s="17"/>
      <c r="AQB102" s="17"/>
      <c r="AQC102" s="17"/>
      <c r="AQD102" s="17"/>
      <c r="AQE102" s="17"/>
      <c r="AQF102" s="17"/>
      <c r="AQG102" s="17"/>
      <c r="AQH102" s="17"/>
      <c r="AQI102" s="17"/>
      <c r="AQJ102" s="17"/>
      <c r="AQK102" s="17"/>
      <c r="AQL102" s="17"/>
      <c r="AQM102" s="17"/>
      <c r="AQN102" s="17"/>
      <c r="AQO102" s="17"/>
      <c r="AQP102" s="17"/>
      <c r="AQQ102" s="17"/>
      <c r="AQR102" s="17"/>
      <c r="AQS102" s="17"/>
      <c r="AQT102" s="17"/>
      <c r="AQU102" s="17"/>
      <c r="AQV102" s="17"/>
      <c r="AQW102" s="17"/>
      <c r="AQX102" s="17"/>
      <c r="AQY102" s="17"/>
      <c r="AQZ102" s="17"/>
      <c r="ARA102" s="17"/>
      <c r="ARB102" s="17"/>
      <c r="ARC102" s="17"/>
      <c r="ARD102" s="17"/>
      <c r="ARE102" s="17"/>
      <c r="ARF102" s="17"/>
      <c r="ARG102" s="17"/>
      <c r="ARH102" s="17"/>
      <c r="ARI102" s="17"/>
      <c r="ARJ102" s="17"/>
      <c r="ARK102" s="17"/>
      <c r="ARL102" s="17"/>
      <c r="ARM102" s="17"/>
      <c r="ARN102" s="17"/>
      <c r="ARO102" s="17"/>
      <c r="ARP102" s="17"/>
      <c r="ARQ102" s="17"/>
      <c r="ARR102" s="17"/>
      <c r="ARS102" s="17"/>
      <c r="ART102" s="17"/>
      <c r="ARU102" s="17"/>
      <c r="ARV102" s="17"/>
      <c r="ARW102" s="17"/>
      <c r="ARX102" s="17"/>
      <c r="ARY102" s="17"/>
      <c r="ARZ102" s="17"/>
      <c r="ASA102" s="17"/>
      <c r="ASB102" s="17"/>
      <c r="ASC102" s="17"/>
      <c r="ASD102" s="17"/>
      <c r="ASE102" s="17"/>
      <c r="ASF102" s="17"/>
      <c r="ASG102" s="17"/>
      <c r="ASH102" s="17"/>
      <c r="ASI102" s="17"/>
      <c r="ASJ102" s="17"/>
      <c r="ASK102" s="17"/>
      <c r="ASL102" s="17"/>
      <c r="ASM102" s="17"/>
      <c r="ASN102" s="17"/>
      <c r="ASO102" s="17"/>
      <c r="ASP102" s="17"/>
      <c r="ASQ102" s="17"/>
      <c r="ASR102" s="17"/>
      <c r="ASS102" s="17"/>
      <c r="AST102" s="17"/>
      <c r="ASU102" s="17"/>
      <c r="ASV102" s="17"/>
      <c r="ASW102" s="17"/>
      <c r="ASX102" s="17"/>
      <c r="ASY102" s="17"/>
      <c r="ASZ102" s="17"/>
      <c r="ATA102" s="17"/>
      <c r="ATB102" s="17"/>
      <c r="ATC102" s="17"/>
      <c r="ATD102" s="17"/>
      <c r="ATE102" s="17"/>
      <c r="ATF102" s="17"/>
      <c r="ATG102" s="17"/>
      <c r="ATH102" s="17"/>
      <c r="ATI102" s="17"/>
      <c r="ATJ102" s="17"/>
      <c r="ATK102" s="17"/>
      <c r="ATL102" s="17"/>
      <c r="ATM102" s="17"/>
      <c r="ATN102" s="17"/>
      <c r="ATO102" s="17"/>
      <c r="ATP102" s="17"/>
      <c r="ATQ102" s="17"/>
      <c r="ATR102" s="17"/>
      <c r="ATS102" s="17"/>
      <c r="ATT102" s="17"/>
      <c r="ATU102" s="17"/>
      <c r="ATV102" s="17"/>
      <c r="ATW102" s="17"/>
      <c r="ATX102" s="17"/>
      <c r="ATY102" s="17"/>
      <c r="ATZ102" s="17"/>
      <c r="AUA102" s="17"/>
      <c r="AUB102" s="17"/>
      <c r="AUC102" s="17"/>
      <c r="AUD102" s="17"/>
      <c r="AUE102" s="17"/>
      <c r="AUF102" s="17"/>
      <c r="AUG102" s="17"/>
      <c r="AUH102" s="17"/>
      <c r="AUI102" s="17"/>
      <c r="AUJ102" s="17"/>
      <c r="AUK102" s="17"/>
      <c r="AUL102" s="17"/>
      <c r="AUM102" s="17"/>
      <c r="AUN102" s="17"/>
      <c r="AUO102" s="17"/>
      <c r="AUP102" s="17"/>
      <c r="AUQ102" s="17"/>
      <c r="AUR102" s="17"/>
      <c r="AUS102" s="17"/>
      <c r="AUT102" s="17"/>
      <c r="AUU102" s="17"/>
      <c r="AUV102" s="17"/>
      <c r="AUW102" s="17"/>
      <c r="AUX102" s="17"/>
      <c r="AUY102" s="17"/>
      <c r="AUZ102" s="17"/>
      <c r="AVA102" s="17"/>
      <c r="AVB102" s="17"/>
      <c r="AVC102" s="17"/>
      <c r="AVD102" s="17"/>
      <c r="AVE102" s="17"/>
      <c r="AVF102" s="17"/>
      <c r="AVG102" s="17"/>
      <c r="AVH102" s="17"/>
      <c r="AVI102" s="17"/>
      <c r="AVJ102" s="17"/>
      <c r="AVK102" s="17"/>
      <c r="AVL102" s="17"/>
      <c r="AVM102" s="17"/>
      <c r="AVN102" s="17"/>
      <c r="AVO102" s="17"/>
      <c r="AVP102" s="17"/>
      <c r="AVQ102" s="17"/>
      <c r="AVR102" s="17"/>
      <c r="AVS102" s="17"/>
      <c r="AVT102" s="17"/>
      <c r="AVU102" s="17"/>
      <c r="AVV102" s="17"/>
      <c r="AVW102" s="17"/>
      <c r="AVX102" s="17"/>
      <c r="AVY102" s="17"/>
      <c r="AVZ102" s="17"/>
      <c r="AWA102" s="17"/>
      <c r="AWB102" s="17"/>
      <c r="AWC102" s="17"/>
      <c r="AWD102" s="17"/>
      <c r="AWE102" s="17"/>
      <c r="AWF102" s="17"/>
      <c r="AWG102" s="17"/>
      <c r="AWH102" s="17"/>
      <c r="AWI102" s="17"/>
      <c r="AWJ102" s="17"/>
      <c r="AWK102" s="17"/>
      <c r="AWL102" s="17"/>
      <c r="AWM102" s="17"/>
      <c r="AWN102" s="17"/>
      <c r="AWO102" s="17"/>
      <c r="AWP102" s="17"/>
      <c r="AWQ102" s="17"/>
      <c r="AWR102" s="17"/>
      <c r="AWS102" s="17"/>
      <c r="AWT102" s="17"/>
      <c r="AWU102" s="17"/>
      <c r="AWV102" s="17"/>
      <c r="AWW102" s="17"/>
      <c r="AWX102" s="17"/>
      <c r="AWY102" s="17"/>
      <c r="AWZ102" s="17"/>
      <c r="AXA102" s="17"/>
      <c r="AXB102" s="17"/>
      <c r="AXC102" s="17"/>
      <c r="AXD102" s="17"/>
      <c r="AXE102" s="17"/>
      <c r="AXF102" s="17"/>
      <c r="AXG102" s="17"/>
      <c r="AXH102" s="17"/>
      <c r="AXI102" s="17"/>
      <c r="AXJ102" s="17"/>
      <c r="AXK102" s="17"/>
      <c r="AXL102" s="17"/>
      <c r="AXM102" s="17"/>
      <c r="AXN102" s="17"/>
      <c r="AXO102" s="17"/>
      <c r="AXP102" s="17"/>
      <c r="AXQ102" s="17"/>
      <c r="AXR102" s="17"/>
      <c r="AXS102" s="17"/>
      <c r="AXT102" s="17"/>
      <c r="AXU102" s="17"/>
      <c r="AXV102" s="17"/>
      <c r="AXW102" s="17"/>
      <c r="AXX102" s="17"/>
      <c r="AXY102" s="17"/>
      <c r="AXZ102" s="17"/>
      <c r="AYA102" s="17"/>
      <c r="AYB102" s="17"/>
      <c r="AYC102" s="17"/>
      <c r="AYD102" s="17"/>
      <c r="AYE102" s="17"/>
      <c r="AYF102" s="17"/>
      <c r="AYG102" s="17"/>
      <c r="AYH102" s="17"/>
      <c r="AYI102" s="17"/>
      <c r="AYJ102" s="17"/>
      <c r="AYK102" s="17"/>
      <c r="AYL102" s="17"/>
      <c r="AYM102" s="17"/>
      <c r="AYN102" s="17"/>
      <c r="AYO102" s="17"/>
      <c r="AYP102" s="17"/>
      <c r="AYQ102" s="17"/>
      <c r="AYR102" s="17"/>
      <c r="AYS102" s="17"/>
      <c r="AYT102" s="17"/>
      <c r="AYU102" s="17"/>
      <c r="AYV102" s="17"/>
      <c r="AYW102" s="17"/>
      <c r="AYX102" s="17"/>
      <c r="AYY102" s="17"/>
      <c r="AYZ102" s="17"/>
      <c r="AZA102" s="17"/>
      <c r="AZB102" s="17"/>
      <c r="AZC102" s="17"/>
      <c r="AZD102" s="17"/>
      <c r="AZE102" s="17"/>
      <c r="AZF102" s="17"/>
      <c r="AZG102" s="17"/>
      <c r="AZH102" s="17"/>
      <c r="AZI102" s="17"/>
      <c r="AZJ102" s="17"/>
      <c r="AZK102" s="17"/>
      <c r="AZL102" s="17"/>
      <c r="AZM102" s="17"/>
      <c r="AZN102" s="17"/>
      <c r="AZO102" s="17"/>
      <c r="AZP102" s="17"/>
      <c r="AZQ102" s="17"/>
      <c r="AZR102" s="17"/>
      <c r="AZS102" s="17"/>
      <c r="AZT102" s="17"/>
      <c r="AZU102" s="17"/>
      <c r="AZV102" s="17"/>
      <c r="AZW102" s="17"/>
      <c r="AZX102" s="17"/>
      <c r="AZY102" s="17"/>
      <c r="AZZ102" s="17"/>
      <c r="BAA102" s="17"/>
      <c r="BAB102" s="17"/>
      <c r="BAC102" s="17"/>
      <c r="BAD102" s="17"/>
      <c r="BAE102" s="17"/>
      <c r="BAF102" s="17"/>
      <c r="BAG102" s="17"/>
      <c r="BAH102" s="17"/>
      <c r="BAI102" s="17"/>
      <c r="BAJ102" s="17"/>
      <c r="BAK102" s="17"/>
      <c r="BAL102" s="17"/>
      <c r="BAM102" s="17"/>
      <c r="BAN102" s="17"/>
      <c r="BAO102" s="17"/>
      <c r="BAP102" s="17"/>
      <c r="BAQ102" s="17"/>
      <c r="BAR102" s="17"/>
      <c r="BAS102" s="17"/>
      <c r="BAT102" s="17"/>
      <c r="BAU102" s="17"/>
      <c r="BAV102" s="17"/>
      <c r="BAW102" s="17"/>
      <c r="BAX102" s="17"/>
      <c r="BAY102" s="17"/>
      <c r="BAZ102" s="17"/>
      <c r="BBA102" s="17"/>
      <c r="BBB102" s="17"/>
      <c r="BBC102" s="17"/>
      <c r="BBD102" s="17"/>
      <c r="BBE102" s="17"/>
      <c r="BBF102" s="17"/>
      <c r="BBG102" s="17"/>
      <c r="BBH102" s="17"/>
      <c r="BBI102" s="17"/>
      <c r="BBJ102" s="17"/>
      <c r="BBK102" s="17"/>
      <c r="BBL102" s="17"/>
      <c r="BBM102" s="17"/>
      <c r="BBN102" s="17"/>
      <c r="BBO102" s="17"/>
      <c r="BBP102" s="17"/>
      <c r="BBQ102" s="17"/>
      <c r="BBR102" s="17"/>
      <c r="BBS102" s="17"/>
      <c r="BBT102" s="17"/>
      <c r="BBU102" s="17"/>
      <c r="BBV102" s="17"/>
      <c r="BBW102" s="17"/>
      <c r="BBX102" s="17"/>
      <c r="BBY102" s="17"/>
      <c r="BBZ102" s="17"/>
      <c r="BCA102" s="17"/>
      <c r="BCB102" s="17"/>
      <c r="BCC102" s="17"/>
      <c r="BCD102" s="17"/>
      <c r="BCE102" s="17"/>
      <c r="BCF102" s="17"/>
      <c r="BCG102" s="17"/>
      <c r="BCH102" s="17"/>
      <c r="BCI102" s="17"/>
      <c r="BCJ102" s="17"/>
      <c r="BCK102" s="17"/>
      <c r="BCL102" s="17"/>
      <c r="BCM102" s="17"/>
      <c r="BCN102" s="17"/>
      <c r="BCO102" s="17"/>
      <c r="BCP102" s="17"/>
      <c r="BCQ102" s="17"/>
      <c r="BCR102" s="17"/>
      <c r="BCS102" s="17"/>
      <c r="BCT102" s="17"/>
      <c r="BCU102" s="17"/>
      <c r="BCV102" s="17"/>
      <c r="BCW102" s="17"/>
      <c r="BCX102" s="17"/>
      <c r="BCY102" s="17"/>
      <c r="BCZ102" s="17"/>
      <c r="BDA102" s="17"/>
      <c r="BDB102" s="17"/>
      <c r="BDC102" s="17"/>
      <c r="BDD102" s="17"/>
      <c r="BDE102" s="17"/>
      <c r="BDF102" s="17"/>
      <c r="BDG102" s="17"/>
      <c r="BDH102" s="17"/>
      <c r="BDI102" s="17"/>
      <c r="BDJ102" s="17"/>
      <c r="BDK102" s="17"/>
      <c r="BDL102" s="17"/>
      <c r="BDM102" s="17"/>
      <c r="BDN102" s="17"/>
      <c r="BDO102" s="17"/>
      <c r="BDP102" s="17"/>
      <c r="BDQ102" s="17"/>
      <c r="BDR102" s="17"/>
      <c r="BDS102" s="17"/>
      <c r="BDT102" s="17"/>
      <c r="BDU102" s="17"/>
      <c r="BDV102" s="17"/>
      <c r="BDW102" s="17"/>
      <c r="BDX102" s="17"/>
      <c r="BDY102" s="17"/>
      <c r="BDZ102" s="17"/>
      <c r="BEA102" s="17"/>
      <c r="BEB102" s="17"/>
      <c r="BEC102" s="17"/>
      <c r="BED102" s="17"/>
      <c r="BEE102" s="17"/>
      <c r="BEF102" s="17"/>
      <c r="BEG102" s="17"/>
      <c r="BEH102" s="17"/>
      <c r="BEI102" s="17"/>
      <c r="BEJ102" s="17"/>
      <c r="BEK102" s="17"/>
      <c r="BEL102" s="17"/>
      <c r="BEM102" s="17"/>
      <c r="BEN102" s="17"/>
      <c r="BEO102" s="17"/>
      <c r="BEP102" s="17"/>
      <c r="BEQ102" s="17"/>
      <c r="BER102" s="17"/>
      <c r="BES102" s="17"/>
      <c r="BET102" s="17"/>
      <c r="BEU102" s="17"/>
      <c r="BEV102" s="17"/>
      <c r="BEW102" s="17"/>
      <c r="BEX102" s="17"/>
      <c r="BEY102" s="17"/>
      <c r="BEZ102" s="17"/>
      <c r="BFA102" s="17"/>
      <c r="BFB102" s="17"/>
      <c r="BFC102" s="17"/>
      <c r="BFD102" s="17"/>
      <c r="BFE102" s="17"/>
      <c r="BFF102" s="17"/>
      <c r="BFG102" s="17"/>
      <c r="BFH102" s="17"/>
      <c r="BFI102" s="17"/>
      <c r="BFJ102" s="17"/>
      <c r="BFK102" s="17"/>
      <c r="BFL102" s="17"/>
      <c r="BFM102" s="17"/>
      <c r="BFN102" s="17"/>
      <c r="BFO102" s="17"/>
      <c r="BFP102" s="17"/>
      <c r="BFQ102" s="17"/>
      <c r="BFR102" s="17"/>
      <c r="BFS102" s="17"/>
      <c r="BFT102" s="17"/>
      <c r="BFU102" s="17"/>
      <c r="BFV102" s="17"/>
      <c r="BFW102" s="17"/>
      <c r="BFX102" s="17"/>
      <c r="BFY102" s="17"/>
      <c r="BFZ102" s="17"/>
      <c r="BGA102" s="17"/>
      <c r="BGB102" s="17"/>
      <c r="BGC102" s="17"/>
      <c r="BGD102" s="17"/>
      <c r="BGE102" s="17"/>
      <c r="BGF102" s="17"/>
      <c r="BGG102" s="17"/>
      <c r="BGH102" s="17"/>
      <c r="BGI102" s="17"/>
      <c r="BGJ102" s="17"/>
      <c r="BGK102" s="17"/>
      <c r="BGL102" s="17"/>
      <c r="BGM102" s="17"/>
      <c r="BGN102" s="17"/>
      <c r="BGO102" s="17"/>
      <c r="BGP102" s="17"/>
      <c r="BGQ102" s="17"/>
      <c r="BGR102" s="17"/>
      <c r="BGS102" s="17"/>
      <c r="BGT102" s="17"/>
      <c r="BGU102" s="17"/>
      <c r="BGV102" s="17"/>
      <c r="BGW102" s="17"/>
      <c r="BGX102" s="17"/>
      <c r="BGY102" s="17"/>
      <c r="BGZ102" s="17"/>
      <c r="BHA102" s="17"/>
      <c r="BHB102" s="17"/>
      <c r="BHC102" s="17"/>
      <c r="BHD102" s="17"/>
      <c r="BHE102" s="17"/>
      <c r="BHF102" s="17"/>
      <c r="BHG102" s="17"/>
      <c r="BHH102" s="17"/>
      <c r="BHI102" s="17"/>
      <c r="BHJ102" s="17"/>
      <c r="BHK102" s="17"/>
      <c r="BHL102" s="17"/>
      <c r="BHM102" s="17"/>
      <c r="BHN102" s="17"/>
      <c r="BHO102" s="17"/>
      <c r="BHP102" s="17"/>
      <c r="BHQ102" s="17"/>
      <c r="BHR102" s="17"/>
      <c r="BHS102" s="17"/>
      <c r="BHT102" s="17"/>
      <c r="BHU102" s="17"/>
      <c r="BHV102" s="17"/>
      <c r="BHW102" s="17"/>
      <c r="BHX102" s="17"/>
      <c r="BHY102" s="17"/>
      <c r="BHZ102" s="17"/>
      <c r="BIA102" s="17"/>
      <c r="BIB102" s="17"/>
      <c r="BIC102" s="17"/>
      <c r="BID102" s="17"/>
      <c r="BIE102" s="17"/>
      <c r="BIF102" s="17"/>
      <c r="BIG102" s="17"/>
      <c r="BIH102" s="17"/>
      <c r="BII102" s="17"/>
      <c r="BIJ102" s="17"/>
      <c r="BIK102" s="17"/>
      <c r="BIL102" s="17"/>
      <c r="BIM102" s="17"/>
      <c r="BIN102" s="17"/>
      <c r="BIO102" s="17"/>
      <c r="BIP102" s="17"/>
      <c r="BIQ102" s="17"/>
      <c r="BIR102" s="17"/>
      <c r="BIS102" s="17"/>
      <c r="BIT102" s="17"/>
      <c r="BIU102" s="17"/>
      <c r="BIV102" s="17"/>
      <c r="BIW102" s="17"/>
      <c r="BIX102" s="17"/>
      <c r="BIY102" s="17"/>
      <c r="BIZ102" s="17"/>
      <c r="BJA102" s="17"/>
      <c r="BJB102" s="17"/>
      <c r="BJC102" s="17"/>
      <c r="BJD102" s="17"/>
      <c r="BJE102" s="17"/>
      <c r="BJF102" s="17"/>
      <c r="BJG102" s="17"/>
      <c r="BJH102" s="17"/>
      <c r="BJI102" s="17"/>
      <c r="BJJ102" s="17"/>
      <c r="BJK102" s="17"/>
      <c r="BJL102" s="17"/>
      <c r="BJM102" s="17"/>
      <c r="BJN102" s="17"/>
      <c r="BJO102" s="17"/>
      <c r="BJP102" s="17"/>
      <c r="BJQ102" s="17"/>
      <c r="BJR102" s="17"/>
      <c r="BJS102" s="17"/>
      <c r="BJT102" s="17"/>
      <c r="BJU102" s="17"/>
      <c r="BJV102" s="17"/>
      <c r="BJW102" s="17"/>
      <c r="BJX102" s="17"/>
      <c r="BJY102" s="17"/>
      <c r="BJZ102" s="17"/>
      <c r="BKA102" s="17"/>
      <c r="BKB102" s="17"/>
      <c r="BKC102" s="17"/>
      <c r="BKD102" s="17"/>
      <c r="BKE102" s="17"/>
      <c r="BKF102" s="17"/>
      <c r="BKG102" s="17"/>
      <c r="BKH102" s="17"/>
      <c r="BKI102" s="17"/>
      <c r="BKJ102" s="17"/>
      <c r="BKK102" s="17"/>
      <c r="BKL102" s="17"/>
      <c r="BKM102" s="17"/>
      <c r="BKN102" s="17"/>
      <c r="BKO102" s="17"/>
      <c r="BKP102" s="17"/>
      <c r="BKQ102" s="17"/>
      <c r="BKR102" s="17"/>
      <c r="BKS102" s="17"/>
      <c r="BKT102" s="17"/>
      <c r="BKU102" s="17"/>
      <c r="BKV102" s="17"/>
      <c r="BKW102" s="17"/>
      <c r="BKX102" s="17"/>
      <c r="BKY102" s="17"/>
      <c r="BKZ102" s="17"/>
      <c r="BLA102" s="17"/>
      <c r="BLB102" s="17"/>
      <c r="BLC102" s="17"/>
      <c r="BLD102" s="17"/>
      <c r="BLE102" s="17"/>
      <c r="BLF102" s="17"/>
      <c r="BLG102" s="17"/>
      <c r="BLH102" s="17"/>
      <c r="BLI102" s="17"/>
      <c r="BLJ102" s="17"/>
      <c r="BLK102" s="17"/>
      <c r="BLL102" s="17"/>
      <c r="BLM102" s="17"/>
      <c r="BLN102" s="17"/>
      <c r="BLO102" s="17"/>
      <c r="BLP102" s="17"/>
      <c r="BLQ102" s="17"/>
      <c r="BLR102" s="17"/>
      <c r="BLS102" s="17"/>
      <c r="BLT102" s="17"/>
      <c r="BLU102" s="17"/>
      <c r="BLV102" s="17"/>
      <c r="BLW102" s="17"/>
      <c r="BLX102" s="17"/>
      <c r="BLY102" s="17"/>
      <c r="BLZ102" s="17"/>
      <c r="BMA102" s="17"/>
      <c r="BMB102" s="17"/>
      <c r="BMC102" s="17"/>
      <c r="BMD102" s="17"/>
      <c r="BME102" s="17"/>
      <c r="BMF102" s="17"/>
      <c r="BMG102" s="17"/>
      <c r="BMH102" s="17"/>
      <c r="BMI102" s="17"/>
      <c r="BMJ102" s="17"/>
      <c r="BMK102" s="17"/>
      <c r="BML102" s="17"/>
      <c r="BMM102" s="17"/>
      <c r="BMN102" s="17"/>
      <c r="BMO102" s="17"/>
      <c r="BMP102" s="17"/>
      <c r="BMQ102" s="17"/>
      <c r="BMR102" s="17"/>
      <c r="BMS102" s="17"/>
      <c r="BMT102" s="17"/>
      <c r="BMU102" s="17"/>
      <c r="BMV102" s="17"/>
      <c r="BMW102" s="17"/>
      <c r="BMX102" s="17"/>
      <c r="BMY102" s="17"/>
      <c r="BMZ102" s="17"/>
      <c r="BNA102" s="17"/>
      <c r="BNB102" s="17"/>
      <c r="BNC102" s="17"/>
      <c r="BND102" s="17"/>
      <c r="BNE102" s="17"/>
      <c r="BNF102" s="17"/>
      <c r="BNG102" s="17"/>
      <c r="BNH102" s="17"/>
      <c r="BNI102" s="17"/>
      <c r="BNJ102" s="17"/>
      <c r="BNK102" s="17"/>
      <c r="BNL102" s="17"/>
      <c r="BNM102" s="17"/>
      <c r="BNN102" s="17"/>
      <c r="BNO102" s="17"/>
      <c r="BNP102" s="17"/>
      <c r="BNQ102" s="17"/>
      <c r="BNR102" s="17"/>
      <c r="BNS102" s="17"/>
      <c r="BNT102" s="17"/>
      <c r="BNU102" s="17"/>
      <c r="BNV102" s="17"/>
      <c r="BNW102" s="17"/>
      <c r="BNX102" s="17"/>
      <c r="BNY102" s="17"/>
      <c r="BNZ102" s="17"/>
      <c r="BOA102" s="17"/>
      <c r="BOB102" s="17"/>
      <c r="BOC102" s="17"/>
      <c r="BOD102" s="17"/>
      <c r="BOE102" s="17"/>
      <c r="BOF102" s="17"/>
      <c r="BOG102" s="17"/>
      <c r="BOH102" s="17"/>
      <c r="BOI102" s="17"/>
      <c r="BOJ102" s="17"/>
      <c r="BOK102" s="17"/>
      <c r="BOL102" s="17"/>
      <c r="BOM102" s="17"/>
      <c r="BON102" s="17"/>
      <c r="BOO102" s="17"/>
      <c r="BOP102" s="17"/>
      <c r="BOQ102" s="17"/>
      <c r="BOR102" s="17"/>
      <c r="BOS102" s="17"/>
      <c r="BOT102" s="17"/>
      <c r="BOU102" s="17"/>
      <c r="BOV102" s="17"/>
      <c r="BOW102" s="17"/>
      <c r="BOX102" s="17"/>
      <c r="BOY102" s="17"/>
      <c r="BOZ102" s="17"/>
      <c r="BPA102" s="17"/>
      <c r="BPB102" s="17"/>
      <c r="BPC102" s="17"/>
      <c r="BPD102" s="17"/>
      <c r="BPE102" s="17"/>
      <c r="BPF102" s="17"/>
      <c r="BPG102" s="17"/>
      <c r="BPH102" s="17"/>
      <c r="BPI102" s="17"/>
      <c r="BPJ102" s="17"/>
      <c r="BPK102" s="17"/>
      <c r="BPL102" s="17"/>
      <c r="BPM102" s="17"/>
      <c r="BPN102" s="17"/>
      <c r="BPO102" s="17"/>
      <c r="BPP102" s="17"/>
      <c r="BPQ102" s="17"/>
      <c r="BPR102" s="17"/>
      <c r="BPS102" s="17"/>
      <c r="BPT102" s="17"/>
      <c r="BPU102" s="17"/>
      <c r="BPV102" s="17"/>
      <c r="BPW102" s="17"/>
      <c r="BPX102" s="17"/>
      <c r="BPY102" s="17"/>
      <c r="BPZ102" s="17"/>
      <c r="BQA102" s="17"/>
      <c r="BQB102" s="17"/>
      <c r="BQC102" s="17"/>
      <c r="BQD102" s="17"/>
      <c r="BQE102" s="17"/>
      <c r="BQF102" s="17"/>
      <c r="BQG102" s="17"/>
      <c r="BQH102" s="17"/>
      <c r="BQI102" s="17"/>
      <c r="BQJ102" s="17"/>
      <c r="BQK102" s="17"/>
      <c r="BQL102" s="17"/>
      <c r="BQM102" s="17"/>
      <c r="BQN102" s="17"/>
      <c r="BQO102" s="17"/>
      <c r="BQP102" s="17"/>
      <c r="BQQ102" s="17"/>
      <c r="BQR102" s="17"/>
      <c r="BQS102" s="17"/>
      <c r="BQT102" s="17"/>
      <c r="BQU102" s="17"/>
      <c r="BQV102" s="17"/>
      <c r="BQW102" s="17"/>
      <c r="BQX102" s="17"/>
      <c r="BQY102" s="17"/>
      <c r="BQZ102" s="17"/>
      <c r="BRA102" s="17"/>
      <c r="BRB102" s="17"/>
      <c r="BRC102" s="17"/>
      <c r="BRD102" s="17"/>
      <c r="BRE102" s="17"/>
      <c r="BRF102" s="17"/>
      <c r="BRG102" s="17"/>
      <c r="BRH102" s="17"/>
      <c r="BRI102" s="17"/>
      <c r="BRJ102" s="17"/>
      <c r="BRK102" s="17"/>
      <c r="BRL102" s="17"/>
      <c r="BRM102" s="17"/>
      <c r="BRN102" s="17"/>
      <c r="BRO102" s="17"/>
      <c r="BRP102" s="17"/>
      <c r="BRQ102" s="17"/>
      <c r="BRR102" s="17"/>
      <c r="BRS102" s="17"/>
      <c r="BRT102" s="17"/>
      <c r="BRU102" s="17"/>
      <c r="BRV102" s="17"/>
      <c r="BRW102" s="17"/>
      <c r="BRX102" s="17"/>
      <c r="BRY102" s="17"/>
      <c r="BRZ102" s="17"/>
      <c r="BSA102" s="17"/>
      <c r="BSB102" s="17"/>
      <c r="BSC102" s="17"/>
      <c r="BSD102" s="17"/>
      <c r="BSE102" s="17"/>
      <c r="BSF102" s="17"/>
      <c r="BSG102" s="17"/>
      <c r="BSH102" s="17"/>
      <c r="BSI102" s="17"/>
      <c r="BSJ102" s="17"/>
      <c r="BSK102" s="17"/>
      <c r="BSL102" s="17"/>
      <c r="BSM102" s="17"/>
      <c r="BSN102" s="17"/>
      <c r="BSO102" s="17"/>
      <c r="BSP102" s="17"/>
      <c r="BSQ102" s="17"/>
      <c r="BSR102" s="17"/>
      <c r="BSS102" s="17"/>
      <c r="BST102" s="17"/>
      <c r="BSU102" s="17"/>
      <c r="BSV102" s="17"/>
      <c r="BSW102" s="17"/>
      <c r="BSX102" s="17"/>
      <c r="BSY102" s="17"/>
      <c r="BSZ102" s="17"/>
      <c r="BTA102" s="17"/>
      <c r="BTB102" s="17"/>
      <c r="BTC102" s="17"/>
      <c r="BTD102" s="17"/>
      <c r="BTE102" s="17"/>
      <c r="BTF102" s="17"/>
      <c r="BTG102" s="17"/>
      <c r="BTH102" s="17"/>
      <c r="BTI102" s="17"/>
      <c r="BTJ102" s="17"/>
      <c r="BTK102" s="17"/>
      <c r="BTL102" s="17"/>
      <c r="BTM102" s="17"/>
      <c r="BTN102" s="17"/>
      <c r="BTO102" s="17"/>
      <c r="BTP102" s="17"/>
      <c r="BTQ102" s="17"/>
      <c r="BTR102" s="17"/>
      <c r="BTS102" s="17"/>
      <c r="BTT102" s="17"/>
      <c r="BTU102" s="17"/>
      <c r="BTV102" s="17"/>
      <c r="BTW102" s="17"/>
      <c r="BTX102" s="17"/>
      <c r="BTY102" s="17"/>
      <c r="BTZ102" s="17"/>
      <c r="BUA102" s="17"/>
      <c r="BUB102" s="17"/>
      <c r="BUC102" s="17"/>
      <c r="BUD102" s="17"/>
      <c r="BUE102" s="17"/>
      <c r="BUF102" s="17"/>
      <c r="BUG102" s="17"/>
      <c r="BUH102" s="17"/>
      <c r="BUI102" s="17"/>
      <c r="BUJ102" s="17"/>
      <c r="BUK102" s="17"/>
      <c r="BUL102" s="17"/>
      <c r="BUM102" s="17"/>
      <c r="BUN102" s="17"/>
      <c r="BUO102" s="17"/>
      <c r="BUP102" s="17"/>
      <c r="BUQ102" s="17"/>
      <c r="BUR102" s="17"/>
      <c r="BUS102" s="17"/>
      <c r="BUT102" s="17"/>
      <c r="BUU102" s="17"/>
      <c r="BUV102" s="17"/>
      <c r="BUW102" s="17"/>
      <c r="BUX102" s="17"/>
      <c r="BUY102" s="17"/>
      <c r="BUZ102" s="17"/>
      <c r="BVA102" s="17"/>
      <c r="BVB102" s="17"/>
      <c r="BVC102" s="17"/>
      <c r="BVD102" s="17"/>
      <c r="BVE102" s="17"/>
      <c r="BVF102" s="17"/>
      <c r="BVG102" s="17"/>
      <c r="BVH102" s="17"/>
      <c r="BVI102" s="17"/>
      <c r="BVJ102" s="17"/>
      <c r="BVK102" s="17"/>
      <c r="BVL102" s="17"/>
      <c r="BVM102" s="17"/>
      <c r="BVN102" s="17"/>
      <c r="BVO102" s="17"/>
      <c r="BVP102" s="17"/>
      <c r="BVQ102" s="17"/>
      <c r="BVR102" s="17"/>
      <c r="BVS102" s="17"/>
      <c r="BVT102" s="17"/>
      <c r="BVU102" s="17"/>
      <c r="BVV102" s="17"/>
      <c r="BVW102" s="17"/>
      <c r="BVX102" s="17"/>
      <c r="BVY102" s="17"/>
      <c r="BVZ102" s="17"/>
      <c r="BWA102" s="17"/>
      <c r="BWB102" s="17"/>
      <c r="BWC102" s="17"/>
      <c r="BWD102" s="17"/>
      <c r="BWE102" s="17"/>
      <c r="BWF102" s="17"/>
      <c r="BWG102" s="17"/>
      <c r="BWH102" s="17"/>
      <c r="BWI102" s="17"/>
      <c r="BWJ102" s="17"/>
      <c r="BWK102" s="17"/>
      <c r="BWL102" s="17"/>
      <c r="BWM102" s="17"/>
      <c r="BWN102" s="17"/>
      <c r="BWO102" s="17"/>
      <c r="BWP102" s="17"/>
      <c r="BWQ102" s="17"/>
      <c r="BWR102" s="17"/>
      <c r="BWS102" s="17"/>
      <c r="BWT102" s="17"/>
      <c r="BWU102" s="17"/>
      <c r="BWV102" s="17"/>
      <c r="BWW102" s="17"/>
      <c r="BWX102" s="17"/>
      <c r="BWY102" s="17"/>
      <c r="BWZ102" s="17"/>
      <c r="BXA102" s="17"/>
      <c r="BXB102" s="17"/>
      <c r="BXC102" s="17"/>
      <c r="BXD102" s="17"/>
      <c r="BXE102" s="17"/>
      <c r="BXF102" s="17"/>
      <c r="BXG102" s="17"/>
      <c r="BXH102" s="17"/>
      <c r="BXI102" s="17"/>
      <c r="BXJ102" s="17"/>
      <c r="BXK102" s="17"/>
      <c r="BXL102" s="17"/>
      <c r="BXM102" s="17"/>
      <c r="BXN102" s="17"/>
      <c r="BXO102" s="17"/>
      <c r="BXP102" s="17"/>
      <c r="BXQ102" s="17"/>
      <c r="BXR102" s="17"/>
      <c r="BXS102" s="17"/>
      <c r="BXT102" s="17"/>
      <c r="BXU102" s="17"/>
      <c r="BXV102" s="17"/>
      <c r="BXW102" s="17"/>
      <c r="BXX102" s="17"/>
      <c r="BXY102" s="17"/>
      <c r="BXZ102" s="17"/>
      <c r="BYA102" s="17"/>
      <c r="BYB102" s="17"/>
      <c r="BYC102" s="17"/>
      <c r="BYD102" s="17"/>
      <c r="BYE102" s="17"/>
      <c r="BYF102" s="17"/>
      <c r="BYG102" s="17"/>
      <c r="BYH102" s="17"/>
      <c r="BYI102" s="17"/>
      <c r="BYJ102" s="17"/>
      <c r="BYK102" s="17"/>
      <c r="BYL102" s="17"/>
      <c r="BYM102" s="17"/>
      <c r="BYN102" s="17"/>
      <c r="BYO102" s="17"/>
      <c r="BYP102" s="17"/>
      <c r="BYQ102" s="17"/>
      <c r="BYR102" s="17"/>
      <c r="BYS102" s="17"/>
      <c r="BYT102" s="17"/>
      <c r="BYU102" s="17"/>
      <c r="BYV102" s="17"/>
      <c r="BYW102" s="17"/>
      <c r="BYX102" s="17"/>
      <c r="BYY102" s="17"/>
      <c r="BYZ102" s="17"/>
      <c r="BZA102" s="17"/>
      <c r="BZB102" s="17"/>
      <c r="BZC102" s="17"/>
      <c r="BZD102" s="17"/>
      <c r="BZE102" s="17"/>
      <c r="BZF102" s="17"/>
      <c r="BZG102" s="17"/>
      <c r="BZH102" s="17"/>
      <c r="BZI102" s="17"/>
      <c r="BZJ102" s="17"/>
      <c r="BZK102" s="17"/>
      <c r="BZL102" s="17"/>
      <c r="BZM102" s="17"/>
      <c r="BZN102" s="17"/>
      <c r="BZO102" s="17"/>
      <c r="BZP102" s="17"/>
      <c r="BZQ102" s="17"/>
      <c r="BZR102" s="17"/>
      <c r="BZS102" s="17"/>
      <c r="BZT102" s="17"/>
      <c r="BZU102" s="17"/>
      <c r="BZV102" s="17"/>
      <c r="BZW102" s="17"/>
      <c r="BZX102" s="17"/>
      <c r="BZY102" s="17"/>
      <c r="BZZ102" s="17"/>
      <c r="CAA102" s="17"/>
      <c r="CAB102" s="17"/>
      <c r="CAC102" s="17"/>
      <c r="CAD102" s="17"/>
      <c r="CAE102" s="17"/>
      <c r="CAF102" s="17"/>
      <c r="CAG102" s="17"/>
      <c r="CAH102" s="17"/>
      <c r="CAI102" s="17"/>
      <c r="CAJ102" s="17"/>
      <c r="CAK102" s="17"/>
      <c r="CAL102" s="17"/>
      <c r="CAM102" s="17"/>
      <c r="CAN102" s="17"/>
      <c r="CAO102" s="17"/>
      <c r="CAP102" s="17"/>
      <c r="CAQ102" s="17"/>
      <c r="CAR102" s="17"/>
      <c r="CAS102" s="17"/>
      <c r="CAT102" s="17"/>
      <c r="CAU102" s="17"/>
      <c r="CAV102" s="17"/>
      <c r="CAW102" s="17"/>
      <c r="CAX102" s="17"/>
      <c r="CAY102" s="17"/>
      <c r="CAZ102" s="17"/>
      <c r="CBA102" s="17"/>
      <c r="CBB102" s="17"/>
      <c r="CBC102" s="17"/>
      <c r="CBD102" s="17"/>
      <c r="CBE102" s="17"/>
      <c r="CBF102" s="17"/>
      <c r="CBG102" s="17"/>
      <c r="CBH102" s="17"/>
      <c r="CBI102" s="17"/>
      <c r="CBJ102" s="17"/>
      <c r="CBK102" s="17"/>
      <c r="CBL102" s="17"/>
      <c r="CBM102" s="17"/>
      <c r="CBN102" s="17"/>
      <c r="CBO102" s="17"/>
      <c r="CBP102" s="17"/>
      <c r="CBQ102" s="17"/>
      <c r="CBR102" s="17"/>
      <c r="CBS102" s="17"/>
      <c r="CBT102" s="17"/>
      <c r="CBU102" s="17"/>
      <c r="CBV102" s="17"/>
      <c r="CBW102" s="17"/>
      <c r="CBX102" s="17"/>
      <c r="CBY102" s="17"/>
      <c r="CBZ102" s="17"/>
      <c r="CCA102" s="17"/>
      <c r="CCB102" s="17"/>
      <c r="CCC102" s="17"/>
      <c r="CCD102" s="17"/>
      <c r="CCE102" s="17"/>
      <c r="CCF102" s="17"/>
      <c r="CCG102" s="17"/>
      <c r="CCH102" s="17"/>
      <c r="CCI102" s="17"/>
      <c r="CCJ102" s="17"/>
      <c r="CCK102" s="17"/>
      <c r="CCL102" s="17"/>
      <c r="CCM102" s="17"/>
      <c r="CCN102" s="17"/>
      <c r="CCO102" s="17"/>
      <c r="CCP102" s="17"/>
      <c r="CCQ102" s="17"/>
      <c r="CCR102" s="17"/>
      <c r="CCS102" s="17"/>
      <c r="CCT102" s="17"/>
      <c r="CCU102" s="17"/>
      <c r="CCV102" s="17"/>
      <c r="CCW102" s="17"/>
      <c r="CCX102" s="17"/>
      <c r="CCY102" s="17"/>
      <c r="CCZ102" s="17"/>
      <c r="CDA102" s="17"/>
      <c r="CDB102" s="17"/>
      <c r="CDC102" s="17"/>
      <c r="CDD102" s="17"/>
      <c r="CDE102" s="17"/>
      <c r="CDF102" s="17"/>
      <c r="CDG102" s="17"/>
      <c r="CDH102" s="17"/>
      <c r="CDI102" s="17"/>
      <c r="CDJ102" s="17"/>
      <c r="CDK102" s="17"/>
      <c r="CDL102" s="17"/>
      <c r="CDM102" s="17"/>
      <c r="CDN102" s="17"/>
      <c r="CDO102" s="17"/>
      <c r="CDP102" s="17"/>
      <c r="CDQ102" s="17"/>
      <c r="CDR102" s="17"/>
      <c r="CDS102" s="17"/>
      <c r="CDT102" s="17"/>
      <c r="CDU102" s="17"/>
      <c r="CDV102" s="17"/>
      <c r="CDW102" s="17"/>
      <c r="CDX102" s="17"/>
      <c r="CDY102" s="17"/>
      <c r="CDZ102" s="17"/>
      <c r="CEA102" s="17"/>
      <c r="CEB102" s="17"/>
      <c r="CEC102" s="17"/>
      <c r="CED102" s="17"/>
      <c r="CEE102" s="17"/>
      <c r="CEF102" s="17"/>
      <c r="CEG102" s="17"/>
      <c r="CEH102" s="17"/>
      <c r="CEI102" s="17"/>
      <c r="CEJ102" s="17"/>
      <c r="CEK102" s="17"/>
      <c r="CEL102" s="17"/>
      <c r="CEM102" s="17"/>
      <c r="CEN102" s="17"/>
      <c r="CEO102" s="17"/>
      <c r="CEP102" s="17"/>
      <c r="CEQ102" s="17"/>
      <c r="CER102" s="17"/>
      <c r="CES102" s="17"/>
      <c r="CET102" s="17"/>
      <c r="CEU102" s="17"/>
      <c r="CEV102" s="17"/>
      <c r="CEW102" s="17"/>
      <c r="CEX102" s="17"/>
      <c r="CEY102" s="17"/>
      <c r="CEZ102" s="17"/>
      <c r="CFA102" s="17"/>
      <c r="CFB102" s="17"/>
      <c r="CFC102" s="17"/>
      <c r="CFD102" s="17"/>
      <c r="CFE102" s="17"/>
      <c r="CFF102" s="17"/>
      <c r="CFG102" s="17"/>
      <c r="CFH102" s="17"/>
      <c r="CFI102" s="17"/>
      <c r="CFJ102" s="17"/>
      <c r="CFK102" s="17"/>
      <c r="CFL102" s="17"/>
      <c r="CFM102" s="17"/>
      <c r="CFN102" s="17"/>
      <c r="CFO102" s="17"/>
      <c r="CFP102" s="17"/>
      <c r="CFQ102" s="17"/>
      <c r="CFR102" s="17"/>
      <c r="CFS102" s="17"/>
      <c r="CFT102" s="17"/>
      <c r="CFU102" s="17"/>
      <c r="CFV102" s="17"/>
      <c r="CFW102" s="17"/>
      <c r="CFX102" s="17"/>
      <c r="CFY102" s="17"/>
      <c r="CFZ102" s="17"/>
      <c r="CGA102" s="17"/>
      <c r="CGB102" s="17"/>
      <c r="CGC102" s="17"/>
      <c r="CGD102" s="17"/>
      <c r="CGE102" s="17"/>
      <c r="CGF102" s="17"/>
      <c r="CGG102" s="17"/>
      <c r="CGH102" s="17"/>
      <c r="CGI102" s="17"/>
      <c r="CGJ102" s="17"/>
      <c r="CGK102" s="17"/>
      <c r="CGL102" s="17"/>
      <c r="CGM102" s="17"/>
      <c r="CGN102" s="17"/>
      <c r="CGO102" s="17"/>
      <c r="CGP102" s="17"/>
      <c r="CGQ102" s="17"/>
      <c r="CGR102" s="17"/>
      <c r="CGS102" s="17"/>
      <c r="CGT102" s="17"/>
      <c r="CGU102" s="17"/>
      <c r="CGV102" s="17"/>
      <c r="CGW102" s="17"/>
      <c r="CGX102" s="17"/>
      <c r="CGY102" s="17"/>
      <c r="CGZ102" s="17"/>
      <c r="CHA102" s="17"/>
      <c r="CHB102" s="17"/>
      <c r="CHC102" s="17"/>
      <c r="CHD102" s="17"/>
      <c r="CHE102" s="17"/>
      <c r="CHF102" s="17"/>
      <c r="CHG102" s="17"/>
      <c r="CHH102" s="17"/>
      <c r="CHI102" s="17"/>
      <c r="CHJ102" s="17"/>
      <c r="CHK102" s="17"/>
      <c r="CHL102" s="17"/>
      <c r="CHM102" s="17"/>
      <c r="CHN102" s="17"/>
      <c r="CHO102" s="17"/>
      <c r="CHP102" s="17"/>
      <c r="CHQ102" s="17"/>
      <c r="CHR102" s="17"/>
      <c r="CHS102" s="17"/>
      <c r="CHT102" s="17"/>
      <c r="CHU102" s="17"/>
      <c r="CHV102" s="17"/>
      <c r="CHW102" s="17"/>
      <c r="CHX102" s="17"/>
      <c r="CHY102" s="17"/>
      <c r="CHZ102" s="17"/>
      <c r="CIA102" s="17"/>
      <c r="CIB102" s="17"/>
      <c r="CIC102" s="17"/>
      <c r="CID102" s="17"/>
      <c r="CIE102" s="17"/>
      <c r="CIF102" s="17"/>
      <c r="CIG102" s="17"/>
      <c r="CIH102" s="17"/>
      <c r="CII102" s="17"/>
      <c r="CIJ102" s="17"/>
      <c r="CIK102" s="17"/>
      <c r="CIL102" s="17"/>
      <c r="CIM102" s="17"/>
      <c r="CIN102" s="17"/>
      <c r="CIO102" s="17"/>
      <c r="CIP102" s="17"/>
      <c r="CIQ102" s="17"/>
      <c r="CIR102" s="17"/>
      <c r="CIS102" s="17"/>
      <c r="CIT102" s="17"/>
      <c r="CIU102" s="17"/>
      <c r="CIV102" s="17"/>
      <c r="CIW102" s="17"/>
      <c r="CIX102" s="17"/>
      <c r="CIY102" s="17"/>
      <c r="CIZ102" s="17"/>
      <c r="CJA102" s="17"/>
      <c r="CJB102" s="17"/>
      <c r="CJC102" s="17"/>
      <c r="CJD102" s="17"/>
      <c r="CJE102" s="17"/>
      <c r="CJF102" s="17"/>
      <c r="CJG102" s="17"/>
      <c r="CJH102" s="17"/>
      <c r="CJI102" s="17"/>
      <c r="CJJ102" s="17"/>
      <c r="CJK102" s="17"/>
      <c r="CJL102" s="17"/>
      <c r="CJM102" s="17"/>
      <c r="CJN102" s="17"/>
      <c r="CJO102" s="17"/>
      <c r="CJP102" s="17"/>
      <c r="CJQ102" s="17"/>
      <c r="CJR102" s="17"/>
      <c r="CJS102" s="17"/>
      <c r="CJT102" s="17"/>
      <c r="CJU102" s="17"/>
      <c r="CJV102" s="17"/>
      <c r="CJW102" s="17"/>
      <c r="CJX102" s="17"/>
      <c r="CJY102" s="17"/>
      <c r="CJZ102" s="17"/>
      <c r="CKA102" s="17"/>
      <c r="CKB102" s="17"/>
      <c r="CKC102" s="17"/>
      <c r="CKD102" s="17"/>
      <c r="CKE102" s="17"/>
      <c r="CKF102" s="17"/>
      <c r="CKG102" s="17"/>
      <c r="CKH102" s="17"/>
      <c r="CKI102" s="17"/>
      <c r="CKJ102" s="17"/>
      <c r="CKK102" s="17"/>
      <c r="CKL102" s="17"/>
      <c r="CKM102" s="17"/>
      <c r="CKN102" s="17"/>
      <c r="CKO102" s="17"/>
      <c r="CKP102" s="17"/>
      <c r="CKQ102" s="17"/>
      <c r="CKR102" s="17"/>
      <c r="CKS102" s="17"/>
      <c r="CKT102" s="17"/>
      <c r="CKU102" s="17"/>
      <c r="CKV102" s="17"/>
      <c r="CKW102" s="17"/>
      <c r="CKX102" s="17"/>
      <c r="CKY102" s="17"/>
      <c r="CKZ102" s="17"/>
      <c r="CLA102" s="17"/>
      <c r="CLB102" s="17"/>
      <c r="CLC102" s="17"/>
      <c r="CLD102" s="17"/>
      <c r="CLE102" s="17"/>
      <c r="CLF102" s="17"/>
      <c r="CLG102" s="17"/>
      <c r="CLH102" s="17"/>
      <c r="CLI102" s="17"/>
      <c r="CLJ102" s="17"/>
      <c r="CLK102" s="17"/>
      <c r="CLL102" s="17"/>
      <c r="CLM102" s="17"/>
      <c r="CLN102" s="17"/>
      <c r="CLO102" s="17"/>
      <c r="CLP102" s="17"/>
      <c r="CLQ102" s="17"/>
      <c r="CLR102" s="17"/>
      <c r="CLS102" s="17"/>
      <c r="CLT102" s="17"/>
      <c r="CLU102" s="17"/>
      <c r="CLV102" s="17"/>
      <c r="CLW102" s="17"/>
      <c r="CLX102" s="17"/>
      <c r="CLY102" s="17"/>
      <c r="CLZ102" s="17"/>
      <c r="CMA102" s="17"/>
      <c r="CMB102" s="17"/>
      <c r="CMC102" s="17"/>
      <c r="CMD102" s="17"/>
      <c r="CME102" s="17"/>
      <c r="CMF102" s="17"/>
      <c r="CMG102" s="17"/>
      <c r="CMH102" s="17"/>
      <c r="CMI102" s="17"/>
      <c r="CMJ102" s="17"/>
      <c r="CMK102" s="17"/>
      <c r="CML102" s="17"/>
      <c r="CMM102" s="17"/>
      <c r="CMN102" s="17"/>
      <c r="CMO102" s="17"/>
      <c r="CMP102" s="17"/>
      <c r="CMQ102" s="17"/>
      <c r="CMR102" s="17"/>
      <c r="CMS102" s="17"/>
      <c r="CMT102" s="17"/>
      <c r="CMU102" s="17"/>
      <c r="CMV102" s="17"/>
      <c r="CMW102" s="17"/>
      <c r="CMX102" s="17"/>
      <c r="CMY102" s="17"/>
      <c r="CMZ102" s="17"/>
      <c r="CNA102" s="17"/>
      <c r="CNB102" s="17"/>
      <c r="CNC102" s="17"/>
      <c r="CND102" s="17"/>
      <c r="CNE102" s="17"/>
      <c r="CNF102" s="17"/>
      <c r="CNG102" s="17"/>
      <c r="CNH102" s="17"/>
      <c r="CNI102" s="17"/>
      <c r="CNJ102" s="17"/>
      <c r="CNK102" s="17"/>
      <c r="CNL102" s="17"/>
      <c r="CNM102" s="17"/>
      <c r="CNN102" s="17"/>
      <c r="CNO102" s="17"/>
      <c r="CNP102" s="17"/>
      <c r="CNQ102" s="17"/>
      <c r="CNR102" s="17"/>
      <c r="CNS102" s="17"/>
      <c r="CNT102" s="17"/>
      <c r="CNU102" s="17"/>
      <c r="CNV102" s="17"/>
      <c r="CNW102" s="17"/>
      <c r="CNX102" s="17"/>
      <c r="CNY102" s="17"/>
      <c r="CNZ102" s="17"/>
      <c r="COA102" s="17"/>
      <c r="COB102" s="17"/>
      <c r="COC102" s="17"/>
      <c r="COD102" s="17"/>
      <c r="COE102" s="17"/>
      <c r="COF102" s="17"/>
      <c r="COG102" s="17"/>
      <c r="COH102" s="17"/>
      <c r="COI102" s="17"/>
      <c r="COJ102" s="17"/>
      <c r="COK102" s="17"/>
      <c r="COL102" s="17"/>
      <c r="COM102" s="17"/>
      <c r="CON102" s="17"/>
      <c r="COO102" s="17"/>
      <c r="COP102" s="17"/>
      <c r="COQ102" s="17"/>
      <c r="COR102" s="17"/>
      <c r="COS102" s="17"/>
      <c r="COT102" s="17"/>
      <c r="COU102" s="17"/>
      <c r="COV102" s="17"/>
      <c r="COW102" s="17"/>
      <c r="COX102" s="17"/>
      <c r="COY102" s="17"/>
      <c r="COZ102" s="17"/>
      <c r="CPA102" s="17"/>
      <c r="CPB102" s="17"/>
      <c r="CPC102" s="17"/>
      <c r="CPD102" s="17"/>
      <c r="CPE102" s="17"/>
      <c r="CPF102" s="17"/>
      <c r="CPG102" s="17"/>
      <c r="CPH102" s="17"/>
      <c r="CPI102" s="17"/>
      <c r="CPJ102" s="17"/>
      <c r="CPK102" s="17"/>
      <c r="CPL102" s="17"/>
      <c r="CPM102" s="17"/>
      <c r="CPN102" s="17"/>
      <c r="CPO102" s="17"/>
      <c r="CPP102" s="17"/>
      <c r="CPQ102" s="17"/>
      <c r="CPR102" s="17"/>
      <c r="CPS102" s="17"/>
      <c r="CPT102" s="17"/>
      <c r="CPU102" s="17"/>
      <c r="CPV102" s="17"/>
      <c r="CPW102" s="17"/>
      <c r="CPX102" s="17"/>
      <c r="CPY102" s="17"/>
      <c r="CPZ102" s="17"/>
      <c r="CQA102" s="17"/>
      <c r="CQB102" s="17"/>
      <c r="CQC102" s="17"/>
      <c r="CQD102" s="17"/>
      <c r="CQE102" s="17"/>
      <c r="CQF102" s="17"/>
      <c r="CQG102" s="17"/>
      <c r="CQH102" s="17"/>
      <c r="CQI102" s="17"/>
      <c r="CQJ102" s="17"/>
      <c r="CQK102" s="17"/>
      <c r="CQL102" s="17"/>
      <c r="CQM102" s="17"/>
      <c r="CQN102" s="17"/>
      <c r="CQO102" s="17"/>
      <c r="CQP102" s="17"/>
      <c r="CQQ102" s="17"/>
      <c r="CQR102" s="17"/>
      <c r="CQS102" s="17"/>
      <c r="CQT102" s="17"/>
      <c r="CQU102" s="17"/>
      <c r="CQV102" s="17"/>
      <c r="CQW102" s="17"/>
      <c r="CQX102" s="17"/>
      <c r="CQY102" s="17"/>
      <c r="CQZ102" s="17"/>
      <c r="CRA102" s="17"/>
      <c r="CRB102" s="17"/>
      <c r="CRC102" s="17"/>
      <c r="CRD102" s="17"/>
      <c r="CRE102" s="17"/>
      <c r="CRF102" s="17"/>
      <c r="CRG102" s="17"/>
      <c r="CRH102" s="17"/>
      <c r="CRI102" s="17"/>
      <c r="CRJ102" s="17"/>
      <c r="CRK102" s="17"/>
      <c r="CRL102" s="17"/>
      <c r="CRM102" s="17"/>
      <c r="CRN102" s="17"/>
      <c r="CRO102" s="17"/>
      <c r="CRP102" s="17"/>
      <c r="CRQ102" s="17"/>
      <c r="CRR102" s="17"/>
      <c r="CRS102" s="17"/>
      <c r="CRT102" s="17"/>
      <c r="CRU102" s="17"/>
      <c r="CRV102" s="17"/>
      <c r="CRW102" s="17"/>
      <c r="CRX102" s="17"/>
      <c r="CRY102" s="17"/>
      <c r="CRZ102" s="17"/>
      <c r="CSA102" s="17"/>
      <c r="CSB102" s="17"/>
      <c r="CSC102" s="17"/>
      <c r="CSD102" s="17"/>
      <c r="CSE102" s="17"/>
      <c r="CSF102" s="17"/>
      <c r="CSG102" s="17"/>
      <c r="CSH102" s="17"/>
      <c r="CSI102" s="17"/>
      <c r="CSJ102" s="17"/>
      <c r="CSK102" s="17"/>
      <c r="CSL102" s="17"/>
      <c r="CSM102" s="17"/>
      <c r="CSN102" s="17"/>
      <c r="CSO102" s="17"/>
      <c r="CSP102" s="17"/>
      <c r="CSQ102" s="17"/>
      <c r="CSR102" s="17"/>
      <c r="CSS102" s="17"/>
      <c r="CST102" s="17"/>
      <c r="CSU102" s="17"/>
      <c r="CSV102" s="17"/>
      <c r="CSW102" s="17"/>
      <c r="CSX102" s="17"/>
      <c r="CSY102" s="17"/>
      <c r="CSZ102" s="17"/>
      <c r="CTA102" s="17"/>
      <c r="CTB102" s="17"/>
      <c r="CTC102" s="17"/>
      <c r="CTD102" s="17"/>
      <c r="CTE102" s="17"/>
      <c r="CTF102" s="17"/>
      <c r="CTG102" s="17"/>
      <c r="CTH102" s="17"/>
      <c r="CTI102" s="17"/>
      <c r="CTJ102" s="17"/>
      <c r="CTK102" s="17"/>
      <c r="CTL102" s="17"/>
      <c r="CTM102" s="17"/>
      <c r="CTN102" s="17"/>
      <c r="CTO102" s="17"/>
      <c r="CTP102" s="17"/>
      <c r="CTQ102" s="17"/>
      <c r="CTR102" s="17"/>
      <c r="CTS102" s="17"/>
      <c r="CTT102" s="17"/>
      <c r="CTU102" s="17"/>
      <c r="CTV102" s="17"/>
      <c r="CTW102" s="17"/>
      <c r="CTX102" s="17"/>
      <c r="CTY102" s="17"/>
      <c r="CTZ102" s="17"/>
      <c r="CUA102" s="17"/>
      <c r="CUB102" s="17"/>
      <c r="CUC102" s="17"/>
      <c r="CUD102" s="17"/>
      <c r="CUE102" s="17"/>
      <c r="CUF102" s="17"/>
      <c r="CUG102" s="17"/>
      <c r="CUH102" s="17"/>
      <c r="CUI102" s="17"/>
      <c r="CUJ102" s="17"/>
      <c r="CUK102" s="17"/>
      <c r="CUL102" s="17"/>
      <c r="CUM102" s="17"/>
      <c r="CUN102" s="17"/>
      <c r="CUO102" s="17"/>
      <c r="CUP102" s="17"/>
      <c r="CUQ102" s="17"/>
      <c r="CUR102" s="17"/>
      <c r="CUS102" s="17"/>
      <c r="CUT102" s="17"/>
      <c r="CUU102" s="17"/>
      <c r="CUV102" s="17"/>
      <c r="CUW102" s="17"/>
      <c r="CUX102" s="17"/>
      <c r="CUY102" s="17"/>
      <c r="CUZ102" s="17"/>
      <c r="CVA102" s="17"/>
      <c r="CVB102" s="17"/>
      <c r="CVC102" s="17"/>
      <c r="CVD102" s="17"/>
      <c r="CVE102" s="17"/>
      <c r="CVF102" s="17"/>
      <c r="CVG102" s="17"/>
      <c r="CVH102" s="17"/>
      <c r="CVI102" s="17"/>
      <c r="CVJ102" s="17"/>
      <c r="CVK102" s="17"/>
      <c r="CVL102" s="17"/>
      <c r="CVM102" s="17"/>
      <c r="CVN102" s="17"/>
      <c r="CVO102" s="17"/>
      <c r="CVP102" s="17"/>
      <c r="CVQ102" s="17"/>
      <c r="CVR102" s="17"/>
      <c r="CVS102" s="17"/>
      <c r="CVT102" s="17"/>
      <c r="CVU102" s="17"/>
      <c r="CVV102" s="17"/>
      <c r="CVW102" s="17"/>
      <c r="CVX102" s="17"/>
      <c r="CVY102" s="17"/>
      <c r="CVZ102" s="17"/>
      <c r="CWA102" s="17"/>
      <c r="CWB102" s="17"/>
      <c r="CWC102" s="17"/>
      <c r="CWD102" s="17"/>
      <c r="CWE102" s="17"/>
      <c r="CWF102" s="17"/>
      <c r="CWG102" s="17"/>
      <c r="CWH102" s="17"/>
      <c r="CWI102" s="17"/>
      <c r="CWJ102" s="17"/>
      <c r="CWK102" s="17"/>
      <c r="CWL102" s="17"/>
      <c r="CWM102" s="17"/>
      <c r="CWN102" s="17"/>
      <c r="CWO102" s="17"/>
      <c r="CWP102" s="17"/>
      <c r="CWQ102" s="17"/>
      <c r="CWR102" s="17"/>
      <c r="CWS102" s="17"/>
      <c r="CWT102" s="17"/>
      <c r="CWU102" s="17"/>
      <c r="CWV102" s="17"/>
      <c r="CWW102" s="17"/>
      <c r="CWX102" s="17"/>
      <c r="CWY102" s="17"/>
      <c r="CWZ102" s="17"/>
      <c r="CXA102" s="17"/>
      <c r="CXB102" s="17"/>
      <c r="CXC102" s="17"/>
      <c r="CXD102" s="17"/>
      <c r="CXE102" s="17"/>
      <c r="CXF102" s="17"/>
      <c r="CXG102" s="17"/>
      <c r="CXH102" s="17"/>
      <c r="CXI102" s="17"/>
      <c r="CXJ102" s="17"/>
      <c r="CXK102" s="17"/>
      <c r="CXL102" s="17"/>
      <c r="CXM102" s="17"/>
      <c r="CXN102" s="17"/>
      <c r="CXO102" s="17"/>
      <c r="CXP102" s="17"/>
      <c r="CXQ102" s="17"/>
      <c r="CXR102" s="17"/>
      <c r="CXS102" s="17"/>
      <c r="CXT102" s="17"/>
      <c r="CXU102" s="17"/>
      <c r="CXV102" s="17"/>
      <c r="CXW102" s="17"/>
      <c r="CXX102" s="17"/>
      <c r="CXY102" s="17"/>
      <c r="CXZ102" s="17"/>
      <c r="CYA102" s="17"/>
      <c r="CYB102" s="17"/>
      <c r="CYC102" s="17"/>
      <c r="CYD102" s="17"/>
      <c r="CYE102" s="17"/>
      <c r="CYF102" s="17"/>
      <c r="CYG102" s="17"/>
      <c r="CYH102" s="17"/>
      <c r="CYI102" s="17"/>
      <c r="CYJ102" s="17"/>
      <c r="CYK102" s="17"/>
      <c r="CYL102" s="17"/>
      <c r="CYM102" s="17"/>
      <c r="CYN102" s="17"/>
      <c r="CYO102" s="17"/>
      <c r="CYP102" s="17"/>
      <c r="CYQ102" s="17"/>
      <c r="CYR102" s="17"/>
      <c r="CYS102" s="17"/>
      <c r="CYT102" s="17"/>
      <c r="CYU102" s="17"/>
      <c r="CYV102" s="17"/>
      <c r="CYW102" s="17"/>
      <c r="CYX102" s="17"/>
      <c r="CYY102" s="17"/>
      <c r="CYZ102" s="17"/>
      <c r="CZA102" s="17"/>
      <c r="CZB102" s="17"/>
      <c r="CZC102" s="17"/>
      <c r="CZD102" s="17"/>
      <c r="CZE102" s="17"/>
      <c r="CZF102" s="17"/>
      <c r="CZG102" s="17"/>
      <c r="CZH102" s="17"/>
      <c r="CZI102" s="17"/>
      <c r="CZJ102" s="17"/>
      <c r="CZK102" s="17"/>
      <c r="CZL102" s="17"/>
      <c r="CZM102" s="17"/>
      <c r="CZN102" s="17"/>
      <c r="CZO102" s="17"/>
      <c r="CZP102" s="17"/>
      <c r="CZQ102" s="17"/>
      <c r="CZR102" s="17"/>
      <c r="CZS102" s="17"/>
      <c r="CZT102" s="17"/>
      <c r="CZU102" s="17"/>
      <c r="CZV102" s="17"/>
      <c r="CZW102" s="17"/>
      <c r="CZX102" s="17"/>
      <c r="CZY102" s="17"/>
      <c r="CZZ102" s="17"/>
      <c r="DAA102" s="17"/>
      <c r="DAB102" s="17"/>
      <c r="DAC102" s="17"/>
      <c r="DAD102" s="17"/>
      <c r="DAE102" s="17"/>
      <c r="DAF102" s="17"/>
      <c r="DAG102" s="17"/>
      <c r="DAH102" s="17"/>
      <c r="DAI102" s="17"/>
      <c r="DAJ102" s="17"/>
      <c r="DAK102" s="17"/>
      <c r="DAL102" s="17"/>
      <c r="DAM102" s="17"/>
      <c r="DAN102" s="17"/>
      <c r="DAO102" s="17"/>
      <c r="DAP102" s="17"/>
      <c r="DAQ102" s="17"/>
      <c r="DAR102" s="17"/>
      <c r="DAS102" s="17"/>
      <c r="DAT102" s="17"/>
      <c r="DAU102" s="17"/>
      <c r="DAV102" s="17"/>
      <c r="DAW102" s="17"/>
      <c r="DAX102" s="17"/>
      <c r="DAY102" s="17"/>
      <c r="DAZ102" s="17"/>
      <c r="DBA102" s="17"/>
      <c r="DBB102" s="17"/>
      <c r="DBC102" s="17"/>
      <c r="DBD102" s="17"/>
      <c r="DBE102" s="17"/>
      <c r="DBF102" s="17"/>
      <c r="DBG102" s="17"/>
      <c r="DBH102" s="17"/>
      <c r="DBI102" s="17"/>
      <c r="DBJ102" s="17"/>
      <c r="DBK102" s="17"/>
      <c r="DBL102" s="17"/>
      <c r="DBM102" s="17"/>
      <c r="DBN102" s="17"/>
      <c r="DBO102" s="17"/>
      <c r="DBP102" s="17"/>
      <c r="DBQ102" s="17"/>
      <c r="DBR102" s="17"/>
      <c r="DBS102" s="17"/>
      <c r="DBT102" s="17"/>
      <c r="DBU102" s="17"/>
      <c r="DBV102" s="17"/>
      <c r="DBW102" s="17"/>
      <c r="DBX102" s="17"/>
      <c r="DBY102" s="17"/>
      <c r="DBZ102" s="17"/>
      <c r="DCA102" s="17"/>
      <c r="DCB102" s="17"/>
      <c r="DCC102" s="17"/>
      <c r="DCD102" s="17"/>
      <c r="DCE102" s="17"/>
      <c r="DCF102" s="17"/>
      <c r="DCG102" s="17"/>
      <c r="DCH102" s="17"/>
      <c r="DCI102" s="17"/>
      <c r="DCJ102" s="17"/>
      <c r="DCK102" s="17"/>
      <c r="DCL102" s="17"/>
      <c r="DCM102" s="17"/>
      <c r="DCN102" s="17"/>
      <c r="DCO102" s="17"/>
      <c r="DCP102" s="17"/>
      <c r="DCQ102" s="17"/>
      <c r="DCR102" s="17"/>
      <c r="DCS102" s="17"/>
      <c r="DCT102" s="17"/>
      <c r="DCU102" s="17"/>
      <c r="DCV102" s="17"/>
      <c r="DCW102" s="17"/>
      <c r="DCX102" s="17"/>
      <c r="DCY102" s="17"/>
      <c r="DCZ102" s="17"/>
      <c r="DDA102" s="17"/>
      <c r="DDB102" s="17"/>
      <c r="DDC102" s="17"/>
      <c r="DDD102" s="17"/>
      <c r="DDE102" s="17"/>
      <c r="DDF102" s="17"/>
      <c r="DDG102" s="17"/>
      <c r="DDH102" s="17"/>
      <c r="DDI102" s="17"/>
      <c r="DDJ102" s="17"/>
      <c r="DDK102" s="17"/>
      <c r="DDL102" s="17"/>
      <c r="DDM102" s="17"/>
      <c r="DDN102" s="17"/>
      <c r="DDO102" s="17"/>
      <c r="DDP102" s="17"/>
      <c r="DDQ102" s="17"/>
      <c r="DDR102" s="17"/>
      <c r="DDS102" s="17"/>
      <c r="DDT102" s="17"/>
      <c r="DDU102" s="17"/>
      <c r="DDV102" s="17"/>
      <c r="DDW102" s="17"/>
      <c r="DDX102" s="17"/>
      <c r="DDY102" s="17"/>
      <c r="DDZ102" s="17"/>
      <c r="DEA102" s="17"/>
      <c r="DEB102" s="17"/>
      <c r="DEC102" s="17"/>
      <c r="DED102" s="17"/>
      <c r="DEE102" s="17"/>
      <c r="DEF102" s="17"/>
      <c r="DEG102" s="17"/>
      <c r="DEH102" s="17"/>
      <c r="DEI102" s="17"/>
      <c r="DEJ102" s="17"/>
      <c r="DEK102" s="17"/>
      <c r="DEL102" s="17"/>
      <c r="DEM102" s="17"/>
      <c r="DEN102" s="17"/>
      <c r="DEO102" s="17"/>
      <c r="DEP102" s="17"/>
      <c r="DEQ102" s="17"/>
      <c r="DER102" s="17"/>
      <c r="DES102" s="17"/>
      <c r="DET102" s="17"/>
      <c r="DEU102" s="17"/>
      <c r="DEV102" s="17"/>
      <c r="DEW102" s="17"/>
      <c r="DEX102" s="17"/>
      <c r="DEY102" s="17"/>
      <c r="DEZ102" s="17"/>
      <c r="DFA102" s="17"/>
      <c r="DFB102" s="17"/>
      <c r="DFC102" s="17"/>
      <c r="DFD102" s="17"/>
      <c r="DFE102" s="17"/>
      <c r="DFF102" s="17"/>
      <c r="DFG102" s="17"/>
      <c r="DFH102" s="17"/>
      <c r="DFI102" s="17"/>
      <c r="DFJ102" s="17"/>
      <c r="DFK102" s="17"/>
      <c r="DFL102" s="17"/>
      <c r="DFM102" s="17"/>
      <c r="DFN102" s="17"/>
      <c r="DFO102" s="17"/>
      <c r="DFP102" s="17"/>
      <c r="DFQ102" s="17"/>
      <c r="DFR102" s="17"/>
      <c r="DFS102" s="17"/>
      <c r="DFT102" s="17"/>
      <c r="DFU102" s="17"/>
      <c r="DFV102" s="17"/>
      <c r="DFW102" s="17"/>
      <c r="DFX102" s="17"/>
      <c r="DFY102" s="17"/>
      <c r="DFZ102" s="17"/>
      <c r="DGA102" s="17"/>
      <c r="DGB102" s="17"/>
      <c r="DGC102" s="17"/>
      <c r="DGD102" s="17"/>
      <c r="DGE102" s="17"/>
      <c r="DGF102" s="17"/>
      <c r="DGG102" s="17"/>
      <c r="DGH102" s="17"/>
      <c r="DGI102" s="17"/>
      <c r="DGJ102" s="17"/>
      <c r="DGK102" s="17"/>
      <c r="DGL102" s="17"/>
      <c r="DGM102" s="17"/>
      <c r="DGN102" s="17"/>
      <c r="DGO102" s="17"/>
      <c r="DGP102" s="17"/>
      <c r="DGQ102" s="17"/>
      <c r="DGR102" s="17"/>
      <c r="DGS102" s="17"/>
      <c r="DGT102" s="17"/>
      <c r="DGU102" s="17"/>
      <c r="DGV102" s="17"/>
      <c r="DGW102" s="17"/>
      <c r="DGX102" s="17"/>
      <c r="DGY102" s="17"/>
      <c r="DGZ102" s="17"/>
      <c r="DHA102" s="17"/>
      <c r="DHB102" s="17"/>
      <c r="DHC102" s="17"/>
      <c r="DHD102" s="17"/>
      <c r="DHE102" s="17"/>
      <c r="DHF102" s="17"/>
      <c r="DHG102" s="17"/>
      <c r="DHH102" s="17"/>
      <c r="DHI102" s="17"/>
      <c r="DHJ102" s="17"/>
      <c r="DHK102" s="17"/>
      <c r="DHL102" s="17"/>
      <c r="DHM102" s="17"/>
      <c r="DHN102" s="17"/>
      <c r="DHO102" s="17"/>
      <c r="DHP102" s="17"/>
      <c r="DHQ102" s="17"/>
      <c r="DHR102" s="17"/>
      <c r="DHS102" s="17"/>
      <c r="DHT102" s="17"/>
      <c r="DHU102" s="17"/>
      <c r="DHV102" s="17"/>
      <c r="DHW102" s="17"/>
      <c r="DHX102" s="17"/>
      <c r="DHY102" s="17"/>
      <c r="DHZ102" s="17"/>
      <c r="DIA102" s="17"/>
      <c r="DIB102" s="17"/>
      <c r="DIC102" s="17"/>
      <c r="DID102" s="17"/>
      <c r="DIE102" s="17"/>
      <c r="DIF102" s="17"/>
      <c r="DIG102" s="17"/>
      <c r="DIH102" s="17"/>
      <c r="DII102" s="17"/>
      <c r="DIJ102" s="17"/>
      <c r="DIK102" s="17"/>
      <c r="DIL102" s="17"/>
      <c r="DIM102" s="17"/>
      <c r="DIN102" s="17"/>
      <c r="DIO102" s="17"/>
      <c r="DIP102" s="17"/>
      <c r="DIQ102" s="17"/>
      <c r="DIR102" s="17"/>
      <c r="DIS102" s="17"/>
      <c r="DIT102" s="17"/>
      <c r="DIU102" s="17"/>
      <c r="DIV102" s="17"/>
      <c r="DIW102" s="17"/>
      <c r="DIX102" s="17"/>
      <c r="DIY102" s="17"/>
      <c r="DIZ102" s="17"/>
      <c r="DJA102" s="17"/>
      <c r="DJB102" s="17"/>
      <c r="DJC102" s="17"/>
      <c r="DJD102" s="17"/>
      <c r="DJE102" s="17"/>
      <c r="DJF102" s="17"/>
      <c r="DJG102" s="17"/>
      <c r="DJH102" s="17"/>
      <c r="DJI102" s="17"/>
      <c r="DJJ102" s="17"/>
      <c r="DJK102" s="17"/>
      <c r="DJL102" s="17"/>
      <c r="DJM102" s="17"/>
      <c r="DJN102" s="17"/>
      <c r="DJO102" s="17"/>
      <c r="DJP102" s="17"/>
      <c r="DJQ102" s="17"/>
      <c r="DJR102" s="17"/>
      <c r="DJS102" s="17"/>
      <c r="DJT102" s="17"/>
      <c r="DJU102" s="17"/>
      <c r="DJV102" s="17"/>
      <c r="DJW102" s="17"/>
      <c r="DJX102" s="17"/>
      <c r="DJY102" s="17"/>
      <c r="DJZ102" s="17"/>
      <c r="DKA102" s="17"/>
      <c r="DKB102" s="17"/>
      <c r="DKC102" s="17"/>
      <c r="DKD102" s="17"/>
      <c r="DKE102" s="17"/>
      <c r="DKF102" s="17"/>
      <c r="DKG102" s="17"/>
      <c r="DKH102" s="17"/>
      <c r="DKI102" s="17"/>
      <c r="DKJ102" s="17"/>
      <c r="DKK102" s="17"/>
      <c r="DKL102" s="17"/>
      <c r="DKM102" s="17"/>
      <c r="DKN102" s="17"/>
      <c r="DKO102" s="17"/>
      <c r="DKP102" s="17"/>
      <c r="DKQ102" s="17"/>
      <c r="DKR102" s="17"/>
      <c r="DKS102" s="17"/>
      <c r="DKT102" s="17"/>
      <c r="DKU102" s="17"/>
      <c r="DKV102" s="17"/>
      <c r="DKW102" s="17"/>
      <c r="DKX102" s="17"/>
      <c r="DKY102" s="17"/>
      <c r="DKZ102" s="17"/>
      <c r="DLA102" s="17"/>
      <c r="DLB102" s="17"/>
      <c r="DLC102" s="17"/>
      <c r="DLD102" s="17"/>
      <c r="DLE102" s="17"/>
      <c r="DLF102" s="17"/>
      <c r="DLG102" s="17"/>
      <c r="DLH102" s="17"/>
      <c r="DLI102" s="17"/>
      <c r="DLJ102" s="17"/>
      <c r="DLK102" s="17"/>
      <c r="DLL102" s="17"/>
      <c r="DLM102" s="17"/>
      <c r="DLN102" s="17"/>
      <c r="DLO102" s="17"/>
      <c r="DLP102" s="17"/>
      <c r="DLQ102" s="17"/>
      <c r="DLR102" s="17"/>
      <c r="DLS102" s="17"/>
      <c r="DLT102" s="17"/>
      <c r="DLU102" s="17"/>
      <c r="DLV102" s="17"/>
      <c r="DLW102" s="17"/>
      <c r="DLX102" s="17"/>
      <c r="DLY102" s="17"/>
      <c r="DLZ102" s="17"/>
      <c r="DMA102" s="17"/>
      <c r="DMB102" s="17"/>
      <c r="DMC102" s="17"/>
      <c r="DMD102" s="17"/>
      <c r="DME102" s="17"/>
      <c r="DMF102" s="17"/>
      <c r="DMG102" s="17"/>
      <c r="DMH102" s="17"/>
      <c r="DMI102" s="17"/>
      <c r="DMJ102" s="17"/>
      <c r="DMK102" s="17"/>
      <c r="DML102" s="17"/>
      <c r="DMM102" s="17"/>
      <c r="DMN102" s="17"/>
      <c r="DMO102" s="17"/>
      <c r="DMP102" s="17"/>
      <c r="DMQ102" s="17"/>
      <c r="DMR102" s="17"/>
      <c r="DMS102" s="17"/>
      <c r="DMT102" s="17"/>
      <c r="DMU102" s="17"/>
      <c r="DMV102" s="17"/>
      <c r="DMW102" s="17"/>
      <c r="DMX102" s="17"/>
      <c r="DMY102" s="17"/>
      <c r="DMZ102" s="17"/>
      <c r="DNA102" s="17"/>
      <c r="DNB102" s="17"/>
      <c r="DNC102" s="17"/>
      <c r="DND102" s="17"/>
      <c r="DNE102" s="17"/>
      <c r="DNF102" s="17"/>
      <c r="DNG102" s="17"/>
      <c r="DNH102" s="17"/>
      <c r="DNI102" s="17"/>
      <c r="DNJ102" s="17"/>
      <c r="DNK102" s="17"/>
      <c r="DNL102" s="17"/>
      <c r="DNM102" s="17"/>
      <c r="DNN102" s="17"/>
      <c r="DNO102" s="17"/>
      <c r="DNP102" s="17"/>
      <c r="DNQ102" s="17"/>
      <c r="DNR102" s="17"/>
      <c r="DNS102" s="17"/>
      <c r="DNT102" s="17"/>
      <c r="DNU102" s="17"/>
      <c r="DNV102" s="17"/>
      <c r="DNW102" s="17"/>
      <c r="DNX102" s="17"/>
      <c r="DNY102" s="17"/>
      <c r="DNZ102" s="17"/>
      <c r="DOA102" s="17"/>
      <c r="DOB102" s="17"/>
      <c r="DOC102" s="17"/>
      <c r="DOD102" s="17"/>
      <c r="DOE102" s="17"/>
      <c r="DOF102" s="17"/>
      <c r="DOG102" s="17"/>
      <c r="DOH102" s="17"/>
      <c r="DOI102" s="17"/>
      <c r="DOJ102" s="17"/>
      <c r="DOK102" s="17"/>
      <c r="DOL102" s="17"/>
      <c r="DOM102" s="17"/>
      <c r="DON102" s="17"/>
      <c r="DOO102" s="17"/>
      <c r="DOP102" s="17"/>
      <c r="DOQ102" s="17"/>
      <c r="DOR102" s="17"/>
      <c r="DOS102" s="17"/>
      <c r="DOT102" s="17"/>
      <c r="DOU102" s="17"/>
      <c r="DOV102" s="17"/>
      <c r="DOW102" s="17"/>
      <c r="DOX102" s="17"/>
      <c r="DOY102" s="17"/>
      <c r="DOZ102" s="17"/>
      <c r="DPA102" s="17"/>
      <c r="DPB102" s="17"/>
      <c r="DPC102" s="17"/>
      <c r="DPD102" s="17"/>
      <c r="DPE102" s="17"/>
      <c r="DPF102" s="17"/>
      <c r="DPG102" s="17"/>
      <c r="DPH102" s="17"/>
      <c r="DPI102" s="17"/>
      <c r="DPJ102" s="17"/>
      <c r="DPK102" s="17"/>
      <c r="DPL102" s="17"/>
      <c r="DPM102" s="17"/>
      <c r="DPN102" s="17"/>
      <c r="DPO102" s="17"/>
      <c r="DPP102" s="17"/>
      <c r="DPQ102" s="17"/>
      <c r="DPR102" s="17"/>
      <c r="DPS102" s="17"/>
      <c r="DPT102" s="17"/>
      <c r="DPU102" s="17"/>
      <c r="DPV102" s="17"/>
      <c r="DPW102" s="17"/>
      <c r="DPX102" s="17"/>
      <c r="DPY102" s="17"/>
      <c r="DPZ102" s="17"/>
      <c r="DQA102" s="17"/>
      <c r="DQB102" s="17"/>
      <c r="DQC102" s="17"/>
      <c r="DQD102" s="17"/>
      <c r="DQE102" s="17"/>
      <c r="DQF102" s="17"/>
      <c r="DQG102" s="17"/>
      <c r="DQH102" s="17"/>
      <c r="DQI102" s="17"/>
      <c r="DQJ102" s="17"/>
      <c r="DQK102" s="17"/>
      <c r="DQL102" s="17"/>
      <c r="DQM102" s="17"/>
      <c r="DQN102" s="17"/>
      <c r="DQO102" s="17"/>
      <c r="DQP102" s="17"/>
      <c r="DQQ102" s="17"/>
      <c r="DQR102" s="17"/>
      <c r="DQS102" s="17"/>
      <c r="DQT102" s="17"/>
      <c r="DQU102" s="17"/>
      <c r="DQV102" s="17"/>
      <c r="DQW102" s="17"/>
      <c r="DQX102" s="17"/>
      <c r="DQY102" s="17"/>
      <c r="DQZ102" s="17"/>
      <c r="DRA102" s="17"/>
      <c r="DRB102" s="17"/>
      <c r="DRC102" s="17"/>
      <c r="DRD102" s="17"/>
      <c r="DRE102" s="17"/>
      <c r="DRF102" s="17"/>
      <c r="DRG102" s="17"/>
      <c r="DRH102" s="17"/>
      <c r="DRI102" s="17"/>
      <c r="DRJ102" s="17"/>
      <c r="DRK102" s="17"/>
      <c r="DRL102" s="17"/>
      <c r="DRM102" s="17"/>
      <c r="DRN102" s="17"/>
      <c r="DRO102" s="17"/>
      <c r="DRP102" s="17"/>
      <c r="DRQ102" s="17"/>
      <c r="DRR102" s="17"/>
      <c r="DRS102" s="17"/>
      <c r="DRT102" s="17"/>
      <c r="DRU102" s="17"/>
      <c r="DRV102" s="17"/>
      <c r="DRW102" s="17"/>
      <c r="DRX102" s="17"/>
      <c r="DRY102" s="17"/>
      <c r="DRZ102" s="17"/>
      <c r="DSA102" s="17"/>
      <c r="DSB102" s="17"/>
      <c r="DSC102" s="17"/>
      <c r="DSD102" s="17"/>
      <c r="DSE102" s="17"/>
      <c r="DSF102" s="17"/>
      <c r="DSG102" s="17"/>
      <c r="DSH102" s="17"/>
      <c r="DSI102" s="17"/>
      <c r="DSJ102" s="17"/>
      <c r="DSK102" s="17"/>
      <c r="DSL102" s="17"/>
      <c r="DSM102" s="17"/>
      <c r="DSN102" s="17"/>
      <c r="DSO102" s="17"/>
      <c r="DSP102" s="17"/>
      <c r="DSQ102" s="17"/>
      <c r="DSR102" s="17"/>
      <c r="DSS102" s="17"/>
      <c r="DST102" s="17"/>
      <c r="DSU102" s="17"/>
      <c r="DSV102" s="17"/>
      <c r="DSW102" s="17"/>
      <c r="DSX102" s="17"/>
      <c r="DSY102" s="17"/>
      <c r="DSZ102" s="17"/>
      <c r="DTA102" s="17"/>
      <c r="DTB102" s="17"/>
      <c r="DTC102" s="17"/>
      <c r="DTD102" s="17"/>
      <c r="DTE102" s="17"/>
      <c r="DTF102" s="17"/>
      <c r="DTG102" s="17"/>
      <c r="DTH102" s="17"/>
      <c r="DTI102" s="17"/>
      <c r="DTJ102" s="17"/>
      <c r="DTK102" s="17"/>
      <c r="DTL102" s="17"/>
      <c r="DTM102" s="17"/>
      <c r="DTN102" s="17"/>
      <c r="DTO102" s="17"/>
      <c r="DTP102" s="17"/>
      <c r="DTQ102" s="17"/>
      <c r="DTR102" s="17"/>
      <c r="DTS102" s="17"/>
      <c r="DTT102" s="17"/>
      <c r="DTU102" s="17"/>
      <c r="DTV102" s="17"/>
      <c r="DTW102" s="17"/>
      <c r="DTX102" s="17"/>
      <c r="DTY102" s="17"/>
      <c r="DTZ102" s="17"/>
      <c r="DUA102" s="17"/>
      <c r="DUB102" s="17"/>
      <c r="DUC102" s="17"/>
      <c r="DUD102" s="17"/>
      <c r="DUE102" s="17"/>
      <c r="DUF102" s="17"/>
      <c r="DUG102" s="17"/>
      <c r="DUH102" s="17"/>
      <c r="DUI102" s="17"/>
      <c r="DUJ102" s="17"/>
      <c r="DUK102" s="17"/>
      <c r="DUL102" s="17"/>
      <c r="DUM102" s="17"/>
      <c r="DUN102" s="17"/>
      <c r="DUO102" s="17"/>
      <c r="DUP102" s="17"/>
      <c r="DUQ102" s="17"/>
      <c r="DUR102" s="17"/>
      <c r="DUS102" s="17"/>
      <c r="DUT102" s="17"/>
      <c r="DUU102" s="17"/>
      <c r="DUV102" s="17"/>
      <c r="DUW102" s="17"/>
      <c r="DUX102" s="17"/>
      <c r="DUY102" s="17"/>
      <c r="DUZ102" s="17"/>
      <c r="DVA102" s="17"/>
      <c r="DVB102" s="17"/>
      <c r="DVC102" s="17"/>
      <c r="DVD102" s="17"/>
      <c r="DVE102" s="17"/>
      <c r="DVF102" s="17"/>
      <c r="DVG102" s="17"/>
      <c r="DVH102" s="17"/>
      <c r="DVI102" s="17"/>
      <c r="DVJ102" s="17"/>
      <c r="DVK102" s="17"/>
      <c r="DVL102" s="17"/>
      <c r="DVM102" s="17"/>
      <c r="DVN102" s="17"/>
      <c r="DVO102" s="17"/>
      <c r="DVP102" s="17"/>
      <c r="DVQ102" s="17"/>
      <c r="DVR102" s="17"/>
      <c r="DVS102" s="17"/>
      <c r="DVT102" s="17"/>
      <c r="DVU102" s="17"/>
      <c r="DVV102" s="17"/>
      <c r="DVW102" s="17"/>
      <c r="DVX102" s="17"/>
      <c r="DVY102" s="17"/>
      <c r="DVZ102" s="17"/>
      <c r="DWA102" s="17"/>
      <c r="DWB102" s="17"/>
      <c r="DWC102" s="17"/>
      <c r="DWD102" s="17"/>
      <c r="DWE102" s="17"/>
      <c r="DWF102" s="17"/>
      <c r="DWG102" s="17"/>
      <c r="DWH102" s="17"/>
      <c r="DWI102" s="17"/>
      <c r="DWJ102" s="17"/>
      <c r="DWK102" s="17"/>
      <c r="DWL102" s="17"/>
      <c r="DWM102" s="17"/>
      <c r="DWN102" s="17"/>
      <c r="DWO102" s="17"/>
      <c r="DWP102" s="17"/>
      <c r="DWQ102" s="17"/>
      <c r="DWR102" s="17"/>
      <c r="DWS102" s="17"/>
      <c r="DWT102" s="17"/>
      <c r="DWU102" s="17"/>
      <c r="DWV102" s="17"/>
      <c r="DWW102" s="17"/>
      <c r="DWX102" s="17"/>
      <c r="DWY102" s="17"/>
      <c r="DWZ102" s="17"/>
      <c r="DXA102" s="17"/>
      <c r="DXB102" s="17"/>
      <c r="DXC102" s="17"/>
      <c r="DXD102" s="17"/>
      <c r="DXE102" s="17"/>
      <c r="DXF102" s="17"/>
      <c r="DXG102" s="17"/>
      <c r="DXH102" s="17"/>
      <c r="DXI102" s="17"/>
      <c r="DXJ102" s="17"/>
      <c r="DXK102" s="17"/>
      <c r="DXL102" s="17"/>
      <c r="DXM102" s="17"/>
      <c r="DXN102" s="17"/>
      <c r="DXO102" s="17"/>
      <c r="DXP102" s="17"/>
      <c r="DXQ102" s="17"/>
      <c r="DXR102" s="17"/>
      <c r="DXS102" s="17"/>
      <c r="DXT102" s="17"/>
      <c r="DXU102" s="17"/>
      <c r="DXV102" s="17"/>
      <c r="DXW102" s="17"/>
      <c r="DXX102" s="17"/>
      <c r="DXY102" s="17"/>
      <c r="DXZ102" s="17"/>
      <c r="DYA102" s="17"/>
      <c r="DYB102" s="17"/>
      <c r="DYC102" s="17"/>
      <c r="DYD102" s="17"/>
      <c r="DYE102" s="17"/>
      <c r="DYF102" s="17"/>
      <c r="DYG102" s="17"/>
      <c r="DYH102" s="17"/>
      <c r="DYI102" s="17"/>
      <c r="DYJ102" s="17"/>
      <c r="DYK102" s="17"/>
      <c r="DYL102" s="17"/>
      <c r="DYM102" s="17"/>
      <c r="DYN102" s="17"/>
      <c r="DYO102" s="17"/>
      <c r="DYP102" s="17"/>
      <c r="DYQ102" s="17"/>
      <c r="DYR102" s="17"/>
      <c r="DYS102" s="17"/>
      <c r="DYT102" s="17"/>
      <c r="DYU102" s="17"/>
      <c r="DYV102" s="17"/>
      <c r="DYW102" s="17"/>
      <c r="DYX102" s="17"/>
      <c r="DYY102" s="17"/>
      <c r="DYZ102" s="17"/>
      <c r="DZA102" s="17"/>
      <c r="DZB102" s="17"/>
      <c r="DZC102" s="17"/>
      <c r="DZD102" s="17"/>
      <c r="DZE102" s="17"/>
      <c r="DZF102" s="17"/>
      <c r="DZG102" s="17"/>
      <c r="DZH102" s="17"/>
      <c r="DZI102" s="17"/>
      <c r="DZJ102" s="17"/>
      <c r="DZK102" s="17"/>
      <c r="DZL102" s="17"/>
      <c r="DZM102" s="17"/>
      <c r="DZN102" s="17"/>
      <c r="DZO102" s="17"/>
      <c r="DZP102" s="17"/>
      <c r="DZQ102" s="17"/>
      <c r="DZR102" s="17"/>
      <c r="DZS102" s="17"/>
      <c r="DZT102" s="17"/>
      <c r="DZU102" s="17"/>
      <c r="DZV102" s="17"/>
      <c r="DZW102" s="17"/>
      <c r="DZX102" s="17"/>
      <c r="DZY102" s="17"/>
      <c r="DZZ102" s="17"/>
      <c r="EAA102" s="17"/>
      <c r="EAB102" s="17"/>
      <c r="EAC102" s="17"/>
      <c r="EAD102" s="17"/>
      <c r="EAE102" s="17"/>
      <c r="EAF102" s="17"/>
      <c r="EAG102" s="17"/>
      <c r="EAH102" s="17"/>
      <c r="EAI102" s="17"/>
      <c r="EAJ102" s="17"/>
      <c r="EAK102" s="17"/>
      <c r="EAL102" s="17"/>
      <c r="EAM102" s="17"/>
      <c r="EAN102" s="17"/>
      <c r="EAO102" s="17"/>
      <c r="EAP102" s="17"/>
      <c r="EAQ102" s="17"/>
      <c r="EAR102" s="17"/>
      <c r="EAS102" s="17"/>
      <c r="EAT102" s="17"/>
      <c r="EAU102" s="17"/>
      <c r="EAV102" s="17"/>
      <c r="EAW102" s="17"/>
      <c r="EAX102" s="17"/>
      <c r="EAY102" s="17"/>
      <c r="EAZ102" s="17"/>
      <c r="EBA102" s="17"/>
      <c r="EBB102" s="17"/>
      <c r="EBC102" s="17"/>
      <c r="EBD102" s="17"/>
      <c r="EBE102" s="17"/>
      <c r="EBF102" s="17"/>
      <c r="EBG102" s="17"/>
      <c r="EBH102" s="17"/>
      <c r="EBI102" s="17"/>
      <c r="EBJ102" s="17"/>
      <c r="EBK102" s="17"/>
      <c r="EBL102" s="17"/>
      <c r="EBM102" s="17"/>
      <c r="EBN102" s="17"/>
      <c r="EBO102" s="17"/>
      <c r="EBP102" s="17"/>
      <c r="EBQ102" s="17"/>
      <c r="EBR102" s="17"/>
      <c r="EBS102" s="17"/>
      <c r="EBT102" s="17"/>
      <c r="EBU102" s="17"/>
      <c r="EBV102" s="17"/>
      <c r="EBW102" s="17"/>
      <c r="EBX102" s="17"/>
      <c r="EBY102" s="17"/>
      <c r="EBZ102" s="17"/>
      <c r="ECA102" s="17"/>
      <c r="ECB102" s="17"/>
      <c r="ECC102" s="17"/>
      <c r="ECD102" s="17"/>
      <c r="ECE102" s="17"/>
      <c r="ECF102" s="17"/>
      <c r="ECG102" s="17"/>
      <c r="ECH102" s="17"/>
      <c r="ECI102" s="17"/>
      <c r="ECJ102" s="17"/>
      <c r="ECK102" s="17"/>
      <c r="ECL102" s="17"/>
      <c r="ECM102" s="17"/>
      <c r="ECN102" s="17"/>
      <c r="ECO102" s="17"/>
      <c r="ECP102" s="17"/>
      <c r="ECQ102" s="17"/>
      <c r="ECR102" s="17"/>
      <c r="ECS102" s="17"/>
      <c r="ECT102" s="17"/>
      <c r="ECU102" s="17"/>
      <c r="ECV102" s="17"/>
      <c r="ECW102" s="17"/>
      <c r="ECX102" s="17"/>
      <c r="ECY102" s="17"/>
      <c r="ECZ102" s="17"/>
      <c r="EDA102" s="17"/>
      <c r="EDB102" s="17"/>
      <c r="EDC102" s="17"/>
      <c r="EDD102" s="17"/>
      <c r="EDE102" s="17"/>
      <c r="EDF102" s="17"/>
      <c r="EDG102" s="17"/>
      <c r="EDH102" s="17"/>
      <c r="EDI102" s="17"/>
      <c r="EDJ102" s="17"/>
      <c r="EDK102" s="17"/>
      <c r="EDL102" s="17"/>
      <c r="EDM102" s="17"/>
      <c r="EDN102" s="17"/>
      <c r="EDO102" s="17"/>
      <c r="EDP102" s="17"/>
      <c r="EDQ102" s="17"/>
      <c r="EDR102" s="17"/>
      <c r="EDS102" s="17"/>
      <c r="EDT102" s="17"/>
      <c r="EDU102" s="17"/>
      <c r="EDV102" s="17"/>
      <c r="EDW102" s="17"/>
      <c r="EDX102" s="17"/>
      <c r="EDY102" s="17"/>
      <c r="EDZ102" s="17"/>
      <c r="EEA102" s="17"/>
      <c r="EEB102" s="17"/>
      <c r="EEC102" s="17"/>
      <c r="EED102" s="17"/>
      <c r="EEE102" s="17"/>
      <c r="EEF102" s="17"/>
      <c r="EEG102" s="17"/>
      <c r="EEH102" s="17"/>
      <c r="EEI102" s="17"/>
      <c r="EEJ102" s="17"/>
      <c r="EEK102" s="17"/>
      <c r="EEL102" s="17"/>
      <c r="EEM102" s="17"/>
      <c r="EEN102" s="17"/>
      <c r="EEO102" s="17"/>
      <c r="EEP102" s="17"/>
      <c r="EEQ102" s="17"/>
      <c r="EER102" s="17"/>
      <c r="EES102" s="17"/>
      <c r="EET102" s="17"/>
      <c r="EEU102" s="17"/>
      <c r="EEV102" s="17"/>
      <c r="EEW102" s="17"/>
      <c r="EEX102" s="17"/>
      <c r="EEY102" s="17"/>
      <c r="EEZ102" s="17"/>
      <c r="EFA102" s="17"/>
      <c r="EFB102" s="17"/>
      <c r="EFC102" s="17"/>
      <c r="EFD102" s="17"/>
      <c r="EFE102" s="17"/>
      <c r="EFF102" s="17"/>
      <c r="EFG102" s="17"/>
      <c r="EFH102" s="17"/>
      <c r="EFI102" s="17"/>
      <c r="EFJ102" s="17"/>
      <c r="EFK102" s="17"/>
      <c r="EFL102" s="17"/>
      <c r="EFM102" s="17"/>
      <c r="EFN102" s="17"/>
      <c r="EFO102" s="17"/>
      <c r="EFP102" s="17"/>
      <c r="EFQ102" s="17"/>
      <c r="EFR102" s="17"/>
      <c r="EFS102" s="17"/>
      <c r="EFT102" s="17"/>
      <c r="EFU102" s="17"/>
      <c r="EFV102" s="17"/>
      <c r="EFW102" s="17"/>
      <c r="EFX102" s="17"/>
      <c r="EFY102" s="17"/>
      <c r="EFZ102" s="17"/>
      <c r="EGA102" s="17"/>
      <c r="EGB102" s="17"/>
      <c r="EGC102" s="17"/>
      <c r="EGD102" s="17"/>
      <c r="EGE102" s="17"/>
      <c r="EGF102" s="17"/>
      <c r="EGG102" s="17"/>
      <c r="EGH102" s="17"/>
      <c r="EGI102" s="17"/>
      <c r="EGJ102" s="17"/>
      <c r="EGK102" s="17"/>
      <c r="EGL102" s="17"/>
      <c r="EGM102" s="17"/>
      <c r="EGN102" s="17"/>
      <c r="EGO102" s="17"/>
      <c r="EGP102" s="17"/>
      <c r="EGQ102" s="17"/>
      <c r="EGR102" s="17"/>
      <c r="EGS102" s="17"/>
      <c r="EGT102" s="17"/>
      <c r="EGU102" s="17"/>
      <c r="EGV102" s="17"/>
      <c r="EGW102" s="17"/>
      <c r="EGX102" s="17"/>
      <c r="EGY102" s="17"/>
      <c r="EGZ102" s="17"/>
      <c r="EHA102" s="17"/>
      <c r="EHB102" s="17"/>
      <c r="EHC102" s="17"/>
      <c r="EHD102" s="17"/>
      <c r="EHE102" s="17"/>
      <c r="EHF102" s="17"/>
      <c r="EHG102" s="17"/>
      <c r="EHH102" s="17"/>
      <c r="EHI102" s="17"/>
      <c r="EHJ102" s="17"/>
      <c r="EHK102" s="17"/>
      <c r="EHL102" s="17"/>
      <c r="EHM102" s="17"/>
      <c r="EHN102" s="17"/>
      <c r="EHO102" s="17"/>
      <c r="EHP102" s="17"/>
      <c r="EHQ102" s="17"/>
      <c r="EHR102" s="17"/>
      <c r="EHS102" s="17"/>
      <c r="EHT102" s="17"/>
      <c r="EHU102" s="17"/>
      <c r="EHV102" s="17"/>
      <c r="EHW102" s="17"/>
      <c r="EHX102" s="17"/>
      <c r="EHY102" s="17"/>
      <c r="EHZ102" s="17"/>
      <c r="EIA102" s="17"/>
      <c r="EIB102" s="17"/>
      <c r="EIC102" s="17"/>
      <c r="EID102" s="17"/>
      <c r="EIE102" s="17"/>
      <c r="EIF102" s="17"/>
      <c r="EIG102" s="17"/>
      <c r="EIH102" s="17"/>
      <c r="EII102" s="17"/>
      <c r="EIJ102" s="17"/>
      <c r="EIK102" s="17"/>
      <c r="EIL102" s="17"/>
      <c r="EIM102" s="17"/>
      <c r="EIN102" s="17"/>
      <c r="EIO102" s="17"/>
      <c r="EIP102" s="17"/>
      <c r="EIQ102" s="17"/>
      <c r="EIR102" s="17"/>
      <c r="EIS102" s="17"/>
      <c r="EIT102" s="17"/>
      <c r="EIU102" s="17"/>
      <c r="EIV102" s="17"/>
      <c r="EIW102" s="17"/>
      <c r="EIX102" s="17"/>
      <c r="EIY102" s="17"/>
      <c r="EIZ102" s="17"/>
      <c r="EJA102" s="17"/>
      <c r="EJB102" s="17"/>
      <c r="EJC102" s="17"/>
      <c r="EJD102" s="17"/>
      <c r="EJE102" s="17"/>
      <c r="EJF102" s="17"/>
      <c r="EJG102" s="17"/>
      <c r="EJH102" s="17"/>
      <c r="EJI102" s="17"/>
      <c r="EJJ102" s="17"/>
      <c r="EJK102" s="17"/>
      <c r="EJL102" s="17"/>
      <c r="EJM102" s="17"/>
      <c r="EJN102" s="17"/>
      <c r="EJO102" s="17"/>
      <c r="EJP102" s="17"/>
      <c r="EJQ102" s="17"/>
      <c r="EJR102" s="17"/>
      <c r="EJS102" s="17"/>
      <c r="EJT102" s="17"/>
      <c r="EJU102" s="17"/>
      <c r="EJV102" s="17"/>
      <c r="EJW102" s="17"/>
      <c r="EJX102" s="17"/>
      <c r="EJY102" s="17"/>
      <c r="EJZ102" s="17"/>
      <c r="EKA102" s="17"/>
      <c r="EKB102" s="17"/>
      <c r="EKC102" s="17"/>
      <c r="EKD102" s="17"/>
      <c r="EKE102" s="17"/>
      <c r="EKF102" s="17"/>
      <c r="EKG102" s="17"/>
      <c r="EKH102" s="17"/>
      <c r="EKI102" s="17"/>
      <c r="EKJ102" s="17"/>
      <c r="EKK102" s="17"/>
      <c r="EKL102" s="17"/>
      <c r="EKM102" s="17"/>
      <c r="EKN102" s="17"/>
      <c r="EKO102" s="17"/>
      <c r="EKP102" s="17"/>
      <c r="EKQ102" s="17"/>
      <c r="EKR102" s="17"/>
      <c r="EKS102" s="17"/>
      <c r="EKT102" s="17"/>
      <c r="EKU102" s="17"/>
      <c r="EKV102" s="17"/>
      <c r="EKW102" s="17"/>
      <c r="EKX102" s="17"/>
      <c r="EKY102" s="17"/>
      <c r="EKZ102" s="17"/>
      <c r="ELA102" s="17"/>
      <c r="ELB102" s="17"/>
      <c r="ELC102" s="17"/>
      <c r="ELD102" s="17"/>
      <c r="ELE102" s="17"/>
      <c r="ELF102" s="17"/>
      <c r="ELG102" s="17"/>
      <c r="ELH102" s="17"/>
      <c r="ELI102" s="17"/>
      <c r="ELJ102" s="17"/>
      <c r="ELK102" s="17"/>
      <c r="ELL102" s="17"/>
      <c r="ELM102" s="17"/>
      <c r="ELN102" s="17"/>
      <c r="ELO102" s="17"/>
      <c r="ELP102" s="17"/>
      <c r="ELQ102" s="17"/>
      <c r="ELR102" s="17"/>
      <c r="ELS102" s="17"/>
      <c r="ELT102" s="17"/>
      <c r="ELU102" s="17"/>
      <c r="ELV102" s="17"/>
      <c r="ELW102" s="17"/>
      <c r="ELX102" s="17"/>
      <c r="ELY102" s="17"/>
      <c r="ELZ102" s="17"/>
      <c r="EMA102" s="17"/>
      <c r="EMB102" s="17"/>
      <c r="EMC102" s="17"/>
      <c r="EMD102" s="17"/>
      <c r="EME102" s="17"/>
      <c r="EMF102" s="17"/>
      <c r="EMG102" s="17"/>
      <c r="EMH102" s="17"/>
      <c r="EMI102" s="17"/>
      <c r="EMJ102" s="17"/>
      <c r="EMK102" s="17"/>
      <c r="EML102" s="17"/>
      <c r="EMM102" s="17"/>
      <c r="EMN102" s="17"/>
      <c r="EMO102" s="17"/>
      <c r="EMP102" s="17"/>
      <c r="EMQ102" s="17"/>
      <c r="EMR102" s="17"/>
      <c r="EMS102" s="17"/>
      <c r="EMT102" s="17"/>
      <c r="EMU102" s="17"/>
      <c r="EMV102" s="17"/>
      <c r="EMW102" s="17"/>
      <c r="EMX102" s="17"/>
      <c r="EMY102" s="17"/>
      <c r="EMZ102" s="17"/>
      <c r="ENA102" s="17"/>
      <c r="ENB102" s="17"/>
      <c r="ENC102" s="17"/>
      <c r="END102" s="17"/>
      <c r="ENE102" s="17"/>
      <c r="ENF102" s="17"/>
      <c r="ENG102" s="17"/>
      <c r="ENH102" s="17"/>
      <c r="ENI102" s="17"/>
      <c r="ENJ102" s="17"/>
      <c r="ENK102" s="17"/>
      <c r="ENL102" s="17"/>
      <c r="ENM102" s="17"/>
      <c r="ENN102" s="17"/>
      <c r="ENO102" s="17"/>
      <c r="ENP102" s="17"/>
      <c r="ENQ102" s="17"/>
      <c r="ENR102" s="17"/>
      <c r="ENS102" s="17"/>
      <c r="ENT102" s="17"/>
      <c r="ENU102" s="17"/>
      <c r="ENV102" s="17"/>
      <c r="ENW102" s="17"/>
      <c r="ENX102" s="17"/>
      <c r="ENY102" s="17"/>
      <c r="ENZ102" s="17"/>
      <c r="EOA102" s="17"/>
      <c r="EOB102" s="17"/>
      <c r="EOC102" s="17"/>
      <c r="EOD102" s="17"/>
      <c r="EOE102" s="17"/>
      <c r="EOF102" s="17"/>
      <c r="EOG102" s="17"/>
      <c r="EOH102" s="17"/>
      <c r="EOI102" s="17"/>
      <c r="EOJ102" s="17"/>
      <c r="EOK102" s="17"/>
      <c r="EOL102" s="17"/>
      <c r="EOM102" s="17"/>
      <c r="EON102" s="17"/>
      <c r="EOO102" s="17"/>
      <c r="EOP102" s="17"/>
      <c r="EOQ102" s="17"/>
      <c r="EOR102" s="17"/>
      <c r="EOS102" s="17"/>
      <c r="EOT102" s="17"/>
      <c r="EOU102" s="17"/>
      <c r="EOV102" s="17"/>
      <c r="EOW102" s="17"/>
      <c r="EOX102" s="17"/>
      <c r="EOY102" s="17"/>
      <c r="EOZ102" s="17"/>
      <c r="EPA102" s="17"/>
      <c r="EPB102" s="17"/>
      <c r="EPC102" s="17"/>
      <c r="EPD102" s="17"/>
      <c r="EPE102" s="17"/>
      <c r="EPF102" s="17"/>
      <c r="EPG102" s="17"/>
      <c r="EPH102" s="17"/>
      <c r="EPI102" s="17"/>
      <c r="EPJ102" s="17"/>
      <c r="EPK102" s="17"/>
      <c r="EPL102" s="17"/>
      <c r="EPM102" s="17"/>
      <c r="EPN102" s="17"/>
      <c r="EPO102" s="17"/>
      <c r="EPP102" s="17"/>
      <c r="EPQ102" s="17"/>
      <c r="EPR102" s="17"/>
      <c r="EPS102" s="17"/>
      <c r="EPT102" s="17"/>
      <c r="EPU102" s="17"/>
      <c r="EPV102" s="17"/>
      <c r="EPW102" s="17"/>
      <c r="EPX102" s="17"/>
      <c r="EPY102" s="17"/>
      <c r="EPZ102" s="17"/>
      <c r="EQA102" s="17"/>
      <c r="EQB102" s="17"/>
      <c r="EQC102" s="17"/>
      <c r="EQD102" s="17"/>
      <c r="EQE102" s="17"/>
      <c r="EQF102" s="17"/>
      <c r="EQG102" s="17"/>
      <c r="EQH102" s="17"/>
      <c r="EQI102" s="17"/>
      <c r="EQJ102" s="17"/>
      <c r="EQK102" s="17"/>
      <c r="EQL102" s="17"/>
      <c r="EQM102" s="17"/>
      <c r="EQN102" s="17"/>
      <c r="EQO102" s="17"/>
      <c r="EQP102" s="17"/>
      <c r="EQQ102" s="17"/>
      <c r="EQR102" s="17"/>
      <c r="EQS102" s="17"/>
      <c r="EQT102" s="17"/>
      <c r="EQU102" s="17"/>
      <c r="EQV102" s="17"/>
      <c r="EQW102" s="17"/>
      <c r="EQX102" s="17"/>
      <c r="EQY102" s="17"/>
      <c r="EQZ102" s="17"/>
      <c r="ERA102" s="17"/>
      <c r="ERB102" s="17"/>
      <c r="ERC102" s="17"/>
      <c r="ERD102" s="17"/>
      <c r="ERE102" s="17"/>
      <c r="ERF102" s="17"/>
      <c r="ERG102" s="17"/>
      <c r="ERH102" s="17"/>
      <c r="ERI102" s="17"/>
      <c r="ERJ102" s="17"/>
      <c r="ERK102" s="17"/>
      <c r="ERL102" s="17"/>
      <c r="ERM102" s="17"/>
      <c r="ERN102" s="17"/>
      <c r="ERO102" s="17"/>
      <c r="ERP102" s="17"/>
      <c r="ERQ102" s="17"/>
      <c r="ERR102" s="17"/>
      <c r="ERS102" s="17"/>
      <c r="ERT102" s="17"/>
      <c r="ERU102" s="17"/>
      <c r="ERV102" s="17"/>
      <c r="ERW102" s="17"/>
      <c r="ERX102" s="17"/>
      <c r="ERY102" s="17"/>
      <c r="ERZ102" s="17"/>
      <c r="ESA102" s="17"/>
      <c r="ESB102" s="17"/>
      <c r="ESC102" s="17"/>
      <c r="ESD102" s="17"/>
      <c r="ESE102" s="17"/>
      <c r="ESF102" s="17"/>
      <c r="ESG102" s="17"/>
      <c r="ESH102" s="17"/>
      <c r="ESI102" s="17"/>
      <c r="ESJ102" s="17"/>
      <c r="ESK102" s="17"/>
      <c r="ESL102" s="17"/>
      <c r="ESM102" s="17"/>
      <c r="ESN102" s="17"/>
      <c r="ESO102" s="17"/>
      <c r="ESP102" s="17"/>
      <c r="ESQ102" s="17"/>
      <c r="ESR102" s="17"/>
      <c r="ESS102" s="17"/>
      <c r="EST102" s="17"/>
      <c r="ESU102" s="17"/>
      <c r="ESV102" s="17"/>
      <c r="ESW102" s="17"/>
      <c r="ESX102" s="17"/>
      <c r="ESY102" s="17"/>
      <c r="ESZ102" s="17"/>
      <c r="ETA102" s="17"/>
      <c r="ETB102" s="17"/>
      <c r="ETC102" s="17"/>
      <c r="ETD102" s="17"/>
      <c r="ETE102" s="17"/>
      <c r="ETF102" s="17"/>
      <c r="ETG102" s="17"/>
      <c r="ETH102" s="17"/>
      <c r="ETI102" s="17"/>
      <c r="ETJ102" s="17"/>
      <c r="ETK102" s="17"/>
      <c r="ETL102" s="17"/>
      <c r="ETM102" s="17"/>
      <c r="ETN102" s="17"/>
      <c r="ETO102" s="17"/>
      <c r="ETP102" s="17"/>
      <c r="ETQ102" s="17"/>
      <c r="ETR102" s="17"/>
      <c r="ETS102" s="17"/>
      <c r="ETT102" s="17"/>
      <c r="ETU102" s="17"/>
      <c r="ETV102" s="17"/>
      <c r="ETW102" s="17"/>
      <c r="ETX102" s="17"/>
      <c r="ETY102" s="17"/>
      <c r="ETZ102" s="17"/>
      <c r="EUA102" s="17"/>
      <c r="EUB102" s="17"/>
      <c r="EUC102" s="17"/>
      <c r="EUD102" s="17"/>
      <c r="EUE102" s="17"/>
      <c r="EUF102" s="17"/>
      <c r="EUG102" s="17"/>
      <c r="EUH102" s="17"/>
      <c r="EUI102" s="17"/>
      <c r="EUJ102" s="17"/>
      <c r="EUK102" s="17"/>
      <c r="EUL102" s="17"/>
      <c r="EUM102" s="17"/>
      <c r="EUN102" s="17"/>
      <c r="EUO102" s="17"/>
      <c r="EUP102" s="17"/>
      <c r="EUQ102" s="17"/>
      <c r="EUR102" s="17"/>
      <c r="EUS102" s="17"/>
      <c r="EUT102" s="17"/>
      <c r="EUU102" s="17"/>
      <c r="EUV102" s="17"/>
      <c r="EUW102" s="17"/>
      <c r="EUX102" s="17"/>
      <c r="EUY102" s="17"/>
      <c r="EUZ102" s="17"/>
      <c r="EVA102" s="17"/>
      <c r="EVB102" s="17"/>
      <c r="EVC102" s="17"/>
      <c r="EVD102" s="17"/>
      <c r="EVE102" s="17"/>
      <c r="EVF102" s="17"/>
      <c r="EVG102" s="17"/>
      <c r="EVH102" s="17"/>
      <c r="EVI102" s="17"/>
      <c r="EVJ102" s="17"/>
      <c r="EVK102" s="17"/>
      <c r="EVL102" s="17"/>
      <c r="EVM102" s="17"/>
      <c r="EVN102" s="17"/>
      <c r="EVO102" s="17"/>
      <c r="EVP102" s="17"/>
      <c r="EVQ102" s="17"/>
      <c r="EVR102" s="17"/>
      <c r="EVS102" s="17"/>
      <c r="EVT102" s="17"/>
      <c r="EVU102" s="17"/>
      <c r="EVV102" s="17"/>
      <c r="EVW102" s="17"/>
      <c r="EVX102" s="17"/>
      <c r="EVY102" s="17"/>
      <c r="EVZ102" s="17"/>
      <c r="EWA102" s="17"/>
      <c r="EWB102" s="17"/>
      <c r="EWC102" s="17"/>
      <c r="EWD102" s="17"/>
      <c r="EWE102" s="17"/>
      <c r="EWF102" s="17"/>
      <c r="EWG102" s="17"/>
      <c r="EWH102" s="17"/>
      <c r="EWI102" s="17"/>
      <c r="EWJ102" s="17"/>
      <c r="EWK102" s="17"/>
      <c r="EWL102" s="17"/>
      <c r="EWM102" s="17"/>
      <c r="EWN102" s="17"/>
      <c r="EWO102" s="17"/>
      <c r="EWP102" s="17"/>
      <c r="EWQ102" s="17"/>
      <c r="EWR102" s="17"/>
      <c r="EWS102" s="17"/>
      <c r="EWT102" s="17"/>
      <c r="EWU102" s="17"/>
      <c r="EWV102" s="17"/>
      <c r="EWW102" s="17"/>
      <c r="EWX102" s="17"/>
      <c r="EWY102" s="17"/>
      <c r="EWZ102" s="17"/>
      <c r="EXA102" s="17"/>
      <c r="EXB102" s="17"/>
      <c r="EXC102" s="17"/>
      <c r="EXD102" s="17"/>
      <c r="EXE102" s="17"/>
      <c r="EXF102" s="17"/>
      <c r="EXG102" s="17"/>
      <c r="EXH102" s="17"/>
      <c r="EXI102" s="17"/>
      <c r="EXJ102" s="17"/>
      <c r="EXK102" s="17"/>
      <c r="EXL102" s="17"/>
      <c r="EXM102" s="17"/>
      <c r="EXN102" s="17"/>
      <c r="EXO102" s="17"/>
      <c r="EXP102" s="17"/>
      <c r="EXQ102" s="17"/>
      <c r="EXR102" s="17"/>
      <c r="EXS102" s="17"/>
      <c r="EXT102" s="17"/>
      <c r="EXU102" s="17"/>
      <c r="EXV102" s="17"/>
      <c r="EXW102" s="17"/>
      <c r="EXX102" s="17"/>
      <c r="EXY102" s="17"/>
      <c r="EXZ102" s="17"/>
      <c r="EYA102" s="17"/>
      <c r="EYB102" s="17"/>
      <c r="EYC102" s="17"/>
      <c r="EYD102" s="17"/>
      <c r="EYE102" s="17"/>
      <c r="EYF102" s="17"/>
      <c r="EYG102" s="17"/>
      <c r="EYH102" s="17"/>
      <c r="EYI102" s="17"/>
      <c r="EYJ102" s="17"/>
      <c r="EYK102" s="17"/>
      <c r="EYL102" s="17"/>
      <c r="EYM102" s="17"/>
      <c r="EYN102" s="17"/>
      <c r="EYO102" s="17"/>
      <c r="EYP102" s="17"/>
      <c r="EYQ102" s="17"/>
      <c r="EYR102" s="17"/>
      <c r="EYS102" s="17"/>
      <c r="EYT102" s="17"/>
      <c r="EYU102" s="17"/>
      <c r="EYV102" s="17"/>
      <c r="EYW102" s="17"/>
      <c r="EYX102" s="17"/>
      <c r="EYY102" s="17"/>
      <c r="EYZ102" s="17"/>
      <c r="EZA102" s="17"/>
      <c r="EZB102" s="17"/>
      <c r="EZC102" s="17"/>
      <c r="EZD102" s="17"/>
      <c r="EZE102" s="17"/>
      <c r="EZF102" s="17"/>
      <c r="EZG102" s="17"/>
      <c r="EZH102" s="17"/>
      <c r="EZI102" s="17"/>
      <c r="EZJ102" s="17"/>
      <c r="EZK102" s="17"/>
      <c r="EZL102" s="17"/>
      <c r="EZM102" s="17"/>
      <c r="EZN102" s="17"/>
      <c r="EZO102" s="17"/>
      <c r="EZP102" s="17"/>
      <c r="EZQ102" s="17"/>
      <c r="EZR102" s="17"/>
      <c r="EZS102" s="17"/>
      <c r="EZT102" s="17"/>
      <c r="EZU102" s="17"/>
      <c r="EZV102" s="17"/>
      <c r="EZW102" s="17"/>
      <c r="EZX102" s="17"/>
      <c r="EZY102" s="17"/>
      <c r="EZZ102" s="17"/>
      <c r="FAA102" s="17"/>
      <c r="FAB102" s="17"/>
      <c r="FAC102" s="17"/>
      <c r="FAD102" s="17"/>
      <c r="FAE102" s="17"/>
      <c r="FAF102" s="17"/>
      <c r="FAG102" s="17"/>
      <c r="FAH102" s="17"/>
      <c r="FAI102" s="17"/>
      <c r="FAJ102" s="17"/>
      <c r="FAK102" s="17"/>
      <c r="FAL102" s="17"/>
      <c r="FAM102" s="17"/>
      <c r="FAN102" s="17"/>
      <c r="FAO102" s="17"/>
      <c r="FAP102" s="17"/>
      <c r="FAQ102" s="17"/>
      <c r="FAR102" s="17"/>
      <c r="FAS102" s="17"/>
      <c r="FAT102" s="17"/>
      <c r="FAU102" s="17"/>
      <c r="FAV102" s="17"/>
      <c r="FAW102" s="17"/>
      <c r="FAX102" s="17"/>
      <c r="FAY102" s="17"/>
      <c r="FAZ102" s="17"/>
      <c r="FBA102" s="17"/>
      <c r="FBB102" s="17"/>
      <c r="FBC102" s="17"/>
      <c r="FBD102" s="17"/>
      <c r="FBE102" s="17"/>
      <c r="FBF102" s="17"/>
      <c r="FBG102" s="17"/>
      <c r="FBH102" s="17"/>
      <c r="FBI102" s="17"/>
      <c r="FBJ102" s="17"/>
      <c r="FBK102" s="17"/>
      <c r="FBL102" s="17"/>
      <c r="FBM102" s="17"/>
      <c r="FBN102" s="17"/>
      <c r="FBO102" s="17"/>
      <c r="FBP102" s="17"/>
      <c r="FBQ102" s="17"/>
      <c r="FBR102" s="17"/>
      <c r="FBS102" s="17"/>
      <c r="FBT102" s="17"/>
      <c r="FBU102" s="17"/>
      <c r="FBV102" s="17"/>
      <c r="FBW102" s="17"/>
    </row>
    <row r="103" spans="1:4131" x14ac:dyDescent="0.35">
      <c r="A103" s="9" t="s">
        <v>5</v>
      </c>
      <c r="B103" s="30">
        <f>AVERAGE(B2:B101)</f>
        <v>1.11111111111111E+36</v>
      </c>
      <c r="C103" s="24"/>
      <c r="D103" s="11"/>
      <c r="E103" s="12"/>
      <c r="F103" s="12"/>
      <c r="G103" s="45"/>
      <c r="H103" s="31">
        <f>H102-1</f>
        <v>0.99000000000000132</v>
      </c>
      <c r="I103" s="62">
        <f>I102/(((F102)-1)*100)</f>
        <v>0.99999999999999944</v>
      </c>
      <c r="J103" s="51">
        <f>AVERAGE(J2:J100)</f>
        <v>50</v>
      </c>
      <c r="K103" s="29">
        <f>AVERAGE(K2:K100)</f>
        <v>1</v>
      </c>
      <c r="L103" s="33">
        <f>L102/G102</f>
        <v>1.3266666666666673</v>
      </c>
      <c r="M103" s="53">
        <f>AVERAGE(M2:M100)</f>
        <v>50</v>
      </c>
      <c r="N103" s="30">
        <f>AVERAGE(N2:N100)</f>
        <v>1</v>
      </c>
      <c r="O103" s="33">
        <f>O102/G102</f>
        <v>0.67333333333333345</v>
      </c>
      <c r="P103" s="21"/>
    </row>
    <row r="104" spans="1:4131" s="3" customFormat="1" x14ac:dyDescent="0.35">
      <c r="A104" s="10"/>
      <c r="B104" s="13"/>
      <c r="C104" s="25"/>
      <c r="D104" s="25"/>
      <c r="E104" s="25"/>
      <c r="F104" s="25"/>
      <c r="G104" s="25"/>
      <c r="H104" s="32"/>
      <c r="I104" s="62">
        <f>I102/G102</f>
        <v>1</v>
      </c>
      <c r="J104" s="21"/>
      <c r="K104" s="21"/>
      <c r="L104" s="64">
        <f>L103*99/100</f>
        <v>1.3134000000000006</v>
      </c>
      <c r="M104" s="66"/>
      <c r="N104" s="66"/>
      <c r="O104" s="64">
        <f>O103*99/100</f>
        <v>0.66660000000000008</v>
      </c>
      <c r="P104" s="21"/>
      <c r="Q104" s="1"/>
      <c r="R104" s="1"/>
      <c r="S104" s="1"/>
      <c r="T104" s="1"/>
      <c r="U104" s="1"/>
      <c r="V104" s="1"/>
      <c r="W104" s="1"/>
      <c r="X104" s="1"/>
      <c r="AA104" s="1"/>
      <c r="AB104" s="1"/>
      <c r="AE104" s="1"/>
    </row>
    <row r="105" spans="1:4131" x14ac:dyDescent="0.35">
      <c r="A105" s="10"/>
      <c r="B105" s="10"/>
      <c r="C105" s="10"/>
      <c r="D105" s="10"/>
      <c r="E105" s="10"/>
      <c r="F105" s="10"/>
      <c r="G105" s="10"/>
      <c r="H105" s="10"/>
      <c r="I105" s="64">
        <f>I104*99/100</f>
        <v>0.99</v>
      </c>
      <c r="J105" s="10"/>
      <c r="K105" s="10"/>
      <c r="L105" s="10"/>
      <c r="M105" s="10"/>
      <c r="N105" s="10"/>
      <c r="O105" s="10"/>
      <c r="P105" s="10"/>
      <c r="R105" s="3"/>
      <c r="S105" s="3"/>
      <c r="T105" s="3"/>
      <c r="U105" s="3"/>
      <c r="V105" s="3"/>
      <c r="W105" s="3"/>
    </row>
    <row r="106" spans="1:4131" x14ac:dyDescent="0.3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58" t="s">
        <v>27</v>
      </c>
      <c r="L106" s="10"/>
      <c r="M106" s="58" t="s">
        <v>23</v>
      </c>
      <c r="N106" s="10"/>
      <c r="O106" s="10"/>
      <c r="P106" s="10"/>
    </row>
    <row r="107" spans="1:4131" x14ac:dyDescent="0.3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55">
        <f>(L104+O104)/2</f>
        <v>0.99000000000000032</v>
      </c>
      <c r="L107" s="68"/>
      <c r="M107" s="55">
        <f>I105+(ABS(L104-O104)/2)</f>
        <v>1.3134000000000001</v>
      </c>
      <c r="N107" s="10"/>
      <c r="O107" s="10"/>
      <c r="P107" s="10"/>
    </row>
    <row r="108" spans="1:4131" x14ac:dyDescent="0.3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</row>
    <row r="130" spans="1:24" x14ac:dyDescent="0.35">
      <c r="A130"/>
      <c r="B130" s="7"/>
      <c r="C130" s="7"/>
      <c r="D130" s="7"/>
      <c r="E130" s="7"/>
      <c r="F130" s="7"/>
      <c r="G130" s="7"/>
      <c r="H130" s="7"/>
      <c r="I130"/>
      <c r="J130"/>
      <c r="K130"/>
      <c r="L130"/>
      <c r="M130"/>
      <c r="N130"/>
      <c r="O130"/>
      <c r="P130"/>
    </row>
    <row r="131" spans="1:24" x14ac:dyDescent="0.35">
      <c r="A131"/>
      <c r="B131" s="7"/>
      <c r="C131" s="7"/>
      <c r="D131" s="7"/>
      <c r="E131" s="7"/>
      <c r="F131" s="7"/>
      <c r="G131" s="7"/>
      <c r="H131" s="7"/>
      <c r="I131"/>
      <c r="J131"/>
      <c r="K131"/>
      <c r="L131"/>
      <c r="M131"/>
      <c r="N131"/>
      <c r="O131"/>
      <c r="P131"/>
    </row>
    <row r="132" spans="1:24" x14ac:dyDescent="0.35">
      <c r="A132"/>
      <c r="B132" s="7"/>
      <c r="C132" s="7"/>
      <c r="D132" s="7"/>
      <c r="E132" s="7"/>
      <c r="F132" s="7"/>
      <c r="G132" s="7"/>
      <c r="H132" s="7"/>
      <c r="I132"/>
      <c r="J132"/>
      <c r="K132"/>
      <c r="L132"/>
      <c r="M132"/>
      <c r="N132"/>
      <c r="O132"/>
      <c r="P132"/>
    </row>
    <row r="133" spans="1:24" s="5" customFormat="1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 spans="1:24" x14ac:dyDescent="0.35">
      <c r="A134"/>
      <c r="B134" s="7"/>
      <c r="C134" s="7"/>
      <c r="D134" s="7"/>
      <c r="E134" s="7"/>
      <c r="F134" s="7"/>
      <c r="G134" s="7"/>
      <c r="H134" s="7"/>
      <c r="I134"/>
      <c r="J134"/>
      <c r="K134"/>
      <c r="L134"/>
      <c r="M134"/>
      <c r="N134"/>
      <c r="O134"/>
      <c r="P134"/>
    </row>
    <row r="135" spans="1:24" customFormat="1" x14ac:dyDescent="0.35">
      <c r="B135" s="7"/>
      <c r="C135" s="7"/>
      <c r="D135" s="7"/>
      <c r="E135" s="7"/>
      <c r="F135" s="7"/>
      <c r="G135" s="7"/>
      <c r="H135" s="7"/>
      <c r="Q135" s="1"/>
      <c r="R135" s="1"/>
      <c r="S135" s="1"/>
      <c r="T135" s="1"/>
      <c r="U135" s="1"/>
      <c r="V135" s="1"/>
      <c r="W135" s="1"/>
      <c r="X135" s="1"/>
    </row>
    <row r="136" spans="1:24" customFormat="1" ht="15" x14ac:dyDescent="0.25">
      <c r="B136" s="7"/>
      <c r="C136" s="7"/>
      <c r="D136" s="7"/>
      <c r="E136" s="7"/>
      <c r="F136" s="7"/>
      <c r="G136" s="7"/>
      <c r="H136" s="7"/>
    </row>
    <row r="137" spans="1:24" customFormat="1" ht="15" x14ac:dyDescent="0.25">
      <c r="B137" s="7"/>
      <c r="C137" s="7"/>
      <c r="D137" s="7"/>
      <c r="E137" s="7"/>
      <c r="F137" s="7"/>
      <c r="G137" s="7"/>
      <c r="H137" s="7"/>
    </row>
    <row r="138" spans="1:24" x14ac:dyDescent="0.35">
      <c r="A138"/>
      <c r="B138" s="7"/>
      <c r="C138" s="7"/>
      <c r="D138" s="7"/>
      <c r="E138" s="7"/>
      <c r="F138" s="7"/>
      <c r="G138" s="7"/>
      <c r="H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</row>
  </sheetData>
  <conditionalFormatting sqref="P1:P103">
    <cfRule type="colorScale" priority="87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2:P135">
    <cfRule type="colorScale" priority="87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:P135">
    <cfRule type="colorScale" priority="87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:P135">
    <cfRule type="colorScale" priority="873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303">
      <colorScale>
        <cfvo type="min"/>
        <cfvo type="max"/>
        <color rgb="FFFFEF9C"/>
        <color rgb="FF63BE7B"/>
      </colorScale>
    </cfRule>
  </conditionalFormatting>
  <conditionalFormatting sqref="A132:P135">
    <cfRule type="colorScale" priority="87306">
      <colorScale>
        <cfvo type="min"/>
        <cfvo type="max"/>
        <color rgb="FFF8696B"/>
        <color rgb="FFFCFCFF"/>
      </colorScale>
    </cfRule>
  </conditionalFormatting>
  <conditionalFormatting sqref="A132:P135">
    <cfRule type="colorScale" priority="873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n2</vt:lpstr>
      <vt:lpstr>n3</vt:lpstr>
      <vt:lpstr>n4</vt:lpstr>
      <vt:lpstr>n5</vt:lpstr>
      <vt:lpstr>n6</vt:lpstr>
      <vt:lpstr>n7</vt:lpstr>
      <vt:lpstr>n8</vt:lpstr>
      <vt:lpstr>n9</vt:lpstr>
      <vt:lpstr>n10</vt:lpstr>
      <vt:lpstr>n20</vt:lpstr>
      <vt:lpstr>n100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Wille</dc:creator>
  <cp:lastModifiedBy>Mario Schlemmer</cp:lastModifiedBy>
  <cp:lastPrinted>2020-11-03T03:46:20Z</cp:lastPrinted>
  <dcterms:created xsi:type="dcterms:W3CDTF">2020-02-17T07:04:57Z</dcterms:created>
  <dcterms:modified xsi:type="dcterms:W3CDTF">2021-12-20T11:27:41Z</dcterms:modified>
</cp:coreProperties>
</file>