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.Indizes\.Excel_Indizes\Kopie_fuer_VinciDateien\"/>
    </mc:Choice>
  </mc:AlternateContent>
  <xr:revisionPtr revIDLastSave="0" documentId="8_{ABF9EF6D-4320-43D9-9969-3E8AE1AF808F}" xr6:coauthVersionLast="47" xr6:coauthVersionMax="47" xr10:uidLastSave="{00000000-0000-0000-0000-000000000000}"/>
  <bookViews>
    <workbookView xWindow="-120" yWindow="-120" windowWidth="20730" windowHeight="11160" activeTab="10" xr2:uid="{E843BE7E-D890-467B-94CB-D117C04286D1}"/>
  </bookViews>
  <sheets>
    <sheet name="n2" sheetId="16" r:id="rId1"/>
    <sheet name="n3" sheetId="14" r:id="rId2"/>
    <sheet name="n4" sheetId="19" r:id="rId3"/>
    <sheet name="n5" sheetId="17" r:id="rId4"/>
    <sheet name="n6" sheetId="18" r:id="rId5"/>
    <sheet name="n7" sheetId="20" r:id="rId6"/>
    <sheet name="n8" sheetId="22" r:id="rId7"/>
    <sheet name="n9" sheetId="23" r:id="rId8"/>
    <sheet name="n10" sheetId="24" r:id="rId9"/>
    <sheet name="n12" sheetId="25" r:id="rId10"/>
    <sheet name="n15" sheetId="26" r:id="rId11"/>
    <sheet name="n20" sheetId="28" r:id="rId12"/>
    <sheet name="n30" sheetId="29" r:id="rId13"/>
  </sheets>
  <definedNames>
    <definedName name="_xlnm._FilterDatabase" localSheetId="8" hidden="1">'n10'!$C$1:$J$1746</definedName>
    <definedName name="_xlnm._FilterDatabase" localSheetId="10" hidden="1">'n15'!$C$1:$CA$1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2" l="1"/>
  <c r="H4" i="22"/>
  <c r="H5" i="22"/>
  <c r="H6" i="22"/>
  <c r="H9" i="22"/>
  <c r="H10" i="22"/>
  <c r="H11" i="22"/>
  <c r="H12" i="22"/>
  <c r="H15" i="22"/>
  <c r="H16" i="22"/>
  <c r="H17" i="22"/>
  <c r="H20" i="22"/>
  <c r="H21" i="22"/>
  <c r="H24" i="22"/>
  <c r="G3" i="22"/>
  <c r="G4" i="22"/>
  <c r="G5" i="22"/>
  <c r="G6" i="22"/>
  <c r="G9" i="22"/>
  <c r="G10" i="22"/>
  <c r="G11" i="22"/>
  <c r="G12" i="22"/>
  <c r="G15" i="22"/>
  <c r="G16" i="22"/>
  <c r="G17" i="22"/>
  <c r="G20" i="22"/>
  <c r="G21" i="22"/>
  <c r="G24" i="22"/>
  <c r="F3" i="22"/>
  <c r="F4" i="22"/>
  <c r="F5" i="22"/>
  <c r="F6" i="22"/>
  <c r="F9" i="22"/>
  <c r="F10" i="22"/>
  <c r="F11" i="22"/>
  <c r="F12" i="22"/>
  <c r="F15" i="22"/>
  <c r="F16" i="22"/>
  <c r="F17" i="22"/>
  <c r="F20" i="22"/>
  <c r="F21" i="22"/>
  <c r="F24" i="22"/>
  <c r="H2" i="22"/>
  <c r="G2" i="22"/>
  <c r="F2" i="22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H2" i="23"/>
  <c r="G2" i="23"/>
  <c r="F2" i="23"/>
  <c r="H23" i="25"/>
  <c r="H24" i="25"/>
  <c r="H25" i="25"/>
  <c r="H27" i="25"/>
  <c r="H28" i="25"/>
  <c r="H31" i="25"/>
  <c r="H32" i="25"/>
  <c r="H33" i="25"/>
  <c r="H35" i="25"/>
  <c r="H36" i="25"/>
  <c r="H39" i="25"/>
  <c r="H40" i="25"/>
  <c r="H42" i="25"/>
  <c r="H43" i="25"/>
  <c r="H46" i="25"/>
  <c r="H48" i="25"/>
  <c r="H49" i="25"/>
  <c r="H52" i="25"/>
  <c r="H58" i="25"/>
  <c r="H61" i="25"/>
  <c r="H64" i="25"/>
  <c r="G23" i="25"/>
  <c r="G24" i="25"/>
  <c r="G25" i="25"/>
  <c r="G27" i="25"/>
  <c r="G28" i="25"/>
  <c r="G31" i="25"/>
  <c r="G32" i="25"/>
  <c r="G33" i="25"/>
  <c r="G35" i="25"/>
  <c r="G36" i="25"/>
  <c r="G39" i="25"/>
  <c r="G40" i="25"/>
  <c r="G42" i="25"/>
  <c r="G43" i="25"/>
  <c r="G46" i="25"/>
  <c r="G48" i="25"/>
  <c r="G49" i="25"/>
  <c r="G52" i="25"/>
  <c r="G58" i="25"/>
  <c r="G61" i="25"/>
  <c r="G64" i="25"/>
  <c r="F23" i="25"/>
  <c r="F24" i="25"/>
  <c r="F25" i="25"/>
  <c r="F27" i="25"/>
  <c r="F28" i="25"/>
  <c r="F31" i="25"/>
  <c r="F32" i="25"/>
  <c r="F33" i="25"/>
  <c r="F35" i="25"/>
  <c r="F36" i="25"/>
  <c r="F39" i="25"/>
  <c r="F40" i="25"/>
  <c r="F42" i="25"/>
  <c r="F43" i="25"/>
  <c r="F46" i="25"/>
  <c r="F48" i="25"/>
  <c r="F49" i="25"/>
  <c r="F52" i="25"/>
  <c r="F58" i="25"/>
  <c r="F61" i="25"/>
  <c r="F64" i="25"/>
  <c r="C3" i="29" l="1"/>
  <c r="C4" i="29" s="1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C85" i="29" s="1"/>
  <c r="C86" i="29" s="1"/>
  <c r="C87" i="29" s="1"/>
  <c r="C88" i="29" s="1"/>
  <c r="C89" i="29" s="1"/>
  <c r="C90" i="29" s="1"/>
  <c r="C91" i="29" s="1"/>
  <c r="C92" i="29" s="1"/>
  <c r="C93" i="29" s="1"/>
  <c r="C94" i="29" s="1"/>
  <c r="C95" i="29" s="1"/>
  <c r="C96" i="29" s="1"/>
  <c r="C97" i="29" s="1"/>
  <c r="C98" i="29" s="1"/>
  <c r="C99" i="29" s="1"/>
  <c r="C100" i="29" s="1"/>
  <c r="C101" i="29" s="1"/>
  <c r="C102" i="29" s="1"/>
  <c r="C103" i="29" s="1"/>
  <c r="C104" i="29" s="1"/>
  <c r="C105" i="29" s="1"/>
  <c r="C106" i="29" s="1"/>
  <c r="C107" i="29" s="1"/>
  <c r="C108" i="29" s="1"/>
  <c r="C109" i="29" s="1"/>
  <c r="C110" i="29" s="1"/>
  <c r="C111" i="29" s="1"/>
  <c r="C112" i="29" s="1"/>
  <c r="C113" i="29" s="1"/>
  <c r="C114" i="29" s="1"/>
  <c r="C115" i="29" s="1"/>
  <c r="C116" i="29" s="1"/>
  <c r="C117" i="29" s="1"/>
  <c r="C118" i="29" s="1"/>
  <c r="C119" i="29" s="1"/>
  <c r="C120" i="29" s="1"/>
  <c r="C121" i="29" s="1"/>
  <c r="C122" i="29" s="1"/>
  <c r="C123" i="29" s="1"/>
  <c r="C124" i="29" s="1"/>
  <c r="C125" i="29" s="1"/>
  <c r="C126" i="29" s="1"/>
  <c r="C127" i="29" s="1"/>
  <c r="C128" i="29" s="1"/>
  <c r="C129" i="29" s="1"/>
  <c r="C130" i="29" s="1"/>
  <c r="C131" i="29" s="1"/>
  <c r="C132" i="29" s="1"/>
  <c r="C133" i="29" s="1"/>
  <c r="C134" i="29" s="1"/>
  <c r="C135" i="29" s="1"/>
  <c r="C136" i="29" s="1"/>
  <c r="C137" i="29" s="1"/>
  <c r="C138" i="29" s="1"/>
  <c r="C139" i="29" s="1"/>
  <c r="C140" i="29" s="1"/>
  <c r="C141" i="29" s="1"/>
  <c r="C142" i="29" s="1"/>
  <c r="C143" i="29" s="1"/>
  <c r="C144" i="29" s="1"/>
  <c r="C145" i="29" s="1"/>
  <c r="C146" i="29" s="1"/>
  <c r="C147" i="29" s="1"/>
  <c r="C148" i="29" s="1"/>
  <c r="C149" i="29" s="1"/>
  <c r="C150" i="29" s="1"/>
  <c r="C151" i="29" s="1"/>
  <c r="C152" i="29" s="1"/>
  <c r="C153" i="29" s="1"/>
  <c r="C154" i="29" s="1"/>
  <c r="C155" i="29" s="1"/>
  <c r="C156" i="29" s="1"/>
  <c r="C157" i="29" s="1"/>
  <c r="C158" i="29" s="1"/>
  <c r="C159" i="29" s="1"/>
  <c r="C160" i="29" s="1"/>
  <c r="C161" i="29" s="1"/>
  <c r="C162" i="29" s="1"/>
  <c r="C163" i="29" s="1"/>
  <c r="C164" i="29" s="1"/>
  <c r="C165" i="29" s="1"/>
  <c r="C166" i="29" s="1"/>
  <c r="C167" i="29" s="1"/>
  <c r="C168" i="29" s="1"/>
  <c r="C169" i="29" s="1"/>
  <c r="C170" i="29" s="1"/>
  <c r="C171" i="29" s="1"/>
  <c r="C172" i="29" s="1"/>
  <c r="C173" i="29" s="1"/>
  <c r="C174" i="29" s="1"/>
  <c r="C175" i="29" s="1"/>
  <c r="C176" i="29" s="1"/>
  <c r="C177" i="29" s="1"/>
  <c r="C178" i="29" s="1"/>
  <c r="C179" i="29" s="1"/>
  <c r="C180" i="29" s="1"/>
  <c r="C181" i="29" s="1"/>
  <c r="C182" i="29" s="1"/>
  <c r="C183" i="29" s="1"/>
  <c r="C184" i="29" s="1"/>
  <c r="C185" i="29" s="1"/>
  <c r="C186" i="29" s="1"/>
  <c r="C187" i="29" s="1"/>
  <c r="C188" i="29" s="1"/>
  <c r="C189" i="29" s="1"/>
  <c r="C190" i="29" s="1"/>
  <c r="C191" i="29" s="1"/>
  <c r="C192" i="29" s="1"/>
  <c r="C193" i="29" s="1"/>
  <c r="C194" i="29" s="1"/>
  <c r="C195" i="29" s="1"/>
  <c r="C196" i="29" s="1"/>
  <c r="C197" i="29" s="1"/>
  <c r="C198" i="29" s="1"/>
  <c r="C199" i="29" s="1"/>
  <c r="C200" i="29" s="1"/>
  <c r="C201" i="29" s="1"/>
  <c r="C202" i="29" s="1"/>
  <c r="C203" i="29" s="1"/>
  <c r="C204" i="29" s="1"/>
  <c r="C205" i="29" s="1"/>
  <c r="C206" i="29" s="1"/>
  <c r="C207" i="29" s="1"/>
  <c r="C208" i="29" s="1"/>
  <c r="C209" i="29" s="1"/>
  <c r="C210" i="29" s="1"/>
  <c r="C211" i="29" s="1"/>
  <c r="C212" i="29" s="1"/>
  <c r="C213" i="29" s="1"/>
  <c r="C214" i="29" s="1"/>
  <c r="C215" i="29" s="1"/>
  <c r="C216" i="29" s="1"/>
  <c r="C217" i="29" s="1"/>
  <c r="C218" i="29" s="1"/>
  <c r="C219" i="29" s="1"/>
  <c r="C220" i="29" s="1"/>
  <c r="C221" i="29" s="1"/>
  <c r="C222" i="29" s="1"/>
  <c r="C223" i="29" s="1"/>
  <c r="C224" i="29" s="1"/>
  <c r="C225" i="29" s="1"/>
  <c r="C226" i="29" s="1"/>
  <c r="C227" i="29" s="1"/>
  <c r="C228" i="29" s="1"/>
  <c r="C229" i="29" s="1"/>
  <c r="C230" i="29" s="1"/>
  <c r="C231" i="29" s="1"/>
  <c r="C232" i="29" s="1"/>
  <c r="C233" i="29" s="1"/>
  <c r="C234" i="29" s="1"/>
  <c r="C235" i="29" s="1"/>
  <c r="C236" i="29" s="1"/>
  <c r="C237" i="29" s="1"/>
  <c r="C238" i="29" s="1"/>
  <c r="C239" i="29" s="1"/>
  <c r="C240" i="29" s="1"/>
  <c r="C241" i="29" s="1"/>
  <c r="C242" i="29" s="1"/>
  <c r="C243" i="29" s="1"/>
  <c r="C244" i="29" s="1"/>
  <c r="C245" i="29" s="1"/>
  <c r="C246" i="29" s="1"/>
  <c r="C247" i="29" s="1"/>
  <c r="C248" i="29" s="1"/>
  <c r="C249" i="29" s="1"/>
  <c r="C250" i="29" s="1"/>
  <c r="C251" i="29" s="1"/>
  <c r="C252" i="29" s="1"/>
  <c r="C253" i="29" s="1"/>
  <c r="C254" i="29" s="1"/>
  <c r="C255" i="29" s="1"/>
  <c r="C256" i="29" s="1"/>
  <c r="C257" i="29" s="1"/>
  <c r="C258" i="29" s="1"/>
  <c r="C259" i="29" s="1"/>
  <c r="C260" i="29" s="1"/>
  <c r="C261" i="29" s="1"/>
  <c r="C262" i="29" s="1"/>
  <c r="C263" i="29" s="1"/>
  <c r="C264" i="29" s="1"/>
  <c r="C265" i="29" s="1"/>
  <c r="C266" i="29" s="1"/>
  <c r="C267" i="29" s="1"/>
  <c r="C268" i="29" s="1"/>
  <c r="C269" i="29" s="1"/>
  <c r="C270" i="29" s="1"/>
  <c r="C271" i="29" s="1"/>
  <c r="C272" i="29" s="1"/>
  <c r="C273" i="29" s="1"/>
  <c r="C274" i="29" s="1"/>
  <c r="C275" i="29" s="1"/>
  <c r="C276" i="29" s="1"/>
  <c r="C277" i="29" s="1"/>
  <c r="C278" i="29" s="1"/>
  <c r="C279" i="29" s="1"/>
  <c r="C280" i="29" s="1"/>
  <c r="C281" i="29" s="1"/>
  <c r="C282" i="29" s="1"/>
  <c r="C283" i="29" s="1"/>
  <c r="C284" i="29" s="1"/>
  <c r="C285" i="29" s="1"/>
  <c r="C286" i="29" s="1"/>
  <c r="C287" i="29" s="1"/>
  <c r="C288" i="29" s="1"/>
  <c r="C289" i="29" s="1"/>
  <c r="C290" i="29" s="1"/>
  <c r="C291" i="29" s="1"/>
  <c r="C292" i="29" s="1"/>
  <c r="C293" i="29" s="1"/>
  <c r="C294" i="29" s="1"/>
  <c r="C295" i="29" s="1"/>
  <c r="C296" i="29" s="1"/>
  <c r="C297" i="29" s="1"/>
  <c r="C298" i="29" s="1"/>
  <c r="C299" i="29" s="1"/>
  <c r="C300" i="29" s="1"/>
  <c r="C301" i="29" s="1"/>
  <c r="C302" i="29" s="1"/>
  <c r="C303" i="29" s="1"/>
  <c r="C304" i="29" s="1"/>
  <c r="C305" i="29" s="1"/>
  <c r="C306" i="29" s="1"/>
  <c r="C307" i="29" s="1"/>
  <c r="C308" i="29" s="1"/>
  <c r="C309" i="29" s="1"/>
  <c r="C310" i="29" s="1"/>
  <c r="C311" i="29" s="1"/>
  <c r="C312" i="29" s="1"/>
  <c r="C313" i="29" s="1"/>
  <c r="C314" i="29" s="1"/>
  <c r="C315" i="29" s="1"/>
  <c r="C316" i="29" s="1"/>
  <c r="C317" i="29" s="1"/>
  <c r="C318" i="29" s="1"/>
  <c r="C319" i="29" s="1"/>
  <c r="C320" i="29" s="1"/>
  <c r="C321" i="29" s="1"/>
  <c r="C322" i="29" s="1"/>
  <c r="C323" i="29" s="1"/>
  <c r="C324" i="29" s="1"/>
  <c r="C325" i="29" s="1"/>
  <c r="C326" i="29" s="1"/>
  <c r="C327" i="29" s="1"/>
  <c r="C328" i="29" s="1"/>
  <c r="C329" i="29" s="1"/>
  <c r="C330" i="29" s="1"/>
  <c r="C331" i="29" s="1"/>
  <c r="C332" i="29" s="1"/>
  <c r="C333" i="29" s="1"/>
  <c r="C334" i="29" s="1"/>
  <c r="C335" i="29" s="1"/>
  <c r="C336" i="29" s="1"/>
  <c r="C337" i="29" s="1"/>
  <c r="C338" i="29" s="1"/>
  <c r="C339" i="29" s="1"/>
  <c r="C340" i="29" s="1"/>
  <c r="C341" i="29" s="1"/>
  <c r="C342" i="29" s="1"/>
  <c r="C343" i="29" s="1"/>
  <c r="C344" i="29" s="1"/>
  <c r="C345" i="29" s="1"/>
  <c r="C346" i="29" s="1"/>
  <c r="C347" i="29" s="1"/>
  <c r="C348" i="29" s="1"/>
  <c r="C349" i="29" s="1"/>
  <c r="C350" i="29" s="1"/>
  <c r="C351" i="29" s="1"/>
  <c r="C352" i="29" s="1"/>
  <c r="C353" i="29" s="1"/>
  <c r="C354" i="29" s="1"/>
  <c r="C355" i="29" s="1"/>
  <c r="C356" i="29" s="1"/>
  <c r="C357" i="29" s="1"/>
  <c r="C358" i="29" s="1"/>
  <c r="C359" i="29" s="1"/>
  <c r="C360" i="29" s="1"/>
  <c r="C361" i="29" s="1"/>
  <c r="C362" i="29" s="1"/>
  <c r="C363" i="29" s="1"/>
  <c r="C364" i="29" s="1"/>
  <c r="C365" i="29" s="1"/>
  <c r="C366" i="29" s="1"/>
  <c r="C367" i="29" s="1"/>
  <c r="C368" i="29" s="1"/>
  <c r="C369" i="29" s="1"/>
  <c r="C370" i="29" s="1"/>
  <c r="C371" i="29" s="1"/>
  <c r="C372" i="29" s="1"/>
  <c r="C373" i="29" s="1"/>
  <c r="C374" i="29" s="1"/>
  <c r="C375" i="29" s="1"/>
  <c r="C376" i="29" s="1"/>
  <c r="C377" i="29" s="1"/>
  <c r="C378" i="29" s="1"/>
  <c r="C379" i="29" s="1"/>
  <c r="C380" i="29" s="1"/>
  <c r="C381" i="29" s="1"/>
  <c r="C382" i="29" s="1"/>
  <c r="C383" i="29" s="1"/>
  <c r="C384" i="29" s="1"/>
  <c r="C385" i="29" s="1"/>
  <c r="C386" i="29" s="1"/>
  <c r="C387" i="29" s="1"/>
  <c r="C388" i="29" s="1"/>
  <c r="C389" i="29" s="1"/>
  <c r="C390" i="29" s="1"/>
  <c r="C391" i="29" s="1"/>
  <c r="C392" i="29" s="1"/>
  <c r="C393" i="29" s="1"/>
  <c r="C394" i="29" s="1"/>
  <c r="C395" i="29" s="1"/>
  <c r="C396" i="29" s="1"/>
  <c r="C397" i="29" s="1"/>
  <c r="C398" i="29" s="1"/>
  <c r="C399" i="29" s="1"/>
  <c r="C400" i="29" s="1"/>
  <c r="C401" i="29" s="1"/>
  <c r="C402" i="29" s="1"/>
  <c r="C403" i="29" s="1"/>
  <c r="C404" i="29" s="1"/>
  <c r="C405" i="29" s="1"/>
  <c r="C406" i="29" s="1"/>
  <c r="C407" i="29" s="1"/>
  <c r="C408" i="29" s="1"/>
  <c r="C409" i="29" s="1"/>
  <c r="C410" i="29" s="1"/>
  <c r="C411" i="29" s="1"/>
  <c r="C412" i="29" s="1"/>
  <c r="C413" i="29" s="1"/>
  <c r="C414" i="29" s="1"/>
  <c r="C415" i="29" s="1"/>
  <c r="C416" i="29" s="1"/>
  <c r="C417" i="29" s="1"/>
  <c r="C418" i="29" s="1"/>
  <c r="C419" i="29" s="1"/>
  <c r="C420" i="29" s="1"/>
  <c r="C421" i="29" s="1"/>
  <c r="C422" i="29" s="1"/>
  <c r="C423" i="29" s="1"/>
  <c r="C424" i="29" s="1"/>
  <c r="C425" i="29" s="1"/>
  <c r="C426" i="29" s="1"/>
  <c r="C427" i="29" s="1"/>
  <c r="C428" i="29" s="1"/>
  <c r="C429" i="29" s="1"/>
  <c r="C430" i="29" s="1"/>
  <c r="C431" i="29" s="1"/>
  <c r="C432" i="29" s="1"/>
  <c r="C433" i="29" s="1"/>
  <c r="C434" i="29" s="1"/>
  <c r="C435" i="29" s="1"/>
  <c r="C436" i="29" s="1"/>
  <c r="B32" i="29"/>
  <c r="B33" i="29"/>
  <c r="C8" i="28"/>
  <c r="C9" i="28" s="1"/>
  <c r="C10" i="28" s="1"/>
  <c r="C11" i="28" s="1"/>
  <c r="C12" i="28" s="1"/>
  <c r="C13" i="28" s="1"/>
  <c r="C14" i="28" s="1"/>
  <c r="C15" i="28" s="1"/>
  <c r="C16" i="28" s="1"/>
  <c r="C17" i="28" s="1"/>
  <c r="C18" i="28" s="1"/>
  <c r="C19" i="28" s="1"/>
  <c r="C20" i="28" s="1"/>
  <c r="C21" i="28" s="1"/>
  <c r="C22" i="28" s="1"/>
  <c r="C23" i="28" s="1"/>
  <c r="C24" i="28" s="1"/>
  <c r="C25" i="28" s="1"/>
  <c r="C26" i="28" s="1"/>
  <c r="C27" i="28" s="1"/>
  <c r="C28" i="28" s="1"/>
  <c r="C29" i="28" s="1"/>
  <c r="C30" i="28" s="1"/>
  <c r="C31" i="28" s="1"/>
  <c r="C32" i="28" s="1"/>
  <c r="C33" i="28" s="1"/>
  <c r="C34" i="28" s="1"/>
  <c r="C35" i="28" s="1"/>
  <c r="C36" i="28" s="1"/>
  <c r="C37" i="28" s="1"/>
  <c r="C38" i="28" s="1"/>
  <c r="C39" i="28" s="1"/>
  <c r="C40" i="28" s="1"/>
  <c r="C41" i="28" s="1"/>
  <c r="C42" i="28" s="1"/>
  <c r="C43" i="28" s="1"/>
  <c r="C44" i="28" s="1"/>
  <c r="C45" i="28" s="1"/>
  <c r="C46" i="28" s="1"/>
  <c r="C47" i="28" s="1"/>
  <c r="C48" i="28" s="1"/>
  <c r="C49" i="28" s="1"/>
  <c r="C50" i="28" s="1"/>
  <c r="C51" i="28" s="1"/>
  <c r="C52" i="28" s="1"/>
  <c r="C53" i="28" s="1"/>
  <c r="C54" i="28" s="1"/>
  <c r="C55" i="28" s="1"/>
  <c r="C56" i="28" s="1"/>
  <c r="C57" i="28" s="1"/>
  <c r="C58" i="28" s="1"/>
  <c r="C59" i="28" s="1"/>
  <c r="C60" i="28" s="1"/>
  <c r="C61" i="28" s="1"/>
  <c r="C62" i="28" s="1"/>
  <c r="C63" i="28" s="1"/>
  <c r="C64" i="28" s="1"/>
  <c r="C65" i="28" s="1"/>
  <c r="C66" i="28" s="1"/>
  <c r="C67" i="28" s="1"/>
  <c r="C68" i="28" s="1"/>
  <c r="C69" i="28" s="1"/>
  <c r="C70" i="28" s="1"/>
  <c r="C71" i="28" s="1"/>
  <c r="C72" i="28" s="1"/>
  <c r="C73" i="28" s="1"/>
  <c r="C74" i="28" s="1"/>
  <c r="C75" i="28" s="1"/>
  <c r="C76" i="28" s="1"/>
  <c r="C77" i="28" s="1"/>
  <c r="C78" i="28" s="1"/>
  <c r="C79" i="28" s="1"/>
  <c r="C80" i="28" s="1"/>
  <c r="C81" i="28" s="1"/>
  <c r="C82" i="28" s="1"/>
  <c r="C83" i="28" s="1"/>
  <c r="C84" i="28" s="1"/>
  <c r="C85" i="28" s="1"/>
  <c r="C86" i="28" s="1"/>
  <c r="C87" i="28" s="1"/>
  <c r="C88" i="28" s="1"/>
  <c r="C89" i="28" s="1"/>
  <c r="C90" i="28" s="1"/>
  <c r="C91" i="28" s="1"/>
  <c r="C92" i="28" s="1"/>
  <c r="C93" i="28" s="1"/>
  <c r="C94" i="28" s="1"/>
  <c r="C95" i="28" s="1"/>
  <c r="C96" i="28" s="1"/>
  <c r="C97" i="28" s="1"/>
  <c r="C98" i="28" s="1"/>
  <c r="C99" i="28" s="1"/>
  <c r="C100" i="28" s="1"/>
  <c r="C101" i="28" s="1"/>
  <c r="C102" i="28" s="1"/>
  <c r="C103" i="28" s="1"/>
  <c r="C104" i="28" s="1"/>
  <c r="C105" i="28" s="1"/>
  <c r="C106" i="28" s="1"/>
  <c r="C107" i="28" s="1"/>
  <c r="C108" i="28" s="1"/>
  <c r="C109" i="28" s="1"/>
  <c r="C110" i="28" s="1"/>
  <c r="C111" i="28" s="1"/>
  <c r="C112" i="28" s="1"/>
  <c r="C113" i="28" s="1"/>
  <c r="C114" i="28" s="1"/>
  <c r="C115" i="28" s="1"/>
  <c r="C116" i="28" s="1"/>
  <c r="C117" i="28" s="1"/>
  <c r="C118" i="28" s="1"/>
  <c r="C119" i="28" s="1"/>
  <c r="C120" i="28" s="1"/>
  <c r="C121" i="28" s="1"/>
  <c r="C122" i="28" s="1"/>
  <c r="C123" i="28" s="1"/>
  <c r="C124" i="28" s="1"/>
  <c r="C125" i="28" s="1"/>
  <c r="C126" i="28" s="1"/>
  <c r="C127" i="28" s="1"/>
  <c r="C128" i="28" s="1"/>
  <c r="C129" i="28" s="1"/>
  <c r="C130" i="28" s="1"/>
  <c r="C131" i="28" s="1"/>
  <c r="C132" i="28" s="1"/>
  <c r="C133" i="28" s="1"/>
  <c r="C134" i="28" s="1"/>
  <c r="C135" i="28" s="1"/>
  <c r="C136" i="28" s="1"/>
  <c r="C137" i="28" s="1"/>
  <c r="C138" i="28" s="1"/>
  <c r="C139" i="28" s="1"/>
  <c r="C140" i="28" s="1"/>
  <c r="C141" i="28" s="1"/>
  <c r="C142" i="28" s="1"/>
  <c r="C143" i="28" s="1"/>
  <c r="C144" i="28" s="1"/>
  <c r="C145" i="28" s="1"/>
  <c r="C146" i="28" s="1"/>
  <c r="C147" i="28" s="1"/>
  <c r="C148" i="28" s="1"/>
  <c r="C149" i="28" s="1"/>
  <c r="C150" i="28" s="1"/>
  <c r="C151" i="28" s="1"/>
  <c r="C152" i="28" s="1"/>
  <c r="C153" i="28" s="1"/>
  <c r="C154" i="28" s="1"/>
  <c r="C155" i="28" s="1"/>
  <c r="C156" i="28" s="1"/>
  <c r="C157" i="28" s="1"/>
  <c r="C158" i="28" s="1"/>
  <c r="C159" i="28" s="1"/>
  <c r="C160" i="28" s="1"/>
  <c r="C161" i="28" s="1"/>
  <c r="C162" i="28" s="1"/>
  <c r="C163" i="28" s="1"/>
  <c r="C164" i="28" s="1"/>
  <c r="C165" i="28" s="1"/>
  <c r="C166" i="28" s="1"/>
  <c r="C167" i="28" s="1"/>
  <c r="C168" i="28" s="1"/>
  <c r="C169" i="28" s="1"/>
  <c r="C170" i="28" s="1"/>
  <c r="C171" i="28" s="1"/>
  <c r="C172" i="28" s="1"/>
  <c r="C173" i="28" s="1"/>
  <c r="C174" i="28" s="1"/>
  <c r="C175" i="28" s="1"/>
  <c r="C176" i="28" s="1"/>
  <c r="C177" i="28" s="1"/>
  <c r="C178" i="28" s="1"/>
  <c r="C179" i="28" s="1"/>
  <c r="C180" i="28" s="1"/>
  <c r="C181" i="28" s="1"/>
  <c r="C182" i="28" s="1"/>
  <c r="C183" i="28" s="1"/>
  <c r="C184" i="28" s="1"/>
  <c r="C185" i="28" s="1"/>
  <c r="C186" i="28" s="1"/>
  <c r="C187" i="28" s="1"/>
  <c r="C188" i="28" s="1"/>
  <c r="C189" i="28" s="1"/>
  <c r="C190" i="28" s="1"/>
  <c r="C191" i="28" s="1"/>
  <c r="C4" i="28"/>
  <c r="C5" i="28" s="1"/>
  <c r="C6" i="28" s="1"/>
  <c r="C7" i="28" s="1"/>
  <c r="C3" i="28"/>
  <c r="B18" i="26"/>
  <c r="B13" i="24"/>
  <c r="B12" i="24"/>
  <c r="B10" i="22"/>
  <c r="D2" i="29"/>
  <c r="E2" i="29"/>
  <c r="D3" i="29"/>
  <c r="E3" i="29"/>
  <c r="D4" i="29"/>
  <c r="E4" i="29"/>
  <c r="D5" i="29"/>
  <c r="E5" i="29"/>
  <c r="D6" i="29"/>
  <c r="E6" i="29"/>
  <c r="D7" i="29"/>
  <c r="E7" i="29"/>
  <c r="D8" i="29"/>
  <c r="E8" i="29"/>
  <c r="D9" i="29"/>
  <c r="E9" i="29"/>
  <c r="D10" i="29"/>
  <c r="E10" i="29"/>
  <c r="D11" i="29"/>
  <c r="E11" i="29"/>
  <c r="D12" i="29"/>
  <c r="E12" i="29"/>
  <c r="D13" i="29"/>
  <c r="E13" i="29"/>
  <c r="D14" i="29"/>
  <c r="E14" i="29"/>
  <c r="D15" i="29"/>
  <c r="E15" i="29"/>
  <c r="D16" i="29"/>
  <c r="E16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D66" i="29"/>
  <c r="E66" i="29"/>
  <c r="D67" i="29"/>
  <c r="E67" i="29"/>
  <c r="D68" i="29"/>
  <c r="E68" i="29"/>
  <c r="D69" i="29"/>
  <c r="E69" i="29"/>
  <c r="D70" i="29"/>
  <c r="E70" i="29"/>
  <c r="D71" i="29"/>
  <c r="E71" i="29"/>
  <c r="D72" i="29"/>
  <c r="E72" i="29"/>
  <c r="D73" i="29"/>
  <c r="E73" i="29"/>
  <c r="D74" i="29"/>
  <c r="E74" i="29"/>
  <c r="D75" i="29"/>
  <c r="E75" i="29"/>
  <c r="D76" i="29"/>
  <c r="E76" i="29"/>
  <c r="D77" i="29"/>
  <c r="E77" i="29"/>
  <c r="D78" i="29"/>
  <c r="E78" i="29"/>
  <c r="D79" i="29"/>
  <c r="E79" i="29"/>
  <c r="D80" i="29"/>
  <c r="E80" i="29"/>
  <c r="D81" i="29"/>
  <c r="E81" i="29"/>
  <c r="D82" i="29"/>
  <c r="E82" i="29"/>
  <c r="D83" i="29"/>
  <c r="E83" i="29"/>
  <c r="D84" i="29"/>
  <c r="E84" i="29"/>
  <c r="D85" i="29"/>
  <c r="E85" i="29"/>
  <c r="D86" i="29"/>
  <c r="E86" i="29"/>
  <c r="D87" i="29"/>
  <c r="E87" i="29"/>
  <c r="D88" i="29"/>
  <c r="E88" i="29"/>
  <c r="D89" i="29"/>
  <c r="E89" i="29"/>
  <c r="D90" i="29"/>
  <c r="E90" i="29"/>
  <c r="D91" i="29"/>
  <c r="E91" i="29"/>
  <c r="D92" i="29"/>
  <c r="E92" i="29"/>
  <c r="D93" i="29"/>
  <c r="E93" i="29"/>
  <c r="D94" i="29"/>
  <c r="E94" i="29"/>
  <c r="D95" i="29"/>
  <c r="E95" i="29"/>
  <c r="D96" i="29"/>
  <c r="E96" i="29"/>
  <c r="D97" i="29"/>
  <c r="E97" i="29"/>
  <c r="D98" i="29"/>
  <c r="E98" i="29"/>
  <c r="D99" i="29"/>
  <c r="E99" i="29"/>
  <c r="D100" i="29"/>
  <c r="E100" i="29"/>
  <c r="D101" i="29"/>
  <c r="E101" i="29"/>
  <c r="D102" i="29"/>
  <c r="E102" i="29"/>
  <c r="D103" i="29"/>
  <c r="E103" i="29"/>
  <c r="D104" i="29"/>
  <c r="E104" i="29"/>
  <c r="D105" i="29"/>
  <c r="E105" i="29"/>
  <c r="D106" i="29"/>
  <c r="E106" i="29"/>
  <c r="D107" i="29"/>
  <c r="E107" i="29"/>
  <c r="D108" i="29"/>
  <c r="E108" i="29"/>
  <c r="D109" i="29"/>
  <c r="E109" i="29"/>
  <c r="D110" i="29"/>
  <c r="E110" i="29"/>
  <c r="D111" i="29"/>
  <c r="E111" i="29"/>
  <c r="D112" i="29"/>
  <c r="E112" i="29"/>
  <c r="G112" i="29" s="1"/>
  <c r="D113" i="29"/>
  <c r="E113" i="29"/>
  <c r="D114" i="29"/>
  <c r="E114" i="29"/>
  <c r="D115" i="29"/>
  <c r="E115" i="29"/>
  <c r="D116" i="29"/>
  <c r="E116" i="29"/>
  <c r="D117" i="29"/>
  <c r="E117" i="29"/>
  <c r="D118" i="29"/>
  <c r="E118" i="29"/>
  <c r="D119" i="29"/>
  <c r="E119" i="29"/>
  <c r="D120" i="29"/>
  <c r="E120" i="29"/>
  <c r="D121" i="29"/>
  <c r="E121" i="29"/>
  <c r="D122" i="29"/>
  <c r="E122" i="29"/>
  <c r="D123" i="29"/>
  <c r="E123" i="29"/>
  <c r="D124" i="29"/>
  <c r="E124" i="29"/>
  <c r="D125" i="29"/>
  <c r="E125" i="29"/>
  <c r="D126" i="29"/>
  <c r="E126" i="29"/>
  <c r="D127" i="29"/>
  <c r="E127" i="29"/>
  <c r="D128" i="29"/>
  <c r="E128" i="29"/>
  <c r="D129" i="29"/>
  <c r="E129" i="29"/>
  <c r="D130" i="29"/>
  <c r="E130" i="29"/>
  <c r="D131" i="29"/>
  <c r="E131" i="29"/>
  <c r="D132" i="29"/>
  <c r="E132" i="29"/>
  <c r="D133" i="29"/>
  <c r="E133" i="29"/>
  <c r="D134" i="29"/>
  <c r="E134" i="29"/>
  <c r="D135" i="29"/>
  <c r="E135" i="29"/>
  <c r="D136" i="29"/>
  <c r="E136" i="29"/>
  <c r="D137" i="29"/>
  <c r="E137" i="29"/>
  <c r="D138" i="29"/>
  <c r="E138" i="29"/>
  <c r="D139" i="29"/>
  <c r="E139" i="29"/>
  <c r="D140" i="29"/>
  <c r="E140" i="29"/>
  <c r="D141" i="29"/>
  <c r="E141" i="29"/>
  <c r="D142" i="29"/>
  <c r="E142" i="29"/>
  <c r="D143" i="29"/>
  <c r="E143" i="29"/>
  <c r="D144" i="29"/>
  <c r="E144" i="29"/>
  <c r="D145" i="29"/>
  <c r="E145" i="29"/>
  <c r="D146" i="29"/>
  <c r="E146" i="29"/>
  <c r="D147" i="29"/>
  <c r="E147" i="29"/>
  <c r="D148" i="29"/>
  <c r="E148" i="29"/>
  <c r="D149" i="29"/>
  <c r="E149" i="29"/>
  <c r="D150" i="29"/>
  <c r="E150" i="29"/>
  <c r="D151" i="29"/>
  <c r="E151" i="29"/>
  <c r="D152" i="29"/>
  <c r="E152" i="29"/>
  <c r="D153" i="29"/>
  <c r="E153" i="29"/>
  <c r="D154" i="29"/>
  <c r="E154" i="29"/>
  <c r="D155" i="29"/>
  <c r="E155" i="29"/>
  <c r="D156" i="29"/>
  <c r="E156" i="29"/>
  <c r="D157" i="29"/>
  <c r="E157" i="29"/>
  <c r="D158" i="29"/>
  <c r="E158" i="29"/>
  <c r="D159" i="29"/>
  <c r="E159" i="29"/>
  <c r="D160" i="29"/>
  <c r="E160" i="29"/>
  <c r="D161" i="29"/>
  <c r="E161" i="29"/>
  <c r="D162" i="29"/>
  <c r="E162" i="29"/>
  <c r="D163" i="29"/>
  <c r="E163" i="29"/>
  <c r="D164" i="29"/>
  <c r="E164" i="29"/>
  <c r="D165" i="29"/>
  <c r="E165" i="29"/>
  <c r="D166" i="29"/>
  <c r="E166" i="29"/>
  <c r="D167" i="29"/>
  <c r="E167" i="29"/>
  <c r="D168" i="29"/>
  <c r="E168" i="29"/>
  <c r="D169" i="29"/>
  <c r="E169" i="29"/>
  <c r="D170" i="29"/>
  <c r="E170" i="29"/>
  <c r="D171" i="29"/>
  <c r="E171" i="29"/>
  <c r="D172" i="29"/>
  <c r="E172" i="29"/>
  <c r="D173" i="29"/>
  <c r="E173" i="29"/>
  <c r="D174" i="29"/>
  <c r="E174" i="29"/>
  <c r="D175" i="29"/>
  <c r="E175" i="29"/>
  <c r="D176" i="29"/>
  <c r="E176" i="29"/>
  <c r="D177" i="29"/>
  <c r="E177" i="29"/>
  <c r="D178" i="29"/>
  <c r="E178" i="29"/>
  <c r="D179" i="29"/>
  <c r="E179" i="29"/>
  <c r="D180" i="29"/>
  <c r="E180" i="29"/>
  <c r="D181" i="29"/>
  <c r="E181" i="29"/>
  <c r="D182" i="29"/>
  <c r="E182" i="29"/>
  <c r="D183" i="29"/>
  <c r="E183" i="29"/>
  <c r="D184" i="29"/>
  <c r="E184" i="29"/>
  <c r="D185" i="29"/>
  <c r="E185" i="29"/>
  <c r="D186" i="29"/>
  <c r="E186" i="29"/>
  <c r="D187" i="29"/>
  <c r="E187" i="29"/>
  <c r="D188" i="29"/>
  <c r="E188" i="29"/>
  <c r="D189" i="29"/>
  <c r="E189" i="29"/>
  <c r="D190" i="29"/>
  <c r="E190" i="29"/>
  <c r="D191" i="29"/>
  <c r="E191" i="29"/>
  <c r="D192" i="29"/>
  <c r="E192" i="29"/>
  <c r="D193" i="29"/>
  <c r="E193" i="29"/>
  <c r="D194" i="29"/>
  <c r="E194" i="29"/>
  <c r="D195" i="29"/>
  <c r="E195" i="29"/>
  <c r="D196" i="29"/>
  <c r="E196" i="29"/>
  <c r="D197" i="29"/>
  <c r="E197" i="29"/>
  <c r="D198" i="29"/>
  <c r="E198" i="29"/>
  <c r="D199" i="29"/>
  <c r="E199" i="29"/>
  <c r="D200" i="29"/>
  <c r="E200" i="29"/>
  <c r="D201" i="29"/>
  <c r="E201" i="29"/>
  <c r="D202" i="29"/>
  <c r="E202" i="29"/>
  <c r="D203" i="29"/>
  <c r="E203" i="29"/>
  <c r="D204" i="29"/>
  <c r="E204" i="29"/>
  <c r="D205" i="29"/>
  <c r="E205" i="29"/>
  <c r="D206" i="29"/>
  <c r="E206" i="29"/>
  <c r="D207" i="29"/>
  <c r="E207" i="29"/>
  <c r="D208" i="29"/>
  <c r="E208" i="29"/>
  <c r="D209" i="29"/>
  <c r="E209" i="29"/>
  <c r="D210" i="29"/>
  <c r="E210" i="29"/>
  <c r="D211" i="29"/>
  <c r="E211" i="29"/>
  <c r="D212" i="29"/>
  <c r="E212" i="29"/>
  <c r="D213" i="29"/>
  <c r="E213" i="29"/>
  <c r="D214" i="29"/>
  <c r="E214" i="29"/>
  <c r="D215" i="29"/>
  <c r="E215" i="29"/>
  <c r="D216" i="29"/>
  <c r="E216" i="29"/>
  <c r="D217" i="29"/>
  <c r="E217" i="29"/>
  <c r="D218" i="29"/>
  <c r="E218" i="29"/>
  <c r="D219" i="29"/>
  <c r="E219" i="29"/>
  <c r="D220" i="29"/>
  <c r="E220" i="29"/>
  <c r="D221" i="29"/>
  <c r="E221" i="29"/>
  <c r="D222" i="29"/>
  <c r="E222" i="29"/>
  <c r="D223" i="29"/>
  <c r="E223" i="29"/>
  <c r="D224" i="29"/>
  <c r="E224" i="29"/>
  <c r="D225" i="29"/>
  <c r="E225" i="29"/>
  <c r="D226" i="29"/>
  <c r="E226" i="29"/>
  <c r="D227" i="29"/>
  <c r="E227" i="29"/>
  <c r="D228" i="29"/>
  <c r="E228" i="29"/>
  <c r="D229" i="29"/>
  <c r="E229" i="29"/>
  <c r="D230" i="29"/>
  <c r="E230" i="29"/>
  <c r="D231" i="29"/>
  <c r="E231" i="29"/>
  <c r="D232" i="29"/>
  <c r="E232" i="29"/>
  <c r="D233" i="29"/>
  <c r="E233" i="29"/>
  <c r="D234" i="29"/>
  <c r="E234" i="29"/>
  <c r="D235" i="29"/>
  <c r="E235" i="29"/>
  <c r="D236" i="29"/>
  <c r="E236" i="29"/>
  <c r="D237" i="29"/>
  <c r="E237" i="29"/>
  <c r="D238" i="29"/>
  <c r="E238" i="29"/>
  <c r="D239" i="29"/>
  <c r="E239" i="29"/>
  <c r="D240" i="29"/>
  <c r="E240" i="29"/>
  <c r="D241" i="29"/>
  <c r="E241" i="29"/>
  <c r="D242" i="29"/>
  <c r="E242" i="29"/>
  <c r="D243" i="29"/>
  <c r="E243" i="29"/>
  <c r="D244" i="29"/>
  <c r="E244" i="29"/>
  <c r="D245" i="29"/>
  <c r="E245" i="29"/>
  <c r="D246" i="29"/>
  <c r="E246" i="29"/>
  <c r="D247" i="29"/>
  <c r="E247" i="29"/>
  <c r="D248" i="29"/>
  <c r="E248" i="29"/>
  <c r="D249" i="29"/>
  <c r="E249" i="29"/>
  <c r="D250" i="29"/>
  <c r="E250" i="29"/>
  <c r="D251" i="29"/>
  <c r="E251" i="29"/>
  <c r="D252" i="29"/>
  <c r="E252" i="29"/>
  <c r="D253" i="29"/>
  <c r="E253" i="29"/>
  <c r="D254" i="29"/>
  <c r="E254" i="29"/>
  <c r="D255" i="29"/>
  <c r="E255" i="29"/>
  <c r="D256" i="29"/>
  <c r="E256" i="29"/>
  <c r="D257" i="29"/>
  <c r="E257" i="29"/>
  <c r="D258" i="29"/>
  <c r="E258" i="29"/>
  <c r="D259" i="29"/>
  <c r="E259" i="29"/>
  <c r="D260" i="29"/>
  <c r="E260" i="29"/>
  <c r="D261" i="29"/>
  <c r="E261" i="29"/>
  <c r="D262" i="29"/>
  <c r="E262" i="29"/>
  <c r="D263" i="29"/>
  <c r="E263" i="29"/>
  <c r="D264" i="29"/>
  <c r="E264" i="29"/>
  <c r="D265" i="29"/>
  <c r="E265" i="29"/>
  <c r="D266" i="29"/>
  <c r="E266" i="29"/>
  <c r="D267" i="29"/>
  <c r="E267" i="29"/>
  <c r="D268" i="29"/>
  <c r="E268" i="29"/>
  <c r="D269" i="29"/>
  <c r="E269" i="29"/>
  <c r="D270" i="29"/>
  <c r="E270" i="29"/>
  <c r="D271" i="29"/>
  <c r="E271" i="29"/>
  <c r="D272" i="29"/>
  <c r="E272" i="29"/>
  <c r="D273" i="29"/>
  <c r="E273" i="29"/>
  <c r="D274" i="29"/>
  <c r="E274" i="29"/>
  <c r="D275" i="29"/>
  <c r="E275" i="29"/>
  <c r="D276" i="29"/>
  <c r="E276" i="29"/>
  <c r="D277" i="29"/>
  <c r="E277" i="29"/>
  <c r="D278" i="29"/>
  <c r="E278" i="29"/>
  <c r="D279" i="29"/>
  <c r="E279" i="29"/>
  <c r="D280" i="29"/>
  <c r="E280" i="29"/>
  <c r="D281" i="29"/>
  <c r="E281" i="29"/>
  <c r="D282" i="29"/>
  <c r="E282" i="29"/>
  <c r="D283" i="29"/>
  <c r="E283" i="29"/>
  <c r="D284" i="29"/>
  <c r="E284" i="29"/>
  <c r="D285" i="29"/>
  <c r="E285" i="29"/>
  <c r="D286" i="29"/>
  <c r="E286" i="29"/>
  <c r="D287" i="29"/>
  <c r="E287" i="29"/>
  <c r="D288" i="29"/>
  <c r="E288" i="29"/>
  <c r="D289" i="29"/>
  <c r="E289" i="29"/>
  <c r="D290" i="29"/>
  <c r="E290" i="29"/>
  <c r="D291" i="29"/>
  <c r="E291" i="29"/>
  <c r="D292" i="29"/>
  <c r="E292" i="29"/>
  <c r="D293" i="29"/>
  <c r="E293" i="29"/>
  <c r="D294" i="29"/>
  <c r="E294" i="29"/>
  <c r="D295" i="29"/>
  <c r="E295" i="29"/>
  <c r="D296" i="29"/>
  <c r="E296" i="29"/>
  <c r="D297" i="29"/>
  <c r="E297" i="29"/>
  <c r="D298" i="29"/>
  <c r="E298" i="29"/>
  <c r="D299" i="29"/>
  <c r="E299" i="29"/>
  <c r="D300" i="29"/>
  <c r="E300" i="29"/>
  <c r="D301" i="29"/>
  <c r="E301" i="29"/>
  <c r="D302" i="29"/>
  <c r="E302" i="29"/>
  <c r="D303" i="29"/>
  <c r="E303" i="29"/>
  <c r="D304" i="29"/>
  <c r="E304" i="29"/>
  <c r="D305" i="29"/>
  <c r="E305" i="29"/>
  <c r="D306" i="29"/>
  <c r="E306" i="29"/>
  <c r="D307" i="29"/>
  <c r="E307" i="29"/>
  <c r="D308" i="29"/>
  <c r="E308" i="29"/>
  <c r="D309" i="29"/>
  <c r="E309" i="29"/>
  <c r="D310" i="29"/>
  <c r="E310" i="29"/>
  <c r="D311" i="29"/>
  <c r="E311" i="29"/>
  <c r="D312" i="29"/>
  <c r="E312" i="29"/>
  <c r="D313" i="29"/>
  <c r="E313" i="29"/>
  <c r="D314" i="29"/>
  <c r="E314" i="29"/>
  <c r="D315" i="29"/>
  <c r="E315" i="29"/>
  <c r="D316" i="29"/>
  <c r="E316" i="29"/>
  <c r="D317" i="29"/>
  <c r="E317" i="29"/>
  <c r="D318" i="29"/>
  <c r="E318" i="29"/>
  <c r="D319" i="29"/>
  <c r="E319" i="29"/>
  <c r="D320" i="29"/>
  <c r="E320" i="29"/>
  <c r="D321" i="29"/>
  <c r="E321" i="29"/>
  <c r="D322" i="29"/>
  <c r="E322" i="29"/>
  <c r="D323" i="29"/>
  <c r="E323" i="29"/>
  <c r="D324" i="29"/>
  <c r="E324" i="29"/>
  <c r="D325" i="29"/>
  <c r="E325" i="29"/>
  <c r="D326" i="29"/>
  <c r="E326" i="29"/>
  <c r="D327" i="29"/>
  <c r="E327" i="29"/>
  <c r="D328" i="29"/>
  <c r="E328" i="29"/>
  <c r="D329" i="29"/>
  <c r="E329" i="29"/>
  <c r="D330" i="29"/>
  <c r="E330" i="29"/>
  <c r="D331" i="29"/>
  <c r="E331" i="29"/>
  <c r="D332" i="29"/>
  <c r="E332" i="29"/>
  <c r="D333" i="29"/>
  <c r="E333" i="29"/>
  <c r="D334" i="29"/>
  <c r="E334" i="29"/>
  <c r="D335" i="29"/>
  <c r="E335" i="29"/>
  <c r="D336" i="29"/>
  <c r="E336" i="29"/>
  <c r="D337" i="29"/>
  <c r="E337" i="29"/>
  <c r="D338" i="29"/>
  <c r="E338" i="29"/>
  <c r="D339" i="29"/>
  <c r="E339" i="29"/>
  <c r="D340" i="29"/>
  <c r="E340" i="29"/>
  <c r="D341" i="29"/>
  <c r="E341" i="29"/>
  <c r="D342" i="29"/>
  <c r="E342" i="29"/>
  <c r="D343" i="29"/>
  <c r="E343" i="29"/>
  <c r="D344" i="29"/>
  <c r="E344" i="29"/>
  <c r="D345" i="29"/>
  <c r="E345" i="29"/>
  <c r="D346" i="29"/>
  <c r="E346" i="29"/>
  <c r="D347" i="29"/>
  <c r="E347" i="29"/>
  <c r="D348" i="29"/>
  <c r="E348" i="29"/>
  <c r="D349" i="29"/>
  <c r="E349" i="29"/>
  <c r="D350" i="29"/>
  <c r="E350" i="29"/>
  <c r="D351" i="29"/>
  <c r="E351" i="29"/>
  <c r="D352" i="29"/>
  <c r="E352" i="29"/>
  <c r="D353" i="29"/>
  <c r="E353" i="29"/>
  <c r="D354" i="29"/>
  <c r="E354" i="29"/>
  <c r="D355" i="29"/>
  <c r="E355" i="29"/>
  <c r="D356" i="29"/>
  <c r="E356" i="29"/>
  <c r="D357" i="29"/>
  <c r="E357" i="29"/>
  <c r="D358" i="29"/>
  <c r="E358" i="29"/>
  <c r="D359" i="29"/>
  <c r="E359" i="29"/>
  <c r="D360" i="29"/>
  <c r="E360" i="29"/>
  <c r="D361" i="29"/>
  <c r="E361" i="29"/>
  <c r="D362" i="29"/>
  <c r="E362" i="29"/>
  <c r="D363" i="29"/>
  <c r="E363" i="29"/>
  <c r="D364" i="29"/>
  <c r="E364" i="29"/>
  <c r="D365" i="29"/>
  <c r="E365" i="29"/>
  <c r="D366" i="29"/>
  <c r="E366" i="29"/>
  <c r="D367" i="29"/>
  <c r="E367" i="29"/>
  <c r="D368" i="29"/>
  <c r="E368" i="29"/>
  <c r="D369" i="29"/>
  <c r="E369" i="29"/>
  <c r="D370" i="29"/>
  <c r="E370" i="29"/>
  <c r="D371" i="29"/>
  <c r="E371" i="29"/>
  <c r="D372" i="29"/>
  <c r="E372" i="29"/>
  <c r="D373" i="29"/>
  <c r="E373" i="29"/>
  <c r="D374" i="29"/>
  <c r="E374" i="29"/>
  <c r="D375" i="29"/>
  <c r="E375" i="29"/>
  <c r="D376" i="29"/>
  <c r="E376" i="29"/>
  <c r="D377" i="29"/>
  <c r="E377" i="29"/>
  <c r="D378" i="29"/>
  <c r="E378" i="29"/>
  <c r="D379" i="29"/>
  <c r="E379" i="29"/>
  <c r="D380" i="29"/>
  <c r="E380" i="29"/>
  <c r="D381" i="29"/>
  <c r="E381" i="29"/>
  <c r="D382" i="29"/>
  <c r="E382" i="29"/>
  <c r="D383" i="29"/>
  <c r="E383" i="29"/>
  <c r="D384" i="29"/>
  <c r="E384" i="29"/>
  <c r="D385" i="29"/>
  <c r="E385" i="29"/>
  <c r="D386" i="29"/>
  <c r="E386" i="29"/>
  <c r="D387" i="29"/>
  <c r="E387" i="29"/>
  <c r="D388" i="29"/>
  <c r="E388" i="29"/>
  <c r="D389" i="29"/>
  <c r="E389" i="29"/>
  <c r="D390" i="29"/>
  <c r="E390" i="29"/>
  <c r="D391" i="29"/>
  <c r="E391" i="29"/>
  <c r="D392" i="29"/>
  <c r="E392" i="29"/>
  <c r="D393" i="29"/>
  <c r="E393" i="29"/>
  <c r="D394" i="29"/>
  <c r="E394" i="29"/>
  <c r="D395" i="29"/>
  <c r="E395" i="29"/>
  <c r="D396" i="29"/>
  <c r="E396" i="29"/>
  <c r="D397" i="29"/>
  <c r="E397" i="29"/>
  <c r="D398" i="29"/>
  <c r="E398" i="29"/>
  <c r="D399" i="29"/>
  <c r="E399" i="29"/>
  <c r="D400" i="29"/>
  <c r="E400" i="29"/>
  <c r="D401" i="29"/>
  <c r="F401" i="29" s="1"/>
  <c r="H401" i="29" s="1"/>
  <c r="E401" i="29"/>
  <c r="G401" i="29" s="1"/>
  <c r="D402" i="29"/>
  <c r="F402" i="29" s="1"/>
  <c r="H402" i="29" s="1"/>
  <c r="E402" i="29"/>
  <c r="G402" i="29" s="1"/>
  <c r="D403" i="29"/>
  <c r="E403" i="29"/>
  <c r="D404" i="29"/>
  <c r="E404" i="29"/>
  <c r="D405" i="29"/>
  <c r="E405" i="29"/>
  <c r="D406" i="29"/>
  <c r="E406" i="29"/>
  <c r="D407" i="29"/>
  <c r="E407" i="29"/>
  <c r="D408" i="29"/>
  <c r="E408" i="29"/>
  <c r="D409" i="29"/>
  <c r="F409" i="29" s="1"/>
  <c r="E409" i="29"/>
  <c r="D410" i="29"/>
  <c r="E410" i="29"/>
  <c r="D411" i="29"/>
  <c r="E411" i="29"/>
  <c r="D412" i="29"/>
  <c r="E412" i="29"/>
  <c r="D413" i="29"/>
  <c r="E413" i="29"/>
  <c r="D414" i="29"/>
  <c r="E414" i="29"/>
  <c r="D415" i="29"/>
  <c r="E415" i="29"/>
  <c r="D416" i="29"/>
  <c r="E416" i="29"/>
  <c r="D417" i="29"/>
  <c r="E417" i="29"/>
  <c r="D418" i="29"/>
  <c r="E418" i="29"/>
  <c r="D419" i="29"/>
  <c r="E419" i="29"/>
  <c r="D420" i="29"/>
  <c r="E420" i="29"/>
  <c r="D421" i="29"/>
  <c r="E421" i="29"/>
  <c r="D422" i="29"/>
  <c r="E422" i="29"/>
  <c r="D423" i="29"/>
  <c r="E423" i="29"/>
  <c r="D424" i="29"/>
  <c r="E424" i="29"/>
  <c r="D425" i="29"/>
  <c r="E425" i="29"/>
  <c r="D426" i="29"/>
  <c r="E426" i="29"/>
  <c r="D427" i="29"/>
  <c r="E427" i="29"/>
  <c r="D428" i="29"/>
  <c r="E428" i="29"/>
  <c r="D429" i="29"/>
  <c r="E429" i="29"/>
  <c r="D430" i="29"/>
  <c r="E430" i="29"/>
  <c r="D431" i="29"/>
  <c r="E431" i="29"/>
  <c r="D432" i="29"/>
  <c r="E432" i="29"/>
  <c r="D433" i="29"/>
  <c r="E433" i="29"/>
  <c r="D434" i="29"/>
  <c r="E434" i="29"/>
  <c r="D435" i="29"/>
  <c r="E435" i="29"/>
  <c r="D436" i="29"/>
  <c r="E436" i="29"/>
  <c r="D2" i="28"/>
  <c r="E2" i="28"/>
  <c r="D3" i="28"/>
  <c r="E3" i="28"/>
  <c r="D4" i="28"/>
  <c r="E4" i="28"/>
  <c r="D5" i="28"/>
  <c r="E5" i="28"/>
  <c r="D6" i="28"/>
  <c r="E6" i="28"/>
  <c r="D7" i="28"/>
  <c r="E7" i="28"/>
  <c r="D8" i="28"/>
  <c r="E8" i="28"/>
  <c r="D9" i="28"/>
  <c r="E9" i="28"/>
  <c r="D10" i="28"/>
  <c r="E10" i="28"/>
  <c r="D11" i="28"/>
  <c r="E11" i="28"/>
  <c r="D12" i="28"/>
  <c r="E12" i="28"/>
  <c r="D13" i="28"/>
  <c r="E13" i="28"/>
  <c r="D14" i="28"/>
  <c r="E14" i="28"/>
  <c r="D15" i="28"/>
  <c r="E15" i="28"/>
  <c r="D16" i="28"/>
  <c r="E16" i="28"/>
  <c r="D17" i="28"/>
  <c r="E17" i="28"/>
  <c r="D18" i="28"/>
  <c r="E18" i="28"/>
  <c r="D19" i="28"/>
  <c r="E19" i="28"/>
  <c r="D20" i="28"/>
  <c r="E20" i="28"/>
  <c r="D21" i="28"/>
  <c r="E21" i="28"/>
  <c r="G21" i="28" s="1"/>
  <c r="D22" i="28"/>
  <c r="E22" i="28"/>
  <c r="G22" i="28" s="1"/>
  <c r="B22" i="28"/>
  <c r="D23" i="28"/>
  <c r="F23" i="28" s="1"/>
  <c r="E23" i="28"/>
  <c r="B23" i="28"/>
  <c r="D24" i="28"/>
  <c r="E24" i="28"/>
  <c r="G24" i="28" s="1"/>
  <c r="D25" i="28"/>
  <c r="E25" i="28"/>
  <c r="G25" i="28" s="1"/>
  <c r="D26" i="28"/>
  <c r="E26" i="28"/>
  <c r="G26" i="28" s="1"/>
  <c r="D27" i="28"/>
  <c r="E27" i="28"/>
  <c r="G27" i="28" s="1"/>
  <c r="D28" i="28"/>
  <c r="E28" i="28"/>
  <c r="G28" i="28" s="1"/>
  <c r="D29" i="28"/>
  <c r="E29" i="28"/>
  <c r="G29" i="28" s="1"/>
  <c r="D30" i="28"/>
  <c r="E30" i="28"/>
  <c r="G30" i="28" s="1"/>
  <c r="D31" i="28"/>
  <c r="E31" i="28"/>
  <c r="G31" i="28" s="1"/>
  <c r="D32" i="28"/>
  <c r="E32" i="28"/>
  <c r="G32" i="28" s="1"/>
  <c r="D33" i="28"/>
  <c r="E33" i="28"/>
  <c r="G33" i="28" s="1"/>
  <c r="D34" i="28"/>
  <c r="E34" i="28"/>
  <c r="G34" i="28" s="1"/>
  <c r="D35" i="28"/>
  <c r="E35" i="28"/>
  <c r="G35" i="28" s="1"/>
  <c r="D36" i="28"/>
  <c r="E36" i="28"/>
  <c r="G36" i="28" s="1"/>
  <c r="D37" i="28"/>
  <c r="E37" i="28"/>
  <c r="G37" i="28" s="1"/>
  <c r="D38" i="28"/>
  <c r="E38" i="28"/>
  <c r="D39" i="28"/>
  <c r="E39" i="28"/>
  <c r="G39" i="28" s="1"/>
  <c r="D40" i="28"/>
  <c r="E40" i="28"/>
  <c r="G40" i="28" s="1"/>
  <c r="D41" i="28"/>
  <c r="E41" i="28"/>
  <c r="G41" i="28" s="1"/>
  <c r="D42" i="28"/>
  <c r="E42" i="28"/>
  <c r="G42" i="28" s="1"/>
  <c r="D43" i="28"/>
  <c r="E43" i="28"/>
  <c r="G43" i="28" s="1"/>
  <c r="D44" i="28"/>
  <c r="E44" i="28"/>
  <c r="G44" i="28" s="1"/>
  <c r="D45" i="28"/>
  <c r="E45" i="28"/>
  <c r="G45" i="28" s="1"/>
  <c r="D46" i="28"/>
  <c r="E46" i="28"/>
  <c r="G46" i="28" s="1"/>
  <c r="D47" i="28"/>
  <c r="E47" i="28"/>
  <c r="G47" i="28" s="1"/>
  <c r="D48" i="28"/>
  <c r="E48" i="28"/>
  <c r="G48" i="28" s="1"/>
  <c r="D49" i="28"/>
  <c r="E49" i="28"/>
  <c r="G49" i="28" s="1"/>
  <c r="D50" i="28"/>
  <c r="E50" i="28"/>
  <c r="G50" i="28" s="1"/>
  <c r="D51" i="28"/>
  <c r="E51" i="28"/>
  <c r="G51" i="28" s="1"/>
  <c r="D52" i="28"/>
  <c r="E52" i="28"/>
  <c r="G52" i="28" s="1"/>
  <c r="D53" i="28"/>
  <c r="E53" i="28"/>
  <c r="G53" i="28" s="1"/>
  <c r="D54" i="28"/>
  <c r="E54" i="28"/>
  <c r="G54" i="28" s="1"/>
  <c r="D55" i="28"/>
  <c r="E55" i="28"/>
  <c r="D56" i="28"/>
  <c r="E56" i="28"/>
  <c r="G56" i="28" s="1"/>
  <c r="D57" i="28"/>
  <c r="E57" i="28"/>
  <c r="G57" i="28" s="1"/>
  <c r="D58" i="28"/>
  <c r="E58" i="28"/>
  <c r="G58" i="28" s="1"/>
  <c r="D59" i="28"/>
  <c r="E59" i="28"/>
  <c r="G59" i="28" s="1"/>
  <c r="D60" i="28"/>
  <c r="E60" i="28"/>
  <c r="G60" i="28" s="1"/>
  <c r="D61" i="28"/>
  <c r="E61" i="28"/>
  <c r="G61" i="28" s="1"/>
  <c r="D62" i="28"/>
  <c r="E62" i="28"/>
  <c r="G62" i="28" s="1"/>
  <c r="D63" i="28"/>
  <c r="E63" i="28"/>
  <c r="G63" i="28" s="1"/>
  <c r="D64" i="28"/>
  <c r="E64" i="28"/>
  <c r="G64" i="28" s="1"/>
  <c r="D65" i="28"/>
  <c r="E65" i="28"/>
  <c r="G65" i="28" s="1"/>
  <c r="D66" i="28"/>
  <c r="E66" i="28"/>
  <c r="G66" i="28" s="1"/>
  <c r="D67" i="28"/>
  <c r="E67" i="28"/>
  <c r="G67" i="28" s="1"/>
  <c r="D68" i="28"/>
  <c r="E68" i="28"/>
  <c r="G68" i="28" s="1"/>
  <c r="D69" i="28"/>
  <c r="E69" i="28"/>
  <c r="G69" i="28" s="1"/>
  <c r="D70" i="28"/>
  <c r="E70" i="28"/>
  <c r="G70" i="28" s="1"/>
  <c r="D71" i="28"/>
  <c r="E71" i="28"/>
  <c r="D72" i="28"/>
  <c r="E72" i="28"/>
  <c r="G72" i="28" s="1"/>
  <c r="D73" i="28"/>
  <c r="E73" i="28"/>
  <c r="G73" i="28" s="1"/>
  <c r="D74" i="28"/>
  <c r="E74" i="28"/>
  <c r="G74" i="28" s="1"/>
  <c r="D75" i="28"/>
  <c r="E75" i="28"/>
  <c r="G75" i="28" s="1"/>
  <c r="D76" i="28"/>
  <c r="E76" i="28"/>
  <c r="G76" i="28" s="1"/>
  <c r="D77" i="28"/>
  <c r="E77" i="28"/>
  <c r="G77" i="28" s="1"/>
  <c r="D78" i="28"/>
  <c r="E78" i="28"/>
  <c r="G78" i="28" s="1"/>
  <c r="D79" i="28"/>
  <c r="E79" i="28"/>
  <c r="G79" i="28" s="1"/>
  <c r="D80" i="28"/>
  <c r="E80" i="28"/>
  <c r="G80" i="28" s="1"/>
  <c r="D81" i="28"/>
  <c r="E81" i="28"/>
  <c r="G81" i="28" s="1"/>
  <c r="D82" i="28"/>
  <c r="E82" i="28"/>
  <c r="G82" i="28" s="1"/>
  <c r="D83" i="28"/>
  <c r="E83" i="28"/>
  <c r="G83" i="28" s="1"/>
  <c r="D84" i="28"/>
  <c r="E84" i="28"/>
  <c r="G84" i="28" s="1"/>
  <c r="D85" i="28"/>
  <c r="E85" i="28"/>
  <c r="G85" i="28" s="1"/>
  <c r="D86" i="28"/>
  <c r="E86" i="28"/>
  <c r="D87" i="28"/>
  <c r="E87" i="28"/>
  <c r="G87" i="28" s="1"/>
  <c r="D88" i="28"/>
  <c r="E88" i="28"/>
  <c r="G88" i="28" s="1"/>
  <c r="D89" i="28"/>
  <c r="E89" i="28"/>
  <c r="G89" i="28" s="1"/>
  <c r="D90" i="28"/>
  <c r="E90" i="28"/>
  <c r="G90" i="28" s="1"/>
  <c r="D91" i="28"/>
  <c r="E91" i="28"/>
  <c r="G91" i="28" s="1"/>
  <c r="D92" i="28"/>
  <c r="E92" i="28"/>
  <c r="G92" i="28" s="1"/>
  <c r="D93" i="28"/>
  <c r="E93" i="28"/>
  <c r="G93" i="28" s="1"/>
  <c r="D94" i="28"/>
  <c r="E94" i="28"/>
  <c r="G94" i="28" s="1"/>
  <c r="D95" i="28"/>
  <c r="E95" i="28"/>
  <c r="G95" i="28" s="1"/>
  <c r="D96" i="28"/>
  <c r="E96" i="28"/>
  <c r="G96" i="28" s="1"/>
  <c r="D97" i="28"/>
  <c r="E97" i="28"/>
  <c r="G97" i="28" s="1"/>
  <c r="D98" i="28"/>
  <c r="E98" i="28"/>
  <c r="G98" i="28" s="1"/>
  <c r="D99" i="28"/>
  <c r="E99" i="28"/>
  <c r="G99" i="28" s="1"/>
  <c r="D100" i="28"/>
  <c r="E100" i="28"/>
  <c r="D101" i="28"/>
  <c r="E101" i="28"/>
  <c r="G101" i="28" s="1"/>
  <c r="D102" i="28"/>
  <c r="E102" i="28"/>
  <c r="G102" i="28" s="1"/>
  <c r="D103" i="28"/>
  <c r="E103" i="28"/>
  <c r="G103" i="28" s="1"/>
  <c r="D104" i="28"/>
  <c r="E104" i="28"/>
  <c r="G104" i="28" s="1"/>
  <c r="D105" i="28"/>
  <c r="E105" i="28"/>
  <c r="G105" i="28" s="1"/>
  <c r="D106" i="28"/>
  <c r="E106" i="28"/>
  <c r="G106" i="28" s="1"/>
  <c r="D107" i="28"/>
  <c r="E107" i="28"/>
  <c r="G107" i="28" s="1"/>
  <c r="D108" i="28"/>
  <c r="E108" i="28"/>
  <c r="G108" i="28" s="1"/>
  <c r="D109" i="28"/>
  <c r="E109" i="28"/>
  <c r="G109" i="28" s="1"/>
  <c r="D110" i="28"/>
  <c r="E110" i="28"/>
  <c r="G110" i="28" s="1"/>
  <c r="D111" i="28"/>
  <c r="E111" i="28"/>
  <c r="G111" i="28" s="1"/>
  <c r="D112" i="28"/>
  <c r="E112" i="28"/>
  <c r="G112" i="28" s="1"/>
  <c r="D113" i="28"/>
  <c r="E113" i="28"/>
  <c r="D114" i="28"/>
  <c r="E114" i="28"/>
  <c r="G114" i="28" s="1"/>
  <c r="D115" i="28"/>
  <c r="E115" i="28"/>
  <c r="G115" i="28" s="1"/>
  <c r="D116" i="28"/>
  <c r="E116" i="28"/>
  <c r="G116" i="28" s="1"/>
  <c r="D117" i="28"/>
  <c r="E117" i="28"/>
  <c r="G117" i="28" s="1"/>
  <c r="D118" i="28"/>
  <c r="E118" i="28"/>
  <c r="G118" i="28" s="1"/>
  <c r="D119" i="28"/>
  <c r="E119" i="28"/>
  <c r="G119" i="28" s="1"/>
  <c r="D120" i="28"/>
  <c r="E120" i="28"/>
  <c r="G120" i="28" s="1"/>
  <c r="D121" i="28"/>
  <c r="E121" i="28"/>
  <c r="G121" i="28" s="1"/>
  <c r="D122" i="28"/>
  <c r="E122" i="28"/>
  <c r="G122" i="28" s="1"/>
  <c r="D123" i="28"/>
  <c r="E123" i="28"/>
  <c r="G123" i="28" s="1"/>
  <c r="D124" i="28"/>
  <c r="E124" i="28"/>
  <c r="G124" i="28" s="1"/>
  <c r="D125" i="28"/>
  <c r="E125" i="28"/>
  <c r="D126" i="28"/>
  <c r="E126" i="28"/>
  <c r="G126" i="28" s="1"/>
  <c r="D127" i="28"/>
  <c r="E127" i="28"/>
  <c r="G127" i="28" s="1"/>
  <c r="D128" i="28"/>
  <c r="E128" i="28"/>
  <c r="G128" i="28" s="1"/>
  <c r="D129" i="28"/>
  <c r="E129" i="28"/>
  <c r="G129" i="28" s="1"/>
  <c r="D130" i="28"/>
  <c r="E130" i="28"/>
  <c r="G130" i="28" s="1"/>
  <c r="D131" i="28"/>
  <c r="E131" i="28"/>
  <c r="G131" i="28" s="1"/>
  <c r="D132" i="28"/>
  <c r="E132" i="28"/>
  <c r="G132" i="28" s="1"/>
  <c r="D133" i="28"/>
  <c r="E133" i="28"/>
  <c r="G133" i="28" s="1"/>
  <c r="D134" i="28"/>
  <c r="E134" i="28"/>
  <c r="G134" i="28" s="1"/>
  <c r="D135" i="28"/>
  <c r="E135" i="28"/>
  <c r="G135" i="28" s="1"/>
  <c r="D136" i="28"/>
  <c r="E136" i="28"/>
  <c r="D137" i="28"/>
  <c r="E137" i="28"/>
  <c r="G137" i="28" s="1"/>
  <c r="D138" i="28"/>
  <c r="E138" i="28"/>
  <c r="G138" i="28" s="1"/>
  <c r="D139" i="28"/>
  <c r="E139" i="28"/>
  <c r="G139" i="28" s="1"/>
  <c r="D140" i="28"/>
  <c r="E140" i="28"/>
  <c r="G140" i="28" s="1"/>
  <c r="D141" i="28"/>
  <c r="E141" i="28"/>
  <c r="G141" i="28" s="1"/>
  <c r="D142" i="28"/>
  <c r="E142" i="28"/>
  <c r="G142" i="28" s="1"/>
  <c r="D143" i="28"/>
  <c r="E143" i="28"/>
  <c r="G143" i="28" s="1"/>
  <c r="D144" i="28"/>
  <c r="E144" i="28"/>
  <c r="G144" i="28" s="1"/>
  <c r="D145" i="28"/>
  <c r="E145" i="28"/>
  <c r="G145" i="28" s="1"/>
  <c r="D146" i="28"/>
  <c r="E146" i="28"/>
  <c r="D147" i="28"/>
  <c r="E147" i="28"/>
  <c r="G147" i="28" s="1"/>
  <c r="D148" i="28"/>
  <c r="E148" i="28"/>
  <c r="G148" i="28" s="1"/>
  <c r="D149" i="28"/>
  <c r="E149" i="28"/>
  <c r="G149" i="28" s="1"/>
  <c r="D150" i="28"/>
  <c r="E150" i="28"/>
  <c r="G150" i="28" s="1"/>
  <c r="D151" i="28"/>
  <c r="E151" i="28"/>
  <c r="G151" i="28" s="1"/>
  <c r="D152" i="28"/>
  <c r="E152" i="28"/>
  <c r="G152" i="28" s="1"/>
  <c r="D153" i="28"/>
  <c r="E153" i="28"/>
  <c r="G153" i="28" s="1"/>
  <c r="D154" i="28"/>
  <c r="E154" i="28"/>
  <c r="G154" i="28" s="1"/>
  <c r="D155" i="28"/>
  <c r="E155" i="28"/>
  <c r="D156" i="28"/>
  <c r="E156" i="28"/>
  <c r="G156" i="28" s="1"/>
  <c r="D157" i="28"/>
  <c r="E157" i="28"/>
  <c r="G157" i="28" s="1"/>
  <c r="D158" i="28"/>
  <c r="E158" i="28"/>
  <c r="G158" i="28" s="1"/>
  <c r="D159" i="28"/>
  <c r="E159" i="28"/>
  <c r="G159" i="28" s="1"/>
  <c r="D160" i="28"/>
  <c r="E160" i="28"/>
  <c r="G160" i="28" s="1"/>
  <c r="D161" i="28"/>
  <c r="E161" i="28"/>
  <c r="G161" i="28" s="1"/>
  <c r="D162" i="28"/>
  <c r="E162" i="28"/>
  <c r="G162" i="28" s="1"/>
  <c r="D163" i="28"/>
  <c r="E163" i="28"/>
  <c r="D164" i="28"/>
  <c r="E164" i="28"/>
  <c r="G164" i="28" s="1"/>
  <c r="D165" i="28"/>
  <c r="E165" i="28"/>
  <c r="G165" i="28" s="1"/>
  <c r="D166" i="28"/>
  <c r="E166" i="28"/>
  <c r="G166" i="28" s="1"/>
  <c r="D167" i="28"/>
  <c r="E167" i="28"/>
  <c r="G167" i="28" s="1"/>
  <c r="D168" i="28"/>
  <c r="E168" i="28"/>
  <c r="G168" i="28" s="1"/>
  <c r="D169" i="28"/>
  <c r="E169" i="28"/>
  <c r="G169" i="28" s="1"/>
  <c r="D170" i="28"/>
  <c r="E170" i="28"/>
  <c r="D171" i="28"/>
  <c r="E171" i="28"/>
  <c r="G171" i="28" s="1"/>
  <c r="D172" i="28"/>
  <c r="E172" i="28"/>
  <c r="G172" i="28" s="1"/>
  <c r="D173" i="28"/>
  <c r="E173" i="28"/>
  <c r="G173" i="28" s="1"/>
  <c r="D174" i="28"/>
  <c r="E174" i="28"/>
  <c r="G174" i="28" s="1"/>
  <c r="D175" i="28"/>
  <c r="E175" i="28"/>
  <c r="G175" i="28" s="1"/>
  <c r="D176" i="28"/>
  <c r="E176" i="28"/>
  <c r="D177" i="28"/>
  <c r="E177" i="28"/>
  <c r="G177" i="28" s="1"/>
  <c r="D178" i="28"/>
  <c r="E178" i="28"/>
  <c r="G178" i="28" s="1"/>
  <c r="D179" i="28"/>
  <c r="E179" i="28"/>
  <c r="G179" i="28" s="1"/>
  <c r="D180" i="28"/>
  <c r="E180" i="28"/>
  <c r="G180" i="28" s="1"/>
  <c r="D181" i="28"/>
  <c r="E181" i="28"/>
  <c r="D182" i="28"/>
  <c r="E182" i="28"/>
  <c r="G182" i="28" s="1"/>
  <c r="D183" i="28"/>
  <c r="E183" i="28"/>
  <c r="G183" i="28" s="1"/>
  <c r="D184" i="28"/>
  <c r="E184" i="28"/>
  <c r="G184" i="28" s="1"/>
  <c r="D185" i="28"/>
  <c r="E185" i="28"/>
  <c r="D186" i="28"/>
  <c r="E186" i="28"/>
  <c r="G186" i="28" s="1"/>
  <c r="D187" i="28"/>
  <c r="E187" i="28"/>
  <c r="G187" i="28" s="1"/>
  <c r="D188" i="28"/>
  <c r="E188" i="28"/>
  <c r="D189" i="28"/>
  <c r="E189" i="28"/>
  <c r="G189" i="28" s="1"/>
  <c r="D190" i="28"/>
  <c r="E190" i="28"/>
  <c r="D191" i="28"/>
  <c r="E191" i="28"/>
  <c r="D2" i="26"/>
  <c r="E2" i="26"/>
  <c r="G2" i="26" s="1"/>
  <c r="D3" i="26"/>
  <c r="E3" i="26"/>
  <c r="D4" i="26"/>
  <c r="E4" i="26"/>
  <c r="D5" i="26"/>
  <c r="E5" i="26"/>
  <c r="D6" i="26"/>
  <c r="E6" i="26"/>
  <c r="D7" i="26"/>
  <c r="E7" i="26"/>
  <c r="D8" i="26"/>
  <c r="E8" i="26"/>
  <c r="D9" i="26"/>
  <c r="E9" i="26"/>
  <c r="D10" i="26"/>
  <c r="E10" i="26"/>
  <c r="D11" i="26"/>
  <c r="E11" i="26"/>
  <c r="D12" i="26"/>
  <c r="E12" i="26"/>
  <c r="D13" i="26"/>
  <c r="E13" i="26"/>
  <c r="D14" i="26"/>
  <c r="E14" i="26"/>
  <c r="D15" i="26"/>
  <c r="E15" i="26"/>
  <c r="D16" i="26"/>
  <c r="E16" i="26"/>
  <c r="D17" i="26"/>
  <c r="E17" i="26"/>
  <c r="B17" i="26"/>
  <c r="D18" i="26"/>
  <c r="E18" i="26"/>
  <c r="D19" i="26"/>
  <c r="E19" i="26"/>
  <c r="D20" i="26"/>
  <c r="E20" i="26"/>
  <c r="D21" i="26"/>
  <c r="E21" i="26"/>
  <c r="D22" i="26"/>
  <c r="E22" i="26"/>
  <c r="D23" i="26"/>
  <c r="E23" i="26"/>
  <c r="D24" i="26"/>
  <c r="E24" i="26"/>
  <c r="D25" i="26"/>
  <c r="E25" i="26"/>
  <c r="D26" i="26"/>
  <c r="E26" i="26"/>
  <c r="D27" i="26"/>
  <c r="E27" i="26"/>
  <c r="D28" i="26"/>
  <c r="E28" i="26"/>
  <c r="D29" i="26"/>
  <c r="E29" i="26"/>
  <c r="D30" i="26"/>
  <c r="E30" i="26"/>
  <c r="D31" i="26"/>
  <c r="E31" i="26"/>
  <c r="D32" i="26"/>
  <c r="E32" i="26"/>
  <c r="D33" i="26"/>
  <c r="E33" i="26"/>
  <c r="D34" i="26"/>
  <c r="E34" i="26"/>
  <c r="D35" i="26"/>
  <c r="E35" i="26"/>
  <c r="D36" i="26"/>
  <c r="E36" i="26"/>
  <c r="D37" i="26"/>
  <c r="E37" i="26"/>
  <c r="D38" i="26"/>
  <c r="E38" i="26"/>
  <c r="D39" i="26"/>
  <c r="E39" i="26"/>
  <c r="D40" i="26"/>
  <c r="E40" i="26"/>
  <c r="D41" i="26"/>
  <c r="E41" i="26"/>
  <c r="D42" i="26"/>
  <c r="E42" i="26"/>
  <c r="D43" i="26"/>
  <c r="E43" i="26"/>
  <c r="D44" i="26"/>
  <c r="E44" i="26"/>
  <c r="D45" i="26"/>
  <c r="E45" i="26"/>
  <c r="D46" i="26"/>
  <c r="E46" i="26"/>
  <c r="D47" i="26"/>
  <c r="E47" i="26"/>
  <c r="D48" i="26"/>
  <c r="E48" i="26"/>
  <c r="D49" i="26"/>
  <c r="E49" i="26"/>
  <c r="D50" i="26"/>
  <c r="E50" i="26"/>
  <c r="D51" i="26"/>
  <c r="E51" i="26"/>
  <c r="D52" i="26"/>
  <c r="E52" i="26"/>
  <c r="D53" i="26"/>
  <c r="E53" i="26"/>
  <c r="D54" i="26"/>
  <c r="E54" i="26"/>
  <c r="D55" i="26"/>
  <c r="E55" i="26"/>
  <c r="D56" i="26"/>
  <c r="E56" i="26"/>
  <c r="D57" i="26"/>
  <c r="E57" i="26"/>
  <c r="D58" i="26"/>
  <c r="E58" i="26"/>
  <c r="D59" i="26"/>
  <c r="E59" i="26"/>
  <c r="D60" i="26"/>
  <c r="E60" i="26"/>
  <c r="D61" i="26"/>
  <c r="E61" i="26"/>
  <c r="D62" i="26"/>
  <c r="E62" i="26"/>
  <c r="D63" i="26"/>
  <c r="E63" i="26"/>
  <c r="D64" i="26"/>
  <c r="E64" i="26"/>
  <c r="D65" i="26"/>
  <c r="E65" i="26"/>
  <c r="D66" i="26"/>
  <c r="E66" i="26"/>
  <c r="D67" i="26"/>
  <c r="E67" i="26"/>
  <c r="D68" i="26"/>
  <c r="E68" i="26"/>
  <c r="D69" i="26"/>
  <c r="E69" i="26"/>
  <c r="D70" i="26"/>
  <c r="E70" i="26"/>
  <c r="D71" i="26"/>
  <c r="E71" i="26"/>
  <c r="D72" i="26"/>
  <c r="E72" i="26"/>
  <c r="D73" i="26"/>
  <c r="E73" i="26"/>
  <c r="D74" i="26"/>
  <c r="E74" i="26"/>
  <c r="D75" i="26"/>
  <c r="E75" i="26"/>
  <c r="D76" i="26"/>
  <c r="E76" i="26"/>
  <c r="D77" i="26"/>
  <c r="E77" i="26"/>
  <c r="D78" i="26"/>
  <c r="E78" i="26"/>
  <c r="D79" i="26"/>
  <c r="E79" i="26"/>
  <c r="D80" i="26"/>
  <c r="E80" i="26"/>
  <c r="D81" i="26"/>
  <c r="E81" i="26"/>
  <c r="D82" i="26"/>
  <c r="E82" i="26"/>
  <c r="D83" i="26"/>
  <c r="E83" i="26"/>
  <c r="D84" i="26"/>
  <c r="E84" i="26"/>
  <c r="D85" i="26"/>
  <c r="E85" i="26"/>
  <c r="D86" i="26"/>
  <c r="E86" i="26"/>
  <c r="D87" i="26"/>
  <c r="E87" i="26"/>
  <c r="D88" i="26"/>
  <c r="E88" i="26"/>
  <c r="D89" i="26"/>
  <c r="E89" i="26"/>
  <c r="D90" i="26"/>
  <c r="E90" i="26"/>
  <c r="D91" i="26"/>
  <c r="E91" i="26"/>
  <c r="D92" i="26"/>
  <c r="E92" i="26"/>
  <c r="D93" i="26"/>
  <c r="E93" i="26"/>
  <c r="D94" i="26"/>
  <c r="E94" i="26"/>
  <c r="D95" i="26"/>
  <c r="E95" i="26"/>
  <c r="D96" i="26"/>
  <c r="E96" i="26"/>
  <c r="D97" i="26"/>
  <c r="E97" i="26"/>
  <c r="D98" i="26"/>
  <c r="E98" i="26"/>
  <c r="D99" i="26"/>
  <c r="E99" i="26"/>
  <c r="D100" i="26"/>
  <c r="E100" i="26"/>
  <c r="D101" i="26"/>
  <c r="E101" i="26"/>
  <c r="D102" i="26"/>
  <c r="E102" i="26"/>
  <c r="D103" i="26"/>
  <c r="E103" i="26"/>
  <c r="D104" i="26"/>
  <c r="E104" i="26"/>
  <c r="D105" i="26"/>
  <c r="E105" i="26"/>
  <c r="D106" i="26"/>
  <c r="E106" i="26"/>
  <c r="D2" i="25"/>
  <c r="F2" i="25" s="1"/>
  <c r="E2" i="25"/>
  <c r="D3" i="25"/>
  <c r="E3" i="25"/>
  <c r="D4" i="25"/>
  <c r="E4" i="25"/>
  <c r="D5" i="25"/>
  <c r="E5" i="25"/>
  <c r="D6" i="25"/>
  <c r="E6" i="25"/>
  <c r="D7" i="25"/>
  <c r="E7" i="25"/>
  <c r="D8" i="25"/>
  <c r="E8" i="25"/>
  <c r="D9" i="25"/>
  <c r="E9" i="25"/>
  <c r="D10" i="25"/>
  <c r="E10" i="25"/>
  <c r="D11" i="25"/>
  <c r="E11" i="25"/>
  <c r="D12" i="25"/>
  <c r="E12" i="25"/>
  <c r="D13" i="25"/>
  <c r="E13" i="25"/>
  <c r="D14" i="25"/>
  <c r="E14" i="25"/>
  <c r="B14" i="25"/>
  <c r="D15" i="25"/>
  <c r="E15" i="25"/>
  <c r="D16" i="25"/>
  <c r="E16" i="25"/>
  <c r="D17" i="25"/>
  <c r="E17" i="25"/>
  <c r="D18" i="25"/>
  <c r="E18" i="25"/>
  <c r="D19" i="25"/>
  <c r="E19" i="25"/>
  <c r="D20" i="25"/>
  <c r="E20" i="25"/>
  <c r="D21" i="25"/>
  <c r="E21" i="25"/>
  <c r="D22" i="25"/>
  <c r="E22" i="25"/>
  <c r="D23" i="25"/>
  <c r="E23" i="25"/>
  <c r="D24" i="25"/>
  <c r="E24" i="25"/>
  <c r="D25" i="25"/>
  <c r="E25" i="25"/>
  <c r="D26" i="25"/>
  <c r="E26" i="25"/>
  <c r="D27" i="25"/>
  <c r="E27" i="25"/>
  <c r="D28" i="25"/>
  <c r="E28" i="25"/>
  <c r="D29" i="25"/>
  <c r="E29" i="25"/>
  <c r="D30" i="25"/>
  <c r="E30" i="25"/>
  <c r="D31" i="25"/>
  <c r="E31" i="25"/>
  <c r="D32" i="25"/>
  <c r="E32" i="25"/>
  <c r="D33" i="25"/>
  <c r="E33" i="25"/>
  <c r="D34" i="25"/>
  <c r="E34" i="25"/>
  <c r="D35" i="25"/>
  <c r="E35" i="25"/>
  <c r="D36" i="25"/>
  <c r="E36" i="25"/>
  <c r="D37" i="25"/>
  <c r="E37" i="25"/>
  <c r="D38" i="25"/>
  <c r="E38" i="25"/>
  <c r="D39" i="25"/>
  <c r="E39" i="25"/>
  <c r="D40" i="25"/>
  <c r="E40" i="25"/>
  <c r="D41" i="25"/>
  <c r="E41" i="25"/>
  <c r="D42" i="25"/>
  <c r="E42" i="25"/>
  <c r="D43" i="25"/>
  <c r="E43" i="25"/>
  <c r="D44" i="25"/>
  <c r="E44" i="25"/>
  <c r="D45" i="25"/>
  <c r="E45" i="25"/>
  <c r="D46" i="25"/>
  <c r="E46" i="25"/>
  <c r="D47" i="25"/>
  <c r="E47" i="25"/>
  <c r="D48" i="25"/>
  <c r="E48" i="25"/>
  <c r="D49" i="25"/>
  <c r="E49" i="25"/>
  <c r="D50" i="25"/>
  <c r="E50" i="25"/>
  <c r="D51" i="25"/>
  <c r="E51" i="25"/>
  <c r="D52" i="25"/>
  <c r="E52" i="25"/>
  <c r="D53" i="25"/>
  <c r="E53" i="25"/>
  <c r="D54" i="25"/>
  <c r="E54" i="25"/>
  <c r="D55" i="25"/>
  <c r="E55" i="25"/>
  <c r="D56" i="25"/>
  <c r="E56" i="25"/>
  <c r="D57" i="25"/>
  <c r="E57" i="25"/>
  <c r="D58" i="25"/>
  <c r="E58" i="25"/>
  <c r="D59" i="25"/>
  <c r="E59" i="25"/>
  <c r="D60" i="25"/>
  <c r="E60" i="25"/>
  <c r="D61" i="25"/>
  <c r="E61" i="25"/>
  <c r="D62" i="25"/>
  <c r="E62" i="25"/>
  <c r="D63" i="25"/>
  <c r="E63" i="25"/>
  <c r="D64" i="25"/>
  <c r="E64" i="25"/>
  <c r="D65" i="25"/>
  <c r="E65" i="25"/>
  <c r="D66" i="25"/>
  <c r="E66" i="25"/>
  <c r="D67" i="25"/>
  <c r="E67" i="25"/>
  <c r="D2" i="24"/>
  <c r="E2" i="24"/>
  <c r="D3" i="24"/>
  <c r="E3" i="24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D12" i="24"/>
  <c r="E12" i="24"/>
  <c r="D13" i="24"/>
  <c r="E13" i="24"/>
  <c r="D14" i="24"/>
  <c r="E14" i="24"/>
  <c r="D15" i="24"/>
  <c r="E15" i="24"/>
  <c r="D16" i="24"/>
  <c r="E16" i="24"/>
  <c r="D17" i="24"/>
  <c r="E17" i="24"/>
  <c r="D18" i="24"/>
  <c r="E18" i="24"/>
  <c r="D19" i="24"/>
  <c r="E19" i="24"/>
  <c r="D20" i="24"/>
  <c r="E20" i="24"/>
  <c r="D21" i="24"/>
  <c r="E21" i="24"/>
  <c r="D22" i="24"/>
  <c r="E22" i="24"/>
  <c r="D23" i="24"/>
  <c r="E23" i="24"/>
  <c r="D24" i="24"/>
  <c r="E24" i="24"/>
  <c r="D25" i="24"/>
  <c r="E25" i="24"/>
  <c r="D26" i="24"/>
  <c r="E26" i="24"/>
  <c r="D27" i="24"/>
  <c r="E27" i="24"/>
  <c r="D28" i="24"/>
  <c r="E28" i="24"/>
  <c r="D29" i="24"/>
  <c r="E29" i="24"/>
  <c r="D30" i="24"/>
  <c r="E30" i="24"/>
  <c r="D31" i="24"/>
  <c r="E31" i="24"/>
  <c r="D32" i="24"/>
  <c r="E32" i="24"/>
  <c r="D33" i="24"/>
  <c r="E33" i="24"/>
  <c r="D34" i="24"/>
  <c r="E34" i="24"/>
  <c r="D35" i="24"/>
  <c r="E35" i="24"/>
  <c r="D36" i="24"/>
  <c r="E36" i="24"/>
  <c r="D37" i="24"/>
  <c r="E37" i="24"/>
  <c r="D38" i="24"/>
  <c r="E38" i="24"/>
  <c r="D39" i="24"/>
  <c r="E39" i="24"/>
  <c r="D40" i="24"/>
  <c r="E40" i="24"/>
  <c r="D41" i="24"/>
  <c r="E41" i="24"/>
  <c r="D42" i="24"/>
  <c r="E42" i="24"/>
  <c r="D43" i="24"/>
  <c r="E43" i="24"/>
  <c r="D44" i="24"/>
  <c r="E44" i="24"/>
  <c r="D45" i="24"/>
  <c r="E45" i="24"/>
  <c r="D46" i="24"/>
  <c r="E46" i="24"/>
  <c r="D2" i="23"/>
  <c r="E2" i="23"/>
  <c r="D3" i="23"/>
  <c r="E3" i="23"/>
  <c r="D4" i="23"/>
  <c r="E4" i="23"/>
  <c r="D5" i="23"/>
  <c r="E5" i="23"/>
  <c r="D6" i="23"/>
  <c r="E6" i="23"/>
  <c r="D7" i="23"/>
  <c r="E7" i="23"/>
  <c r="D8" i="23"/>
  <c r="E8" i="23"/>
  <c r="D9" i="23"/>
  <c r="E9" i="23"/>
  <c r="D10" i="23"/>
  <c r="E10" i="23"/>
  <c r="D11" i="23"/>
  <c r="E11" i="23"/>
  <c r="B11" i="23"/>
  <c r="D12" i="23"/>
  <c r="E12" i="23"/>
  <c r="B12" i="23"/>
  <c r="D13" i="23"/>
  <c r="E13" i="23"/>
  <c r="D14" i="23"/>
  <c r="E14" i="23"/>
  <c r="D15" i="23"/>
  <c r="E15" i="23"/>
  <c r="D16" i="23"/>
  <c r="E16" i="23"/>
  <c r="D17" i="23"/>
  <c r="E17" i="23"/>
  <c r="D18" i="23"/>
  <c r="E18" i="23"/>
  <c r="D19" i="23"/>
  <c r="E19" i="23"/>
  <c r="D20" i="23"/>
  <c r="E20" i="23"/>
  <c r="D21" i="23"/>
  <c r="E21" i="23"/>
  <c r="D22" i="23"/>
  <c r="E22" i="23"/>
  <c r="D23" i="23"/>
  <c r="E23" i="23"/>
  <c r="D24" i="23"/>
  <c r="E24" i="23"/>
  <c r="D25" i="23"/>
  <c r="E25" i="23"/>
  <c r="D26" i="23"/>
  <c r="E26" i="23"/>
  <c r="D27" i="23"/>
  <c r="E27" i="23"/>
  <c r="D28" i="23"/>
  <c r="E28" i="23"/>
  <c r="D29" i="23"/>
  <c r="E29" i="23"/>
  <c r="D30" i="23"/>
  <c r="E30" i="23"/>
  <c r="D31" i="23"/>
  <c r="E31" i="23"/>
  <c r="D32" i="23"/>
  <c r="E32" i="23"/>
  <c r="D33" i="23"/>
  <c r="E33" i="23"/>
  <c r="D34" i="23"/>
  <c r="E34" i="23"/>
  <c r="D35" i="23"/>
  <c r="E35" i="23"/>
  <c r="D36" i="23"/>
  <c r="E36" i="23"/>
  <c r="D37" i="23"/>
  <c r="E37" i="23"/>
  <c r="D2" i="22"/>
  <c r="E2" i="22"/>
  <c r="D3" i="22"/>
  <c r="E3" i="22"/>
  <c r="D4" i="22"/>
  <c r="E4" i="22"/>
  <c r="D5" i="22"/>
  <c r="E5" i="22"/>
  <c r="D6" i="22"/>
  <c r="E6" i="22"/>
  <c r="D7" i="22"/>
  <c r="E7" i="22"/>
  <c r="D8" i="22"/>
  <c r="E8" i="22"/>
  <c r="D9" i="22"/>
  <c r="E9" i="22"/>
  <c r="D10" i="22"/>
  <c r="E10" i="22"/>
  <c r="D11" i="22"/>
  <c r="E11" i="22"/>
  <c r="D12" i="22"/>
  <c r="E12" i="22"/>
  <c r="D13" i="22"/>
  <c r="E13" i="22"/>
  <c r="D14" i="22"/>
  <c r="E14" i="22"/>
  <c r="D15" i="22"/>
  <c r="E15" i="22"/>
  <c r="D16" i="22"/>
  <c r="E16" i="22"/>
  <c r="D17" i="22"/>
  <c r="E17" i="22"/>
  <c r="D18" i="22"/>
  <c r="E18" i="22"/>
  <c r="D19" i="22"/>
  <c r="E19" i="22"/>
  <c r="D20" i="22"/>
  <c r="E20" i="22"/>
  <c r="D21" i="22"/>
  <c r="E21" i="22"/>
  <c r="D22" i="22"/>
  <c r="E22" i="22"/>
  <c r="D23" i="22"/>
  <c r="E23" i="22"/>
  <c r="D24" i="22"/>
  <c r="E24" i="22"/>
  <c r="D25" i="22"/>
  <c r="E25" i="22"/>
  <c r="D26" i="22"/>
  <c r="E26" i="22"/>
  <c r="D27" i="22"/>
  <c r="E27" i="22"/>
  <c r="D28" i="22"/>
  <c r="E28" i="22"/>
  <c r="D29" i="22"/>
  <c r="E29" i="22"/>
  <c r="G106" i="26" l="1"/>
  <c r="F106" i="26"/>
  <c r="H106" i="26" s="1"/>
  <c r="G105" i="26"/>
  <c r="F105" i="26"/>
  <c r="H105" i="26" s="1"/>
  <c r="F104" i="26"/>
  <c r="G104" i="26"/>
  <c r="G103" i="26"/>
  <c r="F103" i="26"/>
  <c r="H103" i="26" s="1"/>
  <c r="F101" i="26"/>
  <c r="H101" i="26" s="1"/>
  <c r="G101" i="26"/>
  <c r="F102" i="26"/>
  <c r="G102" i="26"/>
  <c r="F100" i="26"/>
  <c r="G100" i="26"/>
  <c r="G99" i="26"/>
  <c r="F99" i="26"/>
  <c r="H99" i="26" s="1"/>
  <c r="F97" i="26"/>
  <c r="G97" i="26"/>
  <c r="F98" i="26"/>
  <c r="G98" i="26"/>
  <c r="F94" i="26"/>
  <c r="H94" i="26" s="1"/>
  <c r="G94" i="26"/>
  <c r="F96" i="26"/>
  <c r="G96" i="26"/>
  <c r="F92" i="26"/>
  <c r="G92" i="26"/>
  <c r="F95" i="26"/>
  <c r="G95" i="26"/>
  <c r="G93" i="26"/>
  <c r="F93" i="26"/>
  <c r="F88" i="26"/>
  <c r="H88" i="26" s="1"/>
  <c r="G88" i="26"/>
  <c r="G86" i="26"/>
  <c r="F86" i="26"/>
  <c r="G91" i="26"/>
  <c r="F91" i="26"/>
  <c r="G89" i="26"/>
  <c r="F89" i="26"/>
  <c r="F87" i="26"/>
  <c r="G87" i="26"/>
  <c r="G90" i="26"/>
  <c r="F90" i="26"/>
  <c r="H90" i="26" s="1"/>
  <c r="G84" i="26"/>
  <c r="F84" i="26"/>
  <c r="F82" i="26"/>
  <c r="G82" i="26"/>
  <c r="G85" i="26"/>
  <c r="F85" i="26"/>
  <c r="G83" i="26"/>
  <c r="F83" i="26"/>
  <c r="H83" i="26" s="1"/>
  <c r="G81" i="26"/>
  <c r="F81" i="26"/>
  <c r="G79" i="26"/>
  <c r="F79" i="26"/>
  <c r="H79" i="26" s="1"/>
  <c r="G80" i="26"/>
  <c r="F80" i="26"/>
  <c r="G74" i="26"/>
  <c r="F74" i="26"/>
  <c r="H74" i="26" s="1"/>
  <c r="G76" i="26"/>
  <c r="F76" i="26"/>
  <c r="H76" i="26" s="1"/>
  <c r="G77" i="26"/>
  <c r="F77" i="26"/>
  <c r="H77" i="26" s="1"/>
  <c r="G75" i="26"/>
  <c r="F75" i="26"/>
  <c r="H75" i="26" s="1"/>
  <c r="G73" i="26"/>
  <c r="F73" i="26"/>
  <c r="G71" i="26"/>
  <c r="F71" i="26"/>
  <c r="G78" i="26"/>
  <c r="F78" i="26"/>
  <c r="H78" i="26" s="1"/>
  <c r="G72" i="26"/>
  <c r="F72" i="26"/>
  <c r="H72" i="26" s="1"/>
  <c r="G70" i="26"/>
  <c r="F70" i="26"/>
  <c r="H70" i="26" s="1"/>
  <c r="G66" i="26"/>
  <c r="F66" i="26"/>
  <c r="H66" i="26" s="1"/>
  <c r="G62" i="26"/>
  <c r="F62" i="26"/>
  <c r="H62" i="26" s="1"/>
  <c r="G69" i="26"/>
  <c r="F69" i="26"/>
  <c r="H69" i="26" s="1"/>
  <c r="G67" i="26"/>
  <c r="F67" i="26"/>
  <c r="G65" i="26"/>
  <c r="F65" i="26"/>
  <c r="H65" i="26" s="1"/>
  <c r="F63" i="26"/>
  <c r="G63" i="26"/>
  <c r="F68" i="26"/>
  <c r="G68" i="26"/>
  <c r="F64" i="26"/>
  <c r="G64" i="26"/>
  <c r="F60" i="26"/>
  <c r="G60" i="26"/>
  <c r="G54" i="26"/>
  <c r="F54" i="26"/>
  <c r="H54" i="26" s="1"/>
  <c r="G58" i="26"/>
  <c r="F58" i="26"/>
  <c r="F56" i="26"/>
  <c r="G56" i="26"/>
  <c r="F52" i="26"/>
  <c r="G52" i="26"/>
  <c r="F61" i="26"/>
  <c r="G61" i="26"/>
  <c r="F59" i="26"/>
  <c r="G59" i="26"/>
  <c r="F57" i="26"/>
  <c r="G57" i="26"/>
  <c r="F55" i="26"/>
  <c r="G55" i="26"/>
  <c r="F53" i="26"/>
  <c r="G53" i="26"/>
  <c r="F48" i="26"/>
  <c r="H48" i="26" s="1"/>
  <c r="G48" i="26"/>
  <c r="F46" i="26"/>
  <c r="G46" i="26"/>
  <c r="G44" i="26"/>
  <c r="F44" i="26"/>
  <c r="G51" i="26"/>
  <c r="F51" i="26"/>
  <c r="H51" i="26" s="1"/>
  <c r="F49" i="26"/>
  <c r="H49" i="26" s="1"/>
  <c r="G49" i="26"/>
  <c r="G47" i="26"/>
  <c r="F47" i="26"/>
  <c r="H47" i="26" s="1"/>
  <c r="F45" i="26"/>
  <c r="H45" i="26" s="1"/>
  <c r="G45" i="26"/>
  <c r="G43" i="26"/>
  <c r="F43" i="26"/>
  <c r="H43" i="26" s="1"/>
  <c r="F41" i="26"/>
  <c r="H41" i="26" s="1"/>
  <c r="G41" i="26"/>
  <c r="G50" i="26"/>
  <c r="F50" i="26"/>
  <c r="H50" i="26" s="1"/>
  <c r="G42" i="26"/>
  <c r="F42" i="26"/>
  <c r="F40" i="26"/>
  <c r="G40" i="26"/>
  <c r="G36" i="26"/>
  <c r="F36" i="26"/>
  <c r="H36" i="26" s="1"/>
  <c r="F30" i="26"/>
  <c r="G30" i="26"/>
  <c r="F38" i="26"/>
  <c r="G38" i="26"/>
  <c r="G34" i="26"/>
  <c r="F34" i="26"/>
  <c r="G39" i="26"/>
  <c r="F39" i="26"/>
  <c r="H39" i="26" s="1"/>
  <c r="F37" i="26"/>
  <c r="G37" i="26"/>
  <c r="G35" i="26"/>
  <c r="F35" i="26"/>
  <c r="H35" i="26" s="1"/>
  <c r="F33" i="26"/>
  <c r="G33" i="26"/>
  <c r="G31" i="26"/>
  <c r="F31" i="26"/>
  <c r="H31" i="26" s="1"/>
  <c r="F29" i="26"/>
  <c r="G29" i="26"/>
  <c r="F32" i="26"/>
  <c r="G32" i="26"/>
  <c r="F2" i="26"/>
  <c r="H2" i="26" s="1"/>
  <c r="G30" i="25"/>
  <c r="F30" i="25"/>
  <c r="H30" i="25" s="1"/>
  <c r="G60" i="25"/>
  <c r="F60" i="25"/>
  <c r="H60" i="25" s="1"/>
  <c r="G63" i="25"/>
  <c r="F63" i="25"/>
  <c r="H63" i="25" s="1"/>
  <c r="G51" i="25"/>
  <c r="F51" i="25"/>
  <c r="H51" i="25" s="1"/>
  <c r="G45" i="25"/>
  <c r="F45" i="25"/>
  <c r="H45" i="25" s="1"/>
  <c r="G38" i="25"/>
  <c r="F38" i="25"/>
  <c r="H38" i="25" s="1"/>
  <c r="F67" i="25"/>
  <c r="G67" i="25"/>
  <c r="F62" i="25"/>
  <c r="G62" i="25"/>
  <c r="G50" i="25"/>
  <c r="F50" i="25"/>
  <c r="G44" i="25"/>
  <c r="F44" i="25"/>
  <c r="H44" i="25" s="1"/>
  <c r="G66" i="25"/>
  <c r="F66" i="25"/>
  <c r="G59" i="25"/>
  <c r="F59" i="25"/>
  <c r="H59" i="25" s="1"/>
  <c r="G37" i="25"/>
  <c r="F37" i="25"/>
  <c r="G29" i="25"/>
  <c r="F29" i="25"/>
  <c r="H29" i="25" s="1"/>
  <c r="G65" i="25"/>
  <c r="F65" i="25"/>
  <c r="G34" i="25"/>
  <c r="F34" i="25"/>
  <c r="H34" i="25" s="1"/>
  <c r="G26" i="25"/>
  <c r="F26" i="25"/>
  <c r="H26" i="25" s="1"/>
  <c r="F56" i="25"/>
  <c r="G56" i="25"/>
  <c r="G54" i="25"/>
  <c r="F54" i="25"/>
  <c r="H54" i="25" s="1"/>
  <c r="F47" i="25"/>
  <c r="G47" i="25"/>
  <c r="G41" i="25"/>
  <c r="F41" i="25"/>
  <c r="H41" i="25" s="1"/>
  <c r="G57" i="25"/>
  <c r="F57" i="25"/>
  <c r="H57" i="25" s="1"/>
  <c r="G55" i="25"/>
  <c r="F55" i="25"/>
  <c r="G53" i="25"/>
  <c r="F53" i="25"/>
  <c r="H53" i="25" s="1"/>
  <c r="G14" i="25"/>
  <c r="F14" i="25"/>
  <c r="H14" i="25" s="1"/>
  <c r="F12" i="25"/>
  <c r="G12" i="25"/>
  <c r="G10" i="25"/>
  <c r="F10" i="25"/>
  <c r="H10" i="25" s="1"/>
  <c r="F8" i="25"/>
  <c r="G8" i="25"/>
  <c r="G6" i="25"/>
  <c r="F6" i="25"/>
  <c r="H6" i="25" s="1"/>
  <c r="F4" i="25"/>
  <c r="G4" i="25"/>
  <c r="G21" i="25"/>
  <c r="F21" i="25"/>
  <c r="H21" i="25" s="1"/>
  <c r="F19" i="25"/>
  <c r="G19" i="25"/>
  <c r="G17" i="25"/>
  <c r="F17" i="25"/>
  <c r="H17" i="25" s="1"/>
  <c r="G13" i="25"/>
  <c r="F13" i="25"/>
  <c r="H13" i="25" s="1"/>
  <c r="G11" i="25"/>
  <c r="F11" i="25"/>
  <c r="H11" i="25" s="1"/>
  <c r="G9" i="25"/>
  <c r="F9" i="25"/>
  <c r="H9" i="25" s="1"/>
  <c r="F7" i="25"/>
  <c r="G7" i="25"/>
  <c r="G5" i="25"/>
  <c r="F5" i="25"/>
  <c r="H5" i="25" s="1"/>
  <c r="G3" i="25"/>
  <c r="F3" i="25"/>
  <c r="H3" i="25" s="1"/>
  <c r="G22" i="25"/>
  <c r="F22" i="25"/>
  <c r="H22" i="25" s="1"/>
  <c r="F20" i="25"/>
  <c r="G20" i="25"/>
  <c r="G18" i="25"/>
  <c r="F18" i="25"/>
  <c r="H18" i="25" s="1"/>
  <c r="F16" i="25"/>
  <c r="G16" i="25"/>
  <c r="G2" i="25"/>
  <c r="H2" i="25"/>
  <c r="F15" i="25"/>
  <c r="G15" i="25"/>
  <c r="F400" i="29"/>
  <c r="H400" i="29" s="1"/>
  <c r="G400" i="29"/>
  <c r="G436" i="29"/>
  <c r="F436" i="29"/>
  <c r="G399" i="29"/>
  <c r="F399" i="29"/>
  <c r="G398" i="29"/>
  <c r="F398" i="29"/>
  <c r="G434" i="29"/>
  <c r="F434" i="29"/>
  <c r="G435" i="29"/>
  <c r="F435" i="29"/>
  <c r="G432" i="29"/>
  <c r="F432" i="29"/>
  <c r="G397" i="29"/>
  <c r="F397" i="29"/>
  <c r="F433" i="29"/>
  <c r="H433" i="29" s="1"/>
  <c r="G433" i="29"/>
  <c r="G431" i="29"/>
  <c r="F431" i="29"/>
  <c r="G396" i="29"/>
  <c r="F396" i="29"/>
  <c r="G430" i="29"/>
  <c r="F430" i="29"/>
  <c r="G428" i="29"/>
  <c r="F428" i="29"/>
  <c r="G429" i="29"/>
  <c r="F429" i="29"/>
  <c r="F427" i="29"/>
  <c r="H427" i="29" s="1"/>
  <c r="G427" i="29"/>
  <c r="G426" i="29"/>
  <c r="F426" i="29"/>
  <c r="H426" i="29" s="1"/>
  <c r="F424" i="29"/>
  <c r="H424" i="29" s="1"/>
  <c r="G424" i="29"/>
  <c r="G422" i="29"/>
  <c r="F422" i="29"/>
  <c r="F395" i="29"/>
  <c r="H395" i="29" s="1"/>
  <c r="G395" i="29"/>
  <c r="G425" i="29"/>
  <c r="F425" i="29"/>
  <c r="H425" i="29" s="1"/>
  <c r="F423" i="29"/>
  <c r="H423" i="29" s="1"/>
  <c r="G423" i="29"/>
  <c r="G394" i="29"/>
  <c r="F394" i="29"/>
  <c r="H394" i="29" s="1"/>
  <c r="F392" i="29"/>
  <c r="H392" i="29" s="1"/>
  <c r="G392" i="29"/>
  <c r="G420" i="29"/>
  <c r="F420" i="29"/>
  <c r="H420" i="29" s="1"/>
  <c r="G418" i="29"/>
  <c r="F418" i="29"/>
  <c r="F416" i="29"/>
  <c r="G416" i="29"/>
  <c r="G414" i="29"/>
  <c r="F414" i="29"/>
  <c r="F412" i="29"/>
  <c r="H412" i="29" s="1"/>
  <c r="G412" i="29"/>
  <c r="G410" i="29"/>
  <c r="F410" i="29"/>
  <c r="F408" i="29"/>
  <c r="G408" i="29"/>
  <c r="G406" i="29"/>
  <c r="F406" i="29"/>
  <c r="F404" i="29"/>
  <c r="H404" i="29" s="1"/>
  <c r="G404" i="29"/>
  <c r="G409" i="29"/>
  <c r="H409" i="29" s="1"/>
  <c r="G393" i="29"/>
  <c r="F393" i="29"/>
  <c r="F421" i="29"/>
  <c r="G421" i="29"/>
  <c r="F419" i="29"/>
  <c r="H419" i="29" s="1"/>
  <c r="G419" i="29"/>
  <c r="G417" i="29"/>
  <c r="F417" i="29"/>
  <c r="H417" i="29" s="1"/>
  <c r="F415" i="29"/>
  <c r="G415" i="29"/>
  <c r="G413" i="29"/>
  <c r="F413" i="29"/>
  <c r="H413" i="29" s="1"/>
  <c r="F411" i="29"/>
  <c r="G411" i="29"/>
  <c r="F407" i="29"/>
  <c r="G407" i="29"/>
  <c r="F405" i="29"/>
  <c r="G405" i="29"/>
  <c r="F403" i="29"/>
  <c r="G403" i="29"/>
  <c r="G389" i="29"/>
  <c r="F389" i="29"/>
  <c r="F383" i="29"/>
  <c r="G383" i="29"/>
  <c r="F387" i="29"/>
  <c r="G387" i="29"/>
  <c r="F390" i="29"/>
  <c r="G390" i="29"/>
  <c r="G388" i="29"/>
  <c r="F388" i="29"/>
  <c r="H388" i="29" s="1"/>
  <c r="G386" i="29"/>
  <c r="F386" i="29"/>
  <c r="H386" i="29" s="1"/>
  <c r="G384" i="29"/>
  <c r="F384" i="29"/>
  <c r="H384" i="29" s="1"/>
  <c r="F382" i="29"/>
  <c r="G382" i="29"/>
  <c r="F391" i="29"/>
  <c r="G391" i="29"/>
  <c r="G385" i="29"/>
  <c r="F385" i="29"/>
  <c r="H385" i="29" s="1"/>
  <c r="G380" i="29"/>
  <c r="F380" i="29"/>
  <c r="H380" i="29" s="1"/>
  <c r="F378" i="29"/>
  <c r="G378" i="29"/>
  <c r="G376" i="29"/>
  <c r="F376" i="29"/>
  <c r="F374" i="29"/>
  <c r="G374" i="29"/>
  <c r="G372" i="29"/>
  <c r="F372" i="29"/>
  <c r="H372" i="29" s="1"/>
  <c r="G381" i="29"/>
  <c r="F381" i="29"/>
  <c r="G379" i="29"/>
  <c r="F379" i="29"/>
  <c r="H379" i="29" s="1"/>
  <c r="F377" i="29"/>
  <c r="G377" i="29"/>
  <c r="F375" i="29"/>
  <c r="G375" i="29"/>
  <c r="F373" i="29"/>
  <c r="H373" i="29" s="1"/>
  <c r="G373" i="29"/>
  <c r="G371" i="29"/>
  <c r="F371" i="29"/>
  <c r="H371" i="29" s="1"/>
  <c r="F370" i="29"/>
  <c r="H370" i="29" s="1"/>
  <c r="G370" i="29"/>
  <c r="G368" i="29"/>
  <c r="F368" i="29"/>
  <c r="H368" i="29" s="1"/>
  <c r="G366" i="29"/>
  <c r="F366" i="29"/>
  <c r="G364" i="29"/>
  <c r="F364" i="29"/>
  <c r="H364" i="29" s="1"/>
  <c r="F362" i="29"/>
  <c r="G362" i="29"/>
  <c r="F360" i="29"/>
  <c r="G360" i="29"/>
  <c r="F369" i="29"/>
  <c r="G369" i="29"/>
  <c r="G367" i="29"/>
  <c r="F367" i="29"/>
  <c r="H367" i="29" s="1"/>
  <c r="F365" i="29"/>
  <c r="G365" i="29"/>
  <c r="G363" i="29"/>
  <c r="F363" i="29"/>
  <c r="H363" i="29" s="1"/>
  <c r="F361" i="29"/>
  <c r="H361" i="29" s="1"/>
  <c r="G361" i="29"/>
  <c r="G359" i="29"/>
  <c r="F359" i="29"/>
  <c r="H359" i="29" s="1"/>
  <c r="G358" i="29"/>
  <c r="F358" i="29"/>
  <c r="G356" i="29"/>
  <c r="F356" i="29"/>
  <c r="G354" i="29"/>
  <c r="F354" i="29"/>
  <c r="H354" i="29" s="1"/>
  <c r="G352" i="29"/>
  <c r="F352" i="29"/>
  <c r="H352" i="29" s="1"/>
  <c r="G350" i="29"/>
  <c r="F350" i="29"/>
  <c r="H350" i="29" s="1"/>
  <c r="G348" i="29"/>
  <c r="F348" i="29"/>
  <c r="H348" i="29" s="1"/>
  <c r="F346" i="29"/>
  <c r="G346" i="29"/>
  <c r="G357" i="29"/>
  <c r="F357" i="29"/>
  <c r="H357" i="29" s="1"/>
  <c r="F355" i="29"/>
  <c r="G355" i="29"/>
  <c r="F353" i="29"/>
  <c r="G353" i="29"/>
  <c r="F351" i="29"/>
  <c r="G351" i="29"/>
  <c r="G349" i="29"/>
  <c r="F349" i="29"/>
  <c r="H349" i="29" s="1"/>
  <c r="F347" i="29"/>
  <c r="G347" i="29"/>
  <c r="G344" i="29"/>
  <c r="F344" i="29"/>
  <c r="H344" i="29" s="1"/>
  <c r="G342" i="29"/>
  <c r="F342" i="29"/>
  <c r="G340" i="29"/>
  <c r="F340" i="29"/>
  <c r="H340" i="29" s="1"/>
  <c r="G338" i="29"/>
  <c r="F338" i="29"/>
  <c r="H338" i="29" s="1"/>
  <c r="G336" i="29"/>
  <c r="F336" i="29"/>
  <c r="H336" i="29" s="1"/>
  <c r="G334" i="29"/>
  <c r="F334" i="29"/>
  <c r="G332" i="29"/>
  <c r="F332" i="29"/>
  <c r="H332" i="29" s="1"/>
  <c r="F345" i="29"/>
  <c r="G345" i="29"/>
  <c r="F343" i="29"/>
  <c r="G343" i="29"/>
  <c r="F341" i="29"/>
  <c r="G341" i="29"/>
  <c r="F339" i="29"/>
  <c r="G339" i="29"/>
  <c r="F337" i="29"/>
  <c r="G337" i="29"/>
  <c r="F335" i="29"/>
  <c r="G335" i="29"/>
  <c r="F333" i="29"/>
  <c r="H333" i="29" s="1"/>
  <c r="G333" i="29"/>
  <c r="G330" i="29"/>
  <c r="F330" i="29"/>
  <c r="H330" i="29" s="1"/>
  <c r="G328" i="29"/>
  <c r="F328" i="29"/>
  <c r="F326" i="29"/>
  <c r="G326" i="29"/>
  <c r="F324" i="29"/>
  <c r="G324" i="29"/>
  <c r="F322" i="29"/>
  <c r="G322" i="29"/>
  <c r="F320" i="29"/>
  <c r="H320" i="29" s="1"/>
  <c r="G320" i="29"/>
  <c r="F318" i="29"/>
  <c r="G318" i="29"/>
  <c r="F331" i="29"/>
  <c r="G331" i="29"/>
  <c r="F329" i="29"/>
  <c r="G329" i="29"/>
  <c r="F327" i="29"/>
  <c r="G327" i="29"/>
  <c r="F325" i="29"/>
  <c r="G325" i="29"/>
  <c r="F323" i="29"/>
  <c r="H323" i="29" s="1"/>
  <c r="G323" i="29"/>
  <c r="F321" i="29"/>
  <c r="G321" i="29"/>
  <c r="F319" i="29"/>
  <c r="H319" i="29" s="1"/>
  <c r="G319" i="29"/>
  <c r="F317" i="29"/>
  <c r="G317" i="29"/>
  <c r="F316" i="29"/>
  <c r="G316" i="29"/>
  <c r="F314" i="29"/>
  <c r="G314" i="29"/>
  <c r="F312" i="29"/>
  <c r="G312" i="29"/>
  <c r="F310" i="29"/>
  <c r="H310" i="29" s="1"/>
  <c r="G310" i="29"/>
  <c r="F308" i="29"/>
  <c r="H308" i="29" s="1"/>
  <c r="G308" i="29"/>
  <c r="F306" i="29"/>
  <c r="H306" i="29" s="1"/>
  <c r="G306" i="29"/>
  <c r="F304" i="29"/>
  <c r="H304" i="29" s="1"/>
  <c r="G304" i="29"/>
  <c r="F302" i="29"/>
  <c r="G302" i="29"/>
  <c r="F315" i="29"/>
  <c r="H315" i="29" s="1"/>
  <c r="G315" i="29"/>
  <c r="F313" i="29"/>
  <c r="G313" i="29"/>
  <c r="F311" i="29"/>
  <c r="H311" i="29" s="1"/>
  <c r="G311" i="29"/>
  <c r="F309" i="29"/>
  <c r="H309" i="29" s="1"/>
  <c r="G309" i="29"/>
  <c r="F307" i="29"/>
  <c r="H307" i="29" s="1"/>
  <c r="G307" i="29"/>
  <c r="F305" i="29"/>
  <c r="G305" i="29"/>
  <c r="F303" i="29"/>
  <c r="H303" i="29" s="1"/>
  <c r="G303" i="29"/>
  <c r="F301" i="29"/>
  <c r="G301" i="29"/>
  <c r="F300" i="29"/>
  <c r="H300" i="29" s="1"/>
  <c r="G300" i="29"/>
  <c r="G298" i="29"/>
  <c r="F298" i="29"/>
  <c r="H298" i="29" s="1"/>
  <c r="F296" i="29"/>
  <c r="G296" i="29"/>
  <c r="G294" i="29"/>
  <c r="F294" i="29"/>
  <c r="F292" i="29"/>
  <c r="H292" i="29" s="1"/>
  <c r="G292" i="29"/>
  <c r="G290" i="29"/>
  <c r="F290" i="29"/>
  <c r="F288" i="29"/>
  <c r="H288" i="29" s="1"/>
  <c r="G288" i="29"/>
  <c r="G286" i="29"/>
  <c r="F286" i="29"/>
  <c r="H286" i="29" s="1"/>
  <c r="F284" i="29"/>
  <c r="H284" i="29" s="1"/>
  <c r="G284" i="29"/>
  <c r="F299" i="29"/>
  <c r="G299" i="29"/>
  <c r="G297" i="29"/>
  <c r="F297" i="29"/>
  <c r="F295" i="29"/>
  <c r="H295" i="29" s="1"/>
  <c r="G295" i="29"/>
  <c r="F293" i="29"/>
  <c r="H293" i="29" s="1"/>
  <c r="G293" i="29"/>
  <c r="F291" i="29"/>
  <c r="H291" i="29" s="1"/>
  <c r="G291" i="29"/>
  <c r="G289" i="29"/>
  <c r="F289" i="29"/>
  <c r="F287" i="29"/>
  <c r="G287" i="29"/>
  <c r="G285" i="29"/>
  <c r="F285" i="29"/>
  <c r="F282" i="29"/>
  <c r="G282" i="29"/>
  <c r="F280" i="29"/>
  <c r="G280" i="29"/>
  <c r="G278" i="29"/>
  <c r="F278" i="29"/>
  <c r="F276" i="29"/>
  <c r="H276" i="29" s="1"/>
  <c r="G276" i="29"/>
  <c r="F274" i="29"/>
  <c r="G274" i="29"/>
  <c r="F272" i="29"/>
  <c r="H272" i="29" s="1"/>
  <c r="G272" i="29"/>
  <c r="G270" i="29"/>
  <c r="F270" i="29"/>
  <c r="G268" i="29"/>
  <c r="F268" i="29"/>
  <c r="F266" i="29"/>
  <c r="H266" i="29" s="1"/>
  <c r="G266" i="29"/>
  <c r="F283" i="29"/>
  <c r="H283" i="29" s="1"/>
  <c r="G283" i="29"/>
  <c r="G281" i="29"/>
  <c r="F281" i="29"/>
  <c r="G279" i="29"/>
  <c r="F279" i="29"/>
  <c r="G277" i="29"/>
  <c r="F277" i="29"/>
  <c r="G275" i="29"/>
  <c r="F275" i="29"/>
  <c r="G273" i="29"/>
  <c r="F273" i="29"/>
  <c r="H273" i="29" s="1"/>
  <c r="F271" i="29"/>
  <c r="H271" i="29" s="1"/>
  <c r="G271" i="29"/>
  <c r="G269" i="29"/>
  <c r="F269" i="29"/>
  <c r="H269" i="29" s="1"/>
  <c r="F267" i="29"/>
  <c r="H267" i="29" s="1"/>
  <c r="G267" i="29"/>
  <c r="G264" i="29"/>
  <c r="F264" i="29"/>
  <c r="G262" i="29"/>
  <c r="F262" i="29"/>
  <c r="F260" i="29"/>
  <c r="H260" i="29" s="1"/>
  <c r="G260" i="29"/>
  <c r="F258" i="29"/>
  <c r="H258" i="29" s="1"/>
  <c r="G258" i="29"/>
  <c r="G256" i="29"/>
  <c r="F256" i="29"/>
  <c r="F254" i="29"/>
  <c r="H254" i="29" s="1"/>
  <c r="G254" i="29"/>
  <c r="G252" i="29"/>
  <c r="F252" i="29"/>
  <c r="G250" i="29"/>
  <c r="F250" i="29"/>
  <c r="F248" i="29"/>
  <c r="H248" i="29" s="1"/>
  <c r="G248" i="29"/>
  <c r="F265" i="29"/>
  <c r="H265" i="29" s="1"/>
  <c r="G265" i="29"/>
  <c r="G263" i="29"/>
  <c r="F263" i="29"/>
  <c r="F261" i="29"/>
  <c r="G261" i="29"/>
  <c r="G259" i="29"/>
  <c r="F259" i="29"/>
  <c r="F257" i="29"/>
  <c r="H257" i="29" s="1"/>
  <c r="G257" i="29"/>
  <c r="G255" i="29"/>
  <c r="F255" i="29"/>
  <c r="F253" i="29"/>
  <c r="H253" i="29" s="1"/>
  <c r="G253" i="29"/>
  <c r="G251" i="29"/>
  <c r="F251" i="29"/>
  <c r="F249" i="29"/>
  <c r="H249" i="29" s="1"/>
  <c r="G249" i="29"/>
  <c r="G247" i="29"/>
  <c r="F247" i="29"/>
  <c r="F246" i="29"/>
  <c r="G246" i="29"/>
  <c r="F244" i="29"/>
  <c r="G244" i="29"/>
  <c r="G242" i="29"/>
  <c r="F242" i="29"/>
  <c r="H242" i="29" s="1"/>
  <c r="G240" i="29"/>
  <c r="F240" i="29"/>
  <c r="H240" i="29" s="1"/>
  <c r="F238" i="29"/>
  <c r="G238" i="29"/>
  <c r="F236" i="29"/>
  <c r="G236" i="29"/>
  <c r="G234" i="29"/>
  <c r="F234" i="29"/>
  <c r="G232" i="29"/>
  <c r="F232" i="29"/>
  <c r="H232" i="29" s="1"/>
  <c r="F230" i="29"/>
  <c r="G230" i="29"/>
  <c r="G228" i="29"/>
  <c r="F228" i="29"/>
  <c r="H228" i="29" s="1"/>
  <c r="F245" i="29"/>
  <c r="G245" i="29"/>
  <c r="G243" i="29"/>
  <c r="F243" i="29"/>
  <c r="H243" i="29" s="1"/>
  <c r="F241" i="29"/>
  <c r="H241" i="29" s="1"/>
  <c r="G241" i="29"/>
  <c r="G239" i="29"/>
  <c r="F239" i="29"/>
  <c r="H239" i="29" s="1"/>
  <c r="F237" i="29"/>
  <c r="H237" i="29" s="1"/>
  <c r="G237" i="29"/>
  <c r="G235" i="29"/>
  <c r="F235" i="29"/>
  <c r="H235" i="29" s="1"/>
  <c r="F233" i="29"/>
  <c r="H233" i="29" s="1"/>
  <c r="G233" i="29"/>
  <c r="G231" i="29"/>
  <c r="F231" i="29"/>
  <c r="H231" i="29" s="1"/>
  <c r="F229" i="29"/>
  <c r="H229" i="29" s="1"/>
  <c r="G229" i="29"/>
  <c r="G227" i="29"/>
  <c r="F227" i="29"/>
  <c r="F226" i="29"/>
  <c r="H226" i="29" s="1"/>
  <c r="G226" i="29"/>
  <c r="G224" i="29"/>
  <c r="F224" i="29"/>
  <c r="G222" i="29"/>
  <c r="F222" i="29"/>
  <c r="G220" i="29"/>
  <c r="F220" i="29"/>
  <c r="H220" i="29" s="1"/>
  <c r="F218" i="29"/>
  <c r="H218" i="29" s="1"/>
  <c r="G218" i="29"/>
  <c r="G216" i="29"/>
  <c r="F216" i="29"/>
  <c r="H216" i="29" s="1"/>
  <c r="F214" i="29"/>
  <c r="H214" i="29" s="1"/>
  <c r="G214" i="29"/>
  <c r="G212" i="29"/>
  <c r="F212" i="29"/>
  <c r="H212" i="29" s="1"/>
  <c r="G210" i="29"/>
  <c r="F210" i="29"/>
  <c r="G208" i="29"/>
  <c r="F208" i="29"/>
  <c r="H208" i="29" s="1"/>
  <c r="F206" i="29"/>
  <c r="H206" i="29" s="1"/>
  <c r="G206" i="29"/>
  <c r="G225" i="29"/>
  <c r="F225" i="29"/>
  <c r="H225" i="29" s="1"/>
  <c r="F223" i="29"/>
  <c r="H223" i="29" s="1"/>
  <c r="G223" i="29"/>
  <c r="G221" i="29"/>
  <c r="F221" i="29"/>
  <c r="H221" i="29" s="1"/>
  <c r="F219" i="29"/>
  <c r="H219" i="29" s="1"/>
  <c r="G219" i="29"/>
  <c r="G217" i="29"/>
  <c r="F217" i="29"/>
  <c r="H217" i="29" s="1"/>
  <c r="F215" i="29"/>
  <c r="H215" i="29" s="1"/>
  <c r="G215" i="29"/>
  <c r="G213" i="29"/>
  <c r="F213" i="29"/>
  <c r="H213" i="29" s="1"/>
  <c r="F211" i="29"/>
  <c r="H211" i="29" s="1"/>
  <c r="G211" i="29"/>
  <c r="G209" i="29"/>
  <c r="F209" i="29"/>
  <c r="F207" i="29"/>
  <c r="H207" i="29" s="1"/>
  <c r="G207" i="29"/>
  <c r="F204" i="29"/>
  <c r="G204" i="29"/>
  <c r="G202" i="29"/>
  <c r="F202" i="29"/>
  <c r="F200" i="29"/>
  <c r="H200" i="29" s="1"/>
  <c r="G200" i="29"/>
  <c r="G198" i="29"/>
  <c r="F198" i="29"/>
  <c r="F196" i="29"/>
  <c r="H196" i="29" s="1"/>
  <c r="G196" i="29"/>
  <c r="G194" i="29"/>
  <c r="F194" i="29"/>
  <c r="F192" i="29"/>
  <c r="H192" i="29" s="1"/>
  <c r="G192" i="29"/>
  <c r="G190" i="29"/>
  <c r="F190" i="29"/>
  <c r="F188" i="29"/>
  <c r="H188" i="29" s="1"/>
  <c r="G188" i="29"/>
  <c r="G186" i="29"/>
  <c r="F186" i="29"/>
  <c r="F184" i="29"/>
  <c r="G184" i="29"/>
  <c r="F205" i="29"/>
  <c r="G205" i="29"/>
  <c r="F203" i="29"/>
  <c r="H203" i="29" s="1"/>
  <c r="G203" i="29"/>
  <c r="G201" i="29"/>
  <c r="F201" i="29"/>
  <c r="H201" i="29" s="1"/>
  <c r="F199" i="29"/>
  <c r="H199" i="29" s="1"/>
  <c r="G199" i="29"/>
  <c r="G197" i="29"/>
  <c r="F197" i="29"/>
  <c r="F195" i="29"/>
  <c r="H195" i="29" s="1"/>
  <c r="G195" i="29"/>
  <c r="F193" i="29"/>
  <c r="G193" i="29"/>
  <c r="F191" i="29"/>
  <c r="G191" i="29"/>
  <c r="G189" i="29"/>
  <c r="F189" i="29"/>
  <c r="F187" i="29"/>
  <c r="G187" i="29"/>
  <c r="G185" i="29"/>
  <c r="F185" i="29"/>
  <c r="F182" i="29"/>
  <c r="G182" i="29"/>
  <c r="G180" i="29"/>
  <c r="F180" i="29"/>
  <c r="H180" i="29" s="1"/>
  <c r="F178" i="29"/>
  <c r="H178" i="29" s="1"/>
  <c r="G178" i="29"/>
  <c r="F176" i="29"/>
  <c r="G176" i="29"/>
  <c r="F174" i="29"/>
  <c r="H174" i="29" s="1"/>
  <c r="G174" i="29"/>
  <c r="G172" i="29"/>
  <c r="F172" i="29"/>
  <c r="F170" i="29"/>
  <c r="H170" i="29" s="1"/>
  <c r="G170" i="29"/>
  <c r="F168" i="29"/>
  <c r="G168" i="29"/>
  <c r="F166" i="29"/>
  <c r="H166" i="29" s="1"/>
  <c r="G166" i="29"/>
  <c r="F164" i="29"/>
  <c r="H164" i="29" s="1"/>
  <c r="G164" i="29"/>
  <c r="F162" i="29"/>
  <c r="G162" i="29"/>
  <c r="F183" i="29"/>
  <c r="H183" i="29" s="1"/>
  <c r="G183" i="29"/>
  <c r="F181" i="29"/>
  <c r="H181" i="29" s="1"/>
  <c r="G181" i="29"/>
  <c r="F179" i="29"/>
  <c r="G179" i="29"/>
  <c r="F177" i="29"/>
  <c r="H177" i="29" s="1"/>
  <c r="G177" i="29"/>
  <c r="F175" i="29"/>
  <c r="H175" i="29" s="1"/>
  <c r="G175" i="29"/>
  <c r="F173" i="29"/>
  <c r="H173" i="29" s="1"/>
  <c r="G173" i="29"/>
  <c r="F171" i="29"/>
  <c r="H171" i="29" s="1"/>
  <c r="G171" i="29"/>
  <c r="F169" i="29"/>
  <c r="H169" i="29" s="1"/>
  <c r="G169" i="29"/>
  <c r="G167" i="29"/>
  <c r="F167" i="29"/>
  <c r="F165" i="29"/>
  <c r="G165" i="29"/>
  <c r="F163" i="29"/>
  <c r="H163" i="29" s="1"/>
  <c r="G163" i="29"/>
  <c r="F161" i="29"/>
  <c r="H161" i="29" s="1"/>
  <c r="G161" i="29"/>
  <c r="F160" i="29"/>
  <c r="H160" i="29" s="1"/>
  <c r="G160" i="29"/>
  <c r="G158" i="29"/>
  <c r="F158" i="29"/>
  <c r="F156" i="29"/>
  <c r="G156" i="29"/>
  <c r="G154" i="29"/>
  <c r="F154" i="29"/>
  <c r="H154" i="29" s="1"/>
  <c r="F152" i="29"/>
  <c r="H152" i="29" s="1"/>
  <c r="G152" i="29"/>
  <c r="G150" i="29"/>
  <c r="F150" i="29"/>
  <c r="F148" i="29"/>
  <c r="H148" i="29" s="1"/>
  <c r="G148" i="29"/>
  <c r="G146" i="29"/>
  <c r="F146" i="29"/>
  <c r="F144" i="29"/>
  <c r="H144" i="29" s="1"/>
  <c r="G144" i="29"/>
  <c r="G142" i="29"/>
  <c r="F142" i="29"/>
  <c r="H142" i="29" s="1"/>
  <c r="F140" i="29"/>
  <c r="H140" i="29" s="1"/>
  <c r="G140" i="29"/>
  <c r="G138" i="29"/>
  <c r="F138" i="29"/>
  <c r="F136" i="29"/>
  <c r="H136" i="29" s="1"/>
  <c r="G136" i="29"/>
  <c r="G134" i="29"/>
  <c r="F134" i="29"/>
  <c r="F132" i="29"/>
  <c r="G132" i="29"/>
  <c r="G130" i="29"/>
  <c r="F130" i="29"/>
  <c r="H130" i="29" s="1"/>
  <c r="F128" i="29"/>
  <c r="H128" i="29" s="1"/>
  <c r="G128" i="29"/>
  <c r="G126" i="29"/>
  <c r="F126" i="29"/>
  <c r="H126" i="29" s="1"/>
  <c r="F124" i="29"/>
  <c r="H124" i="29" s="1"/>
  <c r="G124" i="29"/>
  <c r="G122" i="29"/>
  <c r="F122" i="29"/>
  <c r="H122" i="29" s="1"/>
  <c r="F120" i="29"/>
  <c r="H120" i="29" s="1"/>
  <c r="G120" i="29"/>
  <c r="G118" i="29"/>
  <c r="F118" i="29"/>
  <c r="H118" i="29" s="1"/>
  <c r="F116" i="29"/>
  <c r="H116" i="29" s="1"/>
  <c r="G116" i="29"/>
  <c r="G114" i="29"/>
  <c r="F114" i="29"/>
  <c r="H114" i="29" s="1"/>
  <c r="F112" i="29"/>
  <c r="H112" i="29" s="1"/>
  <c r="F159" i="29"/>
  <c r="G159" i="29"/>
  <c r="F157" i="29"/>
  <c r="G157" i="29"/>
  <c r="F155" i="29"/>
  <c r="G155" i="29"/>
  <c r="G153" i="29"/>
  <c r="F153" i="29"/>
  <c r="F151" i="29"/>
  <c r="H151" i="29" s="1"/>
  <c r="G151" i="29"/>
  <c r="G149" i="29"/>
  <c r="F149" i="29"/>
  <c r="F147" i="29"/>
  <c r="G147" i="29"/>
  <c r="G145" i="29"/>
  <c r="F145" i="29"/>
  <c r="F143" i="29"/>
  <c r="G143" i="29"/>
  <c r="F141" i="29"/>
  <c r="G141" i="29"/>
  <c r="F139" i="29"/>
  <c r="G139" i="29"/>
  <c r="G137" i="29"/>
  <c r="F137" i="29"/>
  <c r="F135" i="29"/>
  <c r="G135" i="29"/>
  <c r="G133" i="29"/>
  <c r="F133" i="29"/>
  <c r="F131" i="29"/>
  <c r="G131" i="29"/>
  <c r="G129" i="29"/>
  <c r="F129" i="29"/>
  <c r="F127" i="29"/>
  <c r="H127" i="29" s="1"/>
  <c r="G127" i="29"/>
  <c r="F125" i="29"/>
  <c r="G125" i="29"/>
  <c r="F123" i="29"/>
  <c r="G123" i="29"/>
  <c r="G121" i="29"/>
  <c r="F121" i="29"/>
  <c r="F119" i="29"/>
  <c r="G119" i="29"/>
  <c r="G117" i="29"/>
  <c r="F117" i="29"/>
  <c r="F115" i="29"/>
  <c r="G115" i="29"/>
  <c r="F113" i="29"/>
  <c r="G113" i="29"/>
  <c r="G110" i="29"/>
  <c r="F110" i="29"/>
  <c r="H110" i="29" s="1"/>
  <c r="G108" i="29"/>
  <c r="F108" i="29"/>
  <c r="H108" i="29" s="1"/>
  <c r="G106" i="29"/>
  <c r="F106" i="29"/>
  <c r="H106" i="29" s="1"/>
  <c r="G104" i="29"/>
  <c r="F104" i="29"/>
  <c r="H104" i="29" s="1"/>
  <c r="G102" i="29"/>
  <c r="F102" i="29"/>
  <c r="H102" i="29" s="1"/>
  <c r="G100" i="29"/>
  <c r="F100" i="29"/>
  <c r="G98" i="29"/>
  <c r="F98" i="29"/>
  <c r="H98" i="29" s="1"/>
  <c r="G96" i="29"/>
  <c r="F96" i="29"/>
  <c r="H96" i="29" s="1"/>
  <c r="G94" i="29"/>
  <c r="F94" i="29"/>
  <c r="H94" i="29" s="1"/>
  <c r="G92" i="29"/>
  <c r="F92" i="29"/>
  <c r="H92" i="29" s="1"/>
  <c r="G90" i="29"/>
  <c r="F90" i="29"/>
  <c r="H90" i="29" s="1"/>
  <c r="G88" i="29"/>
  <c r="F88" i="29"/>
  <c r="H88" i="29" s="1"/>
  <c r="G86" i="29"/>
  <c r="F86" i="29"/>
  <c r="H86" i="29" s="1"/>
  <c r="F111" i="29"/>
  <c r="G111" i="29"/>
  <c r="G109" i="29"/>
  <c r="F109" i="29"/>
  <c r="H109" i="29" s="1"/>
  <c r="F107" i="29"/>
  <c r="G107" i="29"/>
  <c r="G105" i="29"/>
  <c r="F105" i="29"/>
  <c r="F103" i="29"/>
  <c r="G103" i="29"/>
  <c r="G101" i="29"/>
  <c r="F101" i="29"/>
  <c r="F99" i="29"/>
  <c r="G99" i="29"/>
  <c r="G97" i="29"/>
  <c r="F97" i="29"/>
  <c r="H97" i="29" s="1"/>
  <c r="F95" i="29"/>
  <c r="G95" i="29"/>
  <c r="G93" i="29"/>
  <c r="F93" i="29"/>
  <c r="H93" i="29" s="1"/>
  <c r="F91" i="29"/>
  <c r="G91" i="29"/>
  <c r="G89" i="29"/>
  <c r="F89" i="29"/>
  <c r="H89" i="29" s="1"/>
  <c r="F87" i="29"/>
  <c r="G87" i="29"/>
  <c r="G84" i="29"/>
  <c r="F84" i="29"/>
  <c r="H84" i="29" s="1"/>
  <c r="G82" i="29"/>
  <c r="F82" i="29"/>
  <c r="G80" i="29"/>
  <c r="F80" i="29"/>
  <c r="H80" i="29" s="1"/>
  <c r="F78" i="29"/>
  <c r="G78" i="29"/>
  <c r="F76" i="29"/>
  <c r="G76" i="29"/>
  <c r="F74" i="29"/>
  <c r="G74" i="29"/>
  <c r="G72" i="29"/>
  <c r="F72" i="29"/>
  <c r="H72" i="29" s="1"/>
  <c r="G70" i="29"/>
  <c r="F70" i="29"/>
  <c r="F68" i="29"/>
  <c r="G68" i="29"/>
  <c r="G66" i="29"/>
  <c r="F66" i="29"/>
  <c r="G64" i="29"/>
  <c r="F64" i="29"/>
  <c r="H64" i="29" s="1"/>
  <c r="F62" i="29"/>
  <c r="H62" i="29" s="1"/>
  <c r="G62" i="29"/>
  <c r="F60" i="29"/>
  <c r="G60" i="29"/>
  <c r="F2" i="29"/>
  <c r="F85" i="29"/>
  <c r="H85" i="29" s="1"/>
  <c r="G85" i="29"/>
  <c r="G83" i="29"/>
  <c r="F83" i="29"/>
  <c r="F81" i="29"/>
  <c r="G81" i="29"/>
  <c r="G79" i="29"/>
  <c r="F79" i="29"/>
  <c r="H79" i="29" s="1"/>
  <c r="F77" i="29"/>
  <c r="H77" i="29" s="1"/>
  <c r="G77" i="29"/>
  <c r="G75" i="29"/>
  <c r="F75" i="29"/>
  <c r="F73" i="29"/>
  <c r="H73" i="29" s="1"/>
  <c r="G73" i="29"/>
  <c r="G71" i="29"/>
  <c r="F71" i="29"/>
  <c r="H71" i="29" s="1"/>
  <c r="F69" i="29"/>
  <c r="H69" i="29" s="1"/>
  <c r="G69" i="29"/>
  <c r="G67" i="29"/>
  <c r="F67" i="29"/>
  <c r="H67" i="29" s="1"/>
  <c r="F65" i="29"/>
  <c r="H65" i="29" s="1"/>
  <c r="G65" i="29"/>
  <c r="G63" i="29"/>
  <c r="F63" i="29"/>
  <c r="H63" i="29" s="1"/>
  <c r="F61" i="29"/>
  <c r="H61" i="29" s="1"/>
  <c r="G61" i="29"/>
  <c r="G59" i="29"/>
  <c r="F59" i="29"/>
  <c r="G190" i="28"/>
  <c r="F190" i="28"/>
  <c r="H190" i="28" s="1"/>
  <c r="G188" i="28"/>
  <c r="F188" i="28"/>
  <c r="F186" i="28"/>
  <c r="H186" i="28" s="1"/>
  <c r="F184" i="28"/>
  <c r="H184" i="28" s="1"/>
  <c r="F182" i="28"/>
  <c r="H182" i="28" s="1"/>
  <c r="F180" i="28"/>
  <c r="H180" i="28" s="1"/>
  <c r="F178" i="28"/>
  <c r="H178" i="28" s="1"/>
  <c r="G176" i="28"/>
  <c r="F176" i="28"/>
  <c r="F174" i="28"/>
  <c r="H174" i="28" s="1"/>
  <c r="F172" i="28"/>
  <c r="H172" i="28" s="1"/>
  <c r="F170" i="28"/>
  <c r="H170" i="28" s="1"/>
  <c r="G170" i="28"/>
  <c r="F168" i="28"/>
  <c r="H168" i="28" s="1"/>
  <c r="F166" i="28"/>
  <c r="H166" i="28" s="1"/>
  <c r="F164" i="28"/>
  <c r="H164" i="28" s="1"/>
  <c r="F162" i="28"/>
  <c r="H162" i="28" s="1"/>
  <c r="F160" i="28"/>
  <c r="H160" i="28" s="1"/>
  <c r="F158" i="28"/>
  <c r="H158" i="28" s="1"/>
  <c r="F156" i="28"/>
  <c r="H156" i="28" s="1"/>
  <c r="F154" i="28"/>
  <c r="H154" i="28" s="1"/>
  <c r="F152" i="28"/>
  <c r="H152" i="28" s="1"/>
  <c r="F150" i="28"/>
  <c r="H150" i="28" s="1"/>
  <c r="F148" i="28"/>
  <c r="H148" i="28" s="1"/>
  <c r="F146" i="28"/>
  <c r="G146" i="28"/>
  <c r="F144" i="28"/>
  <c r="H144" i="28" s="1"/>
  <c r="F142" i="28"/>
  <c r="H142" i="28" s="1"/>
  <c r="F140" i="28"/>
  <c r="H140" i="28" s="1"/>
  <c r="F138" i="28"/>
  <c r="H138" i="28" s="1"/>
  <c r="G136" i="28"/>
  <c r="F136" i="28"/>
  <c r="H136" i="28" s="1"/>
  <c r="F134" i="28"/>
  <c r="H134" i="28" s="1"/>
  <c r="F132" i="28"/>
  <c r="H132" i="28" s="1"/>
  <c r="F130" i="28"/>
  <c r="H130" i="28" s="1"/>
  <c r="F128" i="28"/>
  <c r="H128" i="28" s="1"/>
  <c r="F126" i="28"/>
  <c r="H126" i="28" s="1"/>
  <c r="F124" i="28"/>
  <c r="H124" i="28" s="1"/>
  <c r="F122" i="28"/>
  <c r="H122" i="28" s="1"/>
  <c r="F120" i="28"/>
  <c r="H120" i="28" s="1"/>
  <c r="F118" i="28"/>
  <c r="H118" i="28" s="1"/>
  <c r="F116" i="28"/>
  <c r="H116" i="28" s="1"/>
  <c r="F114" i="28"/>
  <c r="H114" i="28" s="1"/>
  <c r="F112" i="28"/>
  <c r="H112" i="28" s="1"/>
  <c r="F110" i="28"/>
  <c r="H110" i="28" s="1"/>
  <c r="F108" i="28"/>
  <c r="H108" i="28" s="1"/>
  <c r="F106" i="28"/>
  <c r="H106" i="28" s="1"/>
  <c r="F104" i="28"/>
  <c r="H104" i="28" s="1"/>
  <c r="F102" i="28"/>
  <c r="H102" i="28" s="1"/>
  <c r="F100" i="28"/>
  <c r="H100" i="28" s="1"/>
  <c r="G100" i="28"/>
  <c r="F98" i="28"/>
  <c r="H98" i="28" s="1"/>
  <c r="F96" i="28"/>
  <c r="H96" i="28" s="1"/>
  <c r="F94" i="28"/>
  <c r="H94" i="28" s="1"/>
  <c r="F92" i="28"/>
  <c r="H92" i="28" s="1"/>
  <c r="F90" i="28"/>
  <c r="H90" i="28" s="1"/>
  <c r="F88" i="28"/>
  <c r="H88" i="28" s="1"/>
  <c r="F86" i="28"/>
  <c r="H86" i="28" s="1"/>
  <c r="G86" i="28"/>
  <c r="F84" i="28"/>
  <c r="H84" i="28" s="1"/>
  <c r="F82" i="28"/>
  <c r="H82" i="28" s="1"/>
  <c r="F80" i="28"/>
  <c r="H80" i="28" s="1"/>
  <c r="F78" i="28"/>
  <c r="H78" i="28" s="1"/>
  <c r="F76" i="28"/>
  <c r="H76" i="28" s="1"/>
  <c r="F74" i="28"/>
  <c r="H74" i="28" s="1"/>
  <c r="F72" i="28"/>
  <c r="H72" i="28" s="1"/>
  <c r="F70" i="28"/>
  <c r="H70" i="28" s="1"/>
  <c r="F68" i="28"/>
  <c r="H68" i="28" s="1"/>
  <c r="F66" i="28"/>
  <c r="H66" i="28" s="1"/>
  <c r="F64" i="28"/>
  <c r="H64" i="28" s="1"/>
  <c r="F62" i="28"/>
  <c r="H62" i="28" s="1"/>
  <c r="F60" i="28"/>
  <c r="H60" i="28" s="1"/>
  <c r="F58" i="28"/>
  <c r="H58" i="28" s="1"/>
  <c r="F56" i="28"/>
  <c r="H56" i="28" s="1"/>
  <c r="F54" i="28"/>
  <c r="H54" i="28" s="1"/>
  <c r="F52" i="28"/>
  <c r="H52" i="28" s="1"/>
  <c r="F50" i="28"/>
  <c r="H50" i="28" s="1"/>
  <c r="F48" i="28"/>
  <c r="H48" i="28" s="1"/>
  <c r="F46" i="28"/>
  <c r="H46" i="28" s="1"/>
  <c r="F44" i="28"/>
  <c r="H44" i="28" s="1"/>
  <c r="F42" i="28"/>
  <c r="H42" i="28" s="1"/>
  <c r="F40" i="28"/>
  <c r="H40" i="28" s="1"/>
  <c r="F38" i="28"/>
  <c r="G38" i="28"/>
  <c r="F36" i="28"/>
  <c r="F34" i="28"/>
  <c r="F32" i="28"/>
  <c r="F30" i="28"/>
  <c r="F28" i="28"/>
  <c r="F26" i="28"/>
  <c r="F24" i="28"/>
  <c r="F21" i="28"/>
  <c r="G191" i="28"/>
  <c r="F191" i="28"/>
  <c r="H191" i="28" s="1"/>
  <c r="F189" i="28"/>
  <c r="H189" i="28" s="1"/>
  <c r="F187" i="28"/>
  <c r="H187" i="28" s="1"/>
  <c r="G185" i="28"/>
  <c r="F185" i="28"/>
  <c r="H185" i="28" s="1"/>
  <c r="F183" i="28"/>
  <c r="H183" i="28" s="1"/>
  <c r="G181" i="28"/>
  <c r="F181" i="28"/>
  <c r="F179" i="28"/>
  <c r="H179" i="28" s="1"/>
  <c r="F177" i="28"/>
  <c r="H177" i="28" s="1"/>
  <c r="F175" i="28"/>
  <c r="H175" i="28" s="1"/>
  <c r="F173" i="28"/>
  <c r="H173" i="28" s="1"/>
  <c r="F171" i="28"/>
  <c r="H171" i="28" s="1"/>
  <c r="F169" i="28"/>
  <c r="H169" i="28" s="1"/>
  <c r="F167" i="28"/>
  <c r="H167" i="28" s="1"/>
  <c r="F165" i="28"/>
  <c r="H165" i="28" s="1"/>
  <c r="G163" i="28"/>
  <c r="F163" i="28"/>
  <c r="F161" i="28"/>
  <c r="H161" i="28" s="1"/>
  <c r="F159" i="28"/>
  <c r="H159" i="28" s="1"/>
  <c r="F157" i="28"/>
  <c r="H157" i="28" s="1"/>
  <c r="G155" i="28"/>
  <c r="F155" i="28"/>
  <c r="H155" i="28" s="1"/>
  <c r="F153" i="28"/>
  <c r="H153" i="28" s="1"/>
  <c r="F151" i="28"/>
  <c r="H151" i="28" s="1"/>
  <c r="F149" i="28"/>
  <c r="H149" i="28" s="1"/>
  <c r="F147" i="28"/>
  <c r="H147" i="28" s="1"/>
  <c r="F145" i="28"/>
  <c r="H145" i="28" s="1"/>
  <c r="F143" i="28"/>
  <c r="H143" i="28" s="1"/>
  <c r="F141" i="28"/>
  <c r="H141" i="28" s="1"/>
  <c r="F139" i="28"/>
  <c r="H139" i="28" s="1"/>
  <c r="F137" i="28"/>
  <c r="H137" i="28" s="1"/>
  <c r="F135" i="28"/>
  <c r="H135" i="28" s="1"/>
  <c r="F133" i="28"/>
  <c r="H133" i="28" s="1"/>
  <c r="F131" i="28"/>
  <c r="H131" i="28" s="1"/>
  <c r="F129" i="28"/>
  <c r="H129" i="28" s="1"/>
  <c r="F127" i="28"/>
  <c r="H127" i="28" s="1"/>
  <c r="G125" i="28"/>
  <c r="F125" i="28"/>
  <c r="H125" i="28" s="1"/>
  <c r="F123" i="28"/>
  <c r="H123" i="28" s="1"/>
  <c r="F121" i="28"/>
  <c r="H121" i="28" s="1"/>
  <c r="F119" i="28"/>
  <c r="H119" i="28" s="1"/>
  <c r="F117" i="28"/>
  <c r="H117" i="28" s="1"/>
  <c r="F115" i="28"/>
  <c r="H115" i="28" s="1"/>
  <c r="G113" i="28"/>
  <c r="F113" i="28"/>
  <c r="F111" i="28"/>
  <c r="H111" i="28" s="1"/>
  <c r="F109" i="28"/>
  <c r="H109" i="28" s="1"/>
  <c r="F107" i="28"/>
  <c r="H107" i="28" s="1"/>
  <c r="F105" i="28"/>
  <c r="H105" i="28" s="1"/>
  <c r="F103" i="28"/>
  <c r="H103" i="28" s="1"/>
  <c r="F101" i="28"/>
  <c r="H101" i="28" s="1"/>
  <c r="F99" i="28"/>
  <c r="H99" i="28" s="1"/>
  <c r="F97" i="28"/>
  <c r="H97" i="28" s="1"/>
  <c r="F95" i="28"/>
  <c r="H95" i="28" s="1"/>
  <c r="F93" i="28"/>
  <c r="H93" i="28" s="1"/>
  <c r="F91" i="28"/>
  <c r="H91" i="28" s="1"/>
  <c r="F89" i="28"/>
  <c r="H89" i="28" s="1"/>
  <c r="F87" i="28"/>
  <c r="H87" i="28" s="1"/>
  <c r="F85" i="28"/>
  <c r="H85" i="28" s="1"/>
  <c r="F83" i="28"/>
  <c r="H83" i="28" s="1"/>
  <c r="F81" i="28"/>
  <c r="H81" i="28" s="1"/>
  <c r="F79" i="28"/>
  <c r="H79" i="28" s="1"/>
  <c r="F77" i="28"/>
  <c r="H77" i="28" s="1"/>
  <c r="F75" i="28"/>
  <c r="H75" i="28" s="1"/>
  <c r="F73" i="28"/>
  <c r="H73" i="28" s="1"/>
  <c r="G71" i="28"/>
  <c r="F71" i="28"/>
  <c r="F69" i="28"/>
  <c r="H69" i="28" s="1"/>
  <c r="F67" i="28"/>
  <c r="H67" i="28" s="1"/>
  <c r="F65" i="28"/>
  <c r="H65" i="28" s="1"/>
  <c r="F63" i="28"/>
  <c r="H63" i="28" s="1"/>
  <c r="F61" i="28"/>
  <c r="H61" i="28" s="1"/>
  <c r="F59" i="28"/>
  <c r="H59" i="28" s="1"/>
  <c r="F57" i="28"/>
  <c r="H57" i="28" s="1"/>
  <c r="G55" i="28"/>
  <c r="F55" i="28"/>
  <c r="H55" i="28" s="1"/>
  <c r="F53" i="28"/>
  <c r="H53" i="28" s="1"/>
  <c r="F51" i="28"/>
  <c r="H51" i="28" s="1"/>
  <c r="F49" i="28"/>
  <c r="H49" i="28" s="1"/>
  <c r="F47" i="28"/>
  <c r="H47" i="28" s="1"/>
  <c r="F45" i="28"/>
  <c r="H45" i="28" s="1"/>
  <c r="F43" i="28"/>
  <c r="H43" i="28" s="1"/>
  <c r="F41" i="28"/>
  <c r="H41" i="28" s="1"/>
  <c r="F39" i="28"/>
  <c r="H39" i="28" s="1"/>
  <c r="F37" i="28"/>
  <c r="F35" i="28"/>
  <c r="F33" i="28"/>
  <c r="F31" i="28"/>
  <c r="F29" i="28"/>
  <c r="F27" i="28"/>
  <c r="F25" i="28"/>
  <c r="G23" i="28"/>
  <c r="F22" i="28"/>
  <c r="F2" i="28"/>
  <c r="G19" i="28"/>
  <c r="F19" i="28"/>
  <c r="F17" i="28"/>
  <c r="G17" i="28"/>
  <c r="G15" i="28"/>
  <c r="F15" i="28"/>
  <c r="F13" i="28"/>
  <c r="G13" i="28"/>
  <c r="G11" i="28"/>
  <c r="F11" i="28"/>
  <c r="G9" i="28"/>
  <c r="F9" i="28"/>
  <c r="G7" i="28"/>
  <c r="F7" i="28"/>
  <c r="F5" i="28"/>
  <c r="G5" i="28"/>
  <c r="G3" i="28"/>
  <c r="F3" i="28"/>
  <c r="G20" i="28"/>
  <c r="F20" i="28"/>
  <c r="F18" i="28"/>
  <c r="G18" i="28"/>
  <c r="G16" i="28"/>
  <c r="F16" i="28"/>
  <c r="F14" i="28"/>
  <c r="G14" i="28"/>
  <c r="G12" i="28"/>
  <c r="F12" i="28"/>
  <c r="F10" i="28"/>
  <c r="G10" i="28"/>
  <c r="G8" i="28"/>
  <c r="F8" i="28"/>
  <c r="F6" i="28"/>
  <c r="G6" i="28"/>
  <c r="G4" i="28"/>
  <c r="F4" i="28"/>
  <c r="F46" i="24"/>
  <c r="G46" i="24"/>
  <c r="G44" i="24"/>
  <c r="F44" i="24"/>
  <c r="F45" i="24"/>
  <c r="G45" i="24"/>
  <c r="G42" i="24"/>
  <c r="F42" i="24"/>
  <c r="G43" i="24"/>
  <c r="F43" i="24"/>
  <c r="G41" i="24"/>
  <c r="F41" i="24"/>
  <c r="F40" i="24"/>
  <c r="G40" i="24"/>
  <c r="G38" i="24"/>
  <c r="F38" i="24"/>
  <c r="G39" i="24"/>
  <c r="F39" i="24"/>
  <c r="F37" i="24"/>
  <c r="G37" i="24"/>
  <c r="G36" i="24"/>
  <c r="F36" i="24"/>
  <c r="F34" i="24"/>
  <c r="G34" i="24"/>
  <c r="G32" i="24"/>
  <c r="F32" i="24"/>
  <c r="G35" i="24"/>
  <c r="F35" i="24"/>
  <c r="F33" i="24"/>
  <c r="G33" i="24"/>
  <c r="G30" i="24"/>
  <c r="F30" i="24"/>
  <c r="G28" i="24"/>
  <c r="F28" i="24"/>
  <c r="F26" i="24"/>
  <c r="G26" i="24"/>
  <c r="F31" i="24"/>
  <c r="G31" i="24"/>
  <c r="G29" i="24"/>
  <c r="F29" i="24"/>
  <c r="F27" i="24"/>
  <c r="G27" i="24"/>
  <c r="G24" i="24"/>
  <c r="F24" i="24"/>
  <c r="G22" i="24"/>
  <c r="F22" i="24"/>
  <c r="G20" i="24"/>
  <c r="F20" i="24"/>
  <c r="G25" i="24"/>
  <c r="F25" i="24"/>
  <c r="G23" i="24"/>
  <c r="F23" i="24"/>
  <c r="G21" i="24"/>
  <c r="F21" i="24"/>
  <c r="G19" i="24"/>
  <c r="F19" i="24"/>
  <c r="G18" i="24"/>
  <c r="F18" i="24"/>
  <c r="G16" i="24"/>
  <c r="F16" i="24"/>
  <c r="G14" i="24"/>
  <c r="F14" i="24"/>
  <c r="G12" i="24"/>
  <c r="F12" i="24"/>
  <c r="F17" i="24"/>
  <c r="G17" i="24"/>
  <c r="G15" i="24"/>
  <c r="F15" i="24"/>
  <c r="G13" i="24"/>
  <c r="F13" i="24"/>
  <c r="G11" i="24"/>
  <c r="F11" i="24"/>
  <c r="G10" i="24"/>
  <c r="F10" i="24"/>
  <c r="H10" i="24" s="1"/>
  <c r="G8" i="24"/>
  <c r="F8" i="24"/>
  <c r="G6" i="24"/>
  <c r="F6" i="24"/>
  <c r="G4" i="24"/>
  <c r="F4" i="24"/>
  <c r="G2" i="24"/>
  <c r="F2" i="24"/>
  <c r="G9" i="24"/>
  <c r="F9" i="24"/>
  <c r="G7" i="24"/>
  <c r="F7" i="24"/>
  <c r="G5" i="24"/>
  <c r="F5" i="24"/>
  <c r="G3" i="24"/>
  <c r="F3" i="24"/>
  <c r="G18" i="22"/>
  <c r="F18" i="22"/>
  <c r="H18" i="22" s="1"/>
  <c r="G22" i="22"/>
  <c r="F22" i="22"/>
  <c r="H22" i="22" s="1"/>
  <c r="G27" i="22"/>
  <c r="F27" i="22"/>
  <c r="H27" i="22" s="1"/>
  <c r="G25" i="22"/>
  <c r="F25" i="22"/>
  <c r="H25" i="22" s="1"/>
  <c r="G13" i="22"/>
  <c r="F13" i="22"/>
  <c r="H13" i="22" s="1"/>
  <c r="G7" i="22"/>
  <c r="F7" i="22"/>
  <c r="H7" i="22" s="1"/>
  <c r="G28" i="22"/>
  <c r="F28" i="22"/>
  <c r="H28" i="22" s="1"/>
  <c r="F26" i="22"/>
  <c r="H26" i="22" s="1"/>
  <c r="G26" i="22"/>
  <c r="G8" i="22"/>
  <c r="F8" i="22"/>
  <c r="H8" i="22" s="1"/>
  <c r="F14" i="22"/>
  <c r="H14" i="22" s="1"/>
  <c r="G14" i="22"/>
  <c r="F29" i="22"/>
  <c r="G29" i="22"/>
  <c r="F19" i="22"/>
  <c r="H19" i="22" s="1"/>
  <c r="G19" i="22"/>
  <c r="F23" i="22"/>
  <c r="G23" i="22"/>
  <c r="G16" i="26"/>
  <c r="F16" i="26"/>
  <c r="H16" i="26" s="1"/>
  <c r="G14" i="26"/>
  <c r="F14" i="26"/>
  <c r="H14" i="26" s="1"/>
  <c r="G12" i="26"/>
  <c r="F12" i="26"/>
  <c r="H12" i="26" s="1"/>
  <c r="G10" i="26"/>
  <c r="F10" i="26"/>
  <c r="H10" i="26" s="1"/>
  <c r="G8" i="26"/>
  <c r="F8" i="26"/>
  <c r="H8" i="26" s="1"/>
  <c r="G6" i="26"/>
  <c r="F6" i="26"/>
  <c r="H6" i="26" s="1"/>
  <c r="G4" i="26"/>
  <c r="F4" i="26"/>
  <c r="H4" i="26" s="1"/>
  <c r="G27" i="26"/>
  <c r="F27" i="26"/>
  <c r="G25" i="26"/>
  <c r="F25" i="26"/>
  <c r="H25" i="26" s="1"/>
  <c r="G23" i="26"/>
  <c r="F23" i="26"/>
  <c r="H23" i="26" s="1"/>
  <c r="G21" i="26"/>
  <c r="F21" i="26"/>
  <c r="H21" i="26" s="1"/>
  <c r="G19" i="26"/>
  <c r="F19" i="26"/>
  <c r="H19" i="26" s="1"/>
  <c r="G17" i="26"/>
  <c r="F17" i="26"/>
  <c r="H17" i="26" s="1"/>
  <c r="G15" i="26"/>
  <c r="F15" i="26"/>
  <c r="H15" i="26" s="1"/>
  <c r="G13" i="26"/>
  <c r="F13" i="26"/>
  <c r="H13" i="26" s="1"/>
  <c r="G11" i="26"/>
  <c r="F11" i="26"/>
  <c r="H11" i="26" s="1"/>
  <c r="G9" i="26"/>
  <c r="F9" i="26"/>
  <c r="H9" i="26" s="1"/>
  <c r="G7" i="26"/>
  <c r="F7" i="26"/>
  <c r="H7" i="26" s="1"/>
  <c r="G5" i="26"/>
  <c r="F5" i="26"/>
  <c r="H5" i="26" s="1"/>
  <c r="G3" i="26"/>
  <c r="F3" i="26"/>
  <c r="H3" i="26" s="1"/>
  <c r="G28" i="26"/>
  <c r="F28" i="26"/>
  <c r="G26" i="26"/>
  <c r="F26" i="26"/>
  <c r="H26" i="26" s="1"/>
  <c r="G24" i="26"/>
  <c r="F24" i="26"/>
  <c r="H24" i="26" s="1"/>
  <c r="G22" i="26"/>
  <c r="F22" i="26"/>
  <c r="H22" i="26" s="1"/>
  <c r="G20" i="26"/>
  <c r="F20" i="26"/>
  <c r="H20" i="26" s="1"/>
  <c r="F18" i="26"/>
  <c r="G18" i="26"/>
  <c r="H37" i="28"/>
  <c r="H35" i="28"/>
  <c r="H31" i="28"/>
  <c r="H29" i="28"/>
  <c r="H27" i="28"/>
  <c r="H23" i="28"/>
  <c r="H36" i="28"/>
  <c r="H32" i="28"/>
  <c r="H28" i="28"/>
  <c r="H24" i="28"/>
  <c r="H21" i="28"/>
  <c r="H20" i="28"/>
  <c r="H18" i="28"/>
  <c r="H14" i="28"/>
  <c r="H10" i="28"/>
  <c r="H8" i="28"/>
  <c r="H6" i="28"/>
  <c r="G2" i="28"/>
  <c r="H19" i="28"/>
  <c r="H15" i="28"/>
  <c r="H9" i="28"/>
  <c r="H7" i="28"/>
  <c r="H5" i="28"/>
  <c r="H3" i="28"/>
  <c r="F57" i="29"/>
  <c r="G57" i="29"/>
  <c r="G55" i="29"/>
  <c r="F55" i="29"/>
  <c r="F53" i="29"/>
  <c r="H53" i="29" s="1"/>
  <c r="G53" i="29"/>
  <c r="G51" i="29"/>
  <c r="F51" i="29"/>
  <c r="F49" i="29"/>
  <c r="H49" i="29" s="1"/>
  <c r="G49" i="29"/>
  <c r="G47" i="29"/>
  <c r="F47" i="29"/>
  <c r="F45" i="29"/>
  <c r="H45" i="29" s="1"/>
  <c r="G45" i="29"/>
  <c r="G43" i="29"/>
  <c r="F43" i="29"/>
  <c r="F41" i="29"/>
  <c r="H41" i="29" s="1"/>
  <c r="G41" i="29"/>
  <c r="G39" i="29"/>
  <c r="F39" i="29"/>
  <c r="F37" i="29"/>
  <c r="H37" i="29" s="1"/>
  <c r="G37" i="29"/>
  <c r="G35" i="29"/>
  <c r="F35" i="29"/>
  <c r="F33" i="29"/>
  <c r="H33" i="29" s="1"/>
  <c r="G33" i="29"/>
  <c r="G31" i="29"/>
  <c r="F31" i="29"/>
  <c r="F58" i="29"/>
  <c r="H58" i="29" s="1"/>
  <c r="G58" i="29"/>
  <c r="G56" i="29"/>
  <c r="F56" i="29"/>
  <c r="F54" i="29"/>
  <c r="H54" i="29" s="1"/>
  <c r="G54" i="29"/>
  <c r="G52" i="29"/>
  <c r="F52" i="29"/>
  <c r="F50" i="29"/>
  <c r="H50" i="29" s="1"/>
  <c r="G50" i="29"/>
  <c r="G48" i="29"/>
  <c r="F48" i="29"/>
  <c r="F46" i="29"/>
  <c r="G46" i="29"/>
  <c r="G44" i="29"/>
  <c r="F44" i="29"/>
  <c r="F42" i="29"/>
  <c r="H42" i="29" s="1"/>
  <c r="G42" i="29"/>
  <c r="G40" i="29"/>
  <c r="F40" i="29"/>
  <c r="F38" i="29"/>
  <c r="G38" i="29"/>
  <c r="G36" i="29"/>
  <c r="F36" i="29"/>
  <c r="F34" i="29"/>
  <c r="G34" i="29"/>
  <c r="G32" i="29"/>
  <c r="F32" i="29"/>
  <c r="F29" i="29"/>
  <c r="G29" i="29"/>
  <c r="G27" i="29"/>
  <c r="F27" i="29"/>
  <c r="F25" i="29"/>
  <c r="G25" i="29"/>
  <c r="G23" i="29"/>
  <c r="F23" i="29"/>
  <c r="F21" i="29"/>
  <c r="G21" i="29"/>
  <c r="G19" i="29"/>
  <c r="F19" i="29"/>
  <c r="F17" i="29"/>
  <c r="G17" i="29"/>
  <c r="G15" i="29"/>
  <c r="F15" i="29"/>
  <c r="F13" i="29"/>
  <c r="G13" i="29"/>
  <c r="G11" i="29"/>
  <c r="F11" i="29"/>
  <c r="F9" i="29"/>
  <c r="G9" i="29"/>
  <c r="G7" i="29"/>
  <c r="F7" i="29"/>
  <c r="F5" i="29"/>
  <c r="G5" i="29"/>
  <c r="G3" i="29"/>
  <c r="F3" i="29"/>
  <c r="G30" i="29"/>
  <c r="F30" i="29"/>
  <c r="F28" i="29"/>
  <c r="G28" i="29"/>
  <c r="G26" i="29"/>
  <c r="F26" i="29"/>
  <c r="F24" i="29"/>
  <c r="G24" i="29"/>
  <c r="G22" i="29"/>
  <c r="F22" i="29"/>
  <c r="F20" i="29"/>
  <c r="G20" i="29"/>
  <c r="G18" i="29"/>
  <c r="F18" i="29"/>
  <c r="F16" i="29"/>
  <c r="G16" i="29"/>
  <c r="G14" i="29"/>
  <c r="F14" i="29"/>
  <c r="F12" i="29"/>
  <c r="G12" i="29"/>
  <c r="G10" i="29"/>
  <c r="F10" i="29"/>
  <c r="F8" i="29"/>
  <c r="H8" i="29" s="1"/>
  <c r="G8" i="29"/>
  <c r="G6" i="29"/>
  <c r="F6" i="29"/>
  <c r="F4" i="29"/>
  <c r="H4" i="29" s="1"/>
  <c r="G4" i="29"/>
  <c r="G2" i="29"/>
  <c r="H2" i="29" s="1"/>
  <c r="I436" i="29"/>
  <c r="I434" i="29"/>
  <c r="I432" i="29"/>
  <c r="I430" i="29"/>
  <c r="I428" i="29"/>
  <c r="I426" i="29"/>
  <c r="I424" i="29"/>
  <c r="I422" i="29"/>
  <c r="I420" i="29"/>
  <c r="I418" i="29"/>
  <c r="I416" i="29"/>
  <c r="I414" i="29"/>
  <c r="I412" i="29"/>
  <c r="I410" i="29"/>
  <c r="I408" i="29"/>
  <c r="I406" i="29"/>
  <c r="I404" i="29"/>
  <c r="I402" i="29"/>
  <c r="I400" i="29"/>
  <c r="I398" i="29"/>
  <c r="I396" i="29"/>
  <c r="I394" i="29"/>
  <c r="I392" i="29"/>
  <c r="I390" i="29"/>
  <c r="I388" i="29"/>
  <c r="I386" i="29"/>
  <c r="I384" i="29"/>
  <c r="I382" i="29"/>
  <c r="I380" i="29"/>
  <c r="I378" i="29"/>
  <c r="I376" i="29"/>
  <c r="I374" i="29"/>
  <c r="I372" i="29"/>
  <c r="I370" i="29"/>
  <c r="I368" i="29"/>
  <c r="I366" i="29"/>
  <c r="I364" i="29"/>
  <c r="I362" i="29"/>
  <c r="I360" i="29"/>
  <c r="I358" i="29"/>
  <c r="I356" i="29"/>
  <c r="I354" i="29"/>
  <c r="I352" i="29"/>
  <c r="I350" i="29"/>
  <c r="I348" i="29"/>
  <c r="I346" i="29"/>
  <c r="I344" i="29"/>
  <c r="I342" i="29"/>
  <c r="I340" i="29"/>
  <c r="I338" i="29"/>
  <c r="I336" i="29"/>
  <c r="I334" i="29"/>
  <c r="I332" i="29"/>
  <c r="I330" i="29"/>
  <c r="I328" i="29"/>
  <c r="I326" i="29"/>
  <c r="I324" i="29"/>
  <c r="I322" i="29"/>
  <c r="I320" i="29"/>
  <c r="I318" i="29"/>
  <c r="I316" i="29"/>
  <c r="I314" i="29"/>
  <c r="I312" i="29"/>
  <c r="I310" i="29"/>
  <c r="I308" i="29"/>
  <c r="I306" i="29"/>
  <c r="I304" i="29"/>
  <c r="I302" i="29"/>
  <c r="I300" i="29"/>
  <c r="I298" i="29"/>
  <c r="I296" i="29"/>
  <c r="I294" i="29"/>
  <c r="I292" i="29"/>
  <c r="I290" i="29"/>
  <c r="I288" i="29"/>
  <c r="I286" i="29"/>
  <c r="I284" i="29"/>
  <c r="I282" i="29"/>
  <c r="I280" i="29"/>
  <c r="I278" i="29"/>
  <c r="I276" i="29"/>
  <c r="I274" i="29"/>
  <c r="I272" i="29"/>
  <c r="I270" i="29"/>
  <c r="I268" i="29"/>
  <c r="I266" i="29"/>
  <c r="I264" i="29"/>
  <c r="I262" i="29"/>
  <c r="I260" i="29"/>
  <c r="I258" i="29"/>
  <c r="I256" i="29"/>
  <c r="I254" i="29"/>
  <c r="I252" i="29"/>
  <c r="I250" i="29"/>
  <c r="I248" i="29"/>
  <c r="I246" i="29"/>
  <c r="I244" i="29"/>
  <c r="I242" i="29"/>
  <c r="I240" i="29"/>
  <c r="I238" i="29"/>
  <c r="I236" i="29"/>
  <c r="I234" i="29"/>
  <c r="I232" i="29"/>
  <c r="I230" i="29"/>
  <c r="I228" i="29"/>
  <c r="I226" i="29"/>
  <c r="I224" i="29"/>
  <c r="I222" i="29"/>
  <c r="I220" i="29"/>
  <c r="I218" i="29"/>
  <c r="I216" i="29"/>
  <c r="I214" i="29"/>
  <c r="I212" i="29"/>
  <c r="I210" i="29"/>
  <c r="I208" i="29"/>
  <c r="I206" i="29"/>
  <c r="I204" i="29"/>
  <c r="I202" i="29"/>
  <c r="I200" i="29"/>
  <c r="I198" i="29"/>
  <c r="I196" i="29"/>
  <c r="I194" i="29"/>
  <c r="I192" i="29"/>
  <c r="I190" i="29"/>
  <c r="I188" i="29"/>
  <c r="I186" i="29"/>
  <c r="I184" i="29"/>
  <c r="I182" i="29"/>
  <c r="I180" i="29"/>
  <c r="I178" i="29"/>
  <c r="I176" i="29"/>
  <c r="I174" i="29"/>
  <c r="I172" i="29"/>
  <c r="I170" i="29"/>
  <c r="I168" i="29"/>
  <c r="I166" i="29"/>
  <c r="I164" i="29"/>
  <c r="I162" i="29"/>
  <c r="I160" i="29"/>
  <c r="I158" i="29"/>
  <c r="I435" i="29"/>
  <c r="I431" i="29"/>
  <c r="I427" i="29"/>
  <c r="I423" i="29"/>
  <c r="I419" i="29"/>
  <c r="I415" i="29"/>
  <c r="I411" i="29"/>
  <c r="I407" i="29"/>
  <c r="I403" i="29"/>
  <c r="I399" i="29"/>
  <c r="I395" i="29"/>
  <c r="I391" i="29"/>
  <c r="I387" i="29"/>
  <c r="I383" i="29"/>
  <c r="I379" i="29"/>
  <c r="I373" i="29"/>
  <c r="I369" i="29"/>
  <c r="I365" i="29"/>
  <c r="I361" i="29"/>
  <c r="I357" i="29"/>
  <c r="I353" i="29"/>
  <c r="I349" i="29"/>
  <c r="I345" i="29"/>
  <c r="I341" i="29"/>
  <c r="I337" i="29"/>
  <c r="I333" i="29"/>
  <c r="I329" i="29"/>
  <c r="I325" i="29"/>
  <c r="I321" i="29"/>
  <c r="I317" i="29"/>
  <c r="I313" i="29"/>
  <c r="I309" i="29"/>
  <c r="I305" i="29"/>
  <c r="I301" i="29"/>
  <c r="I295" i="29"/>
  <c r="I291" i="29"/>
  <c r="I285" i="29"/>
  <c r="I279" i="29"/>
  <c r="I275" i="29"/>
  <c r="I269" i="29"/>
  <c r="I265" i="29"/>
  <c r="I261" i="29"/>
  <c r="I255" i="29"/>
  <c r="I249" i="29"/>
  <c r="I243" i="29"/>
  <c r="I433" i="29"/>
  <c r="I429" i="29"/>
  <c r="I425" i="29"/>
  <c r="I421" i="29"/>
  <c r="I417" i="29"/>
  <c r="I413" i="29"/>
  <c r="I409" i="29"/>
  <c r="I405" i="29"/>
  <c r="I401" i="29"/>
  <c r="I397" i="29"/>
  <c r="I393" i="29"/>
  <c r="I389" i="29"/>
  <c r="I385" i="29"/>
  <c r="I381" i="29"/>
  <c r="I377" i="29"/>
  <c r="I375" i="29"/>
  <c r="I371" i="29"/>
  <c r="I367" i="29"/>
  <c r="I363" i="29"/>
  <c r="I359" i="29"/>
  <c r="I355" i="29"/>
  <c r="I351" i="29"/>
  <c r="I347" i="29"/>
  <c r="I343" i="29"/>
  <c r="I339" i="29"/>
  <c r="I335" i="29"/>
  <c r="I331" i="29"/>
  <c r="I327" i="29"/>
  <c r="I323" i="29"/>
  <c r="I319" i="29"/>
  <c r="I315" i="29"/>
  <c r="I311" i="29"/>
  <c r="I307" i="29"/>
  <c r="I303" i="29"/>
  <c r="I299" i="29"/>
  <c r="I297" i="29"/>
  <c r="I293" i="29"/>
  <c r="I289" i="29"/>
  <c r="I287" i="29"/>
  <c r="I283" i="29"/>
  <c r="I281" i="29"/>
  <c r="I277" i="29"/>
  <c r="I273" i="29"/>
  <c r="I271" i="29"/>
  <c r="I267" i="29"/>
  <c r="I263" i="29"/>
  <c r="I259" i="29"/>
  <c r="I257" i="29"/>
  <c r="I253" i="29"/>
  <c r="I251" i="29"/>
  <c r="I247" i="29"/>
  <c r="I245" i="29"/>
  <c r="I237" i="29"/>
  <c r="I231" i="29"/>
  <c r="I225" i="29"/>
  <c r="I219" i="29"/>
  <c r="I213" i="29"/>
  <c r="I207" i="29"/>
  <c r="I203" i="29"/>
  <c r="I197" i="29"/>
  <c r="I191" i="29"/>
  <c r="I185" i="29"/>
  <c r="I179" i="29"/>
  <c r="I175" i="29"/>
  <c r="I169" i="29"/>
  <c r="I163" i="29"/>
  <c r="I157" i="29"/>
  <c r="I153" i="29"/>
  <c r="I149" i="29"/>
  <c r="I145" i="29"/>
  <c r="I139" i="29"/>
  <c r="I135" i="29"/>
  <c r="I131" i="29"/>
  <c r="I127" i="29"/>
  <c r="I121" i="29"/>
  <c r="I117" i="29"/>
  <c r="I113" i="29"/>
  <c r="I109" i="29"/>
  <c r="I105" i="29"/>
  <c r="I99" i="29"/>
  <c r="I95" i="29"/>
  <c r="I91" i="29"/>
  <c r="I87" i="29"/>
  <c r="I81" i="29"/>
  <c r="I77" i="29"/>
  <c r="I71" i="29"/>
  <c r="I67" i="29"/>
  <c r="I59" i="29"/>
  <c r="I33" i="29"/>
  <c r="I241" i="29"/>
  <c r="I239" i="29"/>
  <c r="I235" i="29"/>
  <c r="I233" i="29"/>
  <c r="I229" i="29"/>
  <c r="I227" i="29"/>
  <c r="I223" i="29"/>
  <c r="I221" i="29"/>
  <c r="I217" i="29"/>
  <c r="I215" i="29"/>
  <c r="I211" i="29"/>
  <c r="I209" i="29"/>
  <c r="I205" i="29"/>
  <c r="I201" i="29"/>
  <c r="I199" i="29"/>
  <c r="I195" i="29"/>
  <c r="I193" i="29"/>
  <c r="I189" i="29"/>
  <c r="I187" i="29"/>
  <c r="I183" i="29"/>
  <c r="I181" i="29"/>
  <c r="I177" i="29"/>
  <c r="I173" i="29"/>
  <c r="I171" i="29"/>
  <c r="I167" i="29"/>
  <c r="I165" i="29"/>
  <c r="I161" i="29"/>
  <c r="I159" i="29"/>
  <c r="I155" i="29"/>
  <c r="I151" i="29"/>
  <c r="I147" i="29"/>
  <c r="I143" i="29"/>
  <c r="I141" i="29"/>
  <c r="I137" i="29"/>
  <c r="I133" i="29"/>
  <c r="I129" i="29"/>
  <c r="I125" i="29"/>
  <c r="I123" i="29"/>
  <c r="I119" i="29"/>
  <c r="I115" i="29"/>
  <c r="I111" i="29"/>
  <c r="I107" i="29"/>
  <c r="I103" i="29"/>
  <c r="I101" i="29"/>
  <c r="I97" i="29"/>
  <c r="I93" i="29"/>
  <c r="I89" i="29"/>
  <c r="I85" i="29"/>
  <c r="I83" i="29"/>
  <c r="I79" i="29"/>
  <c r="I75" i="29"/>
  <c r="I73" i="29"/>
  <c r="I69" i="29"/>
  <c r="I65" i="29"/>
  <c r="I63" i="29"/>
  <c r="I61" i="29"/>
  <c r="I57" i="29"/>
  <c r="I55" i="29"/>
  <c r="I53" i="29"/>
  <c r="I51" i="29"/>
  <c r="I49" i="29"/>
  <c r="I47" i="29"/>
  <c r="I45" i="29"/>
  <c r="I43" i="29"/>
  <c r="I41" i="29"/>
  <c r="I39" i="29"/>
  <c r="I37" i="29"/>
  <c r="I35" i="29"/>
  <c r="I31" i="29"/>
  <c r="I29" i="29"/>
  <c r="I27" i="29"/>
  <c r="I25" i="29"/>
  <c r="I23" i="29"/>
  <c r="I21" i="29"/>
  <c r="I19" i="29"/>
  <c r="I17" i="29"/>
  <c r="I15" i="29"/>
  <c r="I13" i="29"/>
  <c r="I11" i="29"/>
  <c r="I9" i="29"/>
  <c r="I7" i="29"/>
  <c r="I5" i="29"/>
  <c r="I3" i="29"/>
  <c r="I74" i="29"/>
  <c r="I10" i="29"/>
  <c r="I156" i="29"/>
  <c r="I154" i="29"/>
  <c r="I152" i="29"/>
  <c r="I150" i="29"/>
  <c r="I148" i="29"/>
  <c r="I146" i="29"/>
  <c r="I144" i="29"/>
  <c r="I142" i="29"/>
  <c r="I140" i="29"/>
  <c r="I138" i="29"/>
  <c r="I136" i="29"/>
  <c r="I134" i="29"/>
  <c r="I132" i="29"/>
  <c r="I130" i="29"/>
  <c r="I128" i="29"/>
  <c r="I126" i="29"/>
  <c r="I124" i="29"/>
  <c r="I122" i="29"/>
  <c r="I120" i="29"/>
  <c r="I118" i="29"/>
  <c r="I116" i="29"/>
  <c r="I114" i="29"/>
  <c r="I112" i="29"/>
  <c r="I110" i="29"/>
  <c r="I108" i="29"/>
  <c r="I106" i="29"/>
  <c r="I104" i="29"/>
  <c r="I102" i="29"/>
  <c r="I100" i="29"/>
  <c r="I98" i="29"/>
  <c r="I96" i="29"/>
  <c r="I94" i="29"/>
  <c r="I92" i="29"/>
  <c r="I90" i="29"/>
  <c r="I88" i="29"/>
  <c r="I86" i="29"/>
  <c r="I84" i="29"/>
  <c r="I82" i="29"/>
  <c r="I80" i="29"/>
  <c r="I78" i="29"/>
  <c r="I58" i="29"/>
  <c r="I42" i="29"/>
  <c r="I26" i="29"/>
  <c r="I2" i="29"/>
  <c r="I76" i="29"/>
  <c r="I72" i="29"/>
  <c r="I70" i="29"/>
  <c r="I68" i="29"/>
  <c r="I66" i="29"/>
  <c r="I64" i="29"/>
  <c r="I62" i="29"/>
  <c r="I60" i="29"/>
  <c r="I56" i="29"/>
  <c r="I54" i="29"/>
  <c r="I52" i="29"/>
  <c r="I50" i="29"/>
  <c r="I48" i="29"/>
  <c r="I46" i="29"/>
  <c r="I44" i="29"/>
  <c r="I40" i="29"/>
  <c r="I38" i="29"/>
  <c r="I36" i="29"/>
  <c r="I34" i="29"/>
  <c r="I32" i="29"/>
  <c r="I30" i="29"/>
  <c r="I28" i="29"/>
  <c r="I24" i="29"/>
  <c r="I22" i="29"/>
  <c r="I20" i="29"/>
  <c r="I18" i="29"/>
  <c r="I16" i="29"/>
  <c r="I14" i="29"/>
  <c r="I12" i="29"/>
  <c r="I8" i="29"/>
  <c r="I6" i="29"/>
  <c r="I4" i="29"/>
  <c r="I76" i="28"/>
  <c r="I68" i="28"/>
  <c r="I102" i="28"/>
  <c r="I185" i="28"/>
  <c r="I157" i="28"/>
  <c r="I188" i="28"/>
  <c r="I176" i="28"/>
  <c r="I124" i="28"/>
  <c r="I138" i="28"/>
  <c r="I112" i="28"/>
  <c r="I91" i="28"/>
  <c r="I84" i="28"/>
  <c r="I136" i="28"/>
  <c r="I63" i="28"/>
  <c r="I51" i="28"/>
  <c r="I181" i="28"/>
  <c r="I177" i="28"/>
  <c r="I173" i="28"/>
  <c r="I128" i="28"/>
  <c r="I60" i="28"/>
  <c r="I56" i="28"/>
  <c r="I130" i="28"/>
  <c r="I189" i="28"/>
  <c r="I165" i="28"/>
  <c r="I161" i="28"/>
  <c r="I149" i="28"/>
  <c r="I104" i="28"/>
  <c r="I99" i="28"/>
  <c r="I89" i="28"/>
  <c r="I87" i="28"/>
  <c r="I80" i="28"/>
  <c r="I64" i="28"/>
  <c r="I59" i="28"/>
  <c r="I45" i="28"/>
  <c r="I38" i="28"/>
  <c r="I140" i="28"/>
  <c r="I97" i="28"/>
  <c r="I18" i="28"/>
  <c r="I169" i="28"/>
  <c r="I166" i="28"/>
  <c r="I153" i="28"/>
  <c r="I145" i="28"/>
  <c r="I141" i="28"/>
  <c r="I125" i="28"/>
  <c r="I120" i="28"/>
  <c r="I105" i="28"/>
  <c r="I103" i="28"/>
  <c r="I72" i="28"/>
  <c r="I180" i="28"/>
  <c r="I168" i="28"/>
  <c r="I144" i="28"/>
  <c r="I134" i="28"/>
  <c r="I109" i="28"/>
  <c r="I106" i="28"/>
  <c r="I83" i="28"/>
  <c r="I75" i="28"/>
  <c r="I184" i="28"/>
  <c r="I164" i="28"/>
  <c r="I156" i="28"/>
  <c r="I148" i="28"/>
  <c r="I67" i="28"/>
  <c r="I116" i="28"/>
  <c r="I100" i="28"/>
  <c r="I172" i="28"/>
  <c r="I160" i="28"/>
  <c r="I152" i="28"/>
  <c r="I132" i="28"/>
  <c r="I95" i="28"/>
  <c r="I93" i="28"/>
  <c r="I46" i="28"/>
  <c r="I25" i="28"/>
  <c r="I113" i="28"/>
  <c r="I96" i="28"/>
  <c r="I88" i="28"/>
  <c r="I52" i="28"/>
  <c r="I43" i="28"/>
  <c r="I37" i="28"/>
  <c r="I106" i="26"/>
  <c r="I14" i="26"/>
  <c r="B15" i="25"/>
  <c r="I27" i="25" s="1"/>
  <c r="I43" i="24"/>
  <c r="I41" i="24"/>
  <c r="I4" i="24"/>
  <c r="I38" i="24"/>
  <c r="I19" i="24"/>
  <c r="I26" i="24"/>
  <c r="I35" i="24"/>
  <c r="I31" i="24"/>
  <c r="I16" i="24"/>
  <c r="I14" i="24"/>
  <c r="I15" i="24"/>
  <c r="I12" i="24"/>
  <c r="I18" i="24"/>
  <c r="I13" i="24"/>
  <c r="I27" i="24"/>
  <c r="I35" i="23"/>
  <c r="I36" i="23"/>
  <c r="I24" i="23"/>
  <c r="I29" i="23"/>
  <c r="I16" i="23"/>
  <c r="I20" i="23"/>
  <c r="I32" i="23"/>
  <c r="I28" i="23"/>
  <c r="I2" i="23"/>
  <c r="I18" i="23"/>
  <c r="I17" i="23"/>
  <c r="B11" i="22"/>
  <c r="I163" i="28"/>
  <c r="I158" i="28"/>
  <c r="I155" i="28"/>
  <c r="I150" i="28"/>
  <c r="I147" i="28"/>
  <c r="I142" i="28"/>
  <c r="I122" i="28"/>
  <c r="I167" i="28"/>
  <c r="I139" i="28"/>
  <c r="I127" i="28"/>
  <c r="I191" i="28"/>
  <c r="I190" i="28"/>
  <c r="I187" i="28"/>
  <c r="I186" i="28"/>
  <c r="I183" i="28"/>
  <c r="I182" i="28"/>
  <c r="I179" i="28"/>
  <c r="I178" i="28"/>
  <c r="I175" i="28"/>
  <c r="I174" i="28"/>
  <c r="I171" i="28"/>
  <c r="I170" i="28"/>
  <c r="I137" i="28"/>
  <c r="I133" i="28"/>
  <c r="I129" i="28"/>
  <c r="I115" i="28"/>
  <c r="I135" i="28"/>
  <c r="I131" i="28"/>
  <c r="I162" i="28"/>
  <c r="I159" i="28"/>
  <c r="I154" i="28"/>
  <c r="I151" i="28"/>
  <c r="I146" i="28"/>
  <c r="I143" i="28"/>
  <c r="I118" i="28"/>
  <c r="I111" i="28"/>
  <c r="I107" i="28"/>
  <c r="I126" i="28"/>
  <c r="I119" i="28"/>
  <c r="I110" i="28"/>
  <c r="I123" i="28"/>
  <c r="I114" i="28"/>
  <c r="I108" i="28"/>
  <c r="I86" i="28"/>
  <c r="I81" i="28"/>
  <c r="I101" i="28"/>
  <c r="I121" i="28"/>
  <c r="I117" i="28"/>
  <c r="I98" i="28"/>
  <c r="I90" i="28"/>
  <c r="I82" i="28"/>
  <c r="I34" i="28"/>
  <c r="I79" i="28"/>
  <c r="I78" i="28"/>
  <c r="I77" i="28"/>
  <c r="I66" i="28"/>
  <c r="I61" i="28"/>
  <c r="I94" i="28"/>
  <c r="I92" i="28"/>
  <c r="I85" i="28"/>
  <c r="I74" i="28"/>
  <c r="I71" i="28"/>
  <c r="I69" i="28"/>
  <c r="I55" i="28"/>
  <c r="I50" i="28"/>
  <c r="I42" i="28"/>
  <c r="I73" i="28"/>
  <c r="I62" i="28"/>
  <c r="I57" i="28"/>
  <c r="I49" i="28"/>
  <c r="I41" i="28"/>
  <c r="I35" i="28"/>
  <c r="I32" i="28"/>
  <c r="I58" i="28"/>
  <c r="I53" i="28"/>
  <c r="I48" i="28"/>
  <c r="I47" i="28"/>
  <c r="I40" i="28"/>
  <c r="I39" i="28"/>
  <c r="I33" i="28"/>
  <c r="I21" i="28"/>
  <c r="I70" i="28"/>
  <c r="I65" i="28"/>
  <c r="I54" i="28"/>
  <c r="I29" i="28"/>
  <c r="I2" i="28"/>
  <c r="I4" i="28"/>
  <c r="I5" i="28"/>
  <c r="I12" i="28"/>
  <c r="I13" i="28"/>
  <c r="I14" i="28"/>
  <c r="I3" i="28"/>
  <c r="I8" i="28"/>
  <c r="I9" i="28"/>
  <c r="I10" i="28"/>
  <c r="I17" i="28"/>
  <c r="I16" i="28"/>
  <c r="I19" i="28"/>
  <c r="I44" i="28"/>
  <c r="I31" i="28"/>
  <c r="I30" i="28"/>
  <c r="I27" i="28"/>
  <c r="I6" i="28"/>
  <c r="I36" i="28"/>
  <c r="I28" i="28"/>
  <c r="I26" i="28"/>
  <c r="I24" i="28"/>
  <c r="I23" i="28"/>
  <c r="I20" i="28"/>
  <c r="I22" i="28"/>
  <c r="I15" i="28"/>
  <c r="I7" i="28"/>
  <c r="I11" i="28"/>
  <c r="I86" i="26"/>
  <c r="I104" i="26"/>
  <c r="I87" i="26"/>
  <c r="I76" i="26"/>
  <c r="I67" i="26"/>
  <c r="I60" i="26"/>
  <c r="I39" i="26"/>
  <c r="I35" i="26"/>
  <c r="I51" i="26"/>
  <c r="I53" i="26"/>
  <c r="I21" i="26"/>
  <c r="I18" i="26"/>
  <c r="I10" i="26"/>
  <c r="I2" i="26"/>
  <c r="I46" i="24"/>
  <c r="I45" i="24"/>
  <c r="I39" i="24"/>
  <c r="I36" i="24"/>
  <c r="I32" i="24"/>
  <c r="I28" i="24"/>
  <c r="I22" i="24"/>
  <c r="I29" i="24"/>
  <c r="I23" i="24"/>
  <c r="I44" i="24"/>
  <c r="I34" i="24"/>
  <c r="I24" i="24"/>
  <c r="I42" i="24"/>
  <c r="I40" i="24"/>
  <c r="I37" i="24"/>
  <c r="I33" i="24"/>
  <c r="I30" i="24"/>
  <c r="I25" i="24"/>
  <c r="I21" i="24"/>
  <c r="I20" i="24"/>
  <c r="I9" i="24"/>
  <c r="I17" i="24"/>
  <c r="I10" i="24"/>
  <c r="I5" i="24"/>
  <c r="I8" i="24"/>
  <c r="I6" i="24"/>
  <c r="I7" i="24"/>
  <c r="I11" i="24"/>
  <c r="I3" i="24"/>
  <c r="I2" i="24"/>
  <c r="I33" i="23"/>
  <c r="I30" i="23"/>
  <c r="I34" i="23"/>
  <c r="I31" i="23"/>
  <c r="I27" i="23"/>
  <c r="I23" i="23"/>
  <c r="I19" i="23"/>
  <c r="I12" i="23"/>
  <c r="I37" i="23"/>
  <c r="I26" i="23"/>
  <c r="I13" i="23"/>
  <c r="I25" i="23"/>
  <c r="I21" i="23"/>
  <c r="I22" i="23"/>
  <c r="I15" i="23"/>
  <c r="I10" i="23"/>
  <c r="I14" i="23"/>
  <c r="I11" i="23"/>
  <c r="I9" i="23"/>
  <c r="I8" i="23"/>
  <c r="I7" i="23"/>
  <c r="I6" i="23"/>
  <c r="J6" i="23"/>
  <c r="I5" i="23"/>
  <c r="I4" i="23"/>
  <c r="I3" i="23"/>
  <c r="I21" i="22"/>
  <c r="I7" i="22"/>
  <c r="I14" i="22"/>
  <c r="I11" i="22"/>
  <c r="I18" i="22"/>
  <c r="I17" i="22"/>
  <c r="J14" i="22"/>
  <c r="I4" i="22"/>
  <c r="I20" i="22"/>
  <c r="H28" i="26" l="1"/>
  <c r="H40" i="26"/>
  <c r="H60" i="26"/>
  <c r="H104" i="26"/>
  <c r="H89" i="26"/>
  <c r="H59" i="26"/>
  <c r="H67" i="26"/>
  <c r="H37" i="26"/>
  <c r="H102" i="26"/>
  <c r="H87" i="26"/>
  <c r="H98" i="26"/>
  <c r="H92" i="26"/>
  <c r="H97" i="26"/>
  <c r="H100" i="26"/>
  <c r="H95" i="26"/>
  <c r="H96" i="26"/>
  <c r="H73" i="26"/>
  <c r="H86" i="26"/>
  <c r="H93" i="26"/>
  <c r="H91" i="26"/>
  <c r="H55" i="26"/>
  <c r="H82" i="26"/>
  <c r="H71" i="26"/>
  <c r="H80" i="26"/>
  <c r="H81" i="26"/>
  <c r="H85" i="26"/>
  <c r="H84" i="26"/>
  <c r="H33" i="26"/>
  <c r="H52" i="26"/>
  <c r="H68" i="26"/>
  <c r="H64" i="26"/>
  <c r="H63" i="26"/>
  <c r="H30" i="26"/>
  <c r="H53" i="26"/>
  <c r="H57" i="26"/>
  <c r="H61" i="26"/>
  <c r="H56" i="26"/>
  <c r="H58" i="26"/>
  <c r="H42" i="26"/>
  <c r="H44" i="26"/>
  <c r="H29" i="26"/>
  <c r="H46" i="26"/>
  <c r="H32" i="26"/>
  <c r="H38" i="26"/>
  <c r="H34" i="26"/>
  <c r="H18" i="26"/>
  <c r="H27" i="26"/>
  <c r="H67" i="25"/>
  <c r="H55" i="25"/>
  <c r="H65" i="25"/>
  <c r="H37" i="25"/>
  <c r="H66" i="25"/>
  <c r="H50" i="25"/>
  <c r="H62" i="25"/>
  <c r="H47" i="25"/>
  <c r="H56" i="25"/>
  <c r="H19" i="25"/>
  <c r="H4" i="25"/>
  <c r="H8" i="25"/>
  <c r="H12" i="25"/>
  <c r="H15" i="25"/>
  <c r="H16" i="25"/>
  <c r="H20" i="25"/>
  <c r="H7" i="25"/>
  <c r="H331" i="29"/>
  <c r="H408" i="29"/>
  <c r="H415" i="29"/>
  <c r="H358" i="29"/>
  <c r="H182" i="29"/>
  <c r="H204" i="29"/>
  <c r="H282" i="29"/>
  <c r="H414" i="29"/>
  <c r="H399" i="29"/>
  <c r="H135" i="29"/>
  <c r="H159" i="29"/>
  <c r="H436" i="29"/>
  <c r="H314" i="29"/>
  <c r="H406" i="29"/>
  <c r="H434" i="29"/>
  <c r="H435" i="29"/>
  <c r="H398" i="29"/>
  <c r="H134" i="29"/>
  <c r="H158" i="29"/>
  <c r="H389" i="29"/>
  <c r="H280" i="29"/>
  <c r="H378" i="29"/>
  <c r="H431" i="29"/>
  <c r="H397" i="29"/>
  <c r="H157" i="29"/>
  <c r="H313" i="29"/>
  <c r="H405" i="29"/>
  <c r="H432" i="29"/>
  <c r="H202" i="29"/>
  <c r="H81" i="29"/>
  <c r="H132" i="29"/>
  <c r="H156" i="29"/>
  <c r="H179" i="29"/>
  <c r="J179" i="29" s="1"/>
  <c r="H261" i="29"/>
  <c r="H296" i="29"/>
  <c r="H312" i="29"/>
  <c r="H327" i="29"/>
  <c r="J327" i="29" s="1"/>
  <c r="H377" i="29"/>
  <c r="H422" i="29"/>
  <c r="H429" i="29"/>
  <c r="H430" i="29"/>
  <c r="J430" i="29" s="1"/>
  <c r="H411" i="29"/>
  <c r="H428" i="29"/>
  <c r="H396" i="29"/>
  <c r="H410" i="29"/>
  <c r="H131" i="29"/>
  <c r="H155" i="29"/>
  <c r="H365" i="29"/>
  <c r="J365" i="29" s="1"/>
  <c r="H376" i="29"/>
  <c r="H197" i="29"/>
  <c r="H198" i="29"/>
  <c r="H418" i="29"/>
  <c r="H337" i="29"/>
  <c r="H374" i="29"/>
  <c r="H403" i="29"/>
  <c r="H407" i="29"/>
  <c r="H78" i="29"/>
  <c r="H294" i="29"/>
  <c r="H421" i="29"/>
  <c r="H105" i="29"/>
  <c r="H393" i="29"/>
  <c r="H416" i="29"/>
  <c r="H382" i="29"/>
  <c r="H390" i="29"/>
  <c r="H383" i="29"/>
  <c r="H75" i="29"/>
  <c r="J75" i="29" s="1"/>
  <c r="H150" i="29"/>
  <c r="H290" i="29"/>
  <c r="H101" i="29"/>
  <c r="H391" i="29"/>
  <c r="J391" i="29" s="1"/>
  <c r="H387" i="29"/>
  <c r="H172" i="29"/>
  <c r="H194" i="29"/>
  <c r="H334" i="29"/>
  <c r="H381" i="29"/>
  <c r="H100" i="29"/>
  <c r="H74" i="29"/>
  <c r="H125" i="29"/>
  <c r="H305" i="29"/>
  <c r="H375" i="29"/>
  <c r="H46" i="29"/>
  <c r="H360" i="29"/>
  <c r="J360" i="29" s="1"/>
  <c r="H234" i="29"/>
  <c r="H366" i="29"/>
  <c r="J366" i="29" s="1"/>
  <c r="H369" i="29"/>
  <c r="H362" i="29"/>
  <c r="H356" i="29"/>
  <c r="H287" i="29"/>
  <c r="H353" i="29"/>
  <c r="H123" i="29"/>
  <c r="H147" i="29"/>
  <c r="H347" i="29"/>
  <c r="H351" i="29"/>
  <c r="H355" i="29"/>
  <c r="H346" i="29"/>
  <c r="H342" i="29"/>
  <c r="H341" i="29"/>
  <c r="J341" i="29" s="1"/>
  <c r="H345" i="29"/>
  <c r="H146" i="29"/>
  <c r="H191" i="29"/>
  <c r="H302" i="29"/>
  <c r="H335" i="29"/>
  <c r="J335" i="29" s="1"/>
  <c r="H339" i="29"/>
  <c r="H343" i="29"/>
  <c r="H190" i="29"/>
  <c r="H328" i="29"/>
  <c r="H324" i="29"/>
  <c r="H301" i="29"/>
  <c r="H317" i="29"/>
  <c r="H321" i="29"/>
  <c r="H325" i="29"/>
  <c r="H329" i="29"/>
  <c r="H318" i="29"/>
  <c r="H322" i="29"/>
  <c r="H326" i="29"/>
  <c r="H189" i="29"/>
  <c r="H316" i="29"/>
  <c r="H209" i="29"/>
  <c r="H299" i="29"/>
  <c r="H119" i="29"/>
  <c r="H143" i="29"/>
  <c r="H285" i="29"/>
  <c r="H289" i="29"/>
  <c r="H297" i="29"/>
  <c r="H275" i="29"/>
  <c r="H279" i="29"/>
  <c r="H268" i="29"/>
  <c r="H277" i="29"/>
  <c r="H281" i="29"/>
  <c r="H270" i="29"/>
  <c r="H278" i="29"/>
  <c r="H165" i="29"/>
  <c r="H187" i="29"/>
  <c r="H274" i="29"/>
  <c r="H186" i="29"/>
  <c r="H250" i="29"/>
  <c r="H262" i="29"/>
  <c r="H141" i="29"/>
  <c r="H227" i="29"/>
  <c r="H247" i="29"/>
  <c r="H251" i="29"/>
  <c r="H255" i="29"/>
  <c r="J255" i="29" s="1"/>
  <c r="H259" i="29"/>
  <c r="H263" i="29"/>
  <c r="H252" i="29"/>
  <c r="H256" i="29"/>
  <c r="H264" i="29"/>
  <c r="H38" i="29"/>
  <c r="H236" i="29"/>
  <c r="H244" i="29"/>
  <c r="H185" i="29"/>
  <c r="H245" i="29"/>
  <c r="H230" i="29"/>
  <c r="H238" i="29"/>
  <c r="H246" i="29"/>
  <c r="J246" i="29" s="1"/>
  <c r="H224" i="29"/>
  <c r="H162" i="29"/>
  <c r="H184" i="29"/>
  <c r="H115" i="29"/>
  <c r="H139" i="29"/>
  <c r="H210" i="29"/>
  <c r="H222" i="29"/>
  <c r="H193" i="29"/>
  <c r="H205" i="29"/>
  <c r="H138" i="29"/>
  <c r="H167" i="29"/>
  <c r="H168" i="29"/>
  <c r="H176" i="29"/>
  <c r="H113" i="29"/>
  <c r="H34" i="29"/>
  <c r="H117" i="29"/>
  <c r="H121" i="29"/>
  <c r="H129" i="29"/>
  <c r="H133" i="29"/>
  <c r="H137" i="29"/>
  <c r="H145" i="29"/>
  <c r="H149" i="29"/>
  <c r="J149" i="29" s="1"/>
  <c r="H153" i="29"/>
  <c r="H59" i="29"/>
  <c r="H87" i="29"/>
  <c r="H91" i="29"/>
  <c r="J91" i="29" s="1"/>
  <c r="H95" i="29"/>
  <c r="J95" i="29" s="1"/>
  <c r="H99" i="29"/>
  <c r="J99" i="29" s="1"/>
  <c r="H103" i="29"/>
  <c r="H107" i="29"/>
  <c r="J107" i="29" s="1"/>
  <c r="H111" i="29"/>
  <c r="H66" i="29"/>
  <c r="H70" i="29"/>
  <c r="H82" i="29"/>
  <c r="H83" i="29"/>
  <c r="H3" i="29"/>
  <c r="H7" i="29"/>
  <c r="H32" i="29"/>
  <c r="J32" i="29" s="1"/>
  <c r="H36" i="29"/>
  <c r="H40" i="29"/>
  <c r="H44" i="29"/>
  <c r="H48" i="29"/>
  <c r="H52" i="29"/>
  <c r="H56" i="29"/>
  <c r="H31" i="29"/>
  <c r="H35" i="29"/>
  <c r="H39" i="29"/>
  <c r="H43" i="29"/>
  <c r="H47" i="29"/>
  <c r="H51" i="29"/>
  <c r="H55" i="29"/>
  <c r="H60" i="29"/>
  <c r="H68" i="29"/>
  <c r="H76" i="29"/>
  <c r="H188" i="28"/>
  <c r="H71" i="28"/>
  <c r="H181" i="28"/>
  <c r="H146" i="28"/>
  <c r="H176" i="28"/>
  <c r="H113" i="28"/>
  <c r="H163" i="28"/>
  <c r="H4" i="24"/>
  <c r="H40" i="24"/>
  <c r="H45" i="24"/>
  <c r="H46" i="24"/>
  <c r="H9" i="24"/>
  <c r="H30" i="24"/>
  <c r="H42" i="24"/>
  <c r="H34" i="24"/>
  <c r="H15" i="24"/>
  <c r="H12" i="24"/>
  <c r="H2" i="24"/>
  <c r="H18" i="24"/>
  <c r="H8" i="24"/>
  <c r="J8" i="24" s="1"/>
  <c r="H16" i="24"/>
  <c r="H41" i="24"/>
  <c r="H44" i="24"/>
  <c r="H7" i="24"/>
  <c r="H28" i="24"/>
  <c r="H43" i="24"/>
  <c r="J43" i="24" s="1"/>
  <c r="H33" i="24"/>
  <c r="H37" i="24"/>
  <c r="H38" i="24"/>
  <c r="H6" i="24"/>
  <c r="H14" i="24"/>
  <c r="H39" i="24"/>
  <c r="H5" i="24"/>
  <c r="H35" i="24"/>
  <c r="H32" i="24"/>
  <c r="H36" i="24"/>
  <c r="H27" i="24"/>
  <c r="H31" i="24"/>
  <c r="H29" i="24"/>
  <c r="H26" i="24"/>
  <c r="J26" i="24" s="1"/>
  <c r="H3" i="24"/>
  <c r="H21" i="24"/>
  <c r="H25" i="24"/>
  <c r="H22" i="24"/>
  <c r="H11" i="24"/>
  <c r="H19" i="24"/>
  <c r="H23" i="24"/>
  <c r="H20" i="24"/>
  <c r="H24" i="24"/>
  <c r="H13" i="24"/>
  <c r="H17" i="24"/>
  <c r="H23" i="22"/>
  <c r="H29" i="22"/>
  <c r="H6" i="29"/>
  <c r="H10" i="29"/>
  <c r="H14" i="29"/>
  <c r="H18" i="29"/>
  <c r="H22" i="29"/>
  <c r="H26" i="29"/>
  <c r="H11" i="29"/>
  <c r="H12" i="29"/>
  <c r="H16" i="29"/>
  <c r="H20" i="29"/>
  <c r="H30" i="29"/>
  <c r="H24" i="29"/>
  <c r="H26" i="28"/>
  <c r="H30" i="28"/>
  <c r="H34" i="28"/>
  <c r="H38" i="28"/>
  <c r="J38" i="28" s="1"/>
  <c r="H22" i="28"/>
  <c r="H25" i="28"/>
  <c r="H33" i="28"/>
  <c r="H13" i="28"/>
  <c r="J13" i="28" s="1"/>
  <c r="H17" i="28"/>
  <c r="H2" i="28"/>
  <c r="H16" i="28"/>
  <c r="H11" i="28"/>
  <c r="J11" i="28" s="1"/>
  <c r="H4" i="28"/>
  <c r="H12" i="28"/>
  <c r="H57" i="29"/>
  <c r="H15" i="29"/>
  <c r="H19" i="29"/>
  <c r="H23" i="29"/>
  <c r="H27" i="29"/>
  <c r="H28" i="29"/>
  <c r="H5" i="29"/>
  <c r="H9" i="29"/>
  <c r="H13" i="29"/>
  <c r="H17" i="29"/>
  <c r="H21" i="29"/>
  <c r="H25" i="29"/>
  <c r="J25" i="29" s="1"/>
  <c r="H29" i="29"/>
  <c r="I439" i="29"/>
  <c r="I438" i="29"/>
  <c r="J51" i="29"/>
  <c r="J151" i="29"/>
  <c r="J141" i="29"/>
  <c r="J65" i="29"/>
  <c r="J399" i="29"/>
  <c r="J161" i="29"/>
  <c r="J295" i="29"/>
  <c r="J387" i="29"/>
  <c r="J336" i="29"/>
  <c r="J426" i="29"/>
  <c r="J39" i="29"/>
  <c r="J429" i="29"/>
  <c r="J345" i="29"/>
  <c r="J199" i="29"/>
  <c r="J343" i="29"/>
  <c r="J359" i="29"/>
  <c r="J378" i="29"/>
  <c r="J258" i="29"/>
  <c r="J311" i="29"/>
  <c r="J361" i="29"/>
  <c r="J76" i="29"/>
  <c r="J344" i="29"/>
  <c r="J33" i="29"/>
  <c r="J102" i="29"/>
  <c r="J253" i="29"/>
  <c r="J291" i="29"/>
  <c r="J163" i="29"/>
  <c r="J386" i="29"/>
  <c r="J97" i="29"/>
  <c r="J358" i="29"/>
  <c r="J435" i="29"/>
  <c r="J264" i="29"/>
  <c r="J408" i="29"/>
  <c r="J350" i="29"/>
  <c r="J6" i="29"/>
  <c r="J285" i="29"/>
  <c r="J35" i="29"/>
  <c r="J390" i="29"/>
  <c r="J432" i="29"/>
  <c r="J370" i="29"/>
  <c r="J263" i="29"/>
  <c r="J283" i="29"/>
  <c r="J342" i="29"/>
  <c r="J78" i="29"/>
  <c r="J8" i="29"/>
  <c r="J105" i="29"/>
  <c r="J55" i="29"/>
  <c r="J22" i="29"/>
  <c r="J96" i="29"/>
  <c r="J157" i="29"/>
  <c r="J103" i="29"/>
  <c r="J406" i="29"/>
  <c r="J197" i="29"/>
  <c r="J401" i="29"/>
  <c r="J299" i="29"/>
  <c r="J427" i="29"/>
  <c r="J260" i="29"/>
  <c r="J37" i="29"/>
  <c r="J353" i="29"/>
  <c r="J287" i="29"/>
  <c r="J347" i="29"/>
  <c r="J363" i="29"/>
  <c r="J380" i="29"/>
  <c r="J303" i="29"/>
  <c r="J339" i="29"/>
  <c r="J373" i="29"/>
  <c r="J82" i="29"/>
  <c r="J346" i="29"/>
  <c r="J43" i="29"/>
  <c r="J155" i="29"/>
  <c r="J267" i="29"/>
  <c r="J337" i="29"/>
  <c r="J317" i="29"/>
  <c r="J385" i="29"/>
  <c r="J273" i="29"/>
  <c r="J372" i="29"/>
  <c r="J323" i="29"/>
  <c r="J307" i="29"/>
  <c r="J412" i="29"/>
  <c r="J376" i="29"/>
  <c r="J61" i="29"/>
  <c r="J5" i="29"/>
  <c r="J133" i="29"/>
  <c r="J420" i="29"/>
  <c r="J436" i="29"/>
  <c r="J47" i="29"/>
  <c r="J277" i="29"/>
  <c r="J289" i="29"/>
  <c r="J374" i="29"/>
  <c r="J80" i="29"/>
  <c r="J45" i="29"/>
  <c r="J63" i="29"/>
  <c r="J147" i="29"/>
  <c r="J41" i="29"/>
  <c r="J135" i="29"/>
  <c r="J165" i="29"/>
  <c r="J129" i="29"/>
  <c r="J153" i="29"/>
  <c r="J333" i="29"/>
  <c r="J410" i="29"/>
  <c r="J305" i="29"/>
  <c r="J404" i="29"/>
  <c r="J321" i="29"/>
  <c r="J329" i="29"/>
  <c r="J313" i="29"/>
  <c r="J351" i="29"/>
  <c r="J367" i="29"/>
  <c r="J349" i="29"/>
  <c r="J9" i="29"/>
  <c r="J101" i="29"/>
  <c r="J262" i="29"/>
  <c r="J19" i="29"/>
  <c r="J53" i="29"/>
  <c r="J167" i="29"/>
  <c r="J269" i="29"/>
  <c r="J352" i="29"/>
  <c r="J325" i="29"/>
  <c r="J434" i="29"/>
  <c r="J31" i="29"/>
  <c r="J309" i="29"/>
  <c r="J382" i="29"/>
  <c r="J362" i="29"/>
  <c r="J301" i="29"/>
  <c r="J428" i="29"/>
  <c r="J388" i="29"/>
  <c r="J256" i="29"/>
  <c r="J297" i="29"/>
  <c r="J422" i="29"/>
  <c r="J364" i="29"/>
  <c r="J139" i="29"/>
  <c r="J279" i="29"/>
  <c r="J293" i="29"/>
  <c r="J2" i="29"/>
  <c r="J84" i="29"/>
  <c r="I437" i="29"/>
  <c r="J67" i="29"/>
  <c r="J49" i="29"/>
  <c r="J71" i="29"/>
  <c r="J57" i="29"/>
  <c r="J137" i="29"/>
  <c r="J34" i="29"/>
  <c r="J257" i="29"/>
  <c r="J159" i="29"/>
  <c r="J104" i="29"/>
  <c r="J266" i="29"/>
  <c r="J340" i="29"/>
  <c r="J418" i="29"/>
  <c r="J319" i="29"/>
  <c r="J414" i="29"/>
  <c r="J431" i="29"/>
  <c r="J369" i="29"/>
  <c r="J355" i="29"/>
  <c r="J371" i="29"/>
  <c r="J433" i="29"/>
  <c r="J357" i="29"/>
  <c r="J69" i="29"/>
  <c r="J143" i="29"/>
  <c r="J275" i="29"/>
  <c r="J27" i="29"/>
  <c r="J93" i="29"/>
  <c r="J171" i="29"/>
  <c r="J271" i="29"/>
  <c r="J354" i="29"/>
  <c r="J368" i="29"/>
  <c r="J315" i="29"/>
  <c r="J73" i="29"/>
  <c r="J356" i="29"/>
  <c r="J395" i="29"/>
  <c r="J251" i="29"/>
  <c r="J397" i="29"/>
  <c r="J348" i="29"/>
  <c r="J18" i="29"/>
  <c r="J254" i="29"/>
  <c r="J394" i="29"/>
  <c r="J384" i="29"/>
  <c r="J424" i="29"/>
  <c r="J259" i="29"/>
  <c r="J281" i="29"/>
  <c r="J338" i="29"/>
  <c r="J11" i="29"/>
  <c r="J86" i="29"/>
  <c r="J402" i="29"/>
  <c r="J261" i="29"/>
  <c r="J331" i="29"/>
  <c r="J26" i="29"/>
  <c r="J59" i="29"/>
  <c r="J389" i="29"/>
  <c r="J416" i="29"/>
  <c r="J425" i="29"/>
  <c r="J131" i="29"/>
  <c r="J169" i="29"/>
  <c r="J201" i="29"/>
  <c r="J17" i="29"/>
  <c r="J265" i="29"/>
  <c r="J392" i="29"/>
  <c r="J183" i="28"/>
  <c r="J53" i="28"/>
  <c r="J166" i="28"/>
  <c r="J170" i="28"/>
  <c r="J20" i="28"/>
  <c r="J141" i="28"/>
  <c r="J143" i="28"/>
  <c r="J156" i="28"/>
  <c r="J129" i="28"/>
  <c r="J150" i="28"/>
  <c r="J9" i="28"/>
  <c r="J47" i="28"/>
  <c r="J14" i="28"/>
  <c r="J26" i="28"/>
  <c r="J12" i="28"/>
  <c r="J137" i="28"/>
  <c r="J152" i="28"/>
  <c r="J138" i="28"/>
  <c r="J144" i="28"/>
  <c r="J103" i="28"/>
  <c r="J145" i="28"/>
  <c r="J10" i="28"/>
  <c r="J115" i="28"/>
  <c r="J126" i="28"/>
  <c r="J130" i="28"/>
  <c r="J133" i="28"/>
  <c r="J134" i="28"/>
  <c r="J8" i="28"/>
  <c r="J114" i="28"/>
  <c r="J119" i="28"/>
  <c r="J118" i="28"/>
  <c r="J108" i="28"/>
  <c r="J110" i="28"/>
  <c r="J113" i="28"/>
  <c r="J89" i="28"/>
  <c r="J98" i="28"/>
  <c r="J93" i="28"/>
  <c r="J96" i="28"/>
  <c r="J97" i="28"/>
  <c r="J79" i="28"/>
  <c r="J86" i="28"/>
  <c r="J80" i="28"/>
  <c r="J56" i="28"/>
  <c r="J73" i="28"/>
  <c r="J76" i="28"/>
  <c r="J74" i="28"/>
  <c r="J85" i="28"/>
  <c r="J58" i="28"/>
  <c r="J69" i="28"/>
  <c r="J61" i="28"/>
  <c r="J66" i="28"/>
  <c r="J4" i="28"/>
  <c r="J57" i="28"/>
  <c r="J60" i="28"/>
  <c r="J67" i="28"/>
  <c r="J71" i="28"/>
  <c r="J147" i="28"/>
  <c r="J84" i="28"/>
  <c r="J65" i="28"/>
  <c r="J64" i="28"/>
  <c r="J31" i="28"/>
  <c r="J23" i="28"/>
  <c r="J30" i="28"/>
  <c r="J21" i="28"/>
  <c r="J32" i="28"/>
  <c r="J54" i="28"/>
  <c r="J33" i="28"/>
  <c r="J39" i="28"/>
  <c r="J43" i="28"/>
  <c r="I192" i="28"/>
  <c r="I193" i="28"/>
  <c r="I194" i="28"/>
  <c r="J51" i="28"/>
  <c r="J40" i="28"/>
  <c r="J22" i="28"/>
  <c r="J3" i="28"/>
  <c r="J44" i="28"/>
  <c r="J2" i="28"/>
  <c r="J27" i="28"/>
  <c r="J160" i="28"/>
  <c r="J186" i="28"/>
  <c r="J165" i="28"/>
  <c r="J52" i="28"/>
  <c r="J106" i="28"/>
  <c r="J109" i="28"/>
  <c r="J45" i="28"/>
  <c r="J163" i="28"/>
  <c r="J100" i="28"/>
  <c r="J36" i="28"/>
  <c r="J179" i="28"/>
  <c r="J140" i="28"/>
  <c r="J63" i="28"/>
  <c r="J17" i="28"/>
  <c r="J91" i="28"/>
  <c r="J190" i="28"/>
  <c r="J16" i="28"/>
  <c r="J149" i="28"/>
  <c r="J37" i="28"/>
  <c r="J125" i="28"/>
  <c r="J168" i="28"/>
  <c r="J88" i="28"/>
  <c r="J78" i="28"/>
  <c r="J25" i="28"/>
  <c r="J41" i="28"/>
  <c r="J112" i="28"/>
  <c r="J175" i="28"/>
  <c r="J191" i="28"/>
  <c r="J104" i="28"/>
  <c r="J164" i="28"/>
  <c r="J7" i="28"/>
  <c r="J90" i="28"/>
  <c r="J105" i="28"/>
  <c r="J188" i="28"/>
  <c r="J15" i="28"/>
  <c r="J68" i="28"/>
  <c r="J159" i="28"/>
  <c r="J178" i="28"/>
  <c r="J153" i="28"/>
  <c r="J169" i="28"/>
  <c r="J172" i="28"/>
  <c r="J148" i="28"/>
  <c r="J28" i="28"/>
  <c r="J120" i="28"/>
  <c r="J181" i="28"/>
  <c r="J187" i="28"/>
  <c r="J176" i="28"/>
  <c r="J5" i="28"/>
  <c r="J24" i="28"/>
  <c r="J173" i="28"/>
  <c r="J177" i="28"/>
  <c r="J62" i="28"/>
  <c r="J18" i="28"/>
  <c r="J59" i="28"/>
  <c r="J174" i="28"/>
  <c r="J157" i="28"/>
  <c r="J182" i="28"/>
  <c r="J92" i="28"/>
  <c r="J116" i="28"/>
  <c r="J171" i="28"/>
  <c r="J77" i="28"/>
  <c r="J184" i="28"/>
  <c r="J121" i="28"/>
  <c r="J46" i="28"/>
  <c r="J117" i="28"/>
  <c r="J94" i="28"/>
  <c r="J124" i="28"/>
  <c r="J161" i="28"/>
  <c r="J185" i="28"/>
  <c r="J6" i="28"/>
  <c r="J180" i="28"/>
  <c r="J122" i="28"/>
  <c r="J189" i="28"/>
  <c r="J49" i="28"/>
  <c r="J83" i="28"/>
  <c r="J155" i="28"/>
  <c r="J72" i="28"/>
  <c r="J48" i="28"/>
  <c r="J50" i="28"/>
  <c r="J82" i="28"/>
  <c r="J99" i="28"/>
  <c r="J101" i="28"/>
  <c r="J75" i="28"/>
  <c r="J95" i="28"/>
  <c r="J102" i="28"/>
  <c r="J53" i="26"/>
  <c r="I11" i="26"/>
  <c r="J11" i="26" s="1"/>
  <c r="I59" i="26"/>
  <c r="I17" i="26"/>
  <c r="I28" i="26"/>
  <c r="I79" i="26"/>
  <c r="I93" i="26"/>
  <c r="I101" i="26"/>
  <c r="J101" i="26" s="1"/>
  <c r="I84" i="26"/>
  <c r="I12" i="26"/>
  <c r="J12" i="26" s="1"/>
  <c r="I5" i="26"/>
  <c r="I6" i="26"/>
  <c r="I24" i="26"/>
  <c r="I30" i="26"/>
  <c r="J30" i="26" s="1"/>
  <c r="I16" i="26"/>
  <c r="I8" i="26"/>
  <c r="I55" i="26"/>
  <c r="J55" i="26" s="1"/>
  <c r="I47" i="26"/>
  <c r="I68" i="26"/>
  <c r="I74" i="26"/>
  <c r="J74" i="26" s="1"/>
  <c r="I80" i="26"/>
  <c r="J80" i="26" s="1"/>
  <c r="I64" i="26"/>
  <c r="I82" i="26"/>
  <c r="I73" i="26"/>
  <c r="I13" i="26"/>
  <c r="I9" i="26"/>
  <c r="I4" i="26"/>
  <c r="I52" i="26"/>
  <c r="J52" i="26" s="1"/>
  <c r="I43" i="26"/>
  <c r="I63" i="26"/>
  <c r="I81" i="26"/>
  <c r="J81" i="26" s="1"/>
  <c r="I71" i="26"/>
  <c r="I105" i="26"/>
  <c r="I65" i="26"/>
  <c r="I72" i="26"/>
  <c r="I89" i="26"/>
  <c r="J89" i="26" s="1"/>
  <c r="I97" i="26"/>
  <c r="I15" i="26"/>
  <c r="I88" i="26"/>
  <c r="I62" i="26"/>
  <c r="J62" i="26" s="1"/>
  <c r="I90" i="26"/>
  <c r="I96" i="26"/>
  <c r="J96" i="26" s="1"/>
  <c r="I7" i="26"/>
  <c r="I38" i="26"/>
  <c r="I58" i="26"/>
  <c r="I70" i="26"/>
  <c r="I46" i="26"/>
  <c r="I37" i="26"/>
  <c r="I100" i="26"/>
  <c r="J100" i="26" s="1"/>
  <c r="I27" i="26"/>
  <c r="J27" i="26" s="1"/>
  <c r="I103" i="26"/>
  <c r="I54" i="26"/>
  <c r="I78" i="26"/>
  <c r="I95" i="26"/>
  <c r="I36" i="26"/>
  <c r="I91" i="26"/>
  <c r="I26" i="26"/>
  <c r="J26" i="26" s="1"/>
  <c r="I31" i="26"/>
  <c r="I69" i="26"/>
  <c r="I45" i="26"/>
  <c r="J45" i="26" s="1"/>
  <c r="I83" i="26"/>
  <c r="I94" i="26"/>
  <c r="J94" i="26" s="1"/>
  <c r="I20" i="26"/>
  <c r="I50" i="26"/>
  <c r="J50" i="26" s="1"/>
  <c r="I66" i="26"/>
  <c r="J66" i="26" s="1"/>
  <c r="I44" i="26"/>
  <c r="I61" i="26"/>
  <c r="I19" i="26"/>
  <c r="J19" i="26" s="1"/>
  <c r="I32" i="26"/>
  <c r="I98" i="26"/>
  <c r="I33" i="26"/>
  <c r="I41" i="26"/>
  <c r="J41" i="26" s="1"/>
  <c r="I75" i="26"/>
  <c r="J75" i="26" s="1"/>
  <c r="I99" i="26"/>
  <c r="I29" i="26"/>
  <c r="J29" i="26" s="1"/>
  <c r="I42" i="26"/>
  <c r="I102" i="26"/>
  <c r="I85" i="26"/>
  <c r="J85" i="26" s="1"/>
  <c r="I92" i="26"/>
  <c r="J92" i="26" s="1"/>
  <c r="I25" i="26"/>
  <c r="J25" i="26" s="1"/>
  <c r="I77" i="26"/>
  <c r="I3" i="26"/>
  <c r="I23" i="26"/>
  <c r="I34" i="26"/>
  <c r="J34" i="26" s="1"/>
  <c r="I56" i="26"/>
  <c r="J56" i="26" s="1"/>
  <c r="I48" i="26"/>
  <c r="I49" i="26"/>
  <c r="I40" i="26"/>
  <c r="I57" i="26"/>
  <c r="J57" i="26" s="1"/>
  <c r="I22" i="26"/>
  <c r="I21" i="25"/>
  <c r="I26" i="25"/>
  <c r="I22" i="25"/>
  <c r="J22" i="25" s="1"/>
  <c r="I46" i="25"/>
  <c r="I52" i="25"/>
  <c r="J52" i="25" s="1"/>
  <c r="I51" i="25"/>
  <c r="I57" i="25"/>
  <c r="J57" i="25" s="1"/>
  <c r="I48" i="25"/>
  <c r="J48" i="25" s="1"/>
  <c r="I66" i="25"/>
  <c r="I49" i="25"/>
  <c r="I38" i="25"/>
  <c r="J38" i="25" s="1"/>
  <c r="I9" i="25"/>
  <c r="J9" i="25" s="1"/>
  <c r="I16" i="25"/>
  <c r="I56" i="25"/>
  <c r="I60" i="25"/>
  <c r="J60" i="25" s="1"/>
  <c r="I44" i="25"/>
  <c r="I8" i="25"/>
  <c r="I65" i="25"/>
  <c r="I40" i="25"/>
  <c r="J40" i="25" s="1"/>
  <c r="I47" i="25"/>
  <c r="I61" i="25"/>
  <c r="I32" i="25"/>
  <c r="I2" i="25"/>
  <c r="I23" i="25"/>
  <c r="J23" i="25" s="1"/>
  <c r="I17" i="25"/>
  <c r="I34" i="25"/>
  <c r="J34" i="25" s="1"/>
  <c r="I28" i="25"/>
  <c r="J28" i="25" s="1"/>
  <c r="I37" i="25"/>
  <c r="I54" i="25"/>
  <c r="J54" i="25" s="1"/>
  <c r="I64" i="25"/>
  <c r="I14" i="25"/>
  <c r="I36" i="25"/>
  <c r="I10" i="25"/>
  <c r="I39" i="25"/>
  <c r="I67" i="25"/>
  <c r="I13" i="25"/>
  <c r="J13" i="25" s="1"/>
  <c r="I4" i="25"/>
  <c r="J4" i="25" s="1"/>
  <c r="I58" i="25"/>
  <c r="J58" i="25" s="1"/>
  <c r="I12" i="25"/>
  <c r="I45" i="25"/>
  <c r="J45" i="25" s="1"/>
  <c r="I42" i="25"/>
  <c r="I33" i="25"/>
  <c r="I6" i="25"/>
  <c r="I24" i="25"/>
  <c r="J24" i="25" s="1"/>
  <c r="I25" i="25"/>
  <c r="I55" i="25"/>
  <c r="I20" i="25"/>
  <c r="J20" i="25" s="1"/>
  <c r="I7" i="25"/>
  <c r="I11" i="25"/>
  <c r="I29" i="25"/>
  <c r="J29" i="25" s="1"/>
  <c r="I19" i="25"/>
  <c r="I53" i="25"/>
  <c r="I59" i="25"/>
  <c r="J26" i="25"/>
  <c r="I35" i="25"/>
  <c r="J35" i="25" s="1"/>
  <c r="I31" i="25"/>
  <c r="J31" i="25" s="1"/>
  <c r="I41" i="25"/>
  <c r="J41" i="25" s="1"/>
  <c r="I63" i="25"/>
  <c r="I62" i="25"/>
  <c r="I30" i="25"/>
  <c r="I3" i="25"/>
  <c r="I43" i="25"/>
  <c r="I15" i="25"/>
  <c r="I18" i="25"/>
  <c r="I5" i="25"/>
  <c r="I50" i="25"/>
  <c r="J36" i="24"/>
  <c r="J20" i="24"/>
  <c r="J25" i="24"/>
  <c r="J30" i="24"/>
  <c r="J21" i="24"/>
  <c r="J31" i="24"/>
  <c r="J34" i="24"/>
  <c r="J3" i="24"/>
  <c r="J4" i="24"/>
  <c r="J22" i="24"/>
  <c r="J45" i="24"/>
  <c r="J11" i="24"/>
  <c r="J14" i="24"/>
  <c r="J46" i="24"/>
  <c r="J16" i="24"/>
  <c r="J17" i="24"/>
  <c r="J23" i="24"/>
  <c r="J6" i="24"/>
  <c r="J7" i="24"/>
  <c r="J39" i="24"/>
  <c r="J24" i="24"/>
  <c r="J5" i="24"/>
  <c r="J9" i="24"/>
  <c r="J44" i="24"/>
  <c r="J12" i="24"/>
  <c r="J2" i="24"/>
  <c r="J27" i="24"/>
  <c r="J28" i="24"/>
  <c r="J19" i="24"/>
  <c r="J37" i="24"/>
  <c r="J42" i="24"/>
  <c r="J15" i="24"/>
  <c r="J35" i="24"/>
  <c r="J18" i="24"/>
  <c r="J40" i="24"/>
  <c r="J38" i="24"/>
  <c r="J10" i="24"/>
  <c r="J29" i="24"/>
  <c r="J41" i="24"/>
  <c r="J33" i="24"/>
  <c r="J13" i="24"/>
  <c r="J32" i="24"/>
  <c r="J17" i="22"/>
  <c r="J21" i="22"/>
  <c r="J4" i="22"/>
  <c r="J11" i="22"/>
  <c r="J20" i="22"/>
  <c r="J24" i="23"/>
  <c r="J13" i="23"/>
  <c r="J27" i="23"/>
  <c r="J3" i="23"/>
  <c r="J19" i="23"/>
  <c r="J37" i="23"/>
  <c r="J2" i="23"/>
  <c r="J29" i="23"/>
  <c r="J7" i="23"/>
  <c r="J16" i="23"/>
  <c r="J5" i="23"/>
  <c r="J17" i="23"/>
  <c r="J28" i="23"/>
  <c r="J18" i="23"/>
  <c r="J20" i="23"/>
  <c r="J32" i="23"/>
  <c r="J7" i="22"/>
  <c r="J18" i="22"/>
  <c r="I16" i="22"/>
  <c r="J16" i="22" s="1"/>
  <c r="I22" i="22"/>
  <c r="J22" i="22" s="1"/>
  <c r="I3" i="22"/>
  <c r="J3" i="22" s="1"/>
  <c r="I28" i="22"/>
  <c r="J28" i="22" s="1"/>
  <c r="I9" i="22"/>
  <c r="J9" i="22" s="1"/>
  <c r="I23" i="22"/>
  <c r="I27" i="22"/>
  <c r="J27" i="22" s="1"/>
  <c r="I6" i="22"/>
  <c r="J6" i="22" s="1"/>
  <c r="I19" i="22"/>
  <c r="J19" i="22" s="1"/>
  <c r="I29" i="22"/>
  <c r="J29" i="22" s="1"/>
  <c r="I5" i="22"/>
  <c r="J15" i="29"/>
  <c r="J16" i="29"/>
  <c r="J10" i="29"/>
  <c r="J29" i="29"/>
  <c r="J52" i="29"/>
  <c r="J60" i="29"/>
  <c r="J68" i="29"/>
  <c r="J74" i="29"/>
  <c r="J81" i="29"/>
  <c r="J109" i="29"/>
  <c r="J113" i="29"/>
  <c r="J117" i="29"/>
  <c r="J121" i="29"/>
  <c r="J125" i="29"/>
  <c r="J114" i="29"/>
  <c r="J122" i="29"/>
  <c r="J134" i="29"/>
  <c r="J140" i="29"/>
  <c r="J146" i="29"/>
  <c r="J154" i="29"/>
  <c r="J162" i="29"/>
  <c r="J170" i="29"/>
  <c r="J178" i="29"/>
  <c r="J186" i="29"/>
  <c r="J194" i="29"/>
  <c r="J173" i="29"/>
  <c r="J181" i="29"/>
  <c r="J189" i="29"/>
  <c r="J236" i="29"/>
  <c r="J244" i="29"/>
  <c r="J233" i="29"/>
  <c r="J241" i="29"/>
  <c r="J249" i="29"/>
  <c r="J316" i="29"/>
  <c r="J312" i="29"/>
  <c r="J334" i="29"/>
  <c r="J326" i="29"/>
  <c r="J393" i="29"/>
  <c r="J383" i="29"/>
  <c r="J396" i="29"/>
  <c r="J403" i="29"/>
  <c r="J407" i="29"/>
  <c r="J411" i="29"/>
  <c r="J415" i="29"/>
  <c r="J419" i="29"/>
  <c r="J423" i="29"/>
  <c r="J14" i="29"/>
  <c r="J20" i="29"/>
  <c r="J30" i="29"/>
  <c r="J54" i="29"/>
  <c r="J62" i="29"/>
  <c r="J70" i="29"/>
  <c r="J72" i="29"/>
  <c r="J46" i="29"/>
  <c r="J40" i="29"/>
  <c r="J42" i="29"/>
  <c r="J83" i="29"/>
  <c r="J77" i="29"/>
  <c r="J90" i="29"/>
  <c r="J108" i="29"/>
  <c r="J116" i="29"/>
  <c r="J124" i="29"/>
  <c r="J136" i="29"/>
  <c r="J144" i="29"/>
  <c r="J148" i="29"/>
  <c r="J156" i="29"/>
  <c r="J164" i="29"/>
  <c r="J172" i="29"/>
  <c r="J180" i="29"/>
  <c r="J188" i="29"/>
  <c r="J196" i="29"/>
  <c r="J187" i="29"/>
  <c r="J195" i="29"/>
  <c r="J203" i="29"/>
  <c r="J207" i="29"/>
  <c r="J211" i="29"/>
  <c r="J215" i="29"/>
  <c r="J219" i="29"/>
  <c r="J223" i="29"/>
  <c r="J227" i="29"/>
  <c r="J202" i="29"/>
  <c r="J206" i="29"/>
  <c r="J210" i="29"/>
  <c r="J214" i="29"/>
  <c r="J218" i="29"/>
  <c r="J222" i="29"/>
  <c r="J226" i="29"/>
  <c r="J230" i="29"/>
  <c r="J238" i="29"/>
  <c r="J231" i="29"/>
  <c r="J239" i="29"/>
  <c r="J247" i="29"/>
  <c r="J250" i="29"/>
  <c r="J324" i="29"/>
  <c r="J306" i="29"/>
  <c r="J320" i="29"/>
  <c r="J332" i="29"/>
  <c r="J302" i="29"/>
  <c r="J21" i="29"/>
  <c r="J24" i="29"/>
  <c r="J36" i="29"/>
  <c r="J44" i="29"/>
  <c r="J56" i="29"/>
  <c r="J64" i="29"/>
  <c r="J7" i="29"/>
  <c r="J38" i="29"/>
  <c r="J50" i="29"/>
  <c r="J85" i="29"/>
  <c r="J88" i="29"/>
  <c r="J92" i="29"/>
  <c r="J100" i="29"/>
  <c r="J111" i="29"/>
  <c r="J115" i="29"/>
  <c r="J119" i="29"/>
  <c r="J123" i="29"/>
  <c r="J127" i="29"/>
  <c r="J94" i="29"/>
  <c r="J110" i="29"/>
  <c r="J118" i="29"/>
  <c r="J126" i="29"/>
  <c r="J142" i="29"/>
  <c r="J130" i="29"/>
  <c r="J145" i="29"/>
  <c r="J150" i="29"/>
  <c r="J158" i="29"/>
  <c r="J166" i="29"/>
  <c r="J174" i="29"/>
  <c r="J182" i="29"/>
  <c r="J190" i="29"/>
  <c r="J138" i="29"/>
  <c r="J177" i="29"/>
  <c r="J185" i="29"/>
  <c r="J193" i="29"/>
  <c r="J200" i="29"/>
  <c r="J232" i="29"/>
  <c r="J240" i="29"/>
  <c r="J248" i="29"/>
  <c r="J237" i="29"/>
  <c r="J245" i="29"/>
  <c r="J252" i="29"/>
  <c r="J300" i="29"/>
  <c r="J314" i="29"/>
  <c r="J268" i="29"/>
  <c r="J270" i="29"/>
  <c r="J272" i="29"/>
  <c r="J274" i="29"/>
  <c r="J276" i="29"/>
  <c r="J278" i="29"/>
  <c r="J280" i="29"/>
  <c r="J282" i="29"/>
  <c r="J284" i="29"/>
  <c r="J286" i="29"/>
  <c r="J288" i="29"/>
  <c r="J290" i="29"/>
  <c r="J292" i="29"/>
  <c r="J294" i="29"/>
  <c r="J296" i="29"/>
  <c r="J298" i="29"/>
  <c r="J328" i="29"/>
  <c r="J330" i="29"/>
  <c r="J310" i="29"/>
  <c r="J375" i="29"/>
  <c r="J377" i="29"/>
  <c r="J379" i="29"/>
  <c r="J400" i="29"/>
  <c r="J405" i="29"/>
  <c r="J409" i="29"/>
  <c r="J413" i="29"/>
  <c r="J417" i="29"/>
  <c r="J421" i="29"/>
  <c r="J3" i="29"/>
  <c r="J4" i="29"/>
  <c r="J12" i="29"/>
  <c r="J23" i="29"/>
  <c r="J28" i="29"/>
  <c r="J58" i="29"/>
  <c r="J66" i="29"/>
  <c r="J48" i="29"/>
  <c r="J13" i="29"/>
  <c r="J79" i="29"/>
  <c r="J87" i="29"/>
  <c r="J89" i="29"/>
  <c r="J98" i="29"/>
  <c r="J106" i="29"/>
  <c r="J112" i="29"/>
  <c r="J120" i="29"/>
  <c r="J128" i="29"/>
  <c r="J132" i="29"/>
  <c r="J152" i="29"/>
  <c r="J160" i="29"/>
  <c r="J168" i="29"/>
  <c r="J176" i="29"/>
  <c r="J184" i="29"/>
  <c r="J192" i="29"/>
  <c r="J175" i="29"/>
  <c r="J183" i="29"/>
  <c r="J191" i="29"/>
  <c r="J198" i="29"/>
  <c r="J205" i="29"/>
  <c r="J209" i="29"/>
  <c r="J213" i="29"/>
  <c r="J217" i="29"/>
  <c r="J221" i="29"/>
  <c r="J225" i="29"/>
  <c r="J229" i="29"/>
  <c r="J204" i="29"/>
  <c r="J208" i="29"/>
  <c r="J212" i="29"/>
  <c r="J216" i="29"/>
  <c r="J220" i="29"/>
  <c r="J224" i="29"/>
  <c r="J228" i="29"/>
  <c r="J234" i="29"/>
  <c r="J242" i="29"/>
  <c r="J235" i="29"/>
  <c r="J243" i="29"/>
  <c r="J308" i="29"/>
  <c r="J322" i="29"/>
  <c r="J304" i="29"/>
  <c r="J318" i="29"/>
  <c r="J381" i="29"/>
  <c r="J398" i="29"/>
  <c r="J42" i="28"/>
  <c r="J34" i="28"/>
  <c r="J87" i="28"/>
  <c r="J107" i="28"/>
  <c r="J19" i="28"/>
  <c r="J29" i="28"/>
  <c r="J70" i="28"/>
  <c r="J55" i="28"/>
  <c r="J123" i="28"/>
  <c r="J111" i="28"/>
  <c r="J128" i="28"/>
  <c r="J136" i="28"/>
  <c r="J146" i="28"/>
  <c r="J162" i="28"/>
  <c r="J167" i="28"/>
  <c r="J131" i="28"/>
  <c r="J135" i="28"/>
  <c r="J127" i="28"/>
  <c r="J35" i="28"/>
  <c r="J81" i="28"/>
  <c r="J132" i="28"/>
  <c r="J151" i="28"/>
  <c r="J154" i="28"/>
  <c r="J139" i="28"/>
  <c r="J142" i="28"/>
  <c r="J158" i="28"/>
  <c r="J78" i="26"/>
  <c r="J2" i="26"/>
  <c r="J106" i="26"/>
  <c r="J86" i="26"/>
  <c r="J14" i="26"/>
  <c r="J51" i="26"/>
  <c r="J10" i="25"/>
  <c r="J49" i="25"/>
  <c r="J21" i="25"/>
  <c r="J27" i="25"/>
  <c r="J56" i="25"/>
  <c r="J32" i="25"/>
  <c r="I47" i="24"/>
  <c r="I48" i="24"/>
  <c r="I49" i="24" s="1"/>
  <c r="I38" i="23"/>
  <c r="I39" i="23"/>
  <c r="I40" i="23" s="1"/>
  <c r="J22" i="23"/>
  <c r="J12" i="23"/>
  <c r="J23" i="23"/>
  <c r="J11" i="23"/>
  <c r="J10" i="23"/>
  <c r="J35" i="23"/>
  <c r="J26" i="23"/>
  <c r="J4" i="23"/>
  <c r="J8" i="23"/>
  <c r="J15" i="23"/>
  <c r="J21" i="23"/>
  <c r="J34" i="23"/>
  <c r="J30" i="23"/>
  <c r="J31" i="23"/>
  <c r="J33" i="23"/>
  <c r="J9" i="23"/>
  <c r="J25" i="23"/>
  <c r="J14" i="23"/>
  <c r="J36" i="23"/>
  <c r="I15" i="22"/>
  <c r="J15" i="22" s="1"/>
  <c r="I8" i="22"/>
  <c r="J8" i="22" s="1"/>
  <c r="I12" i="22"/>
  <c r="J12" i="22" s="1"/>
  <c r="I13" i="22"/>
  <c r="J13" i="22" s="1"/>
  <c r="I24" i="22"/>
  <c r="I2" i="22"/>
  <c r="J2" i="22" s="1"/>
  <c r="I10" i="22"/>
  <c r="J10" i="22" s="1"/>
  <c r="I25" i="22"/>
  <c r="J25" i="22" s="1"/>
  <c r="I26" i="22"/>
  <c r="J26" i="22" s="1"/>
  <c r="J64" i="26" l="1"/>
  <c r="J5" i="22"/>
  <c r="J24" i="22"/>
  <c r="J103" i="26"/>
  <c r="J44" i="26"/>
  <c r="J15" i="26"/>
  <c r="J439" i="29"/>
  <c r="J438" i="29"/>
  <c r="J437" i="29"/>
  <c r="J36" i="26"/>
  <c r="J88" i="26"/>
  <c r="J70" i="26"/>
  <c r="J193" i="28"/>
  <c r="J194" i="28" s="1"/>
  <c r="J192" i="28"/>
  <c r="J32" i="26"/>
  <c r="J31" i="26"/>
  <c r="J23" i="26"/>
  <c r="J105" i="26"/>
  <c r="J97" i="26"/>
  <c r="J84" i="26"/>
  <c r="J83" i="26"/>
  <c r="J93" i="26"/>
  <c r="J99" i="26"/>
  <c r="J13" i="26"/>
  <c r="J54" i="26"/>
  <c r="J16" i="26"/>
  <c r="J9" i="26"/>
  <c r="J40" i="26"/>
  <c r="J37" i="26"/>
  <c r="J73" i="26"/>
  <c r="J71" i="26"/>
  <c r="J49" i="26"/>
  <c r="J77" i="26"/>
  <c r="J69" i="26"/>
  <c r="J95" i="26"/>
  <c r="J91" i="26"/>
  <c r="J98" i="26"/>
  <c r="J61" i="26"/>
  <c r="J8" i="26"/>
  <c r="J104" i="26"/>
  <c r="J46" i="26"/>
  <c r="J48" i="26"/>
  <c r="J7" i="26"/>
  <c r="I107" i="26"/>
  <c r="J76" i="26"/>
  <c r="J24" i="26"/>
  <c r="I108" i="26"/>
  <c r="I109" i="26" s="1"/>
  <c r="J82" i="26"/>
  <c r="J79" i="26"/>
  <c r="J38" i="26"/>
  <c r="J33" i="26"/>
  <c r="J4" i="26"/>
  <c r="J58" i="26"/>
  <c r="J42" i="26"/>
  <c r="J3" i="26"/>
  <c r="J20" i="26"/>
  <c r="J62" i="25"/>
  <c r="J46" i="25"/>
  <c r="J51" i="25"/>
  <c r="J66" i="25"/>
  <c r="J16" i="25"/>
  <c r="J55" i="25"/>
  <c r="J36" i="25"/>
  <c r="J6" i="25"/>
  <c r="J53" i="25"/>
  <c r="J42" i="25"/>
  <c r="J8" i="25"/>
  <c r="I68" i="25"/>
  <c r="J25" i="25"/>
  <c r="J3" i="25"/>
  <c r="J14" i="25"/>
  <c r="J63" i="25"/>
  <c r="J11" i="25"/>
  <c r="J19" i="25"/>
  <c r="J33" i="25"/>
  <c r="J5" i="25"/>
  <c r="J47" i="25"/>
  <c r="J59" i="25"/>
  <c r="J44" i="25"/>
  <c r="J7" i="25"/>
  <c r="I69" i="25"/>
  <c r="I70" i="25" s="1"/>
  <c r="J37" i="25"/>
  <c r="J18" i="25"/>
  <c r="J67" i="25"/>
  <c r="J30" i="25"/>
  <c r="J39" i="25"/>
  <c r="J15" i="25"/>
  <c r="J12" i="25"/>
  <c r="J64" i="25"/>
  <c r="J2" i="25"/>
  <c r="J61" i="25"/>
  <c r="J65" i="25"/>
  <c r="J50" i="25"/>
  <c r="J43" i="25"/>
  <c r="J17" i="25"/>
  <c r="J47" i="24"/>
  <c r="J48" i="24"/>
  <c r="J49" i="24" s="1"/>
  <c r="J39" i="23"/>
  <c r="J40" i="23" s="1"/>
  <c r="J38" i="23"/>
  <c r="J23" i="22"/>
  <c r="J30" i="22" s="1"/>
  <c r="J18" i="26"/>
  <c r="J21" i="26"/>
  <c r="J59" i="26"/>
  <c r="J6" i="26"/>
  <c r="J65" i="26"/>
  <c r="J39" i="26"/>
  <c r="J87" i="26"/>
  <c r="J68" i="26"/>
  <c r="J63" i="26"/>
  <c r="J17" i="26"/>
  <c r="J102" i="26"/>
  <c r="J90" i="26"/>
  <c r="J35" i="26"/>
  <c r="J22" i="26"/>
  <c r="J43" i="26"/>
  <c r="J72" i="26"/>
  <c r="J67" i="26"/>
  <c r="J28" i="26"/>
  <c r="J60" i="26"/>
  <c r="J47" i="26"/>
  <c r="J10" i="26"/>
  <c r="J5" i="26"/>
  <c r="I31" i="22"/>
  <c r="I32" i="22" s="1"/>
  <c r="I30" i="22"/>
  <c r="J108" i="26" l="1"/>
  <c r="J109" i="26" s="1"/>
  <c r="J69" i="25"/>
  <c r="J70" i="25" s="1"/>
  <c r="J68" i="25"/>
  <c r="J31" i="22"/>
  <c r="J32" i="22" s="1"/>
  <c r="J107" i="26"/>
  <c r="D5" i="18" l="1"/>
  <c r="B9" i="18"/>
  <c r="B8" i="18"/>
  <c r="D2" i="18"/>
  <c r="E7" i="19"/>
  <c r="E6" i="19"/>
  <c r="E5" i="19"/>
  <c r="D7" i="19"/>
  <c r="D6" i="19"/>
  <c r="D5" i="19"/>
  <c r="E4" i="19"/>
  <c r="D4" i="19"/>
  <c r="E3" i="19"/>
  <c r="D3" i="19"/>
  <c r="E2" i="19"/>
  <c r="D2" i="19"/>
  <c r="B6" i="19"/>
  <c r="B7" i="19" s="1"/>
  <c r="I5" i="19" s="1"/>
  <c r="E4" i="14"/>
  <c r="D4" i="14"/>
  <c r="E3" i="14"/>
  <c r="D3" i="14"/>
  <c r="E2" i="14"/>
  <c r="D2" i="14"/>
  <c r="B6" i="14"/>
  <c r="B5" i="14"/>
  <c r="B5" i="16"/>
  <c r="G4" i="14" l="1"/>
  <c r="F4" i="14"/>
  <c r="H4" i="14" s="1"/>
  <c r="G2" i="14"/>
  <c r="F2" i="14"/>
  <c r="I2" i="14"/>
  <c r="F3" i="14"/>
  <c r="H3" i="14" s="1"/>
  <c r="G3" i="14"/>
  <c r="G7" i="19"/>
  <c r="F7" i="19"/>
  <c r="F5" i="19"/>
  <c r="G5" i="19"/>
  <c r="G6" i="19"/>
  <c r="F6" i="19"/>
  <c r="G4" i="19"/>
  <c r="F4" i="19"/>
  <c r="F2" i="19"/>
  <c r="G2" i="19"/>
  <c r="G3" i="19"/>
  <c r="F3" i="19"/>
  <c r="H3" i="19" s="1"/>
  <c r="I2" i="19"/>
  <c r="I4" i="19"/>
  <c r="I7" i="19"/>
  <c r="I3" i="19"/>
  <c r="I6" i="19"/>
  <c r="I3" i="14"/>
  <c r="I4" i="14"/>
  <c r="H2" i="14" l="1"/>
  <c r="H4" i="19"/>
  <c r="H6" i="19"/>
  <c r="H7" i="19"/>
  <c r="H2" i="19"/>
  <c r="H5" i="19"/>
  <c r="I8" i="19"/>
  <c r="I9" i="19" s="1"/>
  <c r="I10" i="19" s="1"/>
  <c r="B7" i="17" l="1"/>
  <c r="B8" i="17" l="1"/>
  <c r="E2" i="16" l="1"/>
  <c r="B4" i="16" l="1"/>
  <c r="D2" i="16" l="1"/>
  <c r="G2" i="16" l="1"/>
  <c r="F2" i="16"/>
  <c r="E22" i="20"/>
  <c r="D22" i="20"/>
  <c r="E21" i="20"/>
  <c r="D21" i="20"/>
  <c r="E20" i="20"/>
  <c r="D20" i="20"/>
  <c r="E19" i="20"/>
  <c r="D19" i="20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E10" i="20"/>
  <c r="D10" i="20"/>
  <c r="B9" i="20"/>
  <c r="E9" i="20"/>
  <c r="D9" i="20"/>
  <c r="E8" i="20"/>
  <c r="D8" i="20"/>
  <c r="E7" i="20"/>
  <c r="D7" i="20"/>
  <c r="E6" i="20"/>
  <c r="D6" i="20"/>
  <c r="E5" i="20"/>
  <c r="D5" i="20"/>
  <c r="E4" i="20"/>
  <c r="D4" i="20"/>
  <c r="E3" i="20"/>
  <c r="D3" i="20"/>
  <c r="E2" i="20"/>
  <c r="D2" i="20"/>
  <c r="E16" i="18"/>
  <c r="D16" i="18"/>
  <c r="E15" i="18"/>
  <c r="D15" i="18"/>
  <c r="E14" i="18"/>
  <c r="D14" i="18"/>
  <c r="E13" i="18"/>
  <c r="D13" i="18"/>
  <c r="E12" i="18"/>
  <c r="D12" i="18"/>
  <c r="E11" i="18"/>
  <c r="D11" i="18"/>
  <c r="E10" i="18"/>
  <c r="D10" i="18"/>
  <c r="E9" i="18"/>
  <c r="D9" i="18"/>
  <c r="E8" i="18"/>
  <c r="D8" i="18"/>
  <c r="E7" i="18"/>
  <c r="G7" i="18" s="1"/>
  <c r="D7" i="18"/>
  <c r="F7" i="18" s="1"/>
  <c r="H7" i="18" s="1"/>
  <c r="E6" i="18"/>
  <c r="D6" i="18"/>
  <c r="E5" i="18"/>
  <c r="E4" i="18"/>
  <c r="D4" i="18"/>
  <c r="E3" i="18"/>
  <c r="D3" i="18"/>
  <c r="F3" i="18" s="1"/>
  <c r="E2" i="18"/>
  <c r="E11" i="17"/>
  <c r="D11" i="17"/>
  <c r="E10" i="17"/>
  <c r="D10" i="17"/>
  <c r="E9" i="17"/>
  <c r="D9" i="17"/>
  <c r="E8" i="17"/>
  <c r="D8" i="17"/>
  <c r="E7" i="17"/>
  <c r="D7" i="17"/>
  <c r="E6" i="17"/>
  <c r="D6" i="17"/>
  <c r="E5" i="17"/>
  <c r="D5" i="17"/>
  <c r="E4" i="17"/>
  <c r="D4" i="17"/>
  <c r="E3" i="17"/>
  <c r="D3" i="17"/>
  <c r="E2" i="17"/>
  <c r="D2" i="17"/>
  <c r="I2" i="16"/>
  <c r="G3" i="18" l="1"/>
  <c r="H3" i="18" s="1"/>
  <c r="G7" i="20"/>
  <c r="F7" i="20"/>
  <c r="H7" i="20" s="1"/>
  <c r="F6" i="20"/>
  <c r="H6" i="20" s="1"/>
  <c r="G6" i="20"/>
  <c r="F22" i="20"/>
  <c r="G22" i="20"/>
  <c r="F20" i="20"/>
  <c r="G20" i="20"/>
  <c r="F5" i="20"/>
  <c r="G5" i="20"/>
  <c r="F21" i="20"/>
  <c r="H21" i="20" s="1"/>
  <c r="G21" i="20"/>
  <c r="F4" i="20"/>
  <c r="G4" i="20"/>
  <c r="F18" i="20"/>
  <c r="G18" i="20"/>
  <c r="F17" i="20"/>
  <c r="H17" i="20" s="1"/>
  <c r="G17" i="20"/>
  <c r="G19" i="20"/>
  <c r="F19" i="20"/>
  <c r="F14" i="20"/>
  <c r="H14" i="20" s="1"/>
  <c r="G14" i="20"/>
  <c r="G16" i="20"/>
  <c r="F16" i="20"/>
  <c r="G3" i="20"/>
  <c r="F3" i="20"/>
  <c r="G13" i="20"/>
  <c r="F13" i="20"/>
  <c r="F15" i="20"/>
  <c r="G15" i="20"/>
  <c r="F2" i="20"/>
  <c r="H2" i="20" s="1"/>
  <c r="G2" i="20"/>
  <c r="G10" i="20"/>
  <c r="F10" i="20"/>
  <c r="G12" i="20"/>
  <c r="F12" i="20"/>
  <c r="G9" i="20"/>
  <c r="F9" i="20"/>
  <c r="G11" i="20"/>
  <c r="F11" i="20"/>
  <c r="G8" i="20"/>
  <c r="F8" i="20"/>
  <c r="G5" i="18"/>
  <c r="F5" i="18"/>
  <c r="G16" i="18"/>
  <c r="F16" i="18"/>
  <c r="F14" i="18"/>
  <c r="G14" i="18"/>
  <c r="G15" i="18"/>
  <c r="F15" i="18"/>
  <c r="F6" i="18"/>
  <c r="G6" i="18"/>
  <c r="F8" i="18"/>
  <c r="G8" i="18"/>
  <c r="F10" i="18"/>
  <c r="G10" i="18"/>
  <c r="F12" i="18"/>
  <c r="G12" i="18"/>
  <c r="G4" i="18"/>
  <c r="F4" i="18"/>
  <c r="G2" i="18"/>
  <c r="F2" i="18"/>
  <c r="G9" i="18"/>
  <c r="F9" i="18"/>
  <c r="H9" i="18" s="1"/>
  <c r="F11" i="18"/>
  <c r="G11" i="18"/>
  <c r="G13" i="18"/>
  <c r="F13" i="18"/>
  <c r="G11" i="17"/>
  <c r="F11" i="17"/>
  <c r="F9" i="17"/>
  <c r="H9" i="17" s="1"/>
  <c r="G9" i="17"/>
  <c r="G10" i="17"/>
  <c r="F10" i="17"/>
  <c r="H10" i="17" s="1"/>
  <c r="H2" i="16"/>
  <c r="F6" i="17"/>
  <c r="G6" i="17"/>
  <c r="G8" i="17"/>
  <c r="F8" i="17"/>
  <c r="G7" i="17"/>
  <c r="F7" i="17"/>
  <c r="G3" i="17"/>
  <c r="F3" i="17"/>
  <c r="H3" i="17" s="1"/>
  <c r="G4" i="17"/>
  <c r="F4" i="17"/>
  <c r="G2" i="17"/>
  <c r="F2" i="17"/>
  <c r="H2" i="17" s="1"/>
  <c r="F5" i="17"/>
  <c r="G5" i="17"/>
  <c r="I11" i="17"/>
  <c r="I9" i="17"/>
  <c r="I5" i="17"/>
  <c r="I7" i="17"/>
  <c r="I3" i="17"/>
  <c r="I4" i="17"/>
  <c r="I6" i="17"/>
  <c r="I8" i="17"/>
  <c r="I10" i="17"/>
  <c r="I2" i="17"/>
  <c r="B10" i="20"/>
  <c r="I2" i="20" s="1"/>
  <c r="J7" i="19"/>
  <c r="H11" i="18" l="1"/>
  <c r="H13" i="18"/>
  <c r="H8" i="18"/>
  <c r="H4" i="18"/>
  <c r="H13" i="20"/>
  <c r="H8" i="20"/>
  <c r="H4" i="20"/>
  <c r="H16" i="20"/>
  <c r="H5" i="20"/>
  <c r="H19" i="20"/>
  <c r="H22" i="20"/>
  <c r="H20" i="20"/>
  <c r="H18" i="20"/>
  <c r="H9" i="20"/>
  <c r="H3" i="20"/>
  <c r="H15" i="20"/>
  <c r="H10" i="20"/>
  <c r="H11" i="20"/>
  <c r="H12" i="20"/>
  <c r="H12" i="18"/>
  <c r="J12" i="18" s="1"/>
  <c r="H16" i="18"/>
  <c r="H5" i="18"/>
  <c r="H15" i="18"/>
  <c r="H14" i="18"/>
  <c r="H10" i="18"/>
  <c r="H6" i="18"/>
  <c r="H2" i="18"/>
  <c r="H11" i="17"/>
  <c r="J11" i="17" s="1"/>
  <c r="H8" i="17"/>
  <c r="J8" i="17" s="1"/>
  <c r="H6" i="17"/>
  <c r="J6" i="17" s="1"/>
  <c r="H7" i="17"/>
  <c r="J7" i="17" s="1"/>
  <c r="H4" i="17"/>
  <c r="J4" i="17" s="1"/>
  <c r="H5" i="17"/>
  <c r="J5" i="17" s="1"/>
  <c r="J16" i="18"/>
  <c r="J11" i="18"/>
  <c r="I12" i="17"/>
  <c r="I13" i="17"/>
  <c r="I14" i="17" s="1"/>
  <c r="J3" i="17"/>
  <c r="J2" i="17"/>
  <c r="J9" i="17"/>
  <c r="J10" i="17"/>
  <c r="J2" i="19"/>
  <c r="J6" i="19"/>
  <c r="J4" i="19"/>
  <c r="J3" i="19"/>
  <c r="J5" i="19"/>
  <c r="J2" i="14"/>
  <c r="I22" i="20"/>
  <c r="I9" i="20"/>
  <c r="I18" i="20"/>
  <c r="I14" i="20"/>
  <c r="I21" i="20"/>
  <c r="I17" i="20"/>
  <c r="I13" i="20"/>
  <c r="I10" i="20"/>
  <c r="I6" i="20"/>
  <c r="I7" i="20"/>
  <c r="I4" i="20"/>
  <c r="I20" i="20"/>
  <c r="I16" i="20"/>
  <c r="I12" i="20"/>
  <c r="I5" i="20"/>
  <c r="I3" i="20"/>
  <c r="I19" i="20"/>
  <c r="I15" i="20"/>
  <c r="I11" i="20"/>
  <c r="I8" i="20"/>
  <c r="J16" i="20"/>
  <c r="J2" i="20"/>
  <c r="I16" i="18"/>
  <c r="J8" i="18"/>
  <c r="I6" i="14"/>
  <c r="I7" i="14" s="1"/>
  <c r="I5" i="14"/>
  <c r="I12" i="18"/>
  <c r="I5" i="18"/>
  <c r="I2" i="18"/>
  <c r="I13" i="18"/>
  <c r="I3" i="18"/>
  <c r="I14" i="18"/>
  <c r="I10" i="18"/>
  <c r="I8" i="18"/>
  <c r="I11" i="18"/>
  <c r="J15" i="18"/>
  <c r="I6" i="18"/>
  <c r="I9" i="18"/>
  <c r="I15" i="18"/>
  <c r="I7" i="18"/>
  <c r="I4" i="18"/>
  <c r="I3" i="16"/>
  <c r="I4" i="16"/>
  <c r="I5" i="16" s="1"/>
  <c r="J2" i="16"/>
  <c r="J4" i="16" s="1"/>
  <c r="J5" i="20" l="1"/>
  <c r="J9" i="20"/>
  <c r="J7" i="20"/>
  <c r="J12" i="17"/>
  <c r="J13" i="17"/>
  <c r="J14" i="17" s="1"/>
  <c r="J10" i="20"/>
  <c r="J12" i="20"/>
  <c r="J14" i="20"/>
  <c r="J17" i="20"/>
  <c r="J4" i="20"/>
  <c r="J18" i="20"/>
  <c r="I24" i="20"/>
  <c r="I25" i="20" s="1"/>
  <c r="J11" i="20"/>
  <c r="I23" i="20"/>
  <c r="J13" i="20"/>
  <c r="J6" i="20"/>
  <c r="J15" i="20"/>
  <c r="J3" i="20"/>
  <c r="J8" i="20"/>
  <c r="H23" i="20"/>
  <c r="H24" i="20"/>
  <c r="H25" i="20" s="1"/>
  <c r="J21" i="20"/>
  <c r="J20" i="20"/>
  <c r="J22" i="20"/>
  <c r="J19" i="20"/>
  <c r="J3" i="14"/>
  <c r="J4" i="14"/>
  <c r="J2" i="18"/>
  <c r="J14" i="18"/>
  <c r="J3" i="18"/>
  <c r="J7" i="18"/>
  <c r="J10" i="18"/>
  <c r="I18" i="18"/>
  <c r="I19" i="18" s="1"/>
  <c r="I17" i="18"/>
  <c r="J6" i="18"/>
  <c r="J5" i="18"/>
  <c r="J13" i="18"/>
  <c r="J4" i="18"/>
  <c r="J9" i="18"/>
  <c r="J5" i="16"/>
  <c r="J3" i="16"/>
  <c r="J24" i="20" l="1"/>
  <c r="J25" i="20" s="1"/>
  <c r="J18" i="18"/>
  <c r="J19" i="18" s="1"/>
  <c r="J23" i="20"/>
  <c r="J6" i="14"/>
  <c r="J7" i="14" s="1"/>
  <c r="J5" i="14"/>
  <c r="J8" i="19"/>
  <c r="J9" i="19" s="1"/>
  <c r="J10" i="19" s="1"/>
  <c r="J17" i="18"/>
</calcChain>
</file>

<file path=xl/sharedStrings.xml><?xml version="1.0" encoding="utf-8"?>
<sst xmlns="http://schemas.openxmlformats.org/spreadsheetml/2006/main" count="662" uniqueCount="205">
  <si>
    <t>Gini</t>
  </si>
  <si>
    <t>Person</t>
  </si>
  <si>
    <t>All</t>
  </si>
  <si>
    <t>Bob</t>
  </si>
  <si>
    <t>Cid</t>
  </si>
  <si>
    <t>Summe</t>
  </si>
  <si>
    <t>Neo</t>
  </si>
  <si>
    <t>MW</t>
  </si>
  <si>
    <t>F</t>
  </si>
  <si>
    <t>Index</t>
  </si>
  <si>
    <t>R</t>
  </si>
  <si>
    <t>C</t>
  </si>
  <si>
    <t>B</t>
  </si>
  <si>
    <t>Mean</t>
  </si>
  <si>
    <t>Sum</t>
  </si>
  <si>
    <t>Angle1</t>
  </si>
  <si>
    <t>Value1</t>
  </si>
  <si>
    <t>Value2</t>
  </si>
  <si>
    <t>Angle2</t>
  </si>
  <si>
    <t>ArcusDifferential</t>
  </si>
  <si>
    <t>Comparison</t>
  </si>
  <si>
    <t>Vinci</t>
  </si>
  <si>
    <t>A</t>
  </si>
  <si>
    <t>Income</t>
  </si>
  <si>
    <t>A&amp;B</t>
  </si>
  <si>
    <t>A&amp;C</t>
  </si>
  <si>
    <t>B&amp;C</t>
  </si>
  <si>
    <t>D</t>
  </si>
  <si>
    <t>A&amp;D</t>
  </si>
  <si>
    <t>B&amp;D</t>
  </si>
  <si>
    <t>C&amp;D</t>
  </si>
  <si>
    <t>E</t>
  </si>
  <si>
    <t>A+B</t>
  </si>
  <si>
    <t>A+C</t>
  </si>
  <si>
    <t>A&amp;E</t>
  </si>
  <si>
    <t>B&amp;E</t>
  </si>
  <si>
    <t>C&amp;E</t>
  </si>
  <si>
    <t>D&amp;E</t>
  </si>
  <si>
    <t>A&amp;F</t>
  </si>
  <si>
    <t>B&amp;F</t>
  </si>
  <si>
    <t>C&amp;F</t>
  </si>
  <si>
    <t>D&amp;F</t>
  </si>
  <si>
    <t>E&amp;F</t>
  </si>
  <si>
    <t>G</t>
  </si>
  <si>
    <t>A&amp;G</t>
  </si>
  <si>
    <t>B&amp;G</t>
  </si>
  <si>
    <t>C&amp;G</t>
  </si>
  <si>
    <t>D&amp;G</t>
  </si>
  <si>
    <t>E&amp;G</t>
  </si>
  <si>
    <t>F&amp;G</t>
  </si>
  <si>
    <t>Herb</t>
  </si>
  <si>
    <t>Fred</t>
  </si>
  <si>
    <t>Erp</t>
  </si>
  <si>
    <t>Dicky</t>
  </si>
  <si>
    <t>Isy</t>
  </si>
  <si>
    <t>L</t>
  </si>
  <si>
    <t>Lola</t>
  </si>
  <si>
    <t>Kalle</t>
  </si>
  <si>
    <t>Jobs</t>
  </si>
  <si>
    <t>Odo</t>
  </si>
  <si>
    <t>Max</t>
  </si>
  <si>
    <t>HxI</t>
  </si>
  <si>
    <t>EE</t>
  </si>
  <si>
    <t>DD</t>
  </si>
  <si>
    <t>CC</t>
  </si>
  <si>
    <t>BB</t>
  </si>
  <si>
    <t>AA</t>
  </si>
  <si>
    <t>Z</t>
  </si>
  <si>
    <t>Y</t>
  </si>
  <si>
    <t>X</t>
  </si>
  <si>
    <t>W</t>
  </si>
  <si>
    <t>V</t>
  </si>
  <si>
    <t>U</t>
  </si>
  <si>
    <t>T</t>
  </si>
  <si>
    <t>S</t>
  </si>
  <si>
    <t>Q</t>
  </si>
  <si>
    <t>P</t>
  </si>
  <si>
    <t>O</t>
  </si>
  <si>
    <t>N</t>
  </si>
  <si>
    <t>M</t>
  </si>
  <si>
    <t>K</t>
  </si>
  <si>
    <t>J</t>
  </si>
  <si>
    <t>H</t>
  </si>
  <si>
    <t>AxD</t>
  </si>
  <si>
    <t>AxE</t>
  </si>
  <si>
    <t>AxF</t>
  </si>
  <si>
    <t>AxG</t>
  </si>
  <si>
    <t>AxH</t>
  </si>
  <si>
    <t>BxC</t>
  </si>
  <si>
    <t>BxD</t>
  </si>
  <si>
    <t>BxE</t>
  </si>
  <si>
    <t>BxF</t>
  </si>
  <si>
    <t>BxG</t>
  </si>
  <si>
    <t>BxH</t>
  </si>
  <si>
    <t>CxD</t>
  </si>
  <si>
    <t>CxF</t>
  </si>
  <si>
    <t>CxE</t>
  </si>
  <si>
    <t>CxG</t>
  </si>
  <si>
    <t>CxH</t>
  </si>
  <si>
    <t>DxE</t>
  </si>
  <si>
    <t>DxF</t>
  </si>
  <si>
    <t>DxG</t>
  </si>
  <si>
    <t>DxH</t>
  </si>
  <si>
    <t>ExF</t>
  </si>
  <si>
    <t>ExG</t>
  </si>
  <si>
    <t>ExH</t>
  </si>
  <si>
    <t>FxG</t>
  </si>
  <si>
    <t>FxH</t>
  </si>
  <si>
    <t>GxH</t>
  </si>
  <si>
    <t>I</t>
  </si>
  <si>
    <t>AxI</t>
  </si>
  <si>
    <t>BxI</t>
  </si>
  <si>
    <t>CxI</t>
  </si>
  <si>
    <t>DxI</t>
  </si>
  <si>
    <t>ExI</t>
  </si>
  <si>
    <t>FxI</t>
  </si>
  <si>
    <t>GxI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</si>
  <si>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</si>
  <si>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</si>
  <si>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</si>
  <si>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</si>
  <si>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</si>
  <si>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</si>
  <si>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</si>
  <si>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</si>
  <si>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</si>
  <si>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E&amp;I</t>
  </si>
  <si>
    <t>A&amp;H</t>
  </si>
  <si>
    <t>A&amp;I</t>
  </si>
  <si>
    <t>A&amp;J</t>
  </si>
  <si>
    <t>A&amp;K</t>
  </si>
  <si>
    <t>A&amp;L</t>
  </si>
  <si>
    <t>B&amp;H</t>
  </si>
  <si>
    <t>B&amp;I</t>
  </si>
  <si>
    <t>B&amp;J</t>
  </si>
  <si>
    <t>B&amp;K</t>
  </si>
  <si>
    <t>B&amp;L</t>
  </si>
  <si>
    <t>C&amp;H</t>
  </si>
  <si>
    <t>C&amp;I</t>
  </si>
  <si>
    <t>C&amp;J</t>
  </si>
  <si>
    <t>K&amp;L</t>
  </si>
  <si>
    <t>J&amp;L</t>
  </si>
  <si>
    <t>J&amp;K</t>
  </si>
  <si>
    <t>I&amp;L</t>
  </si>
  <si>
    <t>I&amp;K</t>
  </si>
  <si>
    <t>I&amp;J</t>
  </si>
  <si>
    <t>H&amp;J</t>
  </si>
  <si>
    <t>H&amp;I</t>
  </si>
  <si>
    <t>G&amp;L</t>
  </si>
  <si>
    <t>G&amp;K</t>
  </si>
  <si>
    <t>G&amp;J</t>
  </si>
  <si>
    <t>G&amp;I</t>
  </si>
  <si>
    <t>G&amp;H</t>
  </si>
  <si>
    <t>F&amp;L</t>
  </si>
  <si>
    <t>F&amp;K</t>
  </si>
  <si>
    <t>F&amp;J</t>
  </si>
  <si>
    <t>F&amp;I</t>
  </si>
  <si>
    <t>F&amp;H</t>
  </si>
  <si>
    <t>E&amp;L</t>
  </si>
  <si>
    <t>E&amp;K</t>
  </si>
  <si>
    <t>E&amp;J</t>
  </si>
  <si>
    <t>E&amp;H</t>
  </si>
  <si>
    <t>D&amp;L</t>
  </si>
  <si>
    <t>D&amp;K</t>
  </si>
  <si>
    <t>C&amp;K</t>
  </si>
  <si>
    <t>D&amp;J</t>
  </si>
  <si>
    <t>D&amp;I</t>
  </si>
  <si>
    <t>D&amp;H</t>
  </si>
  <si>
    <t>C&amp;L</t>
  </si>
  <si>
    <t>N&amp;O</t>
  </si>
  <si>
    <t>M&amp;O</t>
  </si>
  <si>
    <t>M&amp;N</t>
  </si>
  <si>
    <t>L&amp;O</t>
  </si>
  <si>
    <t>L&amp;N</t>
  </si>
  <si>
    <t>L&amp;M</t>
  </si>
  <si>
    <t>K&amp;O</t>
  </si>
  <si>
    <t>K&amp;N</t>
  </si>
  <si>
    <t>K&amp;M</t>
  </si>
  <si>
    <t>J&amp;N</t>
  </si>
  <si>
    <t>J&amp;O</t>
  </si>
  <si>
    <t>J&amp;M</t>
  </si>
  <si>
    <t>I&amp;O</t>
  </si>
  <si>
    <t>A&amp;M</t>
  </si>
  <si>
    <t>A&amp;N</t>
  </si>
  <si>
    <t>A&amp;O</t>
  </si>
  <si>
    <t>B&amp;M</t>
  </si>
  <si>
    <t>F&amp;N</t>
  </si>
  <si>
    <t>F&amp;O</t>
  </si>
  <si>
    <t>F&amp;P</t>
  </si>
  <si>
    <t>D&amp;M</t>
  </si>
  <si>
    <t>D&amp;N</t>
  </si>
  <si>
    <t>D&amp;O</t>
  </si>
  <si>
    <t>E&amp;M</t>
  </si>
  <si>
    <t>E&amp;N</t>
  </si>
  <si>
    <t>E&amp;O</t>
  </si>
  <si>
    <t>G&amp;M</t>
  </si>
  <si>
    <t>G&amp;N</t>
  </si>
  <si>
    <t>G&amp;O</t>
  </si>
  <si>
    <t>I&amp;N</t>
  </si>
  <si>
    <t>I&amp;M</t>
  </si>
  <si>
    <t>C&amp;O</t>
  </si>
  <si>
    <t>C&amp;N</t>
  </si>
  <si>
    <t>C&amp;M</t>
  </si>
  <si>
    <t>B&amp;O</t>
  </si>
  <si>
    <t>B&amp;N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</si>
</sst>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.0000"/>
    <numFmt numFmtId="165" formatCode="0.000000"/>
    <numFmt numFmtId="166" formatCode="0.00000"/>
    <numFmt numFmtId="167" formatCode="0.000"/>
    <numFmt numFmtId="168" formatCode="0.0"/>
    <numFmt numFmtId="169" formatCode="0.00000000"/>
    <numFmt numFmtId="170" formatCode="0.0000000"/>
    <numFmt numFmtId="171" formatCode="0.000000000"/>
  </numFmts>
  <fonts count="2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F3F3F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3F3F3F"/>
      <name val="Calibri"/>
      <family val="2"/>
      <scheme val="minor"/>
    </font>
    <font>
      <sz val="18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2" tint="-0.749992370372631"/>
      <name val="Calibri"/>
      <family val="2"/>
      <scheme val="minor"/>
    </font>
    <font>
      <sz val="14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6"/>
      <color theme="2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rgb="FF3F3F3F"/>
      </left>
      <right style="thin">
        <color rgb="FF3F3F3F"/>
      </right>
      <top style="thin">
        <color theme="2" tint="-0.749992370372631"/>
      </top>
      <bottom style="thin">
        <color rgb="FF3F3F3F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rgb="FF3F3F3F"/>
      </bottom>
      <diagonal/>
    </border>
    <border>
      <left style="thin">
        <color rgb="FF3F3F3F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rgb="FF3F3F3F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rgb="FF3F3F3F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3F3F3F"/>
      </left>
      <right style="thin">
        <color rgb="FF3F3F3F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rgb="FF3F3F3F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rgb="FF3F3F3F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3F3F3F"/>
      </left>
      <right style="thin">
        <color theme="2" tint="-0.749992370372631"/>
      </right>
      <top style="thin">
        <color rgb="FF3F3F3F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rgb="FF3F3F3F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</cellStyleXfs>
  <cellXfs count="29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Protection="1">
      <protection locked="0" hidden="1"/>
    </xf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65" fontId="5" fillId="4" borderId="1" xfId="3" applyNumberFormat="1" applyFont="1" applyBorder="1" applyAlignment="1">
      <alignment horizontal="center" vertical="center"/>
    </xf>
    <xf numFmtId="165" fontId="3" fillId="0" borderId="0" xfId="0" applyNumberFormat="1" applyFont="1"/>
    <xf numFmtId="164" fontId="2" fillId="4" borderId="1" xfId="3" applyNumberFormat="1" applyBorder="1" applyAlignment="1">
      <alignment horizontal="center" vertical="center"/>
    </xf>
    <xf numFmtId="165" fontId="3" fillId="0" borderId="0" xfId="0" applyNumberFormat="1" applyFont="1" applyBorder="1" applyAlignment="1" applyProtection="1">
      <alignment horizontal="center"/>
      <protection locked="0"/>
    </xf>
    <xf numFmtId="165" fontId="3" fillId="0" borderId="0" xfId="0" applyNumberFormat="1" applyFont="1" applyBorder="1"/>
    <xf numFmtId="0" fontId="0" fillId="0" borderId="0" xfId="0"/>
    <xf numFmtId="0" fontId="0" fillId="0" borderId="0" xfId="0"/>
    <xf numFmtId="2" fontId="2" fillId="4" borderId="1" xfId="3" applyNumberFormat="1" applyBorder="1" applyAlignment="1"/>
    <xf numFmtId="1" fontId="6" fillId="2" borderId="1" xfId="1" applyNumberFormat="1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166" fontId="3" fillId="0" borderId="0" xfId="0" applyNumberFormat="1" applyFon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0" fillId="0" borderId="0" xfId="0" applyNumberFormat="1"/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168" fontId="0" fillId="0" borderId="0" xfId="0" applyNumberFormat="1"/>
    <xf numFmtId="168" fontId="3" fillId="0" borderId="0" xfId="0" applyNumberFormat="1" applyFont="1"/>
    <xf numFmtId="168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9" fillId="0" borderId="0" xfId="0" applyFont="1"/>
    <xf numFmtId="164" fontId="10" fillId="0" borderId="0" xfId="0" applyNumberFormat="1" applyFont="1"/>
    <xf numFmtId="164" fontId="10" fillId="0" borderId="0" xfId="0" applyNumberFormat="1" applyFont="1" applyAlignment="1">
      <alignment horizontal="center"/>
    </xf>
    <xf numFmtId="165" fontId="2" fillId="4" borderId="1" xfId="3" applyNumberFormat="1" applyBorder="1" applyAlignment="1">
      <alignment horizontal="right"/>
    </xf>
    <xf numFmtId="167" fontId="0" fillId="0" borderId="0" xfId="0" applyNumberFormat="1"/>
    <xf numFmtId="167" fontId="3" fillId="0" borderId="0" xfId="0" applyNumberFormat="1" applyFont="1"/>
    <xf numFmtId="0" fontId="10" fillId="0" borderId="0" xfId="0" applyFont="1"/>
    <xf numFmtId="167" fontId="10" fillId="0" borderId="0" xfId="0" applyNumberFormat="1" applyFont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167" fontId="10" fillId="0" borderId="0" xfId="0" applyNumberFormat="1" applyFont="1"/>
    <xf numFmtId="164" fontId="5" fillId="4" borderId="1" xfId="3" applyNumberFormat="1" applyFont="1" applyBorder="1" applyAlignment="1">
      <alignment horizontal="center" vertical="center"/>
    </xf>
    <xf numFmtId="2" fontId="6" fillId="6" borderId="1" xfId="1" applyNumberFormat="1" applyFont="1" applyFill="1" applyAlignment="1">
      <alignment horizontal="center"/>
    </xf>
    <xf numFmtId="2" fontId="11" fillId="2" borderId="1" xfId="1" applyNumberFormat="1" applyFont="1" applyAlignment="1">
      <alignment horizontal="center" vertical="center"/>
    </xf>
    <xf numFmtId="2" fontId="6" fillId="2" borderId="1" xfId="1" applyNumberFormat="1" applyFont="1" applyAlignment="1">
      <alignment horizontal="center"/>
    </xf>
    <xf numFmtId="0" fontId="5" fillId="4" borderId="1" xfId="3" applyFont="1" applyBorder="1"/>
    <xf numFmtId="165" fontId="5" fillId="4" borderId="1" xfId="3" applyNumberFormat="1" applyFont="1" applyBorder="1" applyAlignment="1">
      <alignment vertical="center"/>
    </xf>
    <xf numFmtId="2" fontId="11" fillId="6" borderId="1" xfId="1" applyNumberFormat="1" applyFont="1" applyFill="1" applyAlignment="1">
      <alignment horizontal="right"/>
    </xf>
    <xf numFmtId="2" fontId="11" fillId="2" borderId="1" xfId="1" applyNumberFormat="1" applyFont="1" applyAlignment="1">
      <alignment horizontal="right" vertical="center"/>
    </xf>
    <xf numFmtId="166" fontId="11" fillId="2" borderId="1" xfId="1" applyNumberFormat="1" applyFont="1" applyAlignment="1">
      <alignment horizontal="right" vertical="center"/>
    </xf>
    <xf numFmtId="2" fontId="5" fillId="4" borderId="1" xfId="3" applyNumberFormat="1" applyFont="1" applyBorder="1" applyAlignment="1">
      <alignment horizontal="right" vertical="center"/>
    </xf>
    <xf numFmtId="2" fontId="5" fillId="4" borderId="1" xfId="3" applyNumberFormat="1" applyFont="1" applyBorder="1" applyAlignment="1">
      <alignment horizontal="right"/>
    </xf>
    <xf numFmtId="2" fontId="11" fillId="2" borderId="1" xfId="1" applyNumberFormat="1" applyFont="1" applyAlignment="1">
      <alignment horizontal="right"/>
    </xf>
    <xf numFmtId="165" fontId="11" fillId="2" borderId="1" xfId="1" applyNumberFormat="1" applyFont="1" applyAlignment="1">
      <alignment horizontal="right" vertical="center"/>
    </xf>
    <xf numFmtId="164" fontId="5" fillId="4" borderId="1" xfId="3" applyNumberFormat="1" applyFont="1" applyBorder="1" applyAlignment="1">
      <alignment horizontal="right" vertical="center"/>
    </xf>
    <xf numFmtId="0" fontId="5" fillId="4" borderId="1" xfId="3" applyFont="1" applyBorder="1" applyAlignment="1">
      <alignment horizontal="right"/>
    </xf>
    <xf numFmtId="167" fontId="5" fillId="4" borderId="1" xfId="3" applyNumberFormat="1" applyFont="1" applyBorder="1" applyAlignment="1">
      <alignment horizontal="right"/>
    </xf>
    <xf numFmtId="165" fontId="5" fillId="4" borderId="1" xfId="3" applyNumberFormat="1" applyFont="1" applyBorder="1" applyAlignment="1">
      <alignment horizontal="right" vertical="center"/>
    </xf>
    <xf numFmtId="164" fontId="5" fillId="4" borderId="1" xfId="3" applyNumberFormat="1" applyFont="1" applyBorder="1" applyAlignment="1">
      <alignment vertical="center"/>
    </xf>
    <xf numFmtId="164" fontId="4" fillId="2" borderId="1" xfId="1" applyNumberFormat="1" applyFont="1" applyAlignment="1">
      <alignment horizontal="right" vertical="center"/>
    </xf>
    <xf numFmtId="167" fontId="11" fillId="2" borderId="1" xfId="1" applyNumberFormat="1" applyFont="1" applyAlignment="1">
      <alignment horizontal="right" vertical="center"/>
    </xf>
    <xf numFmtId="0" fontId="5" fillId="7" borderId="1" xfId="3" applyFont="1" applyFill="1" applyBorder="1" applyAlignment="1">
      <alignment horizontal="center" vertical="center"/>
    </xf>
    <xf numFmtId="164" fontId="5" fillId="7" borderId="1" xfId="3" applyNumberFormat="1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/>
    </xf>
    <xf numFmtId="0" fontId="5" fillId="4" borderId="1" xfId="3" applyFont="1" applyBorder="1" applyAlignment="1"/>
    <xf numFmtId="2" fontId="5" fillId="4" borderId="1" xfId="3" applyNumberFormat="1" applyFont="1" applyBorder="1" applyAlignment="1">
      <alignment vertical="center"/>
    </xf>
    <xf numFmtId="2" fontId="5" fillId="4" borderId="1" xfId="3" applyNumberFormat="1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 applyProtection="1">
      <alignment horizontal="center"/>
      <protection locked="0"/>
    </xf>
    <xf numFmtId="167" fontId="5" fillId="4" borderId="1" xfId="3" applyNumberFormat="1" applyFont="1" applyBorder="1" applyAlignment="1">
      <alignment horizontal="center" vertical="center"/>
    </xf>
    <xf numFmtId="0" fontId="13" fillId="0" borderId="0" xfId="0" applyFont="1" applyProtection="1">
      <protection locked="0"/>
    </xf>
    <xf numFmtId="0" fontId="13" fillId="0" borderId="0" xfId="0" applyFont="1" applyProtection="1">
      <protection locked="0" hidden="1"/>
    </xf>
    <xf numFmtId="2" fontId="5" fillId="7" borderId="1" xfId="3" applyNumberFormat="1" applyFont="1" applyFill="1" applyBorder="1" applyAlignment="1">
      <alignment horizontal="center"/>
    </xf>
    <xf numFmtId="0" fontId="7" fillId="7" borderId="1" xfId="3" applyFont="1" applyFill="1" applyBorder="1" applyAlignment="1">
      <alignment horizontal="center"/>
    </xf>
    <xf numFmtId="166" fontId="11" fillId="2" borderId="1" xfId="1" applyNumberFormat="1" applyFont="1" applyAlignment="1">
      <alignment vertical="center"/>
    </xf>
    <xf numFmtId="167" fontId="5" fillId="4" borderId="1" xfId="3" applyNumberFormat="1" applyFont="1" applyBorder="1" applyAlignment="1">
      <alignment vertical="center"/>
    </xf>
    <xf numFmtId="167" fontId="5" fillId="4" borderId="1" xfId="3" applyNumberFormat="1" applyFont="1" applyBorder="1" applyAlignment="1"/>
    <xf numFmtId="167" fontId="5" fillId="7" borderId="1" xfId="3" applyNumberFormat="1" applyFont="1" applyFill="1" applyBorder="1" applyAlignment="1">
      <alignment horizontal="right" vertical="center"/>
    </xf>
    <xf numFmtId="2" fontId="5" fillId="4" borderId="1" xfId="3" applyNumberFormat="1" applyFont="1" applyBorder="1" applyAlignment="1">
      <alignment horizontal="center" vertical="center"/>
    </xf>
    <xf numFmtId="168" fontId="5" fillId="4" borderId="1" xfId="3" applyNumberFormat="1" applyFont="1" applyBorder="1" applyAlignment="1">
      <alignment horizontal="center" vertical="center"/>
    </xf>
    <xf numFmtId="2" fontId="5" fillId="4" borderId="1" xfId="3" applyNumberFormat="1" applyFont="1" applyBorder="1"/>
    <xf numFmtId="165" fontId="13" fillId="0" borderId="0" xfId="0" applyNumberFormat="1" applyFont="1"/>
    <xf numFmtId="165" fontId="13" fillId="0" borderId="0" xfId="0" applyNumberFormat="1" applyFont="1" applyBorder="1" applyAlignment="1" applyProtection="1">
      <alignment horizontal="center"/>
      <protection locked="0"/>
    </xf>
    <xf numFmtId="165" fontId="13" fillId="0" borderId="0" xfId="0" applyNumberFormat="1" applyFont="1" applyBorder="1"/>
    <xf numFmtId="165" fontId="13" fillId="0" borderId="0" xfId="0" applyNumberFormat="1" applyFont="1" applyProtection="1">
      <protection locked="0"/>
    </xf>
    <xf numFmtId="165" fontId="13" fillId="0" borderId="0" xfId="0" applyNumberFormat="1" applyFont="1" applyProtection="1">
      <protection locked="0" hidden="1"/>
    </xf>
    <xf numFmtId="164" fontId="7" fillId="4" borderId="1" xfId="3" applyNumberFormat="1" applyFont="1" applyBorder="1" applyAlignment="1">
      <alignment horizontal="center" vertical="center"/>
    </xf>
    <xf numFmtId="170" fontId="5" fillId="4" borderId="1" xfId="3" applyNumberFormat="1" applyFont="1" applyBorder="1" applyAlignment="1">
      <alignment horizontal="right"/>
    </xf>
    <xf numFmtId="0" fontId="14" fillId="0" borderId="0" xfId="0" applyFont="1"/>
    <xf numFmtId="164" fontId="13" fillId="0" borderId="0" xfId="0" applyNumberFormat="1" applyFont="1"/>
    <xf numFmtId="1" fontId="5" fillId="7" borderId="1" xfId="1" applyNumberFormat="1" applyFont="1" applyFill="1" applyAlignment="1">
      <alignment horizontal="center"/>
    </xf>
    <xf numFmtId="164" fontId="5" fillId="7" borderId="1" xfId="1" applyNumberFormat="1" applyFont="1" applyFill="1" applyAlignment="1">
      <alignment horizontal="center" vertical="center"/>
    </xf>
    <xf numFmtId="169" fontId="5" fillId="4" borderId="1" xfId="3" applyNumberFormat="1" applyFont="1" applyBorder="1" applyAlignment="1"/>
    <xf numFmtId="169" fontId="3" fillId="0" borderId="0" xfId="0" applyNumberFormat="1" applyFont="1" applyAlignment="1">
      <alignment horizontal="center"/>
    </xf>
    <xf numFmtId="169" fontId="3" fillId="0" borderId="0" xfId="0" applyNumberFormat="1" applyFont="1"/>
    <xf numFmtId="0" fontId="3" fillId="11" borderId="0" xfId="0" applyFont="1" applyFill="1"/>
    <xf numFmtId="171" fontId="3" fillId="0" borderId="0" xfId="0" applyNumberFormat="1" applyFont="1" applyAlignment="1">
      <alignment horizontal="center"/>
    </xf>
    <xf numFmtId="171" fontId="3" fillId="0" borderId="0" xfId="0" applyNumberFormat="1" applyFont="1"/>
    <xf numFmtId="171" fontId="0" fillId="0" borderId="0" xfId="0" applyNumberFormat="1"/>
    <xf numFmtId="0" fontId="3" fillId="0" borderId="4" xfId="0" applyFont="1" applyBorder="1"/>
    <xf numFmtId="164" fontId="5" fillId="4" borderId="1" xfId="3" applyNumberFormat="1" applyFont="1" applyBorder="1" applyAlignment="1">
      <alignment horizontal="center"/>
    </xf>
    <xf numFmtId="166" fontId="11" fillId="10" borderId="2" xfId="0" applyNumberFormat="1" applyFont="1" applyFill="1" applyBorder="1" applyAlignment="1">
      <alignment vertical="center"/>
    </xf>
    <xf numFmtId="166" fontId="11" fillId="10" borderId="2" xfId="0" applyNumberFormat="1" applyFont="1" applyFill="1" applyBorder="1" applyAlignment="1">
      <alignment horizontal="right" vertical="center"/>
    </xf>
    <xf numFmtId="165" fontId="4" fillId="2" borderId="1" xfId="1" applyNumberFormat="1" applyFont="1" applyAlignment="1">
      <alignment horizontal="right" vertical="center"/>
    </xf>
    <xf numFmtId="166" fontId="11" fillId="2" borderId="2" xfId="1" applyNumberFormat="1" applyFont="1" applyBorder="1" applyAlignment="1">
      <alignment horizontal="right" vertical="center"/>
    </xf>
    <xf numFmtId="1" fontId="7" fillId="4" borderId="1" xfId="3" applyNumberFormat="1" applyFont="1" applyBorder="1" applyAlignment="1">
      <alignment horizontal="right" vertical="center"/>
    </xf>
    <xf numFmtId="1" fontId="5" fillId="4" borderId="1" xfId="3" applyNumberFormat="1" applyFont="1" applyBorder="1" applyAlignment="1">
      <alignment horizontal="right" vertical="center"/>
    </xf>
    <xf numFmtId="166" fontId="5" fillId="4" borderId="1" xfId="3" applyNumberFormat="1" applyFont="1" applyBorder="1" applyAlignment="1">
      <alignment horizontal="right" vertical="center"/>
    </xf>
    <xf numFmtId="1" fontId="1" fillId="2" borderId="1" xfId="1" applyNumberFormat="1" applyAlignment="1">
      <alignment horizontal="right" vertical="center"/>
    </xf>
    <xf numFmtId="0" fontId="0" fillId="0" borderId="0" xfId="0" applyAlignment="1">
      <alignment horizontal="right"/>
    </xf>
    <xf numFmtId="166" fontId="5" fillId="4" borderId="1" xfId="3" applyNumberFormat="1" applyFont="1" applyBorder="1" applyAlignment="1">
      <alignment horizontal="right"/>
    </xf>
    <xf numFmtId="168" fontId="16" fillId="3" borderId="0" xfId="2" applyNumberFormat="1" applyFont="1" applyAlignment="1">
      <alignment horizontal="right" vertical="center"/>
    </xf>
    <xf numFmtId="170" fontId="11" fillId="2" borderId="1" xfId="1" applyNumberFormat="1" applyFont="1" applyAlignment="1">
      <alignment horizontal="right" vertical="center"/>
    </xf>
    <xf numFmtId="170" fontId="16" fillId="10" borderId="2" xfId="0" applyNumberFormat="1" applyFont="1" applyFill="1" applyBorder="1" applyAlignment="1">
      <alignment horizontal="right" vertical="center"/>
    </xf>
    <xf numFmtId="171" fontId="5" fillId="4" borderId="6" xfId="3" applyNumberFormat="1" applyFont="1" applyBorder="1" applyAlignment="1">
      <alignment horizontal="right" vertical="center"/>
    </xf>
    <xf numFmtId="0" fontId="3" fillId="0" borderId="0" xfId="0" applyFont="1" applyBorder="1"/>
    <xf numFmtId="0" fontId="0" fillId="0" borderId="0" xfId="0" applyBorder="1"/>
    <xf numFmtId="166" fontId="11" fillId="2" borderId="12" xfId="1" applyNumberFormat="1" applyFont="1" applyBorder="1" applyAlignment="1">
      <alignment horizontal="right" vertical="center"/>
    </xf>
    <xf numFmtId="166" fontId="11" fillId="2" borderId="13" xfId="1" applyNumberFormat="1" applyFont="1" applyBorder="1" applyAlignment="1">
      <alignment horizontal="right" vertical="center"/>
    </xf>
    <xf numFmtId="166" fontId="11" fillId="2" borderId="14" xfId="1" applyNumberFormat="1" applyFont="1" applyBorder="1" applyAlignment="1">
      <alignment horizontal="right" vertical="center"/>
    </xf>
    <xf numFmtId="168" fontId="16" fillId="6" borderId="17" xfId="1" applyNumberFormat="1" applyFont="1" applyFill="1" applyBorder="1" applyAlignment="1">
      <alignment horizontal="right"/>
    </xf>
    <xf numFmtId="166" fontId="5" fillId="4" borderId="5" xfId="3" applyNumberFormat="1" applyFont="1" applyBorder="1" applyAlignment="1">
      <alignment horizontal="right"/>
    </xf>
    <xf numFmtId="166" fontId="5" fillId="4" borderId="6" xfId="3" applyNumberFormat="1" applyFont="1" applyBorder="1" applyAlignment="1">
      <alignment horizontal="right"/>
    </xf>
    <xf numFmtId="166" fontId="11" fillId="10" borderId="18" xfId="0" applyNumberFormat="1" applyFont="1" applyFill="1" applyBorder="1" applyAlignment="1">
      <alignment horizontal="right" vertical="center"/>
    </xf>
    <xf numFmtId="166" fontId="11" fillId="10" borderId="15" xfId="0" applyNumberFormat="1" applyFont="1" applyFill="1" applyBorder="1" applyAlignment="1">
      <alignment horizontal="right" vertical="center"/>
    </xf>
    <xf numFmtId="166" fontId="11" fillId="10" borderId="20" xfId="0" applyNumberFormat="1" applyFont="1" applyFill="1" applyBorder="1" applyAlignment="1">
      <alignment horizontal="right" vertical="center"/>
    </xf>
    <xf numFmtId="166" fontId="11" fillId="10" borderId="21" xfId="0" applyNumberFormat="1" applyFont="1" applyFill="1" applyBorder="1" applyAlignment="1">
      <alignment horizontal="right" vertical="center"/>
    </xf>
    <xf numFmtId="166" fontId="5" fillId="4" borderId="5" xfId="3" applyNumberFormat="1" applyFont="1" applyBorder="1" applyAlignment="1">
      <alignment horizontal="right" vertical="center"/>
    </xf>
    <xf numFmtId="166" fontId="5" fillId="4" borderId="6" xfId="3" applyNumberFormat="1" applyFont="1" applyBorder="1" applyAlignment="1">
      <alignment horizontal="right" vertical="center"/>
    </xf>
    <xf numFmtId="2" fontId="2" fillId="4" borderId="5" xfId="3" applyNumberFormat="1" applyBorder="1" applyAlignment="1"/>
    <xf numFmtId="2" fontId="2" fillId="4" borderId="6" xfId="3" applyNumberFormat="1" applyBorder="1" applyAlignment="1"/>
    <xf numFmtId="165" fontId="2" fillId="4" borderId="6" xfId="3" applyNumberFormat="1" applyBorder="1" applyAlignment="1">
      <alignment horizontal="right"/>
    </xf>
    <xf numFmtId="170" fontId="16" fillId="10" borderId="18" xfId="0" applyNumberFormat="1" applyFont="1" applyFill="1" applyBorder="1" applyAlignment="1">
      <alignment horizontal="right" vertical="center"/>
    </xf>
    <xf numFmtId="170" fontId="5" fillId="4" borderId="5" xfId="3" applyNumberFormat="1" applyFont="1" applyBorder="1" applyAlignment="1">
      <alignment horizontal="right"/>
    </xf>
    <xf numFmtId="164" fontId="5" fillId="4" borderId="6" xfId="3" applyNumberFormat="1" applyFont="1" applyBorder="1" applyAlignment="1">
      <alignment horizontal="center"/>
    </xf>
    <xf numFmtId="168" fontId="5" fillId="4" borderId="6" xfId="3" applyNumberFormat="1" applyFont="1" applyBorder="1" applyAlignment="1">
      <alignment horizontal="center" vertical="center"/>
    </xf>
    <xf numFmtId="164" fontId="5" fillId="4" borderId="6" xfId="3" applyNumberFormat="1" applyFont="1" applyBorder="1" applyAlignment="1">
      <alignment horizontal="center" vertical="center"/>
    </xf>
    <xf numFmtId="170" fontId="16" fillId="10" borderId="20" xfId="0" applyNumberFormat="1" applyFont="1" applyFill="1" applyBorder="1" applyAlignment="1">
      <alignment horizontal="right" vertical="center"/>
    </xf>
    <xf numFmtId="170" fontId="16" fillId="0" borderId="21" xfId="0" applyNumberFormat="1" applyFont="1" applyBorder="1" applyAlignment="1">
      <alignment horizontal="right"/>
    </xf>
    <xf numFmtId="2" fontId="5" fillId="4" borderId="5" xfId="3" applyNumberFormat="1" applyFont="1" applyBorder="1" applyAlignment="1">
      <alignment horizontal="right"/>
    </xf>
    <xf numFmtId="166" fontId="11" fillId="10" borderId="11" xfId="0" applyNumberFormat="1" applyFont="1" applyFill="1" applyBorder="1" applyAlignment="1">
      <alignment horizontal="right" vertical="center"/>
    </xf>
    <xf numFmtId="2" fontId="5" fillId="4" borderId="6" xfId="3" applyNumberFormat="1" applyFont="1" applyBorder="1" applyAlignment="1">
      <alignment horizontal="right"/>
    </xf>
    <xf numFmtId="166" fontId="11" fillId="10" borderId="24" xfId="0" applyNumberFormat="1" applyFont="1" applyFill="1" applyBorder="1" applyAlignment="1">
      <alignment horizontal="right" vertical="center"/>
    </xf>
    <xf numFmtId="167" fontId="5" fillId="4" borderId="5" xfId="3" applyNumberFormat="1" applyFont="1" applyBorder="1" applyAlignment="1">
      <alignment horizontal="right"/>
    </xf>
    <xf numFmtId="166" fontId="11" fillId="10" borderId="26" xfId="0" applyNumberFormat="1" applyFont="1" applyFill="1" applyBorder="1" applyAlignment="1">
      <alignment horizontal="right" vertical="center"/>
    </xf>
    <xf numFmtId="2" fontId="5" fillId="4" borderId="5" xfId="3" applyNumberFormat="1" applyFont="1" applyBorder="1" applyAlignment="1">
      <alignment horizontal="center"/>
    </xf>
    <xf numFmtId="2" fontId="5" fillId="4" borderId="6" xfId="3" applyNumberFormat="1" applyFont="1" applyBorder="1" applyAlignment="1">
      <alignment horizontal="center"/>
    </xf>
    <xf numFmtId="166" fontId="11" fillId="10" borderId="27" xfId="0" applyNumberFormat="1" applyFont="1" applyFill="1" applyBorder="1" applyAlignment="1">
      <alignment vertical="center"/>
    </xf>
    <xf numFmtId="166" fontId="11" fillId="10" borderId="28" xfId="0" applyNumberFormat="1" applyFont="1" applyFill="1" applyBorder="1" applyAlignment="1">
      <alignment vertical="center"/>
    </xf>
    <xf numFmtId="2" fontId="5" fillId="7" borderId="7" xfId="3" applyNumberFormat="1" applyFont="1" applyFill="1" applyBorder="1" applyAlignment="1">
      <alignment horizontal="center"/>
    </xf>
    <xf numFmtId="0" fontId="5" fillId="4" borderId="6" xfId="3" applyFont="1" applyBorder="1"/>
    <xf numFmtId="165" fontId="5" fillId="4" borderId="6" xfId="3" applyNumberFormat="1" applyFont="1" applyBorder="1" applyAlignment="1">
      <alignment vertical="center"/>
    </xf>
    <xf numFmtId="2" fontId="5" fillId="7" borderId="22" xfId="3" applyNumberFormat="1" applyFont="1" applyFill="1" applyBorder="1" applyAlignment="1">
      <alignment horizontal="center"/>
    </xf>
    <xf numFmtId="164" fontId="5" fillId="4" borderId="6" xfId="3" applyNumberFormat="1" applyFont="1" applyBorder="1" applyAlignment="1">
      <alignment vertical="center"/>
    </xf>
    <xf numFmtId="164" fontId="5" fillId="4" borderId="5" xfId="3" applyNumberFormat="1" applyFont="1" applyBorder="1" applyAlignment="1">
      <alignment vertical="center"/>
    </xf>
    <xf numFmtId="167" fontId="5" fillId="7" borderId="2" xfId="3" applyNumberFormat="1" applyFont="1" applyFill="1" applyBorder="1" applyAlignment="1">
      <alignment horizontal="right" vertical="center"/>
    </xf>
    <xf numFmtId="0" fontId="5" fillId="4" borderId="6" xfId="3" applyFont="1" applyBorder="1" applyAlignment="1"/>
    <xf numFmtId="167" fontId="5" fillId="7" borderId="19" xfId="3" applyNumberFormat="1" applyFont="1" applyFill="1" applyBorder="1" applyAlignment="1">
      <alignment horizontal="right" vertical="center"/>
    </xf>
    <xf numFmtId="2" fontId="5" fillId="4" borderId="6" xfId="3" applyNumberFormat="1" applyFont="1" applyBorder="1" applyAlignment="1">
      <alignment horizontal="right" vertical="center"/>
    </xf>
    <xf numFmtId="0" fontId="5" fillId="4" borderId="6" xfId="3" applyFont="1" applyBorder="1" applyAlignment="1">
      <alignment horizontal="right"/>
    </xf>
    <xf numFmtId="165" fontId="5" fillId="4" borderId="6" xfId="3" applyNumberFormat="1" applyFont="1" applyBorder="1" applyAlignment="1">
      <alignment horizontal="right" vertical="center"/>
    </xf>
    <xf numFmtId="1" fontId="16" fillId="3" borderId="0" xfId="2" applyNumberFormat="1" applyFont="1" applyAlignment="1">
      <alignment horizontal="right" vertical="center"/>
    </xf>
    <xf numFmtId="166" fontId="16" fillId="2" borderId="1" xfId="1" applyNumberFormat="1" applyFont="1" applyAlignment="1">
      <alignment horizontal="right" vertical="center"/>
    </xf>
    <xf numFmtId="165" fontId="16" fillId="2" borderId="1" xfId="1" applyNumberFormat="1" applyFont="1" applyAlignment="1">
      <alignment horizontal="right" vertical="center"/>
    </xf>
    <xf numFmtId="1" fontId="16" fillId="3" borderId="0" xfId="2" applyNumberFormat="1" applyFont="1" applyAlignment="1">
      <alignment horizontal="right"/>
    </xf>
    <xf numFmtId="164" fontId="16" fillId="4" borderId="1" xfId="3" applyNumberFormat="1" applyFont="1" applyBorder="1" applyAlignment="1">
      <alignment horizontal="center" vertical="center"/>
    </xf>
    <xf numFmtId="164" fontId="16" fillId="4" borderId="1" xfId="3" applyNumberFormat="1" applyFont="1" applyBorder="1" applyAlignment="1">
      <alignment horizontal="right" vertical="center"/>
    </xf>
    <xf numFmtId="0" fontId="16" fillId="4" borderId="1" xfId="3" applyFont="1" applyBorder="1" applyAlignment="1">
      <alignment horizontal="right"/>
    </xf>
    <xf numFmtId="167" fontId="16" fillId="4" borderId="1" xfId="3" applyNumberFormat="1" applyFont="1" applyBorder="1" applyAlignment="1">
      <alignment horizontal="right"/>
    </xf>
    <xf numFmtId="0" fontId="16" fillId="4" borderId="5" xfId="3" applyFont="1" applyBorder="1" applyAlignment="1">
      <alignment horizontal="right"/>
    </xf>
    <xf numFmtId="164" fontId="16" fillId="4" borderId="6" xfId="3" applyNumberFormat="1" applyFont="1" applyBorder="1" applyAlignment="1">
      <alignment horizontal="right" vertical="center"/>
    </xf>
    <xf numFmtId="1" fontId="16" fillId="3" borderId="0" xfId="2" applyNumberFormat="1" applyFont="1" applyBorder="1" applyAlignment="1">
      <alignment horizontal="right" vertical="center"/>
    </xf>
    <xf numFmtId="1" fontId="16" fillId="3" borderId="25" xfId="2" applyNumberFormat="1" applyFont="1" applyBorder="1" applyAlignment="1">
      <alignment horizontal="right" vertical="center"/>
    </xf>
    <xf numFmtId="2" fontId="16" fillId="6" borderId="1" xfId="1" applyNumberFormat="1" applyFont="1" applyFill="1" applyAlignment="1">
      <alignment horizontal="right"/>
    </xf>
    <xf numFmtId="2" fontId="16" fillId="2" borderId="1" xfId="1" applyNumberFormat="1" applyFont="1" applyAlignment="1">
      <alignment horizontal="right" vertical="center"/>
    </xf>
    <xf numFmtId="2" fontId="16" fillId="2" borderId="1" xfId="1" applyNumberFormat="1" applyFont="1" applyAlignment="1">
      <alignment horizontal="right"/>
    </xf>
    <xf numFmtId="164" fontId="16" fillId="2" borderId="1" xfId="1" applyNumberFormat="1" applyFont="1" applyAlignment="1">
      <alignment horizontal="right" vertical="center"/>
    </xf>
    <xf numFmtId="2" fontId="16" fillId="4" borderId="1" xfId="3" applyNumberFormat="1" applyFont="1" applyBorder="1" applyAlignment="1">
      <alignment horizontal="right" vertical="center"/>
    </xf>
    <xf numFmtId="2" fontId="16" fillId="4" borderId="5" xfId="3" applyNumberFormat="1" applyFont="1" applyBorder="1" applyAlignment="1">
      <alignment horizontal="right" vertical="center"/>
    </xf>
    <xf numFmtId="2" fontId="16" fillId="3" borderId="0" xfId="2" applyNumberFormat="1" applyFont="1" applyAlignment="1">
      <alignment horizontal="right" vertical="center"/>
    </xf>
    <xf numFmtId="2" fontId="16" fillId="6" borderId="1" xfId="1" applyNumberFormat="1" applyFont="1" applyFill="1" applyBorder="1" applyAlignment="1">
      <alignment horizontal="right"/>
    </xf>
    <xf numFmtId="2" fontId="16" fillId="4" borderId="1" xfId="3" applyNumberFormat="1" applyFont="1" applyBorder="1" applyAlignment="1">
      <alignment horizontal="right"/>
    </xf>
    <xf numFmtId="2" fontId="16" fillId="2" borderId="1" xfId="1" applyNumberFormat="1" applyFont="1" applyBorder="1" applyAlignment="1">
      <alignment horizontal="right"/>
    </xf>
    <xf numFmtId="2" fontId="16" fillId="4" borderId="5" xfId="3" applyNumberFormat="1" applyFont="1" applyBorder="1" applyAlignment="1">
      <alignment horizontal="right"/>
    </xf>
    <xf numFmtId="2" fontId="17" fillId="7" borderId="1" xfId="3" applyNumberFormat="1" applyFont="1" applyFill="1" applyBorder="1" applyAlignment="1">
      <alignment horizontal="right" vertical="center"/>
    </xf>
    <xf numFmtId="2" fontId="17" fillId="7" borderId="2" xfId="3" applyNumberFormat="1" applyFont="1" applyFill="1" applyBorder="1" applyAlignment="1">
      <alignment horizontal="right" vertical="center"/>
    </xf>
    <xf numFmtId="2" fontId="17" fillId="7" borderId="19" xfId="3" applyNumberFormat="1" applyFont="1" applyFill="1" applyBorder="1" applyAlignment="1">
      <alignment horizontal="right" vertical="center"/>
    </xf>
    <xf numFmtId="0" fontId="17" fillId="7" borderId="1" xfId="3" applyFont="1" applyFill="1" applyBorder="1" applyAlignment="1">
      <alignment horizontal="center" vertical="center"/>
    </xf>
    <xf numFmtId="0" fontId="17" fillId="7" borderId="1" xfId="3" applyFont="1" applyFill="1" applyBorder="1" applyAlignment="1">
      <alignment horizontal="center"/>
    </xf>
    <xf numFmtId="164" fontId="17" fillId="7" borderId="1" xfId="3" applyNumberFormat="1" applyFont="1" applyFill="1" applyBorder="1" applyAlignment="1">
      <alignment horizontal="center" vertical="center"/>
    </xf>
    <xf numFmtId="164" fontId="17" fillId="7" borderId="0" xfId="3" applyNumberFormat="1" applyFont="1" applyFill="1" applyBorder="1" applyAlignment="1">
      <alignment horizontal="center" vertical="center"/>
    </xf>
    <xf numFmtId="1" fontId="17" fillId="7" borderId="1" xfId="1" applyNumberFormat="1" applyFont="1" applyFill="1" applyAlignment="1">
      <alignment horizontal="center"/>
    </xf>
    <xf numFmtId="164" fontId="17" fillId="7" borderId="1" xfId="1" applyNumberFormat="1" applyFont="1" applyFill="1" applyAlignment="1">
      <alignment horizontal="center" vertical="center"/>
    </xf>
    <xf numFmtId="2" fontId="17" fillId="7" borderId="1" xfId="1" applyNumberFormat="1" applyFont="1" applyFill="1" applyAlignment="1">
      <alignment horizontal="center"/>
    </xf>
    <xf numFmtId="2" fontId="17" fillId="7" borderId="1" xfId="3" applyNumberFormat="1" applyFont="1" applyFill="1" applyBorder="1" applyAlignment="1">
      <alignment horizontal="right"/>
    </xf>
    <xf numFmtId="2" fontId="17" fillId="7" borderId="2" xfId="3" applyNumberFormat="1" applyFont="1" applyFill="1" applyBorder="1" applyAlignment="1">
      <alignment horizontal="right"/>
    </xf>
    <xf numFmtId="2" fontId="17" fillId="7" borderId="19" xfId="3" applyNumberFormat="1" applyFont="1" applyFill="1" applyBorder="1" applyAlignment="1">
      <alignment horizontal="right"/>
    </xf>
    <xf numFmtId="164" fontId="17" fillId="7" borderId="5" xfId="1" applyNumberFormat="1" applyFont="1" applyFill="1" applyBorder="1" applyAlignment="1">
      <alignment horizontal="center" vertical="center"/>
    </xf>
    <xf numFmtId="0" fontId="17" fillId="7" borderId="1" xfId="3" applyFont="1" applyFill="1" applyBorder="1" applyAlignment="1">
      <alignment horizontal="right"/>
    </xf>
    <xf numFmtId="0" fontId="17" fillId="7" borderId="2" xfId="3" applyFont="1" applyFill="1" applyBorder="1" applyAlignment="1">
      <alignment horizontal="right"/>
    </xf>
    <xf numFmtId="0" fontId="17" fillId="7" borderId="19" xfId="3" applyFont="1" applyFill="1" applyBorder="1" applyAlignment="1">
      <alignment horizontal="right"/>
    </xf>
    <xf numFmtId="168" fontId="16" fillId="3" borderId="0" xfId="2" applyNumberFormat="1" applyFont="1" applyAlignment="1">
      <alignment vertical="center"/>
    </xf>
    <xf numFmtId="164" fontId="16" fillId="2" borderId="1" xfId="1" applyNumberFormat="1" applyFont="1" applyAlignment="1">
      <alignment vertical="center"/>
    </xf>
    <xf numFmtId="165" fontId="16" fillId="2" borderId="1" xfId="1" applyNumberFormat="1" applyFont="1" applyAlignment="1">
      <alignment vertical="center"/>
    </xf>
    <xf numFmtId="168" fontId="16" fillId="3" borderId="0" xfId="2" applyNumberFormat="1" applyFont="1" applyAlignment="1"/>
    <xf numFmtId="2" fontId="16" fillId="6" borderId="1" xfId="1" applyNumberFormat="1" applyFont="1" applyFill="1" applyAlignment="1"/>
    <xf numFmtId="2" fontId="16" fillId="3" borderId="0" xfId="2" applyNumberFormat="1" applyFont="1" applyAlignment="1">
      <alignment horizontal="right"/>
    </xf>
    <xf numFmtId="165" fontId="17" fillId="7" borderId="1" xfId="3" applyNumberFormat="1" applyFont="1" applyFill="1" applyBorder="1" applyAlignment="1">
      <alignment horizontal="right"/>
    </xf>
    <xf numFmtId="165" fontId="17" fillId="7" borderId="2" xfId="3" applyNumberFormat="1" applyFont="1" applyFill="1" applyBorder="1" applyAlignment="1">
      <alignment horizontal="right"/>
    </xf>
    <xf numFmtId="165" fontId="17" fillId="7" borderId="19" xfId="3" applyNumberFormat="1" applyFont="1" applyFill="1" applyBorder="1" applyAlignment="1">
      <alignment horizontal="right"/>
    </xf>
    <xf numFmtId="2" fontId="17" fillId="7" borderId="1" xfId="3" applyNumberFormat="1" applyFont="1" applyFill="1" applyBorder="1" applyAlignment="1">
      <alignment horizontal="center" vertical="center"/>
    </xf>
    <xf numFmtId="1" fontId="17" fillId="7" borderId="1" xfId="3" applyNumberFormat="1" applyFont="1" applyFill="1" applyBorder="1" applyAlignment="1">
      <alignment horizontal="center" vertical="center"/>
    </xf>
    <xf numFmtId="1" fontId="17" fillId="7" borderId="2" xfId="1" applyNumberFormat="1" applyFont="1" applyFill="1" applyBorder="1" applyAlignment="1">
      <alignment horizontal="center"/>
    </xf>
    <xf numFmtId="2" fontId="17" fillId="7" borderId="1" xfId="3" applyNumberFormat="1" applyFont="1" applyFill="1" applyBorder="1" applyAlignment="1">
      <alignment horizontal="center"/>
    </xf>
    <xf numFmtId="2" fontId="17" fillId="7" borderId="2" xfId="3" applyNumberFormat="1" applyFont="1" applyFill="1" applyBorder="1" applyAlignment="1">
      <alignment horizontal="center"/>
    </xf>
    <xf numFmtId="2" fontId="17" fillId="7" borderId="19" xfId="3" applyNumberFormat="1" applyFont="1" applyFill="1" applyBorder="1" applyAlignment="1">
      <alignment horizontal="center"/>
    </xf>
    <xf numFmtId="166" fontId="17" fillId="7" borderId="1" xfId="3" applyNumberFormat="1" applyFont="1" applyFill="1" applyBorder="1" applyAlignment="1">
      <alignment horizontal="center" vertical="center"/>
    </xf>
    <xf numFmtId="169" fontId="17" fillId="7" borderId="1" xfId="3" applyNumberFormat="1" applyFont="1" applyFill="1" applyBorder="1" applyAlignment="1">
      <alignment horizontal="center" vertical="center"/>
    </xf>
    <xf numFmtId="166" fontId="17" fillId="7" borderId="1" xfId="3" applyNumberFormat="1" applyFont="1" applyFill="1" applyBorder="1" applyAlignment="1">
      <alignment horizontal="right"/>
    </xf>
    <xf numFmtId="166" fontId="17" fillId="7" borderId="2" xfId="3" applyNumberFormat="1" applyFont="1" applyFill="1" applyBorder="1" applyAlignment="1">
      <alignment horizontal="right"/>
    </xf>
    <xf numFmtId="166" fontId="17" fillId="7" borderId="19" xfId="3" applyNumberFormat="1" applyFont="1" applyFill="1" applyBorder="1" applyAlignment="1">
      <alignment horizontal="right"/>
    </xf>
    <xf numFmtId="168" fontId="16" fillId="3" borderId="0" xfId="2" applyNumberFormat="1" applyFont="1" applyAlignment="1">
      <alignment horizontal="center" vertical="center"/>
    </xf>
    <xf numFmtId="1" fontId="16" fillId="3" borderId="10" xfId="2" applyNumberFormat="1" applyFont="1" applyBorder="1" applyAlignment="1">
      <alignment horizontal="right" vertical="center"/>
    </xf>
    <xf numFmtId="1" fontId="11" fillId="2" borderId="6" xfId="1" applyNumberFormat="1" applyFont="1" applyBorder="1" applyAlignment="1">
      <alignment horizontal="right"/>
    </xf>
    <xf numFmtId="1" fontId="11" fillId="2" borderId="3" xfId="1" applyNumberFormat="1" applyFont="1" applyBorder="1" applyAlignment="1">
      <alignment horizontal="right"/>
    </xf>
    <xf numFmtId="166" fontId="16" fillId="0" borderId="23" xfId="0" applyNumberFormat="1" applyFont="1" applyBorder="1" applyAlignment="1">
      <alignment horizontal="right"/>
    </xf>
    <xf numFmtId="166" fontId="16" fillId="0" borderId="21" xfId="0" applyNumberFormat="1" applyFont="1" applyBorder="1" applyAlignment="1">
      <alignment horizontal="right"/>
    </xf>
    <xf numFmtId="166" fontId="17" fillId="7" borderId="22" xfId="3" applyNumberFormat="1" applyFont="1" applyFill="1" applyBorder="1" applyAlignment="1">
      <alignment horizontal="right" vertical="center"/>
    </xf>
    <xf numFmtId="1" fontId="17" fillId="7" borderId="1" xfId="3" applyNumberFormat="1" applyFont="1" applyFill="1" applyBorder="1" applyAlignment="1">
      <alignment horizontal="right" vertical="center"/>
    </xf>
    <xf numFmtId="1" fontId="17" fillId="7" borderId="2" xfId="3" applyNumberFormat="1" applyFont="1" applyFill="1" applyBorder="1" applyAlignment="1">
      <alignment horizontal="right" vertical="center"/>
    </xf>
    <xf numFmtId="1" fontId="17" fillId="7" borderId="8" xfId="1" applyNumberFormat="1" applyFont="1" applyFill="1" applyBorder="1" applyAlignment="1">
      <alignment horizontal="center"/>
    </xf>
    <xf numFmtId="1" fontId="17" fillId="7" borderId="9" xfId="1" applyNumberFormat="1" applyFont="1" applyFill="1" applyBorder="1" applyAlignment="1">
      <alignment horizontal="center"/>
    </xf>
    <xf numFmtId="1" fontId="17" fillId="7" borderId="16" xfId="1" applyNumberFormat="1" applyFont="1" applyFill="1" applyBorder="1" applyAlignment="1">
      <alignment horizontal="center"/>
    </xf>
    <xf numFmtId="1" fontId="17" fillId="7" borderId="13" xfId="1" applyNumberFormat="1" applyFont="1" applyFill="1" applyBorder="1" applyAlignment="1">
      <alignment horizontal="center"/>
    </xf>
    <xf numFmtId="164" fontId="17" fillId="7" borderId="1" xfId="3" applyNumberFormat="1" applyFont="1" applyFill="1" applyBorder="1" applyAlignment="1">
      <alignment horizontal="center"/>
    </xf>
    <xf numFmtId="0" fontId="17" fillId="7" borderId="5" xfId="3" applyFont="1" applyFill="1" applyBorder="1" applyAlignment="1">
      <alignment horizontal="center"/>
    </xf>
    <xf numFmtId="0" fontId="17" fillId="7" borderId="7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18" fillId="7" borderId="13" xfId="3" applyFont="1" applyFill="1" applyBorder="1" applyAlignment="1">
      <alignment horizontal="center"/>
    </xf>
    <xf numFmtId="0" fontId="18" fillId="7" borderId="1" xfId="3" applyFont="1" applyFill="1" applyBorder="1" applyAlignment="1">
      <alignment horizontal="center"/>
    </xf>
    <xf numFmtId="164" fontId="17" fillId="7" borderId="2" xfId="3" applyNumberFormat="1" applyFont="1" applyFill="1" applyBorder="1" applyAlignment="1">
      <alignment horizontal="center"/>
    </xf>
    <xf numFmtId="171" fontId="17" fillId="7" borderId="1" xfId="3" applyNumberFormat="1" applyFont="1" applyFill="1" applyBorder="1" applyAlignment="1">
      <alignment horizontal="center" vertical="center"/>
    </xf>
    <xf numFmtId="1" fontId="4" fillId="6" borderId="1" xfId="1" applyNumberFormat="1" applyFont="1" applyFill="1" applyAlignment="1">
      <alignment horizontal="right"/>
    </xf>
    <xf numFmtId="2" fontId="4" fillId="2" borderId="1" xfId="1" applyNumberFormat="1" applyFont="1" applyAlignment="1">
      <alignment horizontal="right"/>
    </xf>
    <xf numFmtId="0" fontId="19" fillId="7" borderId="1" xfId="3" applyFont="1" applyFill="1" applyBorder="1" applyAlignment="1">
      <alignment horizontal="center"/>
    </xf>
    <xf numFmtId="1" fontId="19" fillId="7" borderId="1" xfId="1" applyNumberFormat="1" applyFont="1" applyFill="1" applyAlignment="1">
      <alignment horizontal="center"/>
    </xf>
    <xf numFmtId="1" fontId="19" fillId="7" borderId="2" xfId="1" applyNumberFormat="1" applyFont="1" applyFill="1" applyBorder="1" applyAlignment="1">
      <alignment horizontal="center"/>
    </xf>
    <xf numFmtId="167" fontId="17" fillId="7" borderId="1" xfId="3" applyNumberFormat="1" applyFont="1" applyFill="1" applyBorder="1" applyAlignment="1">
      <alignment horizontal="center" vertical="center"/>
    </xf>
    <xf numFmtId="168" fontId="17" fillId="7" borderId="1" xfId="3" applyNumberFormat="1" applyFont="1" applyFill="1" applyBorder="1" applyAlignment="1">
      <alignment horizontal="center" vertical="center"/>
    </xf>
    <xf numFmtId="170" fontId="17" fillId="7" borderId="1" xfId="3" applyNumberFormat="1" applyFont="1" applyFill="1" applyBorder="1" applyAlignment="1">
      <alignment horizontal="right"/>
    </xf>
    <xf numFmtId="170" fontId="17" fillId="7" borderId="2" xfId="3" applyNumberFormat="1" applyFont="1" applyFill="1" applyBorder="1" applyAlignment="1">
      <alignment horizontal="right"/>
    </xf>
    <xf numFmtId="170" fontId="17" fillId="7" borderId="19" xfId="3" applyNumberFormat="1" applyFont="1" applyFill="1" applyBorder="1" applyAlignment="1">
      <alignment horizontal="right"/>
    </xf>
    <xf numFmtId="167" fontId="16" fillId="2" borderId="1" xfId="1" applyNumberFormat="1" applyFont="1" applyAlignment="1">
      <alignment horizontal="right" vertical="center"/>
    </xf>
    <xf numFmtId="168" fontId="16" fillId="2" borderId="1" xfId="1" applyNumberFormat="1" applyFont="1" applyAlignment="1">
      <alignment horizontal="right" vertical="center"/>
    </xf>
    <xf numFmtId="168" fontId="11" fillId="6" borderId="1" xfId="1" applyNumberFormat="1" applyFont="1" applyFill="1" applyAlignment="1">
      <alignment horizontal="center"/>
    </xf>
    <xf numFmtId="168" fontId="11" fillId="2" borderId="1" xfId="1" applyNumberFormat="1" applyFont="1" applyAlignment="1">
      <alignment horizontal="center"/>
    </xf>
    <xf numFmtId="2" fontId="16" fillId="2" borderId="3" xfId="1" applyNumberFormat="1" applyFont="1" applyBorder="1" applyAlignment="1">
      <alignment horizontal="right"/>
    </xf>
    <xf numFmtId="165" fontId="16" fillId="0" borderId="32" xfId="0" applyNumberFormat="1" applyFont="1" applyBorder="1"/>
    <xf numFmtId="165" fontId="16" fillId="0" borderId="33" xfId="0" applyNumberFormat="1" applyFont="1" applyBorder="1"/>
    <xf numFmtId="165" fontId="16" fillId="0" borderId="30" xfId="0" applyNumberFormat="1" applyFont="1" applyBorder="1"/>
    <xf numFmtId="165" fontId="16" fillId="0" borderId="26" xfId="0" applyNumberFormat="1" applyFont="1" applyBorder="1"/>
    <xf numFmtId="165" fontId="16" fillId="0" borderId="29" xfId="0" applyNumberFormat="1" applyFont="1" applyBorder="1"/>
    <xf numFmtId="165" fontId="16" fillId="0" borderId="21" xfId="0" applyNumberFormat="1" applyFont="1" applyBorder="1"/>
    <xf numFmtId="167" fontId="5" fillId="5" borderId="2" xfId="0" applyNumberFormat="1" applyFont="1" applyFill="1" applyBorder="1" applyAlignment="1">
      <alignment vertical="center"/>
    </xf>
    <xf numFmtId="165" fontId="5" fillId="5" borderId="18" xfId="0" applyNumberFormat="1" applyFont="1" applyFill="1" applyBorder="1" applyAlignment="1">
      <alignment vertical="center"/>
    </xf>
    <xf numFmtId="165" fontId="5" fillId="5" borderId="11" xfId="0" applyNumberFormat="1" applyFont="1" applyFill="1" applyBorder="1" applyAlignment="1">
      <alignment vertical="center"/>
    </xf>
    <xf numFmtId="170" fontId="5" fillId="5" borderId="20" xfId="0" applyNumberFormat="1" applyFont="1" applyFill="1" applyBorder="1" applyAlignment="1">
      <alignment vertical="center"/>
    </xf>
    <xf numFmtId="170" fontId="5" fillId="5" borderId="24" xfId="0" applyNumberFormat="1" applyFont="1" applyFill="1" applyBorder="1" applyAlignment="1">
      <alignment vertical="center"/>
    </xf>
    <xf numFmtId="165" fontId="5" fillId="5" borderId="2" xfId="0" applyNumberFormat="1" applyFont="1" applyFill="1" applyBorder="1" applyAlignment="1">
      <alignment horizontal="right" vertical="center"/>
    </xf>
    <xf numFmtId="165" fontId="5" fillId="5" borderId="18" xfId="0" applyNumberFormat="1" applyFont="1" applyFill="1" applyBorder="1" applyAlignment="1">
      <alignment horizontal="right" vertical="center"/>
    </xf>
    <xf numFmtId="165" fontId="5" fillId="5" borderId="12" xfId="0" applyNumberFormat="1" applyFont="1" applyFill="1" applyBorder="1" applyAlignment="1">
      <alignment horizontal="right" vertical="center"/>
    </xf>
    <xf numFmtId="165" fontId="5" fillId="5" borderId="20" xfId="0" applyNumberFormat="1" applyFont="1" applyFill="1" applyBorder="1" applyAlignment="1">
      <alignment horizontal="right" vertical="center"/>
    </xf>
    <xf numFmtId="165" fontId="5" fillId="5" borderId="21" xfId="0" applyNumberFormat="1" applyFont="1" applyFill="1" applyBorder="1" applyAlignment="1">
      <alignment horizontal="right" vertical="center"/>
    </xf>
    <xf numFmtId="165" fontId="5" fillId="5" borderId="30" xfId="0" applyNumberFormat="1" applyFont="1" applyFill="1" applyBorder="1" applyAlignment="1">
      <alignment horizontal="right" vertical="center"/>
    </xf>
    <xf numFmtId="165" fontId="5" fillId="5" borderId="31" xfId="0" applyNumberFormat="1" applyFont="1" applyFill="1" applyBorder="1" applyAlignment="1">
      <alignment horizontal="right" vertical="center"/>
    </xf>
    <xf numFmtId="166" fontId="5" fillId="5" borderId="2" xfId="0" applyNumberFormat="1" applyFont="1" applyFill="1" applyBorder="1" applyAlignment="1">
      <alignment horizontal="right" vertical="center"/>
    </xf>
    <xf numFmtId="166" fontId="5" fillId="5" borderId="30" xfId="0" applyNumberFormat="1" applyFont="1" applyFill="1" applyBorder="1" applyAlignment="1">
      <alignment horizontal="right" vertical="center"/>
    </xf>
    <xf numFmtId="166" fontId="5" fillId="5" borderId="31" xfId="0" applyNumberFormat="1" applyFont="1" applyFill="1" applyBorder="1" applyAlignment="1">
      <alignment horizontal="right" vertical="center"/>
    </xf>
    <xf numFmtId="166" fontId="5" fillId="5" borderId="20" xfId="0" applyNumberFormat="1" applyFont="1" applyFill="1" applyBorder="1" applyAlignment="1">
      <alignment horizontal="right" vertical="center"/>
    </xf>
    <xf numFmtId="166" fontId="5" fillId="5" borderId="21" xfId="0" applyNumberFormat="1" applyFont="1" applyFill="1" applyBorder="1" applyAlignment="1">
      <alignment horizontal="right" vertical="center"/>
    </xf>
    <xf numFmtId="2" fontId="16" fillId="2" borderId="1" xfId="1" applyNumberFormat="1" applyFont="1" applyAlignment="1"/>
    <xf numFmtId="2" fontId="11" fillId="2" borderId="1" xfId="1" applyNumberFormat="1" applyFont="1" applyAlignment="1"/>
    <xf numFmtId="165" fontId="5" fillId="5" borderId="11" xfId="0" applyNumberFormat="1" applyFont="1" applyFill="1" applyBorder="1" applyAlignment="1">
      <alignment horizontal="right" vertical="center"/>
    </xf>
    <xf numFmtId="165" fontId="5" fillId="5" borderId="23" xfId="0" applyNumberFormat="1" applyFont="1" applyFill="1" applyBorder="1" applyAlignment="1">
      <alignment horizontal="right" vertical="center"/>
    </xf>
    <xf numFmtId="165" fontId="5" fillId="5" borderId="24" xfId="0" applyNumberFormat="1" applyFont="1" applyFill="1" applyBorder="1" applyAlignment="1">
      <alignment horizontal="right" vertical="center"/>
    </xf>
    <xf numFmtId="0" fontId="17" fillId="7" borderId="2" xfId="3" applyFont="1" applyFill="1" applyBorder="1" applyAlignment="1">
      <alignment horizontal="center"/>
    </xf>
    <xf numFmtId="0" fontId="17" fillId="7" borderId="3" xfId="3" applyFont="1" applyFill="1" applyBorder="1" applyAlignment="1">
      <alignment horizontal="center"/>
    </xf>
    <xf numFmtId="168" fontId="11" fillId="6" borderId="1" xfId="1" applyNumberFormat="1" applyFont="1" applyFill="1" applyAlignment="1">
      <alignment horizontal="right"/>
    </xf>
    <xf numFmtId="170" fontId="16" fillId="10" borderId="26" xfId="0" applyNumberFormat="1" applyFont="1" applyFill="1" applyBorder="1" applyAlignment="1">
      <alignment horizontal="right" vertical="center"/>
    </xf>
    <xf numFmtId="167" fontId="20" fillId="6" borderId="1" xfId="1" applyNumberFormat="1" applyFont="1" applyFill="1" applyAlignment="1">
      <alignment horizontal="right"/>
    </xf>
    <xf numFmtId="170" fontId="12" fillId="10" borderId="2" xfId="0" applyNumberFormat="1" applyFont="1" applyFill="1" applyBorder="1" applyAlignment="1">
      <alignment horizontal="right" vertical="center"/>
    </xf>
    <xf numFmtId="170" fontId="12" fillId="10" borderId="18" xfId="0" applyNumberFormat="1" applyFont="1" applyFill="1" applyBorder="1" applyAlignment="1">
      <alignment horizontal="right" vertical="center"/>
    </xf>
    <xf numFmtId="170" fontId="12" fillId="10" borderId="12" xfId="0" applyNumberFormat="1" applyFont="1" applyFill="1" applyBorder="1" applyAlignment="1">
      <alignment horizontal="right" vertical="center"/>
    </xf>
    <xf numFmtId="170" fontId="12" fillId="10" borderId="20" xfId="0" applyNumberFormat="1" applyFont="1" applyFill="1" applyBorder="1" applyAlignment="1">
      <alignment horizontal="right" vertical="center"/>
    </xf>
    <xf numFmtId="170" fontId="12" fillId="10" borderId="24" xfId="0" applyNumberFormat="1" applyFont="1" applyFill="1" applyBorder="1" applyAlignment="1">
      <alignment horizontal="right" vertical="center"/>
    </xf>
  </cellXfs>
  <cellStyles count="6">
    <cellStyle name="20% - Accent1 2" xfId="4" xr:uid="{B04A5937-9893-4D5E-B9F6-C554A22665E9}"/>
    <cellStyle name="20% - Accent5 2" xfId="5" xr:uid="{8F14729B-685C-4F76-A97E-95C26D1209D0}"/>
    <cellStyle name="Accent1" xfId="3" builtinId="29"/>
    <cellStyle name="Accent2" xfId="2" builtinId="33"/>
    <cellStyle name="Normal" xfId="0" builtinId="0"/>
    <cellStyle name="Output" xfId="1" builtinId="21"/>
  </cellStyles>
  <dxfs count="0"/>
  <tableStyles count="1" defaultTableStyle="TableStyleMedium2" defaultPivotStyle="PivotStyleLight16">
    <tableStyle name="Tabellenformat 1" pivot="0" count="0" xr9:uid="{493FC1A7-68DF-499F-8B8B-C7DEB1C90B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5D46-9F1D-4731-919B-116BE7AF91EF}">
  <dimension ref="A1:M1747"/>
  <sheetViews>
    <sheetView zoomScale="106" zoomScaleNormal="106" workbookViewId="0">
      <selection activeCell="H2" sqref="H2"/>
    </sheetView>
  </sheetViews>
  <sheetFormatPr defaultColWidth="11.42578125" defaultRowHeight="21" x14ac:dyDescent="0.35"/>
  <cols>
    <col min="1" max="1" width="11" style="7" customWidth="1"/>
    <col min="2" max="2" width="18.42578125" style="7" customWidth="1"/>
    <col min="3" max="3" width="14.5703125" style="7" customWidth="1"/>
    <col min="4" max="4" width="14" style="7" customWidth="1"/>
    <col min="5" max="5" width="13.28515625" style="7" customWidth="1"/>
    <col min="6" max="6" width="9.85546875" style="7" customWidth="1"/>
    <col min="7" max="7" width="11.140625" style="7" customWidth="1"/>
    <col min="8" max="8" width="20.7109375" style="7" customWidth="1"/>
    <col min="9" max="9" width="18.7109375" style="7" customWidth="1"/>
    <col min="10" max="10" width="16.42578125" style="2" customWidth="1"/>
    <col min="11" max="11" width="26.140625" style="2" customWidth="1"/>
    <col min="12" max="16384" width="11.42578125" style="2"/>
  </cols>
  <sheetData>
    <row r="1" spans="1:13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189" t="s">
        <v>19</v>
      </c>
      <c r="I1" s="190" t="s">
        <v>0</v>
      </c>
      <c r="J1" s="190" t="s">
        <v>21</v>
      </c>
    </row>
    <row r="2" spans="1:13" x14ac:dyDescent="0.35">
      <c r="A2" s="188" t="s">
        <v>22</v>
      </c>
      <c r="B2" s="173">
        <v>10</v>
      </c>
      <c r="C2" s="193" t="s">
        <v>24</v>
      </c>
      <c r="D2" s="179">
        <f>B2</f>
        <v>10</v>
      </c>
      <c r="E2" s="179">
        <f>B3</f>
        <v>30</v>
      </c>
      <c r="F2" s="174">
        <f>ATAN2(D2,E2)*180/3.14159265359</f>
        <v>71.565051177073272</v>
      </c>
      <c r="G2" s="174">
        <f>ATAN2(E2,D2)*180/3.14159265359</f>
        <v>18.434948822920795</v>
      </c>
      <c r="H2" s="162">
        <f>ABS(F2-G2)/90</f>
        <v>0.59033447060169419</v>
      </c>
      <c r="I2" s="162">
        <f>ABS(D2-E2)/(B5*2)</f>
        <v>0.5</v>
      </c>
      <c r="J2" s="162">
        <f>H2*I2</f>
        <v>0.2951672353008471</v>
      </c>
    </row>
    <row r="3" spans="1:13" x14ac:dyDescent="0.35">
      <c r="A3" s="188" t="s">
        <v>12</v>
      </c>
      <c r="B3" s="180">
        <v>30</v>
      </c>
      <c r="C3" s="177"/>
      <c r="D3" s="177"/>
      <c r="E3" s="181"/>
      <c r="F3" s="181"/>
      <c r="G3" s="181"/>
      <c r="H3" s="194" t="s">
        <v>14</v>
      </c>
      <c r="I3" s="275">
        <f t="shared" ref="I3:J3" si="0">SUM(I2:I2)</f>
        <v>0.5</v>
      </c>
      <c r="J3" s="275">
        <f t="shared" si="0"/>
        <v>0.2951672353008471</v>
      </c>
    </row>
    <row r="4" spans="1:13" ht="21.75" thickBot="1" x14ac:dyDescent="0.4">
      <c r="A4" s="188" t="s">
        <v>14</v>
      </c>
      <c r="B4" s="175">
        <f>SUM(B2:B3)</f>
        <v>40</v>
      </c>
      <c r="C4" s="177"/>
      <c r="D4" s="177"/>
      <c r="E4" s="181"/>
      <c r="F4" s="181"/>
      <c r="G4" s="181"/>
      <c r="H4" s="195" t="s">
        <v>13</v>
      </c>
      <c r="I4" s="276">
        <f>I2</f>
        <v>0.5</v>
      </c>
      <c r="J4" s="277">
        <f>AVERAGE(J2:J2)</f>
        <v>0.2951672353008471</v>
      </c>
    </row>
    <row r="5" spans="1:13" ht="21.75" thickBot="1" x14ac:dyDescent="0.4">
      <c r="A5" s="188" t="s">
        <v>13</v>
      </c>
      <c r="B5" s="182">
        <f>AVERAGE(B2:B3)</f>
        <v>20</v>
      </c>
      <c r="C5" s="177"/>
      <c r="D5" s="177"/>
      <c r="E5" s="181"/>
      <c r="F5" s="181"/>
      <c r="G5" s="183"/>
      <c r="H5" s="196" t="s">
        <v>9</v>
      </c>
      <c r="I5" s="278">
        <f>I4-(I4*(1/2))</f>
        <v>0.25</v>
      </c>
      <c r="J5" s="279">
        <f>J4-(J4*(1/2))</f>
        <v>0.14758361765042355</v>
      </c>
    </row>
    <row r="6" spans="1:13" x14ac:dyDescent="0.35">
      <c r="A6" s="50"/>
      <c r="B6" s="50"/>
      <c r="C6" s="50"/>
      <c r="D6" s="50"/>
      <c r="E6" s="50"/>
      <c r="F6" s="50"/>
      <c r="G6" s="50"/>
      <c r="H6" s="158"/>
      <c r="I6" s="158"/>
      <c r="J6" s="158"/>
      <c r="K6" s="14"/>
      <c r="L6" s="14"/>
      <c r="M6" s="14"/>
    </row>
    <row r="7" spans="1:13" ht="24" customHeight="1" x14ac:dyDescent="0.35">
      <c r="A7" s="50"/>
      <c r="B7" s="50"/>
      <c r="C7" s="50"/>
      <c r="D7" s="50"/>
      <c r="E7" s="50"/>
      <c r="F7" s="50"/>
      <c r="G7" s="50"/>
      <c r="H7" s="50"/>
      <c r="I7" s="50"/>
      <c r="J7" s="50"/>
      <c r="K7" s="14"/>
      <c r="L7" s="14"/>
      <c r="M7" s="14"/>
    </row>
    <row r="8" spans="1:13" ht="21" customHeight="1" x14ac:dyDescent="0.3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5.5" customHeight="1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34.5" customHeight="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34.5" customHeight="1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34.5" customHeight="1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34.5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34.5" customHeigh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s="3" customFormat="1" ht="19.5" customHeight="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21.75" customHeigh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s="4" customFormat="1" ht="28.5" customHeigh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5" customFormat="1" ht="30" customHeigh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42" customHeigh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23.2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24" customHeight="1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29.25" customHeight="1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3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3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3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3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3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3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3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3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3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3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3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3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3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3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3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3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3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3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3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3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3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3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3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3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3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3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3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3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3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x14ac:dyDescent="0.3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x14ac:dyDescent="0.3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x14ac:dyDescent="0.3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3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3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x14ac:dyDescent="0.3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x14ac:dyDescent="0.3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x14ac:dyDescent="0.3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x14ac:dyDescent="0.3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x14ac:dyDescent="0.3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x14ac:dyDescent="0.3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x14ac:dyDescent="0.3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x14ac:dyDescent="0.3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x14ac:dyDescent="0.3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x14ac:dyDescent="0.3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x14ac:dyDescent="0.3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3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3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3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x14ac:dyDescent="0.3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3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x14ac:dyDescent="0.3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x14ac:dyDescent="0.3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x14ac:dyDescent="0.3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x14ac:dyDescent="0.3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x14ac:dyDescent="0.3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x14ac:dyDescent="0.3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x14ac:dyDescent="0.3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x14ac:dyDescent="0.3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x14ac:dyDescent="0.3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x14ac:dyDescent="0.3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x14ac:dyDescent="0.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x14ac:dyDescent="0.3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x14ac:dyDescent="0.3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x14ac:dyDescent="0.3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x14ac:dyDescent="0.3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x14ac:dyDescent="0.3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x14ac:dyDescent="0.3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x14ac:dyDescent="0.3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x14ac:dyDescent="0.3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x14ac:dyDescent="0.3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x14ac:dyDescent="0.3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3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x14ac:dyDescent="0.3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x14ac:dyDescent="0.3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3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x14ac:dyDescent="0.3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x14ac:dyDescent="0.3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x14ac:dyDescent="0.3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x14ac:dyDescent="0.3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3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x14ac:dyDescent="0.3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x14ac:dyDescent="0.3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x14ac:dyDescent="0.3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x14ac:dyDescent="0.3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x14ac:dyDescent="0.3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x14ac:dyDescent="0.3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3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x14ac:dyDescent="0.3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3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x14ac:dyDescent="0.3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x14ac:dyDescent="0.3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x14ac:dyDescent="0.3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x14ac:dyDescent="0.3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x14ac:dyDescent="0.3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x14ac:dyDescent="0.3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x14ac:dyDescent="0.3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x14ac:dyDescent="0.3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x14ac:dyDescent="0.3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x14ac:dyDescent="0.3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x14ac:dyDescent="0.3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x14ac:dyDescent="0.3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x14ac:dyDescent="0.3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x14ac:dyDescent="0.3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x14ac:dyDescent="0.3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x14ac:dyDescent="0.3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x14ac:dyDescent="0.3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x14ac:dyDescent="0.3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x14ac:dyDescent="0.3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x14ac:dyDescent="0.3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x14ac:dyDescent="0.3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3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x14ac:dyDescent="0.3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3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x14ac:dyDescent="0.3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x14ac:dyDescent="0.3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3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3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x14ac:dyDescent="0.3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x14ac:dyDescent="0.3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x14ac:dyDescent="0.3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x14ac:dyDescent="0.3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x14ac:dyDescent="0.3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x14ac:dyDescent="0.3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x14ac:dyDescent="0.3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x14ac:dyDescent="0.3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x14ac:dyDescent="0.3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x14ac:dyDescent="0.3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x14ac:dyDescent="0.3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x14ac:dyDescent="0.3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x14ac:dyDescent="0.3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x14ac:dyDescent="0.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x14ac:dyDescent="0.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x14ac:dyDescent="0.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x14ac:dyDescent="0.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x14ac:dyDescent="0.3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x14ac:dyDescent="0.3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x14ac:dyDescent="0.3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x14ac:dyDescent="0.3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x14ac:dyDescent="0.3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x14ac:dyDescent="0.3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x14ac:dyDescent="0.3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x14ac:dyDescent="0.3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x14ac:dyDescent="0.3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x14ac:dyDescent="0.3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x14ac:dyDescent="0.3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x14ac:dyDescent="0.3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x14ac:dyDescent="0.3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x14ac:dyDescent="0.3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x14ac:dyDescent="0.3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x14ac:dyDescent="0.3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x14ac:dyDescent="0.3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x14ac:dyDescent="0.3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x14ac:dyDescent="0.3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x14ac:dyDescent="0.3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x14ac:dyDescent="0.3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x14ac:dyDescent="0.3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x14ac:dyDescent="0.3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x14ac:dyDescent="0.3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x14ac:dyDescent="0.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x14ac:dyDescent="0.3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x14ac:dyDescent="0.3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x14ac:dyDescent="0.3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x14ac:dyDescent="0.3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x14ac:dyDescent="0.3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x14ac:dyDescent="0.3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x14ac:dyDescent="0.3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x14ac:dyDescent="0.3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x14ac:dyDescent="0.3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x14ac:dyDescent="0.3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x14ac:dyDescent="0.3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x14ac:dyDescent="0.3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x14ac:dyDescent="0.3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x14ac:dyDescent="0.3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x14ac:dyDescent="0.3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x14ac:dyDescent="0.3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x14ac:dyDescent="0.3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x14ac:dyDescent="0.3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x14ac:dyDescent="0.3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x14ac:dyDescent="0.3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x14ac:dyDescent="0.3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x14ac:dyDescent="0.3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x14ac:dyDescent="0.3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x14ac:dyDescent="0.3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x14ac:dyDescent="0.3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x14ac:dyDescent="0.35">
      <c r="A263" s="14"/>
      <c r="B263" s="14"/>
      <c r="C263" s="14"/>
      <c r="D263" s="14"/>
      <c r="E263" s="14"/>
      <c r="F263" s="14"/>
      <c r="G263" s="14"/>
      <c r="H263" s="14"/>
      <c r="I263" s="14"/>
    </row>
    <row r="264" spans="1:11" x14ac:dyDescent="0.35">
      <c r="A264" s="6"/>
      <c r="B264" s="6"/>
      <c r="C264" s="6"/>
      <c r="D264" s="6"/>
      <c r="E264" s="6"/>
      <c r="F264" s="6"/>
      <c r="G264" s="6"/>
      <c r="H264" s="6"/>
      <c r="I264" s="6"/>
    </row>
    <row r="265" spans="1:11" x14ac:dyDescent="0.35">
      <c r="A265" s="6"/>
      <c r="B265" s="6"/>
      <c r="C265" s="6"/>
      <c r="D265" s="6"/>
      <c r="E265" s="6"/>
      <c r="F265" s="6"/>
      <c r="G265" s="6"/>
      <c r="H265" s="6"/>
      <c r="I265" s="6"/>
    </row>
    <row r="266" spans="1:11" x14ac:dyDescent="0.35">
      <c r="A266" s="6"/>
      <c r="B266" s="6"/>
      <c r="C266" s="6"/>
      <c r="D266" s="6"/>
      <c r="E266" s="6"/>
      <c r="F266" s="6"/>
      <c r="G266" s="6"/>
      <c r="H266" s="6"/>
      <c r="I266" s="6"/>
    </row>
    <row r="267" spans="1:11" x14ac:dyDescent="0.35">
      <c r="A267" s="6"/>
      <c r="B267" s="6"/>
      <c r="C267" s="6"/>
      <c r="D267" s="6"/>
      <c r="E267" s="6"/>
      <c r="F267" s="6"/>
      <c r="G267" s="6"/>
      <c r="H267" s="6"/>
      <c r="I267" s="6"/>
    </row>
    <row r="268" spans="1:11" x14ac:dyDescent="0.35">
      <c r="A268" s="6"/>
      <c r="B268" s="6"/>
      <c r="C268" s="6"/>
      <c r="D268" s="6"/>
      <c r="E268" s="6"/>
      <c r="F268" s="6"/>
      <c r="G268" s="6"/>
      <c r="H268" s="6"/>
      <c r="I268" s="6"/>
    </row>
    <row r="269" spans="1:11" x14ac:dyDescent="0.35">
      <c r="A269" s="6"/>
      <c r="B269" s="6"/>
      <c r="C269" s="6"/>
      <c r="D269" s="6"/>
      <c r="E269" s="6"/>
      <c r="F269" s="6"/>
      <c r="G269" s="6"/>
      <c r="H269" s="6"/>
      <c r="I269" s="6"/>
    </row>
    <row r="270" spans="1:11" x14ac:dyDescent="0.35">
      <c r="A270" s="6"/>
      <c r="B270" s="6"/>
      <c r="C270" s="6"/>
      <c r="D270" s="6"/>
      <c r="E270" s="6"/>
      <c r="F270" s="6"/>
      <c r="G270" s="6"/>
      <c r="H270" s="6"/>
      <c r="I270" s="6"/>
    </row>
    <row r="271" spans="1:11" x14ac:dyDescent="0.35">
      <c r="A271" s="6"/>
      <c r="B271" s="6"/>
      <c r="C271" s="6"/>
      <c r="D271" s="6"/>
      <c r="E271" s="6"/>
      <c r="F271" s="6"/>
      <c r="G271" s="6"/>
      <c r="H271" s="6"/>
      <c r="I271" s="6"/>
    </row>
    <row r="272" spans="1:11" x14ac:dyDescent="0.35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35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35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35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35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35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35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35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35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35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35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35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35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35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35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35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35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35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35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35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35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35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35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35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35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35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35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35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35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35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35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35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35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35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35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35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35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35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35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35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35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35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35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35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35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35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35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35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35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35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35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35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35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35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35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35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35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35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35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35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35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35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35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35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35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35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35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35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35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35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35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35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35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35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35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35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35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35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35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35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35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35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35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35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35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35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35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35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35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35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35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35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35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35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35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35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35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35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35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35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35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35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35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35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35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35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35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35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35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35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35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35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35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35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35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35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35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35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35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35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35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35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5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5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5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5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5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5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5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5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5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5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5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5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5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5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5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5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5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5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5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5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5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5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5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5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5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5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5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5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5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5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5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5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5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5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5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5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5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5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5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5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5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5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5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5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5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5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5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5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5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5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5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5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5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5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5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5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5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5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5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5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5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5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5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5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5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5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5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5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5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5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5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5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5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5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5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5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5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5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5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5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5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5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5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5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5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5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5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5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5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5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5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5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5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5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5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5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5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5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5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5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5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5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5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5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5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5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5">
      <c r="A500" s="6"/>
      <c r="B500" s="6"/>
      <c r="C500" s="6"/>
      <c r="D500" s="6"/>
      <c r="E500" s="6"/>
      <c r="F500" s="6"/>
      <c r="G500" s="6"/>
      <c r="H500" s="6"/>
      <c r="I500" s="6"/>
    </row>
    <row r="501" spans="1:9" x14ac:dyDescent="0.35">
      <c r="A501" s="6"/>
      <c r="B501" s="6"/>
      <c r="C501" s="6"/>
      <c r="D501" s="6"/>
      <c r="E501" s="6"/>
      <c r="F501" s="6"/>
      <c r="G501" s="6"/>
      <c r="H501" s="6"/>
      <c r="I501" s="6"/>
    </row>
    <row r="502" spans="1:9" x14ac:dyDescent="0.35">
      <c r="A502" s="6"/>
      <c r="B502" s="6"/>
      <c r="C502" s="6"/>
      <c r="D502" s="6"/>
      <c r="E502" s="6"/>
      <c r="F502" s="6"/>
      <c r="G502" s="6"/>
      <c r="H502" s="6"/>
      <c r="I502" s="6"/>
    </row>
    <row r="503" spans="1:9" x14ac:dyDescent="0.35">
      <c r="A503" s="6"/>
      <c r="B503" s="6"/>
      <c r="C503" s="6"/>
      <c r="D503" s="6"/>
      <c r="E503" s="6"/>
      <c r="F503" s="6"/>
      <c r="G503" s="6"/>
      <c r="H503" s="6"/>
      <c r="I503" s="6"/>
    </row>
    <row r="504" spans="1:9" x14ac:dyDescent="0.35">
      <c r="A504" s="6"/>
      <c r="B504" s="6"/>
      <c r="C504" s="6"/>
      <c r="D504" s="6"/>
      <c r="E504" s="6"/>
      <c r="F504" s="6"/>
      <c r="G504" s="6"/>
      <c r="H504" s="6"/>
      <c r="I504" s="6"/>
    </row>
    <row r="505" spans="1:9" x14ac:dyDescent="0.35">
      <c r="A505" s="6"/>
      <c r="B505" s="6"/>
      <c r="C505" s="6"/>
      <c r="D505" s="6"/>
      <c r="E505" s="6"/>
      <c r="F505" s="6"/>
      <c r="G505" s="6"/>
      <c r="H505" s="6"/>
      <c r="I505" s="6"/>
    </row>
    <row r="506" spans="1:9" x14ac:dyDescent="0.35">
      <c r="A506" s="6"/>
      <c r="B506" s="6"/>
      <c r="C506" s="6"/>
      <c r="D506" s="6"/>
      <c r="E506" s="6"/>
      <c r="F506" s="6"/>
      <c r="G506" s="6"/>
      <c r="H506" s="6"/>
      <c r="I506" s="6"/>
    </row>
    <row r="507" spans="1:9" x14ac:dyDescent="0.35">
      <c r="A507" s="6"/>
      <c r="B507" s="6"/>
      <c r="C507" s="6"/>
      <c r="D507" s="6"/>
      <c r="E507" s="6"/>
      <c r="F507" s="6"/>
      <c r="G507" s="6"/>
      <c r="H507" s="6"/>
      <c r="I507" s="6"/>
    </row>
    <row r="508" spans="1:9" x14ac:dyDescent="0.35">
      <c r="A508" s="6"/>
      <c r="B508" s="6"/>
      <c r="C508" s="6"/>
      <c r="D508" s="6"/>
      <c r="E508" s="6"/>
      <c r="F508" s="6"/>
      <c r="G508" s="6"/>
      <c r="H508" s="6"/>
      <c r="I508" s="6"/>
    </row>
    <row r="509" spans="1:9" x14ac:dyDescent="0.35">
      <c r="A509" s="6"/>
      <c r="B509" s="6"/>
      <c r="C509" s="6"/>
      <c r="D509" s="6"/>
      <c r="E509" s="6"/>
      <c r="F509" s="6"/>
      <c r="G509" s="6"/>
      <c r="H509" s="6"/>
      <c r="I509" s="6"/>
    </row>
    <row r="510" spans="1:9" x14ac:dyDescent="0.35">
      <c r="A510" s="6"/>
      <c r="B510" s="6"/>
      <c r="C510" s="6"/>
      <c r="D510" s="6"/>
      <c r="E510" s="6"/>
      <c r="F510" s="6"/>
      <c r="G510" s="6"/>
      <c r="H510" s="6"/>
      <c r="I510" s="6"/>
    </row>
    <row r="511" spans="1:9" x14ac:dyDescent="0.35">
      <c r="A511" s="6"/>
      <c r="B511" s="6"/>
      <c r="C511" s="6"/>
      <c r="D511" s="6"/>
      <c r="E511" s="6"/>
      <c r="F511" s="6"/>
      <c r="G511" s="6"/>
      <c r="H511" s="6"/>
      <c r="I511" s="6"/>
    </row>
    <row r="512" spans="1:9" x14ac:dyDescent="0.35">
      <c r="A512" s="6"/>
      <c r="B512" s="6"/>
      <c r="C512" s="6"/>
      <c r="D512" s="6"/>
      <c r="E512" s="6"/>
      <c r="F512" s="6"/>
      <c r="G512" s="6"/>
      <c r="H512" s="6"/>
      <c r="I512" s="6"/>
    </row>
    <row r="513" spans="1:9" x14ac:dyDescent="0.35">
      <c r="A513" s="6"/>
      <c r="B513" s="6"/>
      <c r="C513" s="6"/>
      <c r="D513" s="6"/>
      <c r="E513" s="6"/>
      <c r="F513" s="6"/>
      <c r="G513" s="6"/>
      <c r="H513" s="6"/>
      <c r="I513" s="6"/>
    </row>
    <row r="514" spans="1:9" x14ac:dyDescent="0.35">
      <c r="A514" s="6"/>
      <c r="B514" s="6"/>
      <c r="C514" s="6"/>
      <c r="D514" s="6"/>
      <c r="E514" s="6"/>
      <c r="F514" s="6"/>
      <c r="G514" s="6"/>
      <c r="H514" s="6"/>
      <c r="I514" s="6"/>
    </row>
    <row r="515" spans="1:9" x14ac:dyDescent="0.35">
      <c r="A515" s="6"/>
      <c r="B515" s="6"/>
      <c r="C515" s="6"/>
      <c r="D515" s="6"/>
      <c r="E515" s="6"/>
      <c r="F515" s="6"/>
      <c r="G515" s="6"/>
      <c r="H515" s="6"/>
      <c r="I515" s="6"/>
    </row>
    <row r="516" spans="1:9" x14ac:dyDescent="0.35">
      <c r="A516" s="6"/>
      <c r="B516" s="6"/>
      <c r="C516" s="6"/>
      <c r="D516" s="6"/>
      <c r="E516" s="6"/>
      <c r="F516" s="6"/>
      <c r="G516" s="6"/>
      <c r="H516" s="6"/>
      <c r="I516" s="6"/>
    </row>
    <row r="517" spans="1:9" x14ac:dyDescent="0.35">
      <c r="A517" s="6"/>
      <c r="B517" s="6"/>
      <c r="C517" s="6"/>
      <c r="D517" s="6"/>
      <c r="E517" s="6"/>
      <c r="F517" s="6"/>
      <c r="G517" s="6"/>
      <c r="H517" s="6"/>
      <c r="I517" s="6"/>
    </row>
    <row r="518" spans="1:9" x14ac:dyDescent="0.35">
      <c r="A518" s="6"/>
      <c r="B518" s="6"/>
      <c r="C518" s="6"/>
      <c r="D518" s="6"/>
      <c r="E518" s="6"/>
      <c r="F518" s="6"/>
      <c r="G518" s="6"/>
      <c r="H518" s="6"/>
      <c r="I518" s="6"/>
    </row>
    <row r="519" spans="1:9" x14ac:dyDescent="0.35">
      <c r="A519" s="6"/>
      <c r="B519" s="6"/>
      <c r="C519" s="6"/>
      <c r="D519" s="6"/>
      <c r="E519" s="6"/>
      <c r="F519" s="6"/>
      <c r="G519" s="6"/>
      <c r="H519" s="6"/>
      <c r="I519" s="6"/>
    </row>
    <row r="520" spans="1:9" x14ac:dyDescent="0.35">
      <c r="A520" s="6"/>
      <c r="B520" s="6"/>
      <c r="C520" s="6"/>
      <c r="D520" s="6"/>
      <c r="E520" s="6"/>
      <c r="F520" s="6"/>
      <c r="G520" s="6"/>
      <c r="H520" s="6"/>
      <c r="I520" s="6"/>
    </row>
    <row r="521" spans="1:9" x14ac:dyDescent="0.35">
      <c r="A521" s="6"/>
      <c r="B521" s="6"/>
      <c r="C521" s="6"/>
      <c r="D521" s="6"/>
      <c r="E521" s="6"/>
      <c r="F521" s="6"/>
      <c r="G521" s="6"/>
      <c r="H521" s="6"/>
      <c r="I521" s="6"/>
    </row>
    <row r="522" spans="1:9" x14ac:dyDescent="0.35">
      <c r="A522" s="6"/>
      <c r="B522" s="6"/>
      <c r="C522" s="6"/>
      <c r="D522" s="6"/>
      <c r="E522" s="6"/>
      <c r="F522" s="6"/>
      <c r="G522" s="6"/>
      <c r="H522" s="6"/>
      <c r="I522" s="6"/>
    </row>
    <row r="523" spans="1:9" x14ac:dyDescent="0.35">
      <c r="A523" s="6"/>
      <c r="B523" s="6"/>
      <c r="C523" s="6"/>
      <c r="D523" s="6"/>
      <c r="E523" s="6"/>
      <c r="F523" s="6"/>
      <c r="G523" s="6"/>
      <c r="H523" s="6"/>
      <c r="I523" s="6"/>
    </row>
    <row r="524" spans="1:9" x14ac:dyDescent="0.35">
      <c r="A524" s="6"/>
      <c r="B524" s="6"/>
      <c r="C524" s="6"/>
      <c r="D524" s="6"/>
      <c r="E524" s="6"/>
      <c r="F524" s="6"/>
      <c r="G524" s="6"/>
      <c r="H524" s="6"/>
      <c r="I524" s="6"/>
    </row>
    <row r="525" spans="1:9" x14ac:dyDescent="0.35">
      <c r="A525" s="6"/>
      <c r="B525" s="6"/>
      <c r="C525" s="6"/>
      <c r="D525" s="6"/>
      <c r="E525" s="6"/>
      <c r="F525" s="6"/>
      <c r="G525" s="6"/>
      <c r="H525" s="6"/>
      <c r="I525" s="6"/>
    </row>
    <row r="526" spans="1:9" x14ac:dyDescent="0.35">
      <c r="A526" s="6"/>
      <c r="B526" s="6"/>
      <c r="C526" s="6"/>
      <c r="D526" s="6"/>
      <c r="E526" s="6"/>
      <c r="F526" s="6"/>
      <c r="G526" s="6"/>
      <c r="H526" s="6"/>
      <c r="I526" s="6"/>
    </row>
    <row r="527" spans="1:9" x14ac:dyDescent="0.35">
      <c r="A527" s="6"/>
      <c r="B527" s="6"/>
      <c r="C527" s="6"/>
      <c r="D527" s="6"/>
      <c r="E527" s="6"/>
      <c r="F527" s="6"/>
      <c r="G527" s="6"/>
      <c r="H527" s="6"/>
      <c r="I527" s="6"/>
    </row>
    <row r="528" spans="1:9" x14ac:dyDescent="0.35">
      <c r="A528" s="6"/>
      <c r="B528" s="6"/>
      <c r="C528" s="6"/>
      <c r="D528" s="6"/>
      <c r="E528" s="6"/>
      <c r="F528" s="6"/>
      <c r="G528" s="6"/>
      <c r="H528" s="6"/>
      <c r="I528" s="6"/>
    </row>
    <row r="529" spans="1:9" x14ac:dyDescent="0.35">
      <c r="A529" s="6"/>
      <c r="B529" s="6"/>
      <c r="C529" s="6"/>
      <c r="D529" s="6"/>
      <c r="E529" s="6"/>
      <c r="F529" s="6"/>
      <c r="G529" s="6"/>
      <c r="H529" s="6"/>
      <c r="I529" s="6"/>
    </row>
    <row r="530" spans="1:9" x14ac:dyDescent="0.35">
      <c r="A530" s="6"/>
      <c r="B530" s="6"/>
      <c r="C530" s="6"/>
      <c r="D530" s="6"/>
      <c r="E530" s="6"/>
      <c r="F530" s="6"/>
      <c r="G530" s="6"/>
      <c r="H530" s="6"/>
      <c r="I530" s="6"/>
    </row>
    <row r="531" spans="1:9" x14ac:dyDescent="0.35">
      <c r="A531" s="6"/>
      <c r="B531" s="6"/>
      <c r="C531" s="6"/>
      <c r="D531" s="6"/>
      <c r="E531" s="6"/>
      <c r="F531" s="6"/>
      <c r="G531" s="6"/>
      <c r="H531" s="6"/>
      <c r="I531" s="6"/>
    </row>
    <row r="532" spans="1:9" x14ac:dyDescent="0.35">
      <c r="A532" s="6"/>
      <c r="B532" s="6"/>
      <c r="C532" s="6"/>
      <c r="D532" s="6"/>
      <c r="E532" s="6"/>
      <c r="F532" s="6"/>
      <c r="G532" s="6"/>
      <c r="H532" s="6"/>
      <c r="I532" s="6"/>
    </row>
    <row r="533" spans="1:9" x14ac:dyDescent="0.35">
      <c r="A533" s="6"/>
      <c r="B533" s="6"/>
      <c r="C533" s="6"/>
      <c r="D533" s="6"/>
      <c r="E533" s="6"/>
      <c r="F533" s="6"/>
      <c r="G533" s="6"/>
      <c r="H533" s="6"/>
      <c r="I533" s="6"/>
    </row>
    <row r="534" spans="1:9" x14ac:dyDescent="0.35">
      <c r="A534" s="6"/>
      <c r="B534" s="6"/>
      <c r="C534" s="6"/>
      <c r="D534" s="6"/>
      <c r="E534" s="6"/>
      <c r="F534" s="6"/>
      <c r="G534" s="6"/>
      <c r="H534" s="6"/>
      <c r="I534" s="6"/>
    </row>
    <row r="535" spans="1:9" x14ac:dyDescent="0.35">
      <c r="A535" s="6"/>
      <c r="B535" s="6"/>
      <c r="C535" s="6"/>
      <c r="D535" s="6"/>
      <c r="E535" s="6"/>
      <c r="F535" s="6"/>
      <c r="G535" s="6"/>
      <c r="H535" s="6"/>
      <c r="I535" s="6"/>
    </row>
    <row r="536" spans="1:9" x14ac:dyDescent="0.35">
      <c r="A536" s="6"/>
      <c r="B536" s="6"/>
      <c r="C536" s="6"/>
      <c r="D536" s="6"/>
      <c r="E536" s="6"/>
      <c r="F536" s="6"/>
      <c r="G536" s="6"/>
      <c r="H536" s="6"/>
      <c r="I536" s="6"/>
    </row>
    <row r="537" spans="1:9" x14ac:dyDescent="0.35">
      <c r="A537" s="6"/>
      <c r="B537" s="6"/>
      <c r="C537" s="6"/>
      <c r="D537" s="6"/>
      <c r="E537" s="6"/>
      <c r="F537" s="6"/>
      <c r="G537" s="6"/>
      <c r="H537" s="6"/>
      <c r="I537" s="6"/>
    </row>
    <row r="538" spans="1:9" x14ac:dyDescent="0.35">
      <c r="A538" s="6"/>
      <c r="B538" s="6"/>
      <c r="C538" s="6"/>
      <c r="D538" s="6"/>
      <c r="E538" s="6"/>
      <c r="F538" s="6"/>
      <c r="G538" s="6"/>
      <c r="H538" s="6"/>
      <c r="I538" s="6"/>
    </row>
    <row r="539" spans="1:9" x14ac:dyDescent="0.35">
      <c r="A539" s="6"/>
      <c r="B539" s="6"/>
      <c r="C539" s="6"/>
      <c r="D539" s="6"/>
      <c r="E539" s="6"/>
      <c r="F539" s="6"/>
      <c r="G539" s="6"/>
      <c r="H539" s="6"/>
      <c r="I539" s="6"/>
    </row>
    <row r="540" spans="1:9" x14ac:dyDescent="0.35">
      <c r="A540" s="6"/>
      <c r="B540" s="6"/>
      <c r="C540" s="6"/>
      <c r="D540" s="6"/>
      <c r="E540" s="6"/>
      <c r="F540" s="6"/>
      <c r="G540" s="6"/>
      <c r="H540" s="6"/>
      <c r="I540" s="6"/>
    </row>
    <row r="541" spans="1:9" x14ac:dyDescent="0.35">
      <c r="A541" s="6"/>
      <c r="B541" s="6"/>
      <c r="C541" s="6"/>
      <c r="D541" s="6"/>
      <c r="E541" s="6"/>
      <c r="F541" s="6"/>
      <c r="G541" s="6"/>
      <c r="H541" s="6"/>
      <c r="I541" s="6"/>
    </row>
    <row r="542" spans="1:9" x14ac:dyDescent="0.35">
      <c r="A542" s="6"/>
      <c r="B542" s="6"/>
      <c r="C542" s="6"/>
      <c r="D542" s="6"/>
      <c r="E542" s="6"/>
      <c r="F542" s="6"/>
      <c r="G542" s="6"/>
      <c r="H542" s="6"/>
      <c r="I542" s="6"/>
    </row>
    <row r="543" spans="1:9" x14ac:dyDescent="0.35">
      <c r="A543" s="6"/>
      <c r="B543" s="6"/>
      <c r="C543" s="6"/>
      <c r="D543" s="6"/>
      <c r="E543" s="6"/>
      <c r="F543" s="6"/>
      <c r="G543" s="6"/>
      <c r="H543" s="6"/>
      <c r="I543" s="6"/>
    </row>
    <row r="544" spans="1:9" x14ac:dyDescent="0.35">
      <c r="A544" s="6"/>
      <c r="B544" s="6"/>
      <c r="C544" s="6"/>
      <c r="D544" s="6"/>
      <c r="E544" s="6"/>
      <c r="F544" s="6"/>
      <c r="G544" s="6"/>
      <c r="H544" s="6"/>
      <c r="I544" s="6"/>
    </row>
    <row r="545" spans="1:9" x14ac:dyDescent="0.35">
      <c r="A545" s="6"/>
      <c r="B545" s="6"/>
      <c r="C545" s="6"/>
      <c r="D545" s="6"/>
      <c r="E545" s="6"/>
      <c r="F545" s="6"/>
      <c r="G545" s="6"/>
      <c r="H545" s="6"/>
      <c r="I545" s="6"/>
    </row>
    <row r="546" spans="1:9" x14ac:dyDescent="0.35">
      <c r="A546" s="6"/>
      <c r="B546" s="6"/>
      <c r="C546" s="6"/>
      <c r="D546" s="6"/>
      <c r="E546" s="6"/>
      <c r="F546" s="6"/>
      <c r="G546" s="6"/>
      <c r="H546" s="6"/>
      <c r="I546" s="6"/>
    </row>
    <row r="547" spans="1:9" x14ac:dyDescent="0.35">
      <c r="A547" s="6"/>
      <c r="B547" s="6"/>
      <c r="C547" s="6"/>
      <c r="D547" s="6"/>
      <c r="E547" s="6"/>
      <c r="F547" s="6"/>
      <c r="G547" s="6"/>
      <c r="H547" s="6"/>
      <c r="I547" s="6"/>
    </row>
    <row r="548" spans="1:9" x14ac:dyDescent="0.35">
      <c r="A548" s="6"/>
      <c r="B548" s="6"/>
      <c r="C548" s="6"/>
      <c r="D548" s="6"/>
      <c r="E548" s="6"/>
      <c r="F548" s="6"/>
      <c r="G548" s="6"/>
      <c r="H548" s="6"/>
      <c r="I548" s="6"/>
    </row>
    <row r="549" spans="1:9" x14ac:dyDescent="0.35">
      <c r="A549" s="6"/>
      <c r="B549" s="6"/>
      <c r="C549" s="6"/>
      <c r="D549" s="6"/>
      <c r="E549" s="6"/>
      <c r="F549" s="6"/>
      <c r="G549" s="6"/>
      <c r="H549" s="6"/>
      <c r="I549" s="6"/>
    </row>
    <row r="550" spans="1:9" x14ac:dyDescent="0.35">
      <c r="A550" s="6"/>
      <c r="B550" s="6"/>
      <c r="C550" s="6"/>
      <c r="D550" s="6"/>
      <c r="E550" s="6"/>
      <c r="F550" s="6"/>
      <c r="G550" s="6"/>
      <c r="H550" s="6"/>
      <c r="I550" s="6"/>
    </row>
    <row r="551" spans="1:9" x14ac:dyDescent="0.35">
      <c r="A551" s="6"/>
      <c r="B551" s="6"/>
      <c r="C551" s="6"/>
      <c r="D551" s="6"/>
      <c r="E551" s="6"/>
      <c r="F551" s="6"/>
      <c r="G551" s="6"/>
      <c r="H551" s="6"/>
      <c r="I551" s="6"/>
    </row>
    <row r="552" spans="1:9" x14ac:dyDescent="0.35">
      <c r="A552" s="6"/>
      <c r="B552" s="6"/>
      <c r="C552" s="6"/>
      <c r="D552" s="6"/>
      <c r="E552" s="6"/>
      <c r="F552" s="6"/>
      <c r="G552" s="6"/>
      <c r="H552" s="6"/>
      <c r="I552" s="6"/>
    </row>
    <row r="553" spans="1:9" x14ac:dyDescent="0.35">
      <c r="A553" s="6"/>
      <c r="B553" s="6"/>
      <c r="C553" s="6"/>
      <c r="D553" s="6"/>
      <c r="E553" s="6"/>
      <c r="F553" s="6"/>
      <c r="G553" s="6"/>
      <c r="H553" s="6"/>
      <c r="I553" s="6"/>
    </row>
    <row r="554" spans="1:9" x14ac:dyDescent="0.35">
      <c r="A554" s="6"/>
      <c r="B554" s="6"/>
      <c r="C554" s="6"/>
      <c r="D554" s="6"/>
      <c r="E554" s="6"/>
      <c r="F554" s="6"/>
      <c r="G554" s="6"/>
      <c r="H554" s="6"/>
      <c r="I554" s="6"/>
    </row>
    <row r="555" spans="1:9" x14ac:dyDescent="0.35">
      <c r="A555" s="6"/>
      <c r="B555" s="6"/>
      <c r="C555" s="6"/>
      <c r="D555" s="6"/>
      <c r="E555" s="6"/>
      <c r="F555" s="6"/>
      <c r="G555" s="6"/>
      <c r="H555" s="6"/>
      <c r="I555" s="6"/>
    </row>
    <row r="556" spans="1:9" x14ac:dyDescent="0.35">
      <c r="A556" s="6"/>
      <c r="B556" s="6"/>
      <c r="C556" s="6"/>
      <c r="D556" s="6"/>
      <c r="E556" s="6"/>
      <c r="F556" s="6"/>
      <c r="G556" s="6"/>
      <c r="H556" s="6"/>
      <c r="I556" s="6"/>
    </row>
    <row r="557" spans="1:9" x14ac:dyDescent="0.35">
      <c r="A557" s="6"/>
      <c r="B557" s="6"/>
      <c r="C557" s="6"/>
      <c r="D557" s="6"/>
      <c r="E557" s="6"/>
      <c r="F557" s="6"/>
      <c r="G557" s="6"/>
      <c r="H557" s="6"/>
      <c r="I557" s="6"/>
    </row>
    <row r="558" spans="1:9" x14ac:dyDescent="0.35">
      <c r="A558" s="6"/>
      <c r="B558" s="6"/>
      <c r="C558" s="6"/>
      <c r="D558" s="6"/>
      <c r="E558" s="6"/>
      <c r="F558" s="6"/>
      <c r="G558" s="6"/>
      <c r="H558" s="6"/>
      <c r="I558" s="6"/>
    </row>
    <row r="559" spans="1:9" x14ac:dyDescent="0.35">
      <c r="A559" s="6"/>
      <c r="B559" s="6"/>
      <c r="C559" s="6"/>
      <c r="D559" s="6"/>
      <c r="E559" s="6"/>
      <c r="F559" s="6"/>
      <c r="G559" s="6"/>
      <c r="H559" s="6"/>
      <c r="I559" s="6"/>
    </row>
    <row r="560" spans="1:9" x14ac:dyDescent="0.35">
      <c r="A560" s="6"/>
      <c r="B560" s="6"/>
      <c r="C560" s="6"/>
      <c r="D560" s="6"/>
      <c r="E560" s="6"/>
      <c r="F560" s="6"/>
      <c r="G560" s="6"/>
      <c r="H560" s="6"/>
      <c r="I560" s="6"/>
    </row>
    <row r="561" spans="1:9" x14ac:dyDescent="0.35">
      <c r="A561" s="6"/>
      <c r="B561" s="6"/>
      <c r="C561" s="6"/>
      <c r="D561" s="6"/>
      <c r="E561" s="6"/>
      <c r="F561" s="6"/>
      <c r="G561" s="6"/>
      <c r="H561" s="6"/>
      <c r="I561" s="6"/>
    </row>
    <row r="562" spans="1:9" x14ac:dyDescent="0.35">
      <c r="A562" s="6"/>
      <c r="B562" s="6"/>
      <c r="C562" s="6"/>
      <c r="D562" s="6"/>
      <c r="E562" s="6"/>
      <c r="F562" s="6"/>
      <c r="G562" s="6"/>
      <c r="H562" s="6"/>
      <c r="I562" s="6"/>
    </row>
    <row r="563" spans="1:9" x14ac:dyDescent="0.35">
      <c r="A563" s="6"/>
      <c r="B563" s="6"/>
      <c r="C563" s="6"/>
      <c r="D563" s="6"/>
      <c r="E563" s="6"/>
      <c r="F563" s="6"/>
      <c r="G563" s="6"/>
      <c r="H563" s="6"/>
      <c r="I563" s="6"/>
    </row>
    <row r="564" spans="1:9" x14ac:dyDescent="0.35">
      <c r="A564" s="6"/>
      <c r="B564" s="6"/>
      <c r="C564" s="6"/>
      <c r="D564" s="6"/>
      <c r="E564" s="6"/>
      <c r="F564" s="6"/>
      <c r="G564" s="6"/>
      <c r="H564" s="6"/>
      <c r="I564" s="6"/>
    </row>
    <row r="565" spans="1:9" x14ac:dyDescent="0.35">
      <c r="A565" s="6"/>
      <c r="B565" s="6"/>
      <c r="C565" s="6"/>
      <c r="D565" s="6"/>
      <c r="E565" s="6"/>
      <c r="F565" s="6"/>
      <c r="G565" s="6"/>
      <c r="H565" s="6"/>
      <c r="I565" s="6"/>
    </row>
    <row r="566" spans="1:9" x14ac:dyDescent="0.35">
      <c r="A566" s="6"/>
      <c r="B566" s="6"/>
      <c r="C566" s="6"/>
      <c r="D566" s="6"/>
      <c r="E566" s="6"/>
      <c r="F566" s="6"/>
      <c r="G566" s="6"/>
      <c r="H566" s="6"/>
      <c r="I566" s="6"/>
    </row>
    <row r="567" spans="1:9" x14ac:dyDescent="0.35">
      <c r="A567" s="6"/>
      <c r="B567" s="6"/>
      <c r="C567" s="6"/>
      <c r="D567" s="6"/>
      <c r="E567" s="6"/>
      <c r="F567" s="6"/>
      <c r="G567" s="6"/>
      <c r="H567" s="6"/>
      <c r="I567" s="6"/>
    </row>
    <row r="568" spans="1:9" x14ac:dyDescent="0.35">
      <c r="A568" s="6"/>
      <c r="B568" s="6"/>
      <c r="C568" s="6"/>
      <c r="D568" s="6"/>
      <c r="E568" s="6"/>
      <c r="F568" s="6"/>
      <c r="G568" s="6"/>
      <c r="H568" s="6"/>
      <c r="I568" s="6"/>
    </row>
    <row r="569" spans="1:9" x14ac:dyDescent="0.35">
      <c r="A569" s="6"/>
      <c r="B569" s="6"/>
      <c r="C569" s="6"/>
      <c r="D569" s="6"/>
      <c r="E569" s="6"/>
      <c r="F569" s="6"/>
      <c r="G569" s="6"/>
      <c r="H569" s="6"/>
      <c r="I569" s="6"/>
    </row>
    <row r="570" spans="1:9" x14ac:dyDescent="0.35">
      <c r="A570" s="6"/>
      <c r="B570" s="6"/>
      <c r="C570" s="6"/>
      <c r="D570" s="6"/>
      <c r="E570" s="6"/>
      <c r="F570" s="6"/>
      <c r="G570" s="6"/>
      <c r="H570" s="6"/>
      <c r="I570" s="6"/>
    </row>
    <row r="571" spans="1:9" x14ac:dyDescent="0.35">
      <c r="A571" s="6"/>
      <c r="B571" s="6"/>
      <c r="C571" s="6"/>
      <c r="D571" s="6"/>
      <c r="E571" s="6"/>
      <c r="F571" s="6"/>
      <c r="G571" s="6"/>
      <c r="H571" s="6"/>
      <c r="I571" s="6"/>
    </row>
    <row r="572" spans="1:9" x14ac:dyDescent="0.35">
      <c r="A572" s="6"/>
      <c r="B572" s="6"/>
      <c r="C572" s="6"/>
      <c r="D572" s="6"/>
      <c r="E572" s="6"/>
      <c r="F572" s="6"/>
      <c r="G572" s="6"/>
      <c r="H572" s="6"/>
      <c r="I572" s="6"/>
    </row>
    <row r="573" spans="1:9" x14ac:dyDescent="0.35">
      <c r="A573" s="6"/>
      <c r="B573" s="6"/>
      <c r="C573" s="6"/>
      <c r="D573" s="6"/>
      <c r="E573" s="6"/>
      <c r="F573" s="6"/>
      <c r="G573" s="6"/>
      <c r="H573" s="6"/>
      <c r="I573" s="6"/>
    </row>
    <row r="574" spans="1:9" x14ac:dyDescent="0.35">
      <c r="A574" s="6"/>
      <c r="B574" s="6"/>
      <c r="C574" s="6"/>
      <c r="D574" s="6"/>
      <c r="E574" s="6"/>
      <c r="F574" s="6"/>
      <c r="G574" s="6"/>
      <c r="H574" s="6"/>
      <c r="I574" s="6"/>
    </row>
    <row r="575" spans="1:9" x14ac:dyDescent="0.35">
      <c r="A575" s="6"/>
      <c r="B575" s="6"/>
      <c r="C575" s="6"/>
      <c r="D575" s="6"/>
      <c r="E575" s="6"/>
      <c r="F575" s="6"/>
      <c r="G575" s="6"/>
      <c r="H575" s="6"/>
      <c r="I575" s="6"/>
    </row>
    <row r="576" spans="1:9" x14ac:dyDescent="0.35">
      <c r="A576" s="6"/>
      <c r="B576" s="6"/>
      <c r="C576" s="6"/>
      <c r="D576" s="6"/>
      <c r="E576" s="6"/>
      <c r="F576" s="6"/>
      <c r="G576" s="6"/>
      <c r="H576" s="6"/>
      <c r="I576" s="6"/>
    </row>
    <row r="577" spans="1:9" x14ac:dyDescent="0.35">
      <c r="A577" s="6"/>
      <c r="B577" s="6"/>
      <c r="C577" s="6"/>
      <c r="D577" s="6"/>
      <c r="E577" s="6"/>
      <c r="F577" s="6"/>
      <c r="G577" s="6"/>
      <c r="H577" s="6"/>
      <c r="I577" s="6"/>
    </row>
    <row r="578" spans="1:9" x14ac:dyDescent="0.35">
      <c r="A578" s="6"/>
      <c r="B578" s="6"/>
      <c r="C578" s="6"/>
      <c r="D578" s="6"/>
      <c r="E578" s="6"/>
      <c r="F578" s="6"/>
      <c r="G578" s="6"/>
      <c r="H578" s="6"/>
      <c r="I578" s="6"/>
    </row>
    <row r="579" spans="1:9" x14ac:dyDescent="0.35">
      <c r="A579" s="6"/>
      <c r="B579" s="6"/>
      <c r="C579" s="6"/>
      <c r="D579" s="6"/>
      <c r="E579" s="6"/>
      <c r="F579" s="6"/>
      <c r="G579" s="6"/>
      <c r="H579" s="6"/>
      <c r="I579" s="6"/>
    </row>
    <row r="580" spans="1:9" x14ac:dyDescent="0.35">
      <c r="A580" s="6"/>
      <c r="B580" s="6"/>
      <c r="C580" s="6"/>
      <c r="D580" s="6"/>
      <c r="E580" s="6"/>
      <c r="F580" s="6"/>
      <c r="G580" s="6"/>
      <c r="H580" s="6"/>
      <c r="I580" s="6"/>
    </row>
    <row r="581" spans="1:9" x14ac:dyDescent="0.35">
      <c r="A581" s="6"/>
      <c r="B581" s="6"/>
      <c r="C581" s="6"/>
      <c r="D581" s="6"/>
      <c r="E581" s="6"/>
      <c r="F581" s="6"/>
      <c r="G581" s="6"/>
      <c r="H581" s="6"/>
      <c r="I581" s="6"/>
    </row>
    <row r="582" spans="1:9" x14ac:dyDescent="0.35">
      <c r="A582" s="6"/>
      <c r="B582" s="6"/>
      <c r="C582" s="6"/>
      <c r="D582" s="6"/>
      <c r="E582" s="6"/>
      <c r="F582" s="6"/>
      <c r="G582" s="6"/>
      <c r="H582" s="6"/>
      <c r="I582" s="6"/>
    </row>
    <row r="583" spans="1:9" x14ac:dyDescent="0.35">
      <c r="A583" s="6"/>
      <c r="B583" s="6"/>
      <c r="C583" s="6"/>
      <c r="D583" s="6"/>
      <c r="E583" s="6"/>
      <c r="F583" s="6"/>
      <c r="G583" s="6"/>
      <c r="H583" s="6"/>
      <c r="I583" s="6"/>
    </row>
    <row r="584" spans="1:9" x14ac:dyDescent="0.35">
      <c r="A584" s="6"/>
      <c r="B584" s="6"/>
      <c r="C584" s="6"/>
      <c r="D584" s="6"/>
      <c r="E584" s="6"/>
      <c r="F584" s="6"/>
      <c r="G584" s="6"/>
      <c r="H584" s="6"/>
      <c r="I584" s="6"/>
    </row>
    <row r="585" spans="1:9" x14ac:dyDescent="0.35">
      <c r="A585" s="6"/>
      <c r="B585" s="6"/>
      <c r="C585" s="6"/>
      <c r="D585" s="6"/>
      <c r="E585" s="6"/>
      <c r="F585" s="6"/>
      <c r="G585" s="6"/>
      <c r="H585" s="6"/>
      <c r="I585" s="6"/>
    </row>
    <row r="586" spans="1:9" x14ac:dyDescent="0.35">
      <c r="A586" s="6"/>
      <c r="B586" s="6"/>
      <c r="C586" s="6"/>
      <c r="D586" s="6"/>
      <c r="E586" s="6"/>
      <c r="F586" s="6"/>
      <c r="G586" s="6"/>
      <c r="H586" s="6"/>
      <c r="I586" s="6"/>
    </row>
    <row r="587" spans="1:9" x14ac:dyDescent="0.35">
      <c r="A587" s="6"/>
      <c r="B587" s="6"/>
      <c r="C587" s="6"/>
      <c r="D587" s="6"/>
      <c r="E587" s="6"/>
      <c r="F587" s="6"/>
      <c r="G587" s="6"/>
      <c r="H587" s="6"/>
      <c r="I587" s="6"/>
    </row>
    <row r="588" spans="1:9" x14ac:dyDescent="0.35">
      <c r="A588" s="6"/>
      <c r="B588" s="6"/>
      <c r="C588" s="6"/>
      <c r="D588" s="6"/>
      <c r="E588" s="6"/>
      <c r="F588" s="6"/>
      <c r="G588" s="6"/>
      <c r="H588" s="6"/>
      <c r="I588" s="6"/>
    </row>
    <row r="589" spans="1:9" x14ac:dyDescent="0.35">
      <c r="A589" s="6"/>
      <c r="B589" s="6"/>
      <c r="C589" s="6"/>
      <c r="D589" s="6"/>
      <c r="E589" s="6"/>
      <c r="F589" s="6"/>
      <c r="G589" s="6"/>
      <c r="H589" s="6"/>
      <c r="I589" s="6"/>
    </row>
    <row r="590" spans="1:9" x14ac:dyDescent="0.35">
      <c r="A590" s="6"/>
      <c r="B590" s="6"/>
      <c r="C590" s="6"/>
      <c r="D590" s="6"/>
      <c r="E590" s="6"/>
      <c r="F590" s="6"/>
      <c r="G590" s="6"/>
      <c r="H590" s="6"/>
      <c r="I590" s="6"/>
    </row>
    <row r="591" spans="1:9" x14ac:dyDescent="0.35">
      <c r="A591" s="6"/>
      <c r="B591" s="6"/>
      <c r="C591" s="6"/>
      <c r="D591" s="6"/>
      <c r="E591" s="6"/>
      <c r="F591" s="6"/>
      <c r="G591" s="6"/>
      <c r="H591" s="6"/>
      <c r="I591" s="6"/>
    </row>
    <row r="592" spans="1:9" x14ac:dyDescent="0.35">
      <c r="A592" s="6"/>
      <c r="B592" s="6"/>
      <c r="C592" s="6"/>
      <c r="D592" s="6"/>
      <c r="E592" s="6"/>
      <c r="F592" s="6"/>
      <c r="G592" s="6"/>
      <c r="H592" s="6"/>
      <c r="I592" s="6"/>
    </row>
    <row r="593" spans="1:9" x14ac:dyDescent="0.35">
      <c r="A593" s="6"/>
      <c r="B593" s="6"/>
      <c r="C593" s="6"/>
      <c r="D593" s="6"/>
      <c r="E593" s="6"/>
      <c r="F593" s="6"/>
      <c r="G593" s="6"/>
      <c r="H593" s="6"/>
      <c r="I593" s="6"/>
    </row>
    <row r="594" spans="1:9" x14ac:dyDescent="0.35">
      <c r="A594" s="6"/>
      <c r="B594" s="6"/>
      <c r="C594" s="6"/>
      <c r="D594" s="6"/>
      <c r="E594" s="6"/>
      <c r="F594" s="6"/>
      <c r="G594" s="6"/>
      <c r="H594" s="6"/>
      <c r="I594" s="6"/>
    </row>
    <row r="595" spans="1:9" x14ac:dyDescent="0.35">
      <c r="A595" s="6"/>
      <c r="B595" s="6"/>
      <c r="C595" s="6"/>
      <c r="D595" s="6"/>
      <c r="E595" s="6"/>
      <c r="F595" s="6"/>
      <c r="G595" s="6"/>
      <c r="H595" s="6"/>
      <c r="I595" s="6"/>
    </row>
    <row r="596" spans="1:9" x14ac:dyDescent="0.35">
      <c r="A596" s="6"/>
      <c r="B596" s="6"/>
      <c r="C596" s="6"/>
      <c r="D596" s="6"/>
      <c r="E596" s="6"/>
      <c r="F596" s="6"/>
      <c r="G596" s="6"/>
      <c r="H596" s="6"/>
      <c r="I596" s="6"/>
    </row>
    <row r="597" spans="1:9" x14ac:dyDescent="0.35">
      <c r="A597" s="6"/>
      <c r="B597" s="6"/>
      <c r="C597" s="6"/>
      <c r="D597" s="6"/>
      <c r="E597" s="6"/>
      <c r="F597" s="6"/>
      <c r="G597" s="6"/>
      <c r="H597" s="6"/>
      <c r="I597" s="6"/>
    </row>
    <row r="598" spans="1:9" x14ac:dyDescent="0.35">
      <c r="A598" s="6"/>
      <c r="B598" s="6"/>
      <c r="C598" s="6"/>
      <c r="D598" s="6"/>
      <c r="E598" s="6"/>
      <c r="F598" s="6"/>
      <c r="G598" s="6"/>
      <c r="H598" s="6"/>
      <c r="I598" s="6"/>
    </row>
    <row r="599" spans="1:9" x14ac:dyDescent="0.35">
      <c r="A599" s="6"/>
      <c r="B599" s="6"/>
      <c r="C599" s="6"/>
      <c r="D599" s="6"/>
      <c r="E599" s="6"/>
      <c r="F599" s="6"/>
      <c r="G599" s="6"/>
      <c r="H599" s="6"/>
      <c r="I599" s="6"/>
    </row>
    <row r="600" spans="1:9" x14ac:dyDescent="0.35">
      <c r="A600" s="6"/>
      <c r="B600" s="6"/>
      <c r="C600" s="6"/>
      <c r="D600" s="6"/>
      <c r="E600" s="6"/>
      <c r="F600" s="6"/>
      <c r="G600" s="6"/>
      <c r="H600" s="6"/>
      <c r="I600" s="6"/>
    </row>
    <row r="601" spans="1:9" x14ac:dyDescent="0.35">
      <c r="A601" s="6"/>
      <c r="B601" s="6"/>
      <c r="C601" s="6"/>
      <c r="D601" s="6"/>
      <c r="E601" s="6"/>
      <c r="F601" s="6"/>
      <c r="G601" s="6"/>
      <c r="H601" s="6"/>
      <c r="I601" s="6"/>
    </row>
    <row r="602" spans="1:9" x14ac:dyDescent="0.35">
      <c r="A602" s="6"/>
      <c r="B602" s="6"/>
      <c r="C602" s="6"/>
      <c r="D602" s="6"/>
      <c r="E602" s="6"/>
      <c r="F602" s="6"/>
      <c r="G602" s="6"/>
      <c r="H602" s="6"/>
      <c r="I602" s="6"/>
    </row>
    <row r="603" spans="1:9" x14ac:dyDescent="0.35">
      <c r="A603" s="6"/>
      <c r="B603" s="6"/>
      <c r="C603" s="6"/>
      <c r="D603" s="6"/>
      <c r="E603" s="6"/>
      <c r="F603" s="6"/>
      <c r="G603" s="6"/>
      <c r="H603" s="6"/>
      <c r="I603" s="6"/>
    </row>
    <row r="604" spans="1:9" x14ac:dyDescent="0.35">
      <c r="A604" s="6"/>
      <c r="B604" s="6"/>
      <c r="C604" s="6"/>
      <c r="D604" s="6"/>
      <c r="E604" s="6"/>
      <c r="F604" s="6"/>
      <c r="G604" s="6"/>
      <c r="H604" s="6"/>
      <c r="I604" s="6"/>
    </row>
    <row r="605" spans="1:9" x14ac:dyDescent="0.35">
      <c r="A605" s="6"/>
      <c r="B605" s="6"/>
      <c r="C605" s="6"/>
      <c r="D605" s="6"/>
      <c r="E605" s="6"/>
      <c r="F605" s="6"/>
      <c r="G605" s="6"/>
      <c r="H605" s="6"/>
      <c r="I605" s="6"/>
    </row>
    <row r="606" spans="1:9" x14ac:dyDescent="0.35">
      <c r="A606" s="6"/>
      <c r="B606" s="6"/>
      <c r="C606" s="6"/>
      <c r="D606" s="6"/>
      <c r="E606" s="6"/>
      <c r="F606" s="6"/>
      <c r="G606" s="6"/>
      <c r="H606" s="6"/>
      <c r="I606" s="6"/>
    </row>
    <row r="607" spans="1:9" x14ac:dyDescent="0.35">
      <c r="A607" s="6"/>
      <c r="B607" s="6"/>
      <c r="C607" s="6"/>
      <c r="D607" s="6"/>
      <c r="E607" s="6"/>
      <c r="F607" s="6"/>
      <c r="G607" s="6"/>
      <c r="H607" s="6"/>
      <c r="I607" s="6"/>
    </row>
    <row r="608" spans="1:9" x14ac:dyDescent="0.35">
      <c r="A608" s="6"/>
      <c r="B608" s="6"/>
      <c r="C608" s="6"/>
      <c r="D608" s="6"/>
      <c r="E608" s="6"/>
      <c r="F608" s="6"/>
      <c r="G608" s="6"/>
      <c r="H608" s="6"/>
      <c r="I608" s="6"/>
    </row>
    <row r="609" spans="1:9" x14ac:dyDescent="0.35">
      <c r="A609" s="6"/>
      <c r="B609" s="6"/>
      <c r="C609" s="6"/>
      <c r="D609" s="6"/>
      <c r="E609" s="6"/>
      <c r="F609" s="6"/>
      <c r="G609" s="6"/>
      <c r="H609" s="6"/>
      <c r="I609" s="6"/>
    </row>
    <row r="610" spans="1:9" x14ac:dyDescent="0.35">
      <c r="A610" s="6"/>
      <c r="B610" s="6"/>
      <c r="C610" s="6"/>
      <c r="D610" s="6"/>
      <c r="E610" s="6"/>
      <c r="F610" s="6"/>
      <c r="G610" s="6"/>
      <c r="H610" s="6"/>
      <c r="I610" s="6"/>
    </row>
    <row r="611" spans="1:9" x14ac:dyDescent="0.35">
      <c r="A611" s="6"/>
      <c r="B611" s="6"/>
      <c r="C611" s="6"/>
      <c r="D611" s="6"/>
      <c r="E611" s="6"/>
      <c r="F611" s="6"/>
      <c r="G611" s="6"/>
      <c r="H611" s="6"/>
      <c r="I611" s="6"/>
    </row>
    <row r="612" spans="1:9" x14ac:dyDescent="0.35">
      <c r="A612" s="6"/>
      <c r="B612" s="6"/>
      <c r="C612" s="6"/>
      <c r="D612" s="6"/>
      <c r="E612" s="6"/>
      <c r="F612" s="6"/>
      <c r="G612" s="6"/>
      <c r="H612" s="6"/>
      <c r="I612" s="6"/>
    </row>
    <row r="613" spans="1:9" x14ac:dyDescent="0.35">
      <c r="A613" s="6"/>
      <c r="B613" s="6"/>
      <c r="C613" s="6"/>
      <c r="D613" s="6"/>
      <c r="E613" s="6"/>
      <c r="F613" s="6"/>
      <c r="G613" s="6"/>
      <c r="H613" s="6"/>
      <c r="I613" s="6"/>
    </row>
    <row r="614" spans="1:9" x14ac:dyDescent="0.35">
      <c r="A614" s="6"/>
      <c r="B614" s="6"/>
      <c r="C614" s="6"/>
      <c r="D614" s="6"/>
      <c r="E614" s="6"/>
      <c r="F614" s="6"/>
      <c r="G614" s="6"/>
      <c r="H614" s="6"/>
      <c r="I614" s="6"/>
    </row>
    <row r="615" spans="1:9" x14ac:dyDescent="0.35">
      <c r="A615" s="6"/>
      <c r="B615" s="6"/>
      <c r="C615" s="6"/>
      <c r="D615" s="6"/>
      <c r="E615" s="6"/>
      <c r="F615" s="6"/>
      <c r="G615" s="6"/>
      <c r="H615" s="6"/>
      <c r="I615" s="6"/>
    </row>
    <row r="616" spans="1:9" x14ac:dyDescent="0.35">
      <c r="A616" s="6"/>
      <c r="B616" s="6"/>
      <c r="C616" s="6"/>
      <c r="D616" s="6"/>
      <c r="E616" s="6"/>
      <c r="F616" s="6"/>
      <c r="G616" s="6"/>
      <c r="H616" s="6"/>
      <c r="I616" s="6"/>
    </row>
    <row r="617" spans="1:9" x14ac:dyDescent="0.35">
      <c r="A617" s="6"/>
      <c r="B617" s="6"/>
      <c r="C617" s="6"/>
      <c r="D617" s="6"/>
      <c r="E617" s="6"/>
      <c r="F617" s="6"/>
      <c r="G617" s="6"/>
      <c r="H617" s="6"/>
      <c r="I617" s="6"/>
    </row>
    <row r="618" spans="1:9" x14ac:dyDescent="0.35">
      <c r="A618" s="6"/>
      <c r="B618" s="6"/>
      <c r="C618" s="6"/>
      <c r="D618" s="6"/>
      <c r="E618" s="6"/>
      <c r="F618" s="6"/>
      <c r="G618" s="6"/>
      <c r="H618" s="6"/>
      <c r="I618" s="6"/>
    </row>
    <row r="619" spans="1:9" x14ac:dyDescent="0.35">
      <c r="A619" s="6"/>
      <c r="B619" s="6"/>
      <c r="C619" s="6"/>
      <c r="D619" s="6"/>
      <c r="E619" s="6"/>
      <c r="F619" s="6"/>
      <c r="G619" s="6"/>
      <c r="H619" s="6"/>
      <c r="I619" s="6"/>
    </row>
    <row r="620" spans="1:9" x14ac:dyDescent="0.35">
      <c r="A620" s="6"/>
      <c r="B620" s="6"/>
      <c r="C620" s="6"/>
      <c r="D620" s="6"/>
      <c r="E620" s="6"/>
      <c r="F620" s="6"/>
      <c r="G620" s="6"/>
      <c r="H620" s="6"/>
      <c r="I620" s="6"/>
    </row>
    <row r="621" spans="1:9" x14ac:dyDescent="0.35">
      <c r="A621" s="6"/>
      <c r="B621" s="6"/>
      <c r="C621" s="6"/>
      <c r="D621" s="6"/>
      <c r="E621" s="6"/>
      <c r="F621" s="6"/>
      <c r="G621" s="6"/>
      <c r="H621" s="6"/>
      <c r="I621" s="6"/>
    </row>
    <row r="622" spans="1:9" x14ac:dyDescent="0.35">
      <c r="A622" s="6"/>
      <c r="B622" s="6"/>
      <c r="C622" s="6"/>
      <c r="D622" s="6"/>
      <c r="E622" s="6"/>
      <c r="F622" s="6"/>
      <c r="G622" s="6"/>
      <c r="H622" s="6"/>
      <c r="I622" s="6"/>
    </row>
    <row r="623" spans="1:9" x14ac:dyDescent="0.35">
      <c r="A623" s="6"/>
      <c r="B623" s="6"/>
      <c r="C623" s="6"/>
      <c r="D623" s="6"/>
      <c r="E623" s="6"/>
      <c r="F623" s="6"/>
      <c r="G623" s="6"/>
      <c r="H623" s="6"/>
      <c r="I623" s="6"/>
    </row>
    <row r="624" spans="1:9" x14ac:dyDescent="0.35">
      <c r="A624" s="6"/>
      <c r="B624" s="6"/>
      <c r="C624" s="6"/>
      <c r="D624" s="6"/>
      <c r="E624" s="6"/>
      <c r="F624" s="6"/>
      <c r="G624" s="6"/>
      <c r="H624" s="6"/>
      <c r="I624" s="6"/>
    </row>
    <row r="625" spans="1:9" x14ac:dyDescent="0.35">
      <c r="A625" s="6"/>
      <c r="B625" s="6"/>
      <c r="C625" s="6"/>
      <c r="D625" s="6"/>
      <c r="E625" s="6"/>
      <c r="F625" s="6"/>
      <c r="G625" s="6"/>
      <c r="H625" s="6"/>
      <c r="I625" s="6"/>
    </row>
    <row r="626" spans="1:9" x14ac:dyDescent="0.35">
      <c r="A626" s="6"/>
      <c r="B626" s="6"/>
      <c r="C626" s="6"/>
      <c r="D626" s="6"/>
      <c r="E626" s="6"/>
      <c r="F626" s="6"/>
      <c r="G626" s="6"/>
      <c r="H626" s="6"/>
      <c r="I626" s="6"/>
    </row>
    <row r="627" spans="1:9" x14ac:dyDescent="0.35">
      <c r="A627" s="6"/>
      <c r="B627" s="6"/>
      <c r="C627" s="6"/>
      <c r="D627" s="6"/>
      <c r="E627" s="6"/>
      <c r="F627" s="6"/>
      <c r="G627" s="6"/>
      <c r="H627" s="6"/>
      <c r="I627" s="6"/>
    </row>
    <row r="628" spans="1:9" x14ac:dyDescent="0.35">
      <c r="A628" s="6"/>
      <c r="B628" s="6"/>
      <c r="C628" s="6"/>
      <c r="D628" s="6"/>
      <c r="E628" s="6"/>
      <c r="F628" s="6"/>
      <c r="G628" s="6"/>
      <c r="H628" s="6"/>
      <c r="I628" s="6"/>
    </row>
    <row r="629" spans="1:9" x14ac:dyDescent="0.35">
      <c r="A629" s="6"/>
      <c r="B629" s="6"/>
      <c r="C629" s="6"/>
      <c r="D629" s="6"/>
      <c r="E629" s="6"/>
      <c r="F629" s="6"/>
      <c r="G629" s="6"/>
      <c r="H629" s="6"/>
      <c r="I629" s="6"/>
    </row>
    <row r="630" spans="1:9" x14ac:dyDescent="0.35">
      <c r="A630" s="6"/>
      <c r="B630" s="6"/>
      <c r="C630" s="6"/>
      <c r="D630" s="6"/>
      <c r="E630" s="6"/>
      <c r="F630" s="6"/>
      <c r="G630" s="6"/>
      <c r="H630" s="6"/>
      <c r="I630" s="6"/>
    </row>
    <row r="631" spans="1:9" x14ac:dyDescent="0.35">
      <c r="A631" s="6"/>
      <c r="B631" s="6"/>
      <c r="C631" s="6"/>
      <c r="D631" s="6"/>
      <c r="E631" s="6"/>
      <c r="F631" s="6"/>
      <c r="G631" s="6"/>
      <c r="H631" s="6"/>
      <c r="I631" s="6"/>
    </row>
    <row r="632" spans="1:9" x14ac:dyDescent="0.35">
      <c r="A632" s="6"/>
      <c r="B632" s="6"/>
      <c r="C632" s="6"/>
      <c r="D632" s="6"/>
      <c r="E632" s="6"/>
      <c r="F632" s="6"/>
      <c r="G632" s="6"/>
      <c r="H632" s="6"/>
      <c r="I632" s="6"/>
    </row>
    <row r="633" spans="1:9" x14ac:dyDescent="0.35">
      <c r="A633" s="6"/>
      <c r="B633" s="6"/>
      <c r="C633" s="6"/>
      <c r="D633" s="6"/>
      <c r="E633" s="6"/>
      <c r="F633" s="6"/>
      <c r="G633" s="6"/>
      <c r="H633" s="6"/>
      <c r="I633" s="6"/>
    </row>
    <row r="634" spans="1:9" x14ac:dyDescent="0.35">
      <c r="A634" s="6"/>
      <c r="B634" s="6"/>
      <c r="C634" s="6"/>
      <c r="D634" s="6"/>
      <c r="E634" s="6"/>
      <c r="F634" s="6"/>
      <c r="G634" s="6"/>
      <c r="H634" s="6"/>
      <c r="I634" s="6"/>
    </row>
    <row r="635" spans="1:9" x14ac:dyDescent="0.35">
      <c r="A635" s="6"/>
      <c r="B635" s="6"/>
      <c r="C635" s="6"/>
      <c r="D635" s="6"/>
      <c r="E635" s="6"/>
      <c r="F635" s="6"/>
      <c r="G635" s="6"/>
      <c r="H635" s="6"/>
      <c r="I635" s="6"/>
    </row>
    <row r="636" spans="1:9" x14ac:dyDescent="0.35">
      <c r="A636" s="6"/>
      <c r="B636" s="6"/>
      <c r="C636" s="6"/>
      <c r="D636" s="6"/>
      <c r="E636" s="6"/>
      <c r="F636" s="6"/>
      <c r="G636" s="6"/>
      <c r="H636" s="6"/>
      <c r="I636" s="6"/>
    </row>
    <row r="637" spans="1:9" x14ac:dyDescent="0.35">
      <c r="A637" s="6"/>
      <c r="B637" s="6"/>
      <c r="C637" s="6"/>
      <c r="D637" s="6"/>
      <c r="E637" s="6"/>
      <c r="F637" s="6"/>
      <c r="G637" s="6"/>
      <c r="H637" s="6"/>
      <c r="I637" s="6"/>
    </row>
    <row r="638" spans="1:9" x14ac:dyDescent="0.35">
      <c r="A638" s="6"/>
      <c r="B638" s="6"/>
      <c r="C638" s="6"/>
      <c r="D638" s="6"/>
      <c r="E638" s="6"/>
      <c r="F638" s="6"/>
      <c r="G638" s="6"/>
      <c r="H638" s="6"/>
      <c r="I638" s="6"/>
    </row>
    <row r="639" spans="1:9" x14ac:dyDescent="0.35">
      <c r="A639" s="6"/>
      <c r="B639" s="6"/>
      <c r="C639" s="6"/>
      <c r="D639" s="6"/>
      <c r="E639" s="6"/>
      <c r="F639" s="6"/>
      <c r="G639" s="6"/>
      <c r="H639" s="6"/>
      <c r="I639" s="6"/>
    </row>
    <row r="640" spans="1:9" x14ac:dyDescent="0.35">
      <c r="A640" s="6"/>
      <c r="B640" s="6"/>
      <c r="C640" s="6"/>
      <c r="D640" s="6"/>
      <c r="E640" s="6"/>
      <c r="F640" s="6"/>
      <c r="G640" s="6"/>
      <c r="H640" s="6"/>
      <c r="I640" s="6"/>
    </row>
    <row r="641" spans="1:9" x14ac:dyDescent="0.35">
      <c r="A641" s="6"/>
      <c r="B641" s="6"/>
      <c r="C641" s="6"/>
      <c r="D641" s="6"/>
      <c r="E641" s="6"/>
      <c r="F641" s="6"/>
      <c r="G641" s="6"/>
      <c r="H641" s="6"/>
      <c r="I641" s="6"/>
    </row>
    <row r="642" spans="1:9" x14ac:dyDescent="0.35">
      <c r="A642" s="6"/>
      <c r="B642" s="6"/>
      <c r="C642" s="6"/>
      <c r="D642" s="6"/>
      <c r="E642" s="6"/>
      <c r="F642" s="6"/>
      <c r="G642" s="6"/>
      <c r="H642" s="6"/>
      <c r="I642" s="6"/>
    </row>
    <row r="643" spans="1:9" x14ac:dyDescent="0.35">
      <c r="A643" s="6"/>
      <c r="B643" s="6"/>
      <c r="C643" s="6"/>
      <c r="D643" s="6"/>
      <c r="E643" s="6"/>
      <c r="F643" s="6"/>
      <c r="G643" s="6"/>
      <c r="H643" s="6"/>
      <c r="I643" s="6"/>
    </row>
    <row r="644" spans="1:9" x14ac:dyDescent="0.35">
      <c r="A644" s="6"/>
      <c r="B644" s="6"/>
      <c r="C644" s="6"/>
      <c r="D644" s="6"/>
      <c r="E644" s="6"/>
      <c r="F644" s="6"/>
      <c r="G644" s="6"/>
      <c r="H644" s="6"/>
      <c r="I644" s="6"/>
    </row>
    <row r="645" spans="1:9" x14ac:dyDescent="0.35">
      <c r="A645" s="6"/>
      <c r="B645" s="6"/>
      <c r="C645" s="6"/>
      <c r="D645" s="6"/>
      <c r="E645" s="6"/>
      <c r="F645" s="6"/>
      <c r="G645" s="6"/>
      <c r="H645" s="6"/>
      <c r="I645" s="6"/>
    </row>
    <row r="646" spans="1:9" x14ac:dyDescent="0.35">
      <c r="A646" s="6"/>
      <c r="B646" s="6"/>
      <c r="C646" s="6"/>
      <c r="D646" s="6"/>
      <c r="E646" s="6"/>
      <c r="F646" s="6"/>
      <c r="G646" s="6"/>
      <c r="H646" s="6"/>
      <c r="I646" s="6"/>
    </row>
    <row r="647" spans="1:9" x14ac:dyDescent="0.35">
      <c r="A647" s="6"/>
      <c r="B647" s="6"/>
      <c r="C647" s="6"/>
      <c r="D647" s="6"/>
      <c r="E647" s="6"/>
      <c r="F647" s="6"/>
      <c r="G647" s="6"/>
      <c r="H647" s="6"/>
      <c r="I647" s="6"/>
    </row>
    <row r="648" spans="1:9" x14ac:dyDescent="0.35">
      <c r="A648" s="6"/>
      <c r="B648" s="6"/>
      <c r="C648" s="6"/>
      <c r="D648" s="6"/>
      <c r="E648" s="6"/>
      <c r="F648" s="6"/>
      <c r="G648" s="6"/>
      <c r="H648" s="6"/>
      <c r="I648" s="6"/>
    </row>
    <row r="649" spans="1:9" x14ac:dyDescent="0.35">
      <c r="A649" s="6"/>
      <c r="B649" s="6"/>
      <c r="C649" s="6"/>
      <c r="D649" s="6"/>
      <c r="E649" s="6"/>
      <c r="F649" s="6"/>
      <c r="G649" s="6"/>
      <c r="H649" s="6"/>
      <c r="I649" s="6"/>
    </row>
    <row r="650" spans="1:9" x14ac:dyDescent="0.35">
      <c r="A650" s="6"/>
      <c r="B650" s="6"/>
      <c r="C650" s="6"/>
      <c r="D650" s="6"/>
      <c r="E650" s="6"/>
      <c r="F650" s="6"/>
      <c r="G650" s="6"/>
      <c r="H650" s="6"/>
      <c r="I650" s="6"/>
    </row>
    <row r="651" spans="1:9" x14ac:dyDescent="0.35">
      <c r="A651" s="6"/>
      <c r="B651" s="6"/>
      <c r="C651" s="6"/>
      <c r="D651" s="6"/>
      <c r="E651" s="6"/>
      <c r="F651" s="6"/>
      <c r="G651" s="6"/>
      <c r="H651" s="6"/>
      <c r="I651" s="6"/>
    </row>
    <row r="652" spans="1:9" x14ac:dyDescent="0.35">
      <c r="A652" s="6"/>
      <c r="B652" s="6"/>
      <c r="C652" s="6"/>
      <c r="D652" s="6"/>
      <c r="E652" s="6"/>
      <c r="F652" s="6"/>
      <c r="G652" s="6"/>
      <c r="H652" s="6"/>
      <c r="I652" s="6"/>
    </row>
    <row r="653" spans="1:9" x14ac:dyDescent="0.35">
      <c r="A653" s="6"/>
      <c r="B653" s="6"/>
      <c r="C653" s="6"/>
      <c r="D653" s="6"/>
      <c r="E653" s="6"/>
      <c r="F653" s="6"/>
      <c r="G653" s="6"/>
      <c r="H653" s="6"/>
      <c r="I653" s="6"/>
    </row>
    <row r="654" spans="1:9" x14ac:dyDescent="0.35">
      <c r="A654" s="6"/>
      <c r="B654" s="6"/>
      <c r="C654" s="6"/>
      <c r="D654" s="6"/>
      <c r="E654" s="6"/>
      <c r="F654" s="6"/>
      <c r="G654" s="6"/>
      <c r="H654" s="6"/>
      <c r="I654" s="6"/>
    </row>
    <row r="655" spans="1:9" x14ac:dyDescent="0.35">
      <c r="A655" s="6"/>
      <c r="B655" s="6"/>
      <c r="C655" s="6"/>
      <c r="D655" s="6"/>
      <c r="E655" s="6"/>
      <c r="F655" s="6"/>
      <c r="G655" s="6"/>
      <c r="H655" s="6"/>
      <c r="I655" s="6"/>
    </row>
    <row r="656" spans="1:9" x14ac:dyDescent="0.35">
      <c r="A656" s="6"/>
      <c r="B656" s="6"/>
      <c r="C656" s="6"/>
      <c r="D656" s="6"/>
      <c r="E656" s="6"/>
      <c r="F656" s="6"/>
      <c r="G656" s="6"/>
      <c r="H656" s="6"/>
      <c r="I656" s="6"/>
    </row>
    <row r="657" spans="1:9" x14ac:dyDescent="0.35">
      <c r="A657" s="6"/>
      <c r="B657" s="6"/>
      <c r="C657" s="6"/>
      <c r="D657" s="6"/>
      <c r="E657" s="6"/>
      <c r="F657" s="6"/>
      <c r="G657" s="6"/>
      <c r="H657" s="6"/>
      <c r="I657" s="6"/>
    </row>
    <row r="658" spans="1:9" x14ac:dyDescent="0.35">
      <c r="A658" s="6"/>
      <c r="B658" s="6"/>
      <c r="C658" s="6"/>
      <c r="D658" s="6"/>
      <c r="E658" s="6"/>
      <c r="F658" s="6"/>
      <c r="G658" s="6"/>
      <c r="H658" s="6"/>
      <c r="I658" s="6"/>
    </row>
    <row r="659" spans="1:9" x14ac:dyDescent="0.35">
      <c r="A659" s="6"/>
      <c r="B659" s="6"/>
      <c r="C659" s="6"/>
      <c r="D659" s="6"/>
      <c r="E659" s="6"/>
      <c r="F659" s="6"/>
      <c r="G659" s="6"/>
      <c r="H659" s="6"/>
      <c r="I659" s="6"/>
    </row>
    <row r="660" spans="1:9" x14ac:dyDescent="0.35">
      <c r="A660" s="6"/>
      <c r="B660" s="6"/>
      <c r="C660" s="6"/>
      <c r="D660" s="6"/>
      <c r="E660" s="6"/>
      <c r="F660" s="6"/>
      <c r="G660" s="6"/>
      <c r="H660" s="6"/>
      <c r="I660" s="6"/>
    </row>
    <row r="661" spans="1:9" x14ac:dyDescent="0.35">
      <c r="A661" s="6"/>
      <c r="B661" s="6"/>
      <c r="C661" s="6"/>
      <c r="D661" s="6"/>
      <c r="E661" s="6"/>
      <c r="F661" s="6"/>
      <c r="G661" s="6"/>
      <c r="H661" s="6"/>
      <c r="I661" s="6"/>
    </row>
    <row r="662" spans="1:9" x14ac:dyDescent="0.35">
      <c r="A662" s="6"/>
      <c r="B662" s="6"/>
      <c r="C662" s="6"/>
      <c r="D662" s="6"/>
      <c r="E662" s="6"/>
      <c r="F662" s="6"/>
      <c r="G662" s="6"/>
      <c r="H662" s="6"/>
      <c r="I662" s="6"/>
    </row>
    <row r="663" spans="1:9" x14ac:dyDescent="0.35">
      <c r="A663" s="6"/>
      <c r="B663" s="6"/>
      <c r="C663" s="6"/>
      <c r="D663" s="6"/>
      <c r="E663" s="6"/>
      <c r="F663" s="6"/>
      <c r="G663" s="6"/>
      <c r="H663" s="6"/>
      <c r="I663" s="6"/>
    </row>
    <row r="664" spans="1:9" x14ac:dyDescent="0.35">
      <c r="A664" s="6"/>
      <c r="B664" s="6"/>
      <c r="C664" s="6"/>
      <c r="D664" s="6"/>
      <c r="E664" s="6"/>
      <c r="F664" s="6"/>
      <c r="G664" s="6"/>
      <c r="H664" s="6"/>
      <c r="I664" s="6"/>
    </row>
    <row r="665" spans="1:9" x14ac:dyDescent="0.35">
      <c r="A665" s="6"/>
      <c r="B665" s="6"/>
      <c r="C665" s="6"/>
      <c r="D665" s="6"/>
      <c r="E665" s="6"/>
      <c r="F665" s="6"/>
      <c r="G665" s="6"/>
      <c r="H665" s="6"/>
      <c r="I665" s="6"/>
    </row>
    <row r="666" spans="1:9" x14ac:dyDescent="0.35">
      <c r="A666" s="6"/>
      <c r="B666" s="6"/>
      <c r="C666" s="6"/>
      <c r="D666" s="6"/>
      <c r="E666" s="6"/>
      <c r="F666" s="6"/>
      <c r="G666" s="6"/>
      <c r="H666" s="6"/>
      <c r="I666" s="6"/>
    </row>
    <row r="667" spans="1:9" x14ac:dyDescent="0.35">
      <c r="A667" s="6"/>
      <c r="B667" s="6"/>
      <c r="C667" s="6"/>
      <c r="D667" s="6"/>
      <c r="E667" s="6"/>
      <c r="F667" s="6"/>
      <c r="G667" s="6"/>
      <c r="H667" s="6"/>
      <c r="I667" s="6"/>
    </row>
    <row r="668" spans="1:9" x14ac:dyDescent="0.35">
      <c r="A668" s="6"/>
      <c r="B668" s="6"/>
      <c r="C668" s="6"/>
      <c r="D668" s="6"/>
      <c r="E668" s="6"/>
      <c r="F668" s="6"/>
      <c r="G668" s="6"/>
      <c r="H668" s="6"/>
      <c r="I668" s="6"/>
    </row>
    <row r="669" spans="1:9" x14ac:dyDescent="0.35">
      <c r="A669" s="6"/>
      <c r="B669" s="6"/>
      <c r="C669" s="6"/>
      <c r="D669" s="6"/>
      <c r="E669" s="6"/>
      <c r="F669" s="6"/>
      <c r="G669" s="6"/>
      <c r="H669" s="6"/>
      <c r="I669" s="6"/>
    </row>
    <row r="670" spans="1:9" x14ac:dyDescent="0.35">
      <c r="A670" s="6"/>
      <c r="B670" s="6"/>
      <c r="C670" s="6"/>
      <c r="D670" s="6"/>
      <c r="E670" s="6"/>
      <c r="F670" s="6"/>
      <c r="G670" s="6"/>
      <c r="H670" s="6"/>
      <c r="I670" s="6"/>
    </row>
    <row r="671" spans="1:9" x14ac:dyDescent="0.35">
      <c r="A671" s="6"/>
      <c r="B671" s="6"/>
      <c r="C671" s="6"/>
      <c r="D671" s="6"/>
      <c r="E671" s="6"/>
      <c r="F671" s="6"/>
      <c r="G671" s="6"/>
      <c r="H671" s="6"/>
      <c r="I671" s="6"/>
    </row>
    <row r="672" spans="1:9" x14ac:dyDescent="0.35">
      <c r="A672" s="6"/>
      <c r="B672" s="6"/>
      <c r="C672" s="6"/>
      <c r="D672" s="6"/>
      <c r="E672" s="6"/>
      <c r="F672" s="6"/>
      <c r="G672" s="6"/>
      <c r="H672" s="6"/>
      <c r="I672" s="6"/>
    </row>
    <row r="673" spans="1:9" x14ac:dyDescent="0.35">
      <c r="A673" s="6"/>
      <c r="B673" s="6"/>
      <c r="C673" s="6"/>
      <c r="D673" s="6"/>
      <c r="E673" s="6"/>
      <c r="F673" s="6"/>
      <c r="G673" s="6"/>
      <c r="H673" s="6"/>
      <c r="I673" s="6"/>
    </row>
    <row r="674" spans="1:9" x14ac:dyDescent="0.35">
      <c r="A674" s="6"/>
      <c r="B674" s="6"/>
      <c r="C674" s="6"/>
      <c r="D674" s="6"/>
      <c r="E674" s="6"/>
      <c r="F674" s="6"/>
      <c r="G674" s="6"/>
      <c r="H674" s="6"/>
      <c r="I674" s="6"/>
    </row>
    <row r="675" spans="1:9" x14ac:dyDescent="0.35">
      <c r="A675" s="6"/>
      <c r="B675" s="6"/>
      <c r="C675" s="6"/>
      <c r="D675" s="6"/>
      <c r="E675" s="6"/>
      <c r="F675" s="6"/>
      <c r="G675" s="6"/>
      <c r="H675" s="6"/>
      <c r="I675" s="6"/>
    </row>
    <row r="676" spans="1:9" x14ac:dyDescent="0.35">
      <c r="A676" s="6"/>
      <c r="B676" s="6"/>
      <c r="C676" s="6"/>
      <c r="D676" s="6"/>
      <c r="E676" s="6"/>
      <c r="F676" s="6"/>
      <c r="G676" s="6"/>
      <c r="H676" s="6"/>
      <c r="I676" s="6"/>
    </row>
    <row r="677" spans="1:9" x14ac:dyDescent="0.35">
      <c r="A677" s="6"/>
      <c r="B677" s="6"/>
      <c r="C677" s="6"/>
      <c r="D677" s="6"/>
      <c r="E677" s="6"/>
      <c r="F677" s="6"/>
      <c r="G677" s="6"/>
      <c r="H677" s="6"/>
      <c r="I677" s="6"/>
    </row>
    <row r="678" spans="1:9" x14ac:dyDescent="0.35">
      <c r="A678" s="6"/>
      <c r="B678" s="6"/>
      <c r="C678" s="6"/>
      <c r="D678" s="6"/>
      <c r="E678" s="6"/>
      <c r="F678" s="6"/>
      <c r="G678" s="6"/>
      <c r="H678" s="6"/>
      <c r="I678" s="6"/>
    </row>
    <row r="679" spans="1:9" x14ac:dyDescent="0.35">
      <c r="A679" s="6"/>
      <c r="B679" s="6"/>
      <c r="C679" s="6"/>
      <c r="D679" s="6"/>
      <c r="E679" s="6"/>
      <c r="F679" s="6"/>
      <c r="G679" s="6"/>
      <c r="H679" s="6"/>
      <c r="I679" s="6"/>
    </row>
    <row r="680" spans="1:9" x14ac:dyDescent="0.35">
      <c r="A680" s="6"/>
      <c r="B680" s="6"/>
      <c r="C680" s="6"/>
      <c r="D680" s="6"/>
      <c r="E680" s="6"/>
      <c r="F680" s="6"/>
      <c r="G680" s="6"/>
      <c r="H680" s="6"/>
      <c r="I680" s="6"/>
    </row>
    <row r="681" spans="1:9" x14ac:dyDescent="0.35">
      <c r="A681" s="6"/>
      <c r="B681" s="6"/>
      <c r="C681" s="6"/>
      <c r="D681" s="6"/>
      <c r="E681" s="6"/>
      <c r="F681" s="6"/>
      <c r="G681" s="6"/>
      <c r="H681" s="6"/>
      <c r="I681" s="6"/>
    </row>
    <row r="682" spans="1:9" x14ac:dyDescent="0.35">
      <c r="A682" s="6"/>
      <c r="B682" s="6"/>
      <c r="C682" s="6"/>
      <c r="D682" s="6"/>
      <c r="E682" s="6"/>
      <c r="F682" s="6"/>
      <c r="G682" s="6"/>
      <c r="H682" s="6"/>
      <c r="I682" s="6"/>
    </row>
    <row r="683" spans="1:9" x14ac:dyDescent="0.35">
      <c r="A683" s="6"/>
      <c r="B683" s="6"/>
      <c r="C683" s="6"/>
      <c r="D683" s="6"/>
      <c r="E683" s="6"/>
      <c r="F683" s="6"/>
      <c r="G683" s="6"/>
      <c r="H683" s="6"/>
      <c r="I683" s="6"/>
    </row>
    <row r="684" spans="1:9" x14ac:dyDescent="0.35">
      <c r="A684" s="6"/>
      <c r="B684" s="6"/>
      <c r="C684" s="6"/>
      <c r="D684" s="6"/>
      <c r="E684" s="6"/>
      <c r="F684" s="6"/>
      <c r="G684" s="6"/>
      <c r="H684" s="6"/>
      <c r="I684" s="6"/>
    </row>
    <row r="685" spans="1:9" x14ac:dyDescent="0.35">
      <c r="A685" s="6"/>
      <c r="B685" s="6"/>
      <c r="C685" s="6"/>
      <c r="D685" s="6"/>
      <c r="E685" s="6"/>
      <c r="F685" s="6"/>
      <c r="G685" s="6"/>
      <c r="H685" s="6"/>
      <c r="I685" s="6"/>
    </row>
    <row r="686" spans="1:9" x14ac:dyDescent="0.35">
      <c r="A686" s="6"/>
      <c r="B686" s="6"/>
      <c r="C686" s="6"/>
      <c r="D686" s="6"/>
      <c r="E686" s="6"/>
      <c r="F686" s="6"/>
      <c r="G686" s="6"/>
      <c r="H686" s="6"/>
      <c r="I686" s="6"/>
    </row>
    <row r="687" spans="1:9" x14ac:dyDescent="0.35">
      <c r="A687" s="6"/>
      <c r="B687" s="6"/>
      <c r="C687" s="6"/>
      <c r="D687" s="6"/>
      <c r="E687" s="6"/>
      <c r="F687" s="6"/>
      <c r="G687" s="6"/>
      <c r="H687" s="6"/>
      <c r="I687" s="6"/>
    </row>
    <row r="688" spans="1:9" x14ac:dyDescent="0.35">
      <c r="A688" s="6"/>
      <c r="B688" s="6"/>
      <c r="C688" s="6"/>
      <c r="D688" s="6"/>
      <c r="E688" s="6"/>
      <c r="F688" s="6"/>
      <c r="G688" s="6"/>
      <c r="H688" s="6"/>
      <c r="I688" s="6"/>
    </row>
    <row r="689" spans="1:9" x14ac:dyDescent="0.35">
      <c r="A689" s="6"/>
      <c r="B689" s="6"/>
      <c r="C689" s="6"/>
      <c r="D689" s="6"/>
      <c r="E689" s="6"/>
      <c r="F689" s="6"/>
      <c r="G689" s="6"/>
      <c r="H689" s="6"/>
      <c r="I689" s="6"/>
    </row>
    <row r="690" spans="1:9" x14ac:dyDescent="0.35">
      <c r="A690" s="6"/>
      <c r="B690" s="6"/>
      <c r="C690" s="6"/>
      <c r="D690" s="6"/>
      <c r="E690" s="6"/>
      <c r="F690" s="6"/>
      <c r="G690" s="6"/>
      <c r="H690" s="6"/>
      <c r="I690" s="6"/>
    </row>
    <row r="691" spans="1:9" x14ac:dyDescent="0.35">
      <c r="A691" s="6"/>
      <c r="B691" s="6"/>
      <c r="C691" s="6"/>
      <c r="D691" s="6"/>
      <c r="E691" s="6"/>
      <c r="F691" s="6"/>
      <c r="G691" s="6"/>
      <c r="H691" s="6"/>
      <c r="I691" s="6"/>
    </row>
    <row r="692" spans="1:9" x14ac:dyDescent="0.35">
      <c r="A692" s="6"/>
      <c r="B692" s="6"/>
      <c r="C692" s="6"/>
      <c r="D692" s="6"/>
      <c r="E692" s="6"/>
      <c r="F692" s="6"/>
      <c r="G692" s="6"/>
      <c r="H692" s="6"/>
      <c r="I692" s="6"/>
    </row>
    <row r="693" spans="1:9" x14ac:dyDescent="0.35">
      <c r="A693" s="6"/>
      <c r="B693" s="6"/>
      <c r="C693" s="6"/>
      <c r="D693" s="6"/>
      <c r="E693" s="6"/>
      <c r="F693" s="6"/>
      <c r="G693" s="6"/>
      <c r="H693" s="6"/>
      <c r="I693" s="6"/>
    </row>
    <row r="694" spans="1:9" x14ac:dyDescent="0.35">
      <c r="A694" s="6"/>
      <c r="B694" s="6"/>
      <c r="C694" s="6"/>
      <c r="D694" s="6"/>
      <c r="E694" s="6"/>
      <c r="F694" s="6"/>
      <c r="G694" s="6"/>
      <c r="H694" s="6"/>
      <c r="I694" s="6"/>
    </row>
    <row r="695" spans="1:9" x14ac:dyDescent="0.35">
      <c r="A695" s="6"/>
      <c r="B695" s="6"/>
      <c r="C695" s="6"/>
      <c r="D695" s="6"/>
      <c r="E695" s="6"/>
      <c r="F695" s="6"/>
      <c r="G695" s="6"/>
      <c r="H695" s="6"/>
      <c r="I695" s="6"/>
    </row>
    <row r="696" spans="1:9" x14ac:dyDescent="0.35">
      <c r="A696" s="6"/>
      <c r="B696" s="6"/>
      <c r="C696" s="6"/>
      <c r="D696" s="6"/>
      <c r="E696" s="6"/>
      <c r="F696" s="6"/>
      <c r="G696" s="6"/>
      <c r="H696" s="6"/>
      <c r="I696" s="6"/>
    </row>
    <row r="697" spans="1:9" x14ac:dyDescent="0.35">
      <c r="A697" s="6"/>
      <c r="B697" s="6"/>
      <c r="C697" s="6"/>
      <c r="D697" s="6"/>
      <c r="E697" s="6"/>
      <c r="F697" s="6"/>
      <c r="G697" s="6"/>
      <c r="H697" s="6"/>
      <c r="I697" s="6"/>
    </row>
    <row r="698" spans="1:9" x14ac:dyDescent="0.35">
      <c r="A698" s="6"/>
      <c r="B698" s="6"/>
      <c r="C698" s="6"/>
      <c r="D698" s="6"/>
      <c r="E698" s="6"/>
      <c r="F698" s="6"/>
      <c r="G698" s="6"/>
      <c r="H698" s="6"/>
      <c r="I698" s="6"/>
    </row>
    <row r="699" spans="1:9" x14ac:dyDescent="0.35">
      <c r="A699" s="6"/>
      <c r="B699" s="6"/>
      <c r="C699" s="6"/>
      <c r="D699" s="6"/>
      <c r="E699" s="6"/>
      <c r="F699" s="6"/>
      <c r="G699" s="6"/>
      <c r="H699" s="6"/>
      <c r="I699" s="6"/>
    </row>
    <row r="700" spans="1:9" x14ac:dyDescent="0.35">
      <c r="A700" s="6"/>
      <c r="B700" s="6"/>
      <c r="C700" s="6"/>
      <c r="D700" s="6"/>
      <c r="E700" s="6"/>
      <c r="F700" s="6"/>
      <c r="G700" s="6"/>
      <c r="H700" s="6"/>
      <c r="I700" s="6"/>
    </row>
    <row r="701" spans="1:9" x14ac:dyDescent="0.35">
      <c r="A701" s="6"/>
      <c r="B701" s="6"/>
      <c r="C701" s="6"/>
      <c r="D701" s="6"/>
      <c r="E701" s="6"/>
      <c r="F701" s="6"/>
      <c r="G701" s="6"/>
      <c r="H701" s="6"/>
      <c r="I701" s="6"/>
    </row>
    <row r="702" spans="1:9" x14ac:dyDescent="0.35">
      <c r="A702" s="6"/>
      <c r="B702" s="6"/>
      <c r="C702" s="6"/>
      <c r="D702" s="6"/>
      <c r="E702" s="6"/>
      <c r="F702" s="6"/>
      <c r="G702" s="6"/>
      <c r="H702" s="6"/>
      <c r="I702" s="6"/>
    </row>
    <row r="703" spans="1:9" x14ac:dyDescent="0.35">
      <c r="A703" s="6"/>
      <c r="B703" s="6"/>
      <c r="C703" s="6"/>
      <c r="D703" s="6"/>
      <c r="E703" s="6"/>
      <c r="F703" s="6"/>
      <c r="G703" s="6"/>
      <c r="H703" s="6"/>
      <c r="I703" s="6"/>
    </row>
    <row r="704" spans="1:9" x14ac:dyDescent="0.35">
      <c r="A704" s="6"/>
      <c r="B704" s="6"/>
      <c r="C704" s="6"/>
      <c r="D704" s="6"/>
      <c r="E704" s="6"/>
      <c r="F704" s="6"/>
      <c r="G704" s="6"/>
      <c r="H704" s="6"/>
      <c r="I704" s="6"/>
    </row>
    <row r="705" spans="1:9" x14ac:dyDescent="0.35">
      <c r="A705" s="6"/>
      <c r="B705" s="6"/>
      <c r="C705" s="6"/>
      <c r="D705" s="6"/>
      <c r="E705" s="6"/>
      <c r="F705" s="6"/>
      <c r="G705" s="6"/>
      <c r="H705" s="6"/>
      <c r="I705" s="6"/>
    </row>
    <row r="706" spans="1:9" x14ac:dyDescent="0.35">
      <c r="A706" s="6"/>
      <c r="B706" s="6"/>
      <c r="C706" s="6"/>
      <c r="D706" s="6"/>
      <c r="E706" s="6"/>
      <c r="F706" s="6"/>
      <c r="G706" s="6"/>
      <c r="H706" s="6"/>
      <c r="I706" s="6"/>
    </row>
    <row r="707" spans="1:9" x14ac:dyDescent="0.35">
      <c r="A707" s="6"/>
      <c r="B707" s="6"/>
      <c r="C707" s="6"/>
      <c r="D707" s="6"/>
      <c r="E707" s="6"/>
      <c r="F707" s="6"/>
      <c r="G707" s="6"/>
      <c r="H707" s="6"/>
      <c r="I707" s="6"/>
    </row>
    <row r="708" spans="1:9" x14ac:dyDescent="0.35">
      <c r="A708" s="6"/>
      <c r="B708" s="6"/>
      <c r="C708" s="6"/>
      <c r="D708" s="6"/>
      <c r="E708" s="6"/>
      <c r="F708" s="6"/>
      <c r="G708" s="6"/>
      <c r="H708" s="6"/>
      <c r="I708" s="6"/>
    </row>
    <row r="709" spans="1:9" x14ac:dyDescent="0.35">
      <c r="A709" s="6"/>
      <c r="B709" s="6"/>
      <c r="C709" s="6"/>
      <c r="D709" s="6"/>
      <c r="E709" s="6"/>
      <c r="F709" s="6"/>
      <c r="G709" s="6"/>
      <c r="H709" s="6"/>
      <c r="I709" s="6"/>
    </row>
    <row r="710" spans="1:9" x14ac:dyDescent="0.35">
      <c r="A710" s="6"/>
      <c r="B710" s="6"/>
      <c r="C710" s="6"/>
      <c r="D710" s="6"/>
      <c r="E710" s="6"/>
      <c r="F710" s="6"/>
      <c r="G710" s="6"/>
      <c r="H710" s="6"/>
      <c r="I710" s="6"/>
    </row>
    <row r="711" spans="1:9" x14ac:dyDescent="0.35">
      <c r="A711" s="6"/>
      <c r="B711" s="6"/>
      <c r="C711" s="6"/>
      <c r="D711" s="6"/>
      <c r="E711" s="6"/>
      <c r="F711" s="6"/>
      <c r="G711" s="6"/>
      <c r="H711" s="6"/>
      <c r="I711" s="6"/>
    </row>
    <row r="712" spans="1:9" x14ac:dyDescent="0.35">
      <c r="A712" s="6"/>
      <c r="B712" s="6"/>
      <c r="C712" s="6"/>
      <c r="D712" s="6"/>
      <c r="E712" s="6"/>
      <c r="F712" s="6"/>
      <c r="G712" s="6"/>
      <c r="H712" s="6"/>
      <c r="I712" s="6"/>
    </row>
    <row r="713" spans="1:9" x14ac:dyDescent="0.35">
      <c r="A713" s="6"/>
      <c r="B713" s="6"/>
      <c r="C713" s="6"/>
      <c r="D713" s="6"/>
      <c r="E713" s="6"/>
      <c r="F713" s="6"/>
      <c r="G713" s="6"/>
      <c r="H713" s="6"/>
      <c r="I713" s="6"/>
    </row>
    <row r="714" spans="1:9" x14ac:dyDescent="0.35">
      <c r="A714" s="6"/>
      <c r="B714" s="6"/>
      <c r="C714" s="6"/>
      <c r="D714" s="6"/>
      <c r="E714" s="6"/>
      <c r="F714" s="6"/>
      <c r="G714" s="6"/>
      <c r="H714" s="6"/>
      <c r="I714" s="6"/>
    </row>
    <row r="715" spans="1:9" x14ac:dyDescent="0.35">
      <c r="A715" s="6"/>
      <c r="B715" s="6"/>
      <c r="C715" s="6"/>
      <c r="D715" s="6"/>
      <c r="E715" s="6"/>
      <c r="F715" s="6"/>
      <c r="G715" s="6"/>
      <c r="H715" s="6"/>
      <c r="I715" s="6"/>
    </row>
    <row r="716" spans="1:9" x14ac:dyDescent="0.35">
      <c r="A716" s="6"/>
      <c r="B716" s="6"/>
      <c r="C716" s="6"/>
      <c r="D716" s="6"/>
      <c r="E716" s="6"/>
      <c r="F716" s="6"/>
      <c r="G716" s="6"/>
      <c r="H716" s="6"/>
      <c r="I716" s="6"/>
    </row>
    <row r="717" spans="1:9" x14ac:dyDescent="0.35">
      <c r="A717" s="6"/>
      <c r="B717" s="6"/>
      <c r="C717" s="6"/>
      <c r="D717" s="6"/>
      <c r="E717" s="6"/>
      <c r="F717" s="6"/>
      <c r="G717" s="6"/>
      <c r="H717" s="6"/>
      <c r="I717" s="6"/>
    </row>
    <row r="718" spans="1:9" x14ac:dyDescent="0.35">
      <c r="A718" s="6"/>
      <c r="B718" s="6"/>
      <c r="C718" s="6"/>
      <c r="D718" s="6"/>
      <c r="E718" s="6"/>
      <c r="F718" s="6"/>
      <c r="G718" s="6"/>
      <c r="H718" s="6"/>
      <c r="I718" s="6"/>
    </row>
    <row r="719" spans="1:9" x14ac:dyDescent="0.35">
      <c r="A719" s="6"/>
      <c r="B719" s="6"/>
      <c r="C719" s="6"/>
      <c r="D719" s="6"/>
      <c r="E719" s="6"/>
      <c r="F719" s="6"/>
      <c r="G719" s="6"/>
      <c r="H719" s="6"/>
      <c r="I719" s="6"/>
    </row>
    <row r="720" spans="1:9" x14ac:dyDescent="0.35">
      <c r="A720" s="6"/>
      <c r="B720" s="6"/>
      <c r="C720" s="6"/>
      <c r="D720" s="6"/>
      <c r="E720" s="6"/>
      <c r="F720" s="6"/>
      <c r="G720" s="6"/>
      <c r="H720" s="6"/>
      <c r="I720" s="6"/>
    </row>
    <row r="721" spans="1:9" x14ac:dyDescent="0.35">
      <c r="A721" s="6"/>
      <c r="B721" s="6"/>
      <c r="C721" s="6"/>
      <c r="D721" s="6"/>
      <c r="E721" s="6"/>
      <c r="F721" s="6"/>
      <c r="G721" s="6"/>
      <c r="H721" s="6"/>
      <c r="I721" s="6"/>
    </row>
    <row r="722" spans="1:9" x14ac:dyDescent="0.35">
      <c r="A722" s="6"/>
      <c r="B722" s="6"/>
      <c r="C722" s="6"/>
      <c r="D722" s="6"/>
      <c r="E722" s="6"/>
      <c r="F722" s="6"/>
      <c r="G722" s="6"/>
      <c r="H722" s="6"/>
      <c r="I722" s="6"/>
    </row>
    <row r="723" spans="1:9" x14ac:dyDescent="0.35">
      <c r="A723" s="6"/>
      <c r="B723" s="6"/>
      <c r="C723" s="6"/>
      <c r="D723" s="6"/>
      <c r="E723" s="6"/>
      <c r="F723" s="6"/>
      <c r="G723" s="6"/>
      <c r="H723" s="6"/>
      <c r="I723" s="6"/>
    </row>
    <row r="724" spans="1:9" x14ac:dyDescent="0.35">
      <c r="A724" s="6"/>
      <c r="B724" s="6"/>
      <c r="C724" s="6"/>
      <c r="D724" s="6"/>
      <c r="E724" s="6"/>
      <c r="F724" s="6"/>
      <c r="G724" s="6"/>
      <c r="H724" s="6"/>
      <c r="I724" s="6"/>
    </row>
    <row r="725" spans="1:9" x14ac:dyDescent="0.35">
      <c r="A725" s="6"/>
      <c r="B725" s="6"/>
      <c r="C725" s="6"/>
      <c r="D725" s="6"/>
      <c r="E725" s="6"/>
      <c r="F725" s="6"/>
      <c r="G725" s="6"/>
      <c r="H725" s="6"/>
      <c r="I725" s="6"/>
    </row>
    <row r="726" spans="1:9" x14ac:dyDescent="0.35">
      <c r="A726" s="6"/>
      <c r="B726" s="6"/>
      <c r="C726" s="6"/>
      <c r="D726" s="6"/>
      <c r="E726" s="6"/>
      <c r="F726" s="6"/>
      <c r="G726" s="6"/>
      <c r="H726" s="6"/>
      <c r="I726" s="6"/>
    </row>
    <row r="727" spans="1:9" x14ac:dyDescent="0.35">
      <c r="A727" s="6"/>
      <c r="B727" s="6"/>
      <c r="C727" s="6"/>
      <c r="D727" s="6"/>
      <c r="E727" s="6"/>
      <c r="F727" s="6"/>
      <c r="G727" s="6"/>
      <c r="H727" s="6"/>
      <c r="I727" s="6"/>
    </row>
    <row r="728" spans="1:9" x14ac:dyDescent="0.35">
      <c r="A728" s="6"/>
      <c r="B728" s="6"/>
      <c r="C728" s="6"/>
      <c r="D728" s="6"/>
      <c r="E728" s="6"/>
      <c r="F728" s="6"/>
      <c r="G728" s="6"/>
      <c r="H728" s="6"/>
      <c r="I728" s="6"/>
    </row>
    <row r="729" spans="1:9" x14ac:dyDescent="0.35">
      <c r="A729" s="6"/>
      <c r="B729" s="6"/>
      <c r="C729" s="6"/>
      <c r="D729" s="6"/>
      <c r="E729" s="6"/>
      <c r="F729" s="6"/>
      <c r="G729" s="6"/>
      <c r="H729" s="6"/>
      <c r="I729" s="6"/>
    </row>
    <row r="730" spans="1:9" x14ac:dyDescent="0.35">
      <c r="A730" s="6"/>
      <c r="B730" s="6"/>
      <c r="C730" s="6"/>
      <c r="D730" s="6"/>
      <c r="E730" s="6"/>
      <c r="F730" s="6"/>
      <c r="G730" s="6"/>
      <c r="H730" s="6"/>
      <c r="I730" s="6"/>
    </row>
    <row r="731" spans="1:9" x14ac:dyDescent="0.35">
      <c r="A731" s="6"/>
      <c r="B731" s="6"/>
      <c r="C731" s="6"/>
      <c r="D731" s="6"/>
      <c r="E731" s="6"/>
      <c r="F731" s="6"/>
      <c r="G731" s="6"/>
      <c r="H731" s="6"/>
      <c r="I731" s="6"/>
    </row>
    <row r="732" spans="1:9" x14ac:dyDescent="0.35">
      <c r="A732" s="6"/>
      <c r="B732" s="6"/>
      <c r="C732" s="6"/>
      <c r="D732" s="6"/>
      <c r="E732" s="6"/>
      <c r="F732" s="6"/>
      <c r="G732" s="6"/>
      <c r="H732" s="6"/>
      <c r="I732" s="6"/>
    </row>
    <row r="733" spans="1:9" x14ac:dyDescent="0.35">
      <c r="A733" s="6"/>
      <c r="B733" s="6"/>
      <c r="C733" s="6"/>
      <c r="D733" s="6"/>
      <c r="E733" s="6"/>
      <c r="F733" s="6"/>
      <c r="G733" s="6"/>
      <c r="H733" s="6"/>
      <c r="I733" s="6"/>
    </row>
    <row r="734" spans="1:9" x14ac:dyDescent="0.35">
      <c r="A734" s="6"/>
      <c r="B734" s="6"/>
      <c r="C734" s="6"/>
      <c r="D734" s="6"/>
      <c r="E734" s="6"/>
      <c r="F734" s="6"/>
      <c r="G734" s="6"/>
      <c r="H734" s="6"/>
      <c r="I734" s="6"/>
    </row>
    <row r="735" spans="1:9" x14ac:dyDescent="0.35">
      <c r="A735" s="6"/>
      <c r="B735" s="6"/>
      <c r="C735" s="6"/>
      <c r="D735" s="6"/>
      <c r="E735" s="6"/>
      <c r="F735" s="6"/>
      <c r="G735" s="6"/>
      <c r="H735" s="6"/>
      <c r="I735" s="6"/>
    </row>
    <row r="736" spans="1:9" x14ac:dyDescent="0.35">
      <c r="A736" s="6"/>
      <c r="B736" s="6"/>
      <c r="C736" s="6"/>
      <c r="D736" s="6"/>
      <c r="E736" s="6"/>
      <c r="F736" s="6"/>
      <c r="G736" s="6"/>
      <c r="H736" s="6"/>
      <c r="I736" s="6"/>
    </row>
    <row r="737" spans="1:9" x14ac:dyDescent="0.35">
      <c r="A737" s="6"/>
      <c r="B737" s="6"/>
      <c r="C737" s="6"/>
      <c r="D737" s="6"/>
      <c r="E737" s="6"/>
      <c r="F737" s="6"/>
      <c r="G737" s="6"/>
      <c r="H737" s="6"/>
      <c r="I737" s="6"/>
    </row>
    <row r="738" spans="1:9" x14ac:dyDescent="0.35">
      <c r="A738" s="6"/>
      <c r="B738" s="6"/>
      <c r="C738" s="6"/>
      <c r="D738" s="6"/>
      <c r="E738" s="6"/>
      <c r="F738" s="6"/>
      <c r="G738" s="6"/>
      <c r="H738" s="6"/>
      <c r="I738" s="6"/>
    </row>
    <row r="739" spans="1:9" x14ac:dyDescent="0.35">
      <c r="A739" s="6"/>
      <c r="B739" s="6"/>
      <c r="C739" s="6"/>
      <c r="D739" s="6"/>
      <c r="E739" s="6"/>
      <c r="F739" s="6"/>
      <c r="G739" s="6"/>
      <c r="H739" s="6"/>
      <c r="I739" s="6"/>
    </row>
    <row r="740" spans="1:9" x14ac:dyDescent="0.35">
      <c r="A740" s="6"/>
      <c r="B740" s="6"/>
      <c r="C740" s="6"/>
      <c r="D740" s="6"/>
      <c r="E740" s="6"/>
      <c r="F740" s="6"/>
      <c r="G740" s="6"/>
      <c r="H740" s="6"/>
      <c r="I740" s="6"/>
    </row>
    <row r="741" spans="1:9" x14ac:dyDescent="0.35">
      <c r="A741" s="6"/>
      <c r="B741" s="6"/>
      <c r="C741" s="6"/>
      <c r="D741" s="6"/>
      <c r="E741" s="6"/>
      <c r="F741" s="6"/>
      <c r="G741" s="6"/>
      <c r="H741" s="6"/>
      <c r="I741" s="6"/>
    </row>
    <row r="742" spans="1:9" x14ac:dyDescent="0.35">
      <c r="A742" s="6"/>
      <c r="B742" s="6"/>
      <c r="C742" s="6"/>
      <c r="D742" s="6"/>
      <c r="E742" s="6"/>
      <c r="F742" s="6"/>
      <c r="G742" s="6"/>
      <c r="H742" s="6"/>
      <c r="I742" s="6"/>
    </row>
    <row r="743" spans="1:9" x14ac:dyDescent="0.35">
      <c r="A743" s="6"/>
      <c r="B743" s="6"/>
      <c r="C743" s="6"/>
      <c r="D743" s="6"/>
      <c r="E743" s="6"/>
      <c r="F743" s="6"/>
      <c r="G743" s="6"/>
      <c r="H743" s="6"/>
      <c r="I743" s="6"/>
    </row>
    <row r="744" spans="1:9" x14ac:dyDescent="0.35">
      <c r="A744" s="6"/>
      <c r="B744" s="6"/>
      <c r="C744" s="6"/>
      <c r="D744" s="6"/>
      <c r="E744" s="6"/>
      <c r="F744" s="6"/>
      <c r="G744" s="6"/>
      <c r="H744" s="6"/>
      <c r="I744" s="6"/>
    </row>
    <row r="745" spans="1:9" x14ac:dyDescent="0.35">
      <c r="A745" s="6"/>
      <c r="B745" s="6"/>
      <c r="C745" s="6"/>
      <c r="D745" s="6"/>
      <c r="E745" s="6"/>
      <c r="F745" s="6"/>
      <c r="G745" s="6"/>
      <c r="H745" s="6"/>
      <c r="I745" s="6"/>
    </row>
    <row r="746" spans="1:9" x14ac:dyDescent="0.35">
      <c r="A746" s="6"/>
      <c r="B746" s="6"/>
      <c r="C746" s="6"/>
      <c r="D746" s="6"/>
      <c r="E746" s="6"/>
      <c r="F746" s="6"/>
      <c r="G746" s="6"/>
      <c r="H746" s="6"/>
      <c r="I746" s="6"/>
    </row>
    <row r="747" spans="1:9" x14ac:dyDescent="0.35">
      <c r="A747" s="6"/>
      <c r="B747" s="6"/>
      <c r="C747" s="6"/>
      <c r="D747" s="6"/>
      <c r="E747" s="6"/>
      <c r="F747" s="6"/>
      <c r="G747" s="6"/>
      <c r="H747" s="6"/>
      <c r="I747" s="6"/>
    </row>
    <row r="748" spans="1:9" x14ac:dyDescent="0.35">
      <c r="A748" s="6"/>
      <c r="B748" s="6"/>
      <c r="C748" s="6"/>
      <c r="D748" s="6"/>
      <c r="E748" s="6"/>
      <c r="F748" s="6"/>
      <c r="G748" s="6"/>
      <c r="H748" s="6"/>
      <c r="I748" s="6"/>
    </row>
    <row r="749" spans="1:9" x14ac:dyDescent="0.35">
      <c r="A749" s="6"/>
      <c r="B749" s="6"/>
      <c r="C749" s="6"/>
      <c r="D749" s="6"/>
      <c r="E749" s="6"/>
      <c r="F749" s="6"/>
      <c r="G749" s="6"/>
      <c r="H749" s="6"/>
      <c r="I749" s="6"/>
    </row>
    <row r="750" spans="1:9" x14ac:dyDescent="0.35">
      <c r="A750" s="6"/>
      <c r="B750" s="6"/>
      <c r="C750" s="6"/>
      <c r="D750" s="6"/>
      <c r="E750" s="6"/>
      <c r="F750" s="6"/>
      <c r="G750" s="6"/>
      <c r="H750" s="6"/>
      <c r="I750" s="6"/>
    </row>
    <row r="751" spans="1:9" x14ac:dyDescent="0.35">
      <c r="A751" s="6"/>
      <c r="B751" s="6"/>
      <c r="C751" s="6"/>
      <c r="D751" s="6"/>
      <c r="E751" s="6"/>
      <c r="F751" s="6"/>
      <c r="G751" s="6"/>
      <c r="H751" s="6"/>
      <c r="I751" s="6"/>
    </row>
    <row r="752" spans="1:9" x14ac:dyDescent="0.35">
      <c r="A752" s="6"/>
      <c r="B752" s="6"/>
      <c r="C752" s="6"/>
      <c r="D752" s="6"/>
      <c r="E752" s="6"/>
      <c r="F752" s="6"/>
      <c r="G752" s="6"/>
      <c r="H752" s="6"/>
      <c r="I752" s="6"/>
    </row>
    <row r="753" spans="1:9" x14ac:dyDescent="0.35">
      <c r="A753" s="6"/>
      <c r="B753" s="6"/>
      <c r="C753" s="6"/>
      <c r="D753" s="6"/>
      <c r="E753" s="6"/>
      <c r="F753" s="6"/>
      <c r="G753" s="6"/>
      <c r="H753" s="6"/>
      <c r="I753" s="6"/>
    </row>
    <row r="754" spans="1:9" x14ac:dyDescent="0.35">
      <c r="A754" s="6"/>
      <c r="B754" s="6"/>
      <c r="C754" s="6"/>
      <c r="D754" s="6"/>
      <c r="E754" s="6"/>
      <c r="F754" s="6"/>
      <c r="G754" s="6"/>
      <c r="H754" s="6"/>
      <c r="I754" s="6"/>
    </row>
    <row r="755" spans="1:9" x14ac:dyDescent="0.35">
      <c r="A755" s="6"/>
      <c r="B755" s="6"/>
      <c r="C755" s="6"/>
      <c r="D755" s="6"/>
      <c r="E755" s="6"/>
      <c r="F755" s="6"/>
      <c r="G755" s="6"/>
      <c r="H755" s="6"/>
      <c r="I755" s="6"/>
    </row>
    <row r="756" spans="1:9" x14ac:dyDescent="0.35">
      <c r="A756" s="6"/>
      <c r="B756" s="6"/>
      <c r="C756" s="6"/>
      <c r="D756" s="6"/>
      <c r="E756" s="6"/>
      <c r="F756" s="6"/>
      <c r="G756" s="6"/>
      <c r="H756" s="6"/>
      <c r="I756" s="6"/>
    </row>
    <row r="757" spans="1:9" x14ac:dyDescent="0.35">
      <c r="A757" s="6"/>
      <c r="B757" s="6"/>
      <c r="C757" s="6"/>
      <c r="D757" s="6"/>
      <c r="E757" s="6"/>
      <c r="F757" s="6"/>
      <c r="G757" s="6"/>
      <c r="H757" s="6"/>
      <c r="I757" s="6"/>
    </row>
    <row r="758" spans="1:9" x14ac:dyDescent="0.35">
      <c r="A758" s="6"/>
      <c r="B758" s="6"/>
      <c r="C758" s="6"/>
      <c r="D758" s="6"/>
      <c r="E758" s="6"/>
      <c r="F758" s="6"/>
      <c r="G758" s="6"/>
      <c r="H758" s="6"/>
      <c r="I758" s="6"/>
    </row>
    <row r="759" spans="1:9" x14ac:dyDescent="0.35">
      <c r="A759" s="6"/>
      <c r="B759" s="6"/>
      <c r="C759" s="6"/>
      <c r="D759" s="6"/>
      <c r="E759" s="6"/>
      <c r="F759" s="6"/>
      <c r="G759" s="6"/>
      <c r="H759" s="6"/>
      <c r="I759" s="6"/>
    </row>
    <row r="760" spans="1:9" x14ac:dyDescent="0.35">
      <c r="A760" s="6"/>
      <c r="B760" s="6"/>
      <c r="C760" s="6"/>
      <c r="D760" s="6"/>
      <c r="E760" s="6"/>
      <c r="F760" s="6"/>
      <c r="G760" s="6"/>
      <c r="H760" s="6"/>
      <c r="I760" s="6"/>
    </row>
    <row r="761" spans="1:9" x14ac:dyDescent="0.35">
      <c r="A761" s="6"/>
      <c r="B761" s="6"/>
      <c r="C761" s="6"/>
      <c r="D761" s="6"/>
      <c r="E761" s="6"/>
      <c r="F761" s="6"/>
      <c r="G761" s="6"/>
      <c r="H761" s="6"/>
      <c r="I761" s="6"/>
    </row>
    <row r="762" spans="1:9" x14ac:dyDescent="0.35">
      <c r="A762" s="6"/>
      <c r="B762" s="6"/>
      <c r="C762" s="6"/>
      <c r="D762" s="6"/>
      <c r="E762" s="6"/>
      <c r="F762" s="6"/>
      <c r="G762" s="6"/>
      <c r="H762" s="6"/>
      <c r="I762" s="6"/>
    </row>
    <row r="763" spans="1:9" x14ac:dyDescent="0.35">
      <c r="A763" s="6"/>
      <c r="B763" s="6"/>
      <c r="C763" s="6"/>
      <c r="D763" s="6"/>
      <c r="E763" s="6"/>
      <c r="F763" s="6"/>
      <c r="G763" s="6"/>
      <c r="H763" s="6"/>
      <c r="I763" s="6"/>
    </row>
    <row r="764" spans="1:9" x14ac:dyDescent="0.35">
      <c r="A764" s="6"/>
      <c r="B764" s="6"/>
      <c r="C764" s="6"/>
      <c r="D764" s="6"/>
      <c r="E764" s="6"/>
      <c r="F764" s="6"/>
      <c r="G764" s="6"/>
      <c r="H764" s="6"/>
      <c r="I764" s="6"/>
    </row>
    <row r="765" spans="1:9" x14ac:dyDescent="0.35">
      <c r="A765" s="6"/>
      <c r="B765" s="6"/>
      <c r="C765" s="6"/>
      <c r="D765" s="6"/>
      <c r="E765" s="6"/>
      <c r="F765" s="6"/>
      <c r="G765" s="6"/>
      <c r="H765" s="6"/>
      <c r="I765" s="6"/>
    </row>
    <row r="766" spans="1:9" x14ac:dyDescent="0.35">
      <c r="A766" s="6"/>
      <c r="B766" s="6"/>
      <c r="C766" s="6"/>
      <c r="D766" s="6"/>
      <c r="E766" s="6"/>
      <c r="F766" s="6"/>
      <c r="G766" s="6"/>
      <c r="H766" s="6"/>
      <c r="I766" s="6"/>
    </row>
    <row r="767" spans="1:9" x14ac:dyDescent="0.35">
      <c r="A767" s="6"/>
      <c r="B767" s="6"/>
      <c r="C767" s="6"/>
      <c r="D767" s="6"/>
      <c r="E767" s="6"/>
      <c r="F767" s="6"/>
      <c r="G767" s="6"/>
      <c r="H767" s="6"/>
      <c r="I767" s="6"/>
    </row>
    <row r="768" spans="1:9" x14ac:dyDescent="0.35">
      <c r="A768" s="6"/>
      <c r="B768" s="6"/>
      <c r="C768" s="6"/>
      <c r="D768" s="6"/>
      <c r="E768" s="6"/>
      <c r="F768" s="6"/>
      <c r="G768" s="6"/>
      <c r="H768" s="6"/>
      <c r="I768" s="6"/>
    </row>
    <row r="769" spans="1:9" x14ac:dyDescent="0.35">
      <c r="A769" s="6"/>
      <c r="B769" s="6"/>
      <c r="C769" s="6"/>
      <c r="D769" s="6"/>
      <c r="E769" s="6"/>
      <c r="F769" s="6"/>
      <c r="G769" s="6"/>
      <c r="H769" s="6"/>
      <c r="I769" s="6"/>
    </row>
    <row r="770" spans="1:9" x14ac:dyDescent="0.35">
      <c r="A770" s="6"/>
      <c r="B770" s="6"/>
      <c r="C770" s="6"/>
      <c r="D770" s="6"/>
      <c r="E770" s="6"/>
      <c r="F770" s="6"/>
      <c r="G770" s="6"/>
      <c r="H770" s="6"/>
      <c r="I770" s="6"/>
    </row>
    <row r="771" spans="1:9" x14ac:dyDescent="0.35">
      <c r="A771" s="6"/>
      <c r="B771" s="6"/>
      <c r="C771" s="6"/>
      <c r="D771" s="6"/>
      <c r="E771" s="6"/>
      <c r="F771" s="6"/>
      <c r="G771" s="6"/>
      <c r="H771" s="6"/>
      <c r="I771" s="6"/>
    </row>
    <row r="772" spans="1:9" x14ac:dyDescent="0.35">
      <c r="A772" s="6"/>
      <c r="B772" s="6"/>
      <c r="C772" s="6"/>
      <c r="D772" s="6"/>
      <c r="E772" s="6"/>
      <c r="F772" s="6"/>
      <c r="G772" s="6"/>
      <c r="H772" s="6"/>
      <c r="I772" s="6"/>
    </row>
    <row r="773" spans="1:9" x14ac:dyDescent="0.35">
      <c r="A773" s="6"/>
      <c r="B773" s="6"/>
      <c r="C773" s="6"/>
      <c r="D773" s="6"/>
      <c r="E773" s="6"/>
      <c r="F773" s="6"/>
      <c r="G773" s="6"/>
      <c r="H773" s="6"/>
      <c r="I773" s="6"/>
    </row>
    <row r="774" spans="1:9" x14ac:dyDescent="0.35">
      <c r="A774" s="6"/>
      <c r="B774" s="6"/>
      <c r="C774" s="6"/>
      <c r="D774" s="6"/>
      <c r="E774" s="6"/>
      <c r="F774" s="6"/>
      <c r="G774" s="6"/>
      <c r="H774" s="6"/>
      <c r="I774" s="6"/>
    </row>
    <row r="775" spans="1:9" x14ac:dyDescent="0.35">
      <c r="A775" s="6"/>
      <c r="B775" s="6"/>
      <c r="C775" s="6"/>
      <c r="D775" s="6"/>
      <c r="E775" s="6"/>
      <c r="F775" s="6"/>
      <c r="G775" s="6"/>
      <c r="H775" s="6"/>
      <c r="I775" s="6"/>
    </row>
    <row r="776" spans="1:9" x14ac:dyDescent="0.35">
      <c r="A776" s="6"/>
      <c r="B776" s="6"/>
      <c r="C776" s="6"/>
      <c r="D776" s="6"/>
      <c r="E776" s="6"/>
      <c r="F776" s="6"/>
      <c r="G776" s="6"/>
      <c r="H776" s="6"/>
      <c r="I776" s="6"/>
    </row>
    <row r="777" spans="1:9" x14ac:dyDescent="0.35">
      <c r="A777" s="6"/>
      <c r="B777" s="6"/>
      <c r="C777" s="6"/>
      <c r="D777" s="6"/>
      <c r="E777" s="6"/>
      <c r="F777" s="6"/>
      <c r="G777" s="6"/>
      <c r="H777" s="6"/>
      <c r="I777" s="6"/>
    </row>
    <row r="778" spans="1:9" x14ac:dyDescent="0.35">
      <c r="A778" s="6"/>
      <c r="B778" s="6"/>
      <c r="C778" s="6"/>
      <c r="D778" s="6"/>
      <c r="E778" s="6"/>
      <c r="F778" s="6"/>
      <c r="G778" s="6"/>
      <c r="H778" s="6"/>
      <c r="I778" s="6"/>
    </row>
    <row r="779" spans="1:9" x14ac:dyDescent="0.35">
      <c r="A779" s="6"/>
      <c r="B779" s="6"/>
      <c r="C779" s="6"/>
      <c r="D779" s="6"/>
      <c r="E779" s="6"/>
      <c r="F779" s="6"/>
      <c r="G779" s="6"/>
      <c r="H779" s="6"/>
      <c r="I779" s="6"/>
    </row>
    <row r="780" spans="1:9" x14ac:dyDescent="0.35">
      <c r="A780" s="6"/>
      <c r="B780" s="6"/>
      <c r="C780" s="6"/>
      <c r="D780" s="6"/>
      <c r="E780" s="6"/>
      <c r="F780" s="6"/>
      <c r="G780" s="6"/>
      <c r="H780" s="6"/>
      <c r="I780" s="6"/>
    </row>
    <row r="781" spans="1:9" x14ac:dyDescent="0.35">
      <c r="A781" s="6"/>
      <c r="B781" s="6"/>
      <c r="C781" s="6"/>
      <c r="D781" s="6"/>
      <c r="E781" s="6"/>
      <c r="F781" s="6"/>
      <c r="G781" s="6"/>
      <c r="H781" s="6"/>
      <c r="I781" s="6"/>
    </row>
    <row r="782" spans="1:9" x14ac:dyDescent="0.35">
      <c r="A782" s="6"/>
      <c r="B782" s="6"/>
      <c r="C782" s="6"/>
      <c r="D782" s="6"/>
      <c r="E782" s="6"/>
      <c r="F782" s="6"/>
      <c r="G782" s="6"/>
      <c r="H782" s="6"/>
      <c r="I782" s="6"/>
    </row>
    <row r="783" spans="1:9" x14ac:dyDescent="0.35">
      <c r="A783" s="6"/>
      <c r="B783" s="6"/>
      <c r="C783" s="6"/>
      <c r="D783" s="6"/>
      <c r="E783" s="6"/>
      <c r="F783" s="6"/>
      <c r="G783" s="6"/>
      <c r="H783" s="6"/>
      <c r="I783" s="6"/>
    </row>
    <row r="784" spans="1:9" x14ac:dyDescent="0.35">
      <c r="A784" s="6"/>
      <c r="B784" s="6"/>
      <c r="C784" s="6"/>
      <c r="D784" s="6"/>
      <c r="E784" s="6"/>
      <c r="F784" s="6"/>
      <c r="G784" s="6"/>
      <c r="H784" s="6"/>
      <c r="I784" s="6"/>
    </row>
    <row r="785" spans="1:9" x14ac:dyDescent="0.35">
      <c r="A785" s="6"/>
      <c r="B785" s="6"/>
      <c r="C785" s="6"/>
      <c r="D785" s="6"/>
      <c r="E785" s="6"/>
      <c r="F785" s="6"/>
      <c r="G785" s="6"/>
      <c r="H785" s="6"/>
      <c r="I785" s="6"/>
    </row>
    <row r="786" spans="1:9" x14ac:dyDescent="0.35">
      <c r="A786" s="6"/>
      <c r="B786" s="6"/>
      <c r="C786" s="6"/>
      <c r="D786" s="6"/>
      <c r="E786" s="6"/>
      <c r="F786" s="6"/>
      <c r="G786" s="6"/>
      <c r="H786" s="6"/>
      <c r="I786" s="6"/>
    </row>
    <row r="787" spans="1:9" x14ac:dyDescent="0.35">
      <c r="A787" s="6"/>
      <c r="B787" s="6"/>
      <c r="C787" s="6"/>
      <c r="D787" s="6"/>
      <c r="E787" s="6"/>
      <c r="F787" s="6"/>
      <c r="G787" s="6"/>
      <c r="H787" s="6"/>
      <c r="I787" s="6"/>
    </row>
    <row r="788" spans="1:9" x14ac:dyDescent="0.35">
      <c r="A788" s="6"/>
      <c r="B788" s="6"/>
      <c r="C788" s="6"/>
      <c r="D788" s="6"/>
      <c r="E788" s="6"/>
      <c r="F788" s="6"/>
      <c r="G788" s="6"/>
      <c r="H788" s="6"/>
      <c r="I788" s="6"/>
    </row>
    <row r="789" spans="1:9" x14ac:dyDescent="0.35">
      <c r="A789" s="6"/>
      <c r="B789" s="6"/>
      <c r="C789" s="6"/>
      <c r="D789" s="6"/>
      <c r="E789" s="6"/>
      <c r="F789" s="6"/>
      <c r="G789" s="6"/>
      <c r="H789" s="6"/>
      <c r="I789" s="6"/>
    </row>
    <row r="790" spans="1:9" x14ac:dyDescent="0.35">
      <c r="A790" s="6"/>
      <c r="B790" s="6"/>
      <c r="C790" s="6"/>
      <c r="D790" s="6"/>
      <c r="E790" s="6"/>
      <c r="F790" s="6"/>
      <c r="G790" s="6"/>
      <c r="H790" s="6"/>
      <c r="I790" s="6"/>
    </row>
    <row r="791" spans="1:9" x14ac:dyDescent="0.35">
      <c r="A791" s="6"/>
      <c r="B791" s="6"/>
      <c r="C791" s="6"/>
      <c r="D791" s="6"/>
      <c r="E791" s="6"/>
      <c r="F791" s="6"/>
      <c r="G791" s="6"/>
      <c r="H791" s="6"/>
      <c r="I791" s="6"/>
    </row>
    <row r="792" spans="1:9" x14ac:dyDescent="0.35">
      <c r="A792" s="6"/>
      <c r="B792" s="6"/>
      <c r="C792" s="6"/>
      <c r="D792" s="6"/>
      <c r="E792" s="6"/>
      <c r="F792" s="6"/>
      <c r="G792" s="6"/>
      <c r="H792" s="6"/>
      <c r="I792" s="6"/>
    </row>
    <row r="793" spans="1:9" x14ac:dyDescent="0.35">
      <c r="A793" s="6"/>
      <c r="B793" s="6"/>
      <c r="C793" s="6"/>
      <c r="D793" s="6"/>
      <c r="E793" s="6"/>
      <c r="F793" s="6"/>
      <c r="G793" s="6"/>
      <c r="H793" s="6"/>
      <c r="I793" s="6"/>
    </row>
    <row r="794" spans="1:9" x14ac:dyDescent="0.35">
      <c r="A794" s="6"/>
      <c r="B794" s="6"/>
      <c r="C794" s="6"/>
      <c r="D794" s="6"/>
      <c r="E794" s="6"/>
      <c r="F794" s="6"/>
      <c r="G794" s="6"/>
      <c r="H794" s="6"/>
      <c r="I794" s="6"/>
    </row>
    <row r="795" spans="1:9" x14ac:dyDescent="0.35">
      <c r="A795" s="6"/>
      <c r="B795" s="6"/>
      <c r="C795" s="6"/>
      <c r="D795" s="6"/>
      <c r="E795" s="6"/>
      <c r="F795" s="6"/>
      <c r="G795" s="6"/>
      <c r="H795" s="6"/>
      <c r="I795" s="6"/>
    </row>
    <row r="796" spans="1:9" x14ac:dyDescent="0.35">
      <c r="A796" s="6"/>
      <c r="B796" s="6"/>
      <c r="C796" s="6"/>
      <c r="D796" s="6"/>
      <c r="E796" s="6"/>
      <c r="F796" s="6"/>
      <c r="G796" s="6"/>
      <c r="H796" s="6"/>
      <c r="I796" s="6"/>
    </row>
    <row r="797" spans="1:9" x14ac:dyDescent="0.35">
      <c r="A797" s="6"/>
      <c r="B797" s="6"/>
      <c r="C797" s="6"/>
      <c r="D797" s="6"/>
      <c r="E797" s="6"/>
      <c r="F797" s="6"/>
      <c r="G797" s="6"/>
      <c r="H797" s="6"/>
      <c r="I797" s="6"/>
    </row>
    <row r="798" spans="1:9" x14ac:dyDescent="0.35">
      <c r="A798" s="6"/>
      <c r="B798" s="6"/>
      <c r="C798" s="6"/>
      <c r="D798" s="6"/>
      <c r="E798" s="6"/>
      <c r="F798" s="6"/>
      <c r="G798" s="6"/>
      <c r="H798" s="6"/>
      <c r="I798" s="6"/>
    </row>
    <row r="799" spans="1:9" x14ac:dyDescent="0.35">
      <c r="A799" s="6"/>
      <c r="B799" s="6"/>
      <c r="C799" s="6"/>
      <c r="D799" s="6"/>
      <c r="E799" s="6"/>
      <c r="F799" s="6"/>
      <c r="G799" s="6"/>
      <c r="H799" s="6"/>
      <c r="I799" s="6"/>
    </row>
    <row r="800" spans="1:9" x14ac:dyDescent="0.35">
      <c r="A800" s="6"/>
      <c r="B800" s="6"/>
      <c r="C800" s="6"/>
      <c r="D800" s="6"/>
      <c r="E800" s="6"/>
      <c r="F800" s="6"/>
      <c r="G800" s="6"/>
      <c r="H800" s="6"/>
      <c r="I800" s="6"/>
    </row>
    <row r="801" spans="1:9" x14ac:dyDescent="0.35">
      <c r="A801" s="6"/>
      <c r="B801" s="6"/>
      <c r="C801" s="6"/>
      <c r="D801" s="6"/>
      <c r="E801" s="6"/>
      <c r="F801" s="6"/>
      <c r="G801" s="6"/>
      <c r="H801" s="6"/>
      <c r="I801" s="6"/>
    </row>
    <row r="802" spans="1:9" x14ac:dyDescent="0.35">
      <c r="A802" s="6"/>
      <c r="B802" s="6"/>
      <c r="C802" s="6"/>
      <c r="D802" s="6"/>
      <c r="E802" s="6"/>
      <c r="F802" s="6"/>
      <c r="G802" s="6"/>
      <c r="H802" s="6"/>
      <c r="I802" s="6"/>
    </row>
    <row r="803" spans="1:9" x14ac:dyDescent="0.35">
      <c r="A803" s="6"/>
      <c r="B803" s="6"/>
      <c r="C803" s="6"/>
      <c r="D803" s="6"/>
      <c r="E803" s="6"/>
      <c r="F803" s="6"/>
      <c r="G803" s="6"/>
      <c r="H803" s="6"/>
      <c r="I803" s="6"/>
    </row>
    <row r="804" spans="1:9" x14ac:dyDescent="0.35">
      <c r="A804" s="6"/>
      <c r="B804" s="6"/>
      <c r="C804" s="6"/>
      <c r="D804" s="6"/>
      <c r="E804" s="6"/>
      <c r="F804" s="6"/>
      <c r="G804" s="6"/>
      <c r="H804" s="6"/>
      <c r="I804" s="6"/>
    </row>
    <row r="805" spans="1:9" x14ac:dyDescent="0.35">
      <c r="A805" s="6"/>
      <c r="B805" s="6"/>
      <c r="C805" s="6"/>
      <c r="D805" s="6"/>
      <c r="E805" s="6"/>
      <c r="F805" s="6"/>
      <c r="G805" s="6"/>
      <c r="H805" s="6"/>
      <c r="I805" s="6"/>
    </row>
    <row r="806" spans="1:9" x14ac:dyDescent="0.35">
      <c r="A806" s="6"/>
      <c r="B806" s="6"/>
      <c r="C806" s="6"/>
      <c r="D806" s="6"/>
      <c r="E806" s="6"/>
      <c r="F806" s="6"/>
      <c r="G806" s="6"/>
      <c r="H806" s="6"/>
      <c r="I806" s="6"/>
    </row>
    <row r="807" spans="1:9" x14ac:dyDescent="0.35">
      <c r="A807" s="6"/>
      <c r="B807" s="6"/>
      <c r="C807" s="6"/>
      <c r="D807" s="6"/>
      <c r="E807" s="6"/>
      <c r="F807" s="6"/>
      <c r="G807" s="6"/>
      <c r="H807" s="6"/>
      <c r="I807" s="6"/>
    </row>
    <row r="808" spans="1:9" x14ac:dyDescent="0.35">
      <c r="A808" s="6"/>
      <c r="B808" s="6"/>
      <c r="C808" s="6"/>
      <c r="D808" s="6"/>
      <c r="E808" s="6"/>
      <c r="F808" s="6"/>
      <c r="G808" s="6"/>
      <c r="H808" s="6"/>
      <c r="I808" s="6"/>
    </row>
    <row r="809" spans="1:9" x14ac:dyDescent="0.35">
      <c r="A809" s="6"/>
      <c r="B809" s="6"/>
      <c r="C809" s="6"/>
      <c r="D809" s="6"/>
      <c r="E809" s="6"/>
      <c r="F809" s="6"/>
      <c r="G809" s="6"/>
      <c r="H809" s="6"/>
      <c r="I809" s="6"/>
    </row>
    <row r="810" spans="1:9" x14ac:dyDescent="0.35">
      <c r="A810" s="6"/>
      <c r="B810" s="6"/>
      <c r="C810" s="6"/>
      <c r="D810" s="6"/>
      <c r="E810" s="6"/>
      <c r="F810" s="6"/>
      <c r="G810" s="6"/>
      <c r="H810" s="6"/>
      <c r="I810" s="6"/>
    </row>
    <row r="811" spans="1:9" x14ac:dyDescent="0.35">
      <c r="A811" s="6"/>
      <c r="B811" s="6"/>
      <c r="C811" s="6"/>
      <c r="D811" s="6"/>
      <c r="E811" s="6"/>
      <c r="F811" s="6"/>
      <c r="G811" s="6"/>
      <c r="H811" s="6"/>
      <c r="I811" s="6"/>
    </row>
    <row r="812" spans="1:9" x14ac:dyDescent="0.35">
      <c r="A812" s="6"/>
      <c r="B812" s="6"/>
      <c r="C812" s="6"/>
      <c r="D812" s="6"/>
      <c r="E812" s="6"/>
      <c r="F812" s="6"/>
      <c r="G812" s="6"/>
      <c r="H812" s="6"/>
      <c r="I812" s="6"/>
    </row>
    <row r="813" spans="1:9" x14ac:dyDescent="0.35">
      <c r="A813" s="6"/>
      <c r="B813" s="6"/>
      <c r="C813" s="6"/>
      <c r="D813" s="6"/>
      <c r="E813" s="6"/>
      <c r="F813" s="6"/>
      <c r="G813" s="6"/>
      <c r="H813" s="6"/>
      <c r="I813" s="6"/>
    </row>
    <row r="814" spans="1:9" x14ac:dyDescent="0.35">
      <c r="A814" s="6"/>
      <c r="B814" s="6"/>
      <c r="C814" s="6"/>
      <c r="D814" s="6"/>
      <c r="E814" s="6"/>
      <c r="F814" s="6"/>
      <c r="G814" s="6"/>
      <c r="H814" s="6"/>
      <c r="I814" s="6"/>
    </row>
    <row r="815" spans="1:9" x14ac:dyDescent="0.35">
      <c r="A815" s="6"/>
      <c r="B815" s="6"/>
      <c r="C815" s="6"/>
      <c r="D815" s="6"/>
      <c r="E815" s="6"/>
      <c r="F815" s="6"/>
      <c r="G815" s="6"/>
      <c r="H815" s="6"/>
      <c r="I815" s="6"/>
    </row>
    <row r="816" spans="1:9" x14ac:dyDescent="0.35">
      <c r="A816" s="6"/>
      <c r="B816" s="6"/>
      <c r="C816" s="6"/>
      <c r="D816" s="6"/>
      <c r="E816" s="6"/>
      <c r="F816" s="6"/>
      <c r="G816" s="6"/>
      <c r="H816" s="6"/>
      <c r="I816" s="6"/>
    </row>
    <row r="817" spans="1:9" x14ac:dyDescent="0.35">
      <c r="A817" s="6"/>
      <c r="B817" s="6"/>
      <c r="C817" s="6"/>
      <c r="D817" s="6"/>
      <c r="E817" s="6"/>
      <c r="F817" s="6"/>
      <c r="G817" s="6"/>
      <c r="H817" s="6"/>
      <c r="I817" s="6"/>
    </row>
    <row r="818" spans="1:9" x14ac:dyDescent="0.35">
      <c r="A818" s="6"/>
      <c r="B818" s="6"/>
      <c r="C818" s="6"/>
      <c r="D818" s="6"/>
      <c r="E818" s="6"/>
      <c r="F818" s="6"/>
      <c r="G818" s="6"/>
      <c r="H818" s="6"/>
      <c r="I818" s="6"/>
    </row>
    <row r="819" spans="1:9" x14ac:dyDescent="0.35">
      <c r="A819" s="6"/>
      <c r="B819" s="6"/>
      <c r="C819" s="6"/>
      <c r="D819" s="6"/>
      <c r="E819" s="6"/>
      <c r="F819" s="6"/>
      <c r="G819" s="6"/>
      <c r="H819" s="6"/>
      <c r="I819" s="6"/>
    </row>
    <row r="820" spans="1:9" x14ac:dyDescent="0.35">
      <c r="A820" s="6"/>
      <c r="B820" s="6"/>
      <c r="C820" s="6"/>
      <c r="D820" s="6"/>
      <c r="E820" s="6"/>
      <c r="F820" s="6"/>
      <c r="G820" s="6"/>
      <c r="H820" s="6"/>
      <c r="I820" s="6"/>
    </row>
    <row r="821" spans="1:9" x14ac:dyDescent="0.35">
      <c r="A821" s="6"/>
      <c r="B821" s="6"/>
      <c r="C821" s="6"/>
      <c r="D821" s="6"/>
      <c r="E821" s="6"/>
      <c r="F821" s="6"/>
      <c r="G821" s="6"/>
      <c r="H821" s="6"/>
      <c r="I821" s="6"/>
    </row>
    <row r="822" spans="1:9" x14ac:dyDescent="0.35">
      <c r="A822" s="6"/>
      <c r="B822" s="6"/>
      <c r="C822" s="6"/>
      <c r="D822" s="6"/>
      <c r="E822" s="6"/>
      <c r="F822" s="6"/>
      <c r="G822" s="6"/>
      <c r="H822" s="6"/>
      <c r="I822" s="6"/>
    </row>
    <row r="823" spans="1:9" x14ac:dyDescent="0.35">
      <c r="A823" s="6"/>
      <c r="B823" s="6"/>
      <c r="C823" s="6"/>
      <c r="D823" s="6"/>
      <c r="E823" s="6"/>
      <c r="F823" s="6"/>
      <c r="G823" s="6"/>
      <c r="H823" s="6"/>
      <c r="I823" s="6"/>
    </row>
    <row r="824" spans="1:9" x14ac:dyDescent="0.35">
      <c r="A824" s="6"/>
      <c r="B824" s="6"/>
      <c r="C824" s="6"/>
      <c r="D824" s="6"/>
      <c r="E824" s="6"/>
      <c r="F824" s="6"/>
      <c r="G824" s="6"/>
      <c r="H824" s="6"/>
      <c r="I824" s="6"/>
    </row>
    <row r="825" spans="1:9" x14ac:dyDescent="0.35">
      <c r="A825" s="6"/>
      <c r="B825" s="6"/>
      <c r="C825" s="6"/>
      <c r="D825" s="6"/>
      <c r="E825" s="6"/>
      <c r="F825" s="6"/>
      <c r="G825" s="6"/>
      <c r="H825" s="6"/>
      <c r="I825" s="6"/>
    </row>
    <row r="826" spans="1:9" x14ac:dyDescent="0.35">
      <c r="A826" s="6"/>
      <c r="B826" s="6"/>
      <c r="C826" s="6"/>
      <c r="D826" s="6"/>
      <c r="E826" s="6"/>
      <c r="F826" s="6"/>
      <c r="G826" s="6"/>
      <c r="H826" s="6"/>
      <c r="I826" s="6"/>
    </row>
    <row r="827" spans="1:9" x14ac:dyDescent="0.35">
      <c r="A827" s="6"/>
      <c r="B827" s="6"/>
      <c r="C827" s="6"/>
      <c r="D827" s="6"/>
      <c r="E827" s="6"/>
      <c r="F827" s="6"/>
      <c r="G827" s="6"/>
      <c r="H827" s="6"/>
      <c r="I827" s="6"/>
    </row>
    <row r="828" spans="1:9" x14ac:dyDescent="0.35">
      <c r="A828" s="6"/>
      <c r="B828" s="6"/>
      <c r="C828" s="6"/>
      <c r="D828" s="6"/>
      <c r="E828" s="6"/>
      <c r="F828" s="6"/>
      <c r="G828" s="6"/>
      <c r="H828" s="6"/>
      <c r="I828" s="6"/>
    </row>
    <row r="829" spans="1:9" x14ac:dyDescent="0.35">
      <c r="A829" s="6"/>
      <c r="B829" s="6"/>
      <c r="C829" s="6"/>
      <c r="D829" s="6"/>
      <c r="E829" s="6"/>
      <c r="F829" s="6"/>
      <c r="G829" s="6"/>
      <c r="H829" s="6"/>
      <c r="I829" s="6"/>
    </row>
    <row r="830" spans="1:9" x14ac:dyDescent="0.35">
      <c r="A830" s="6"/>
      <c r="B830" s="6"/>
      <c r="C830" s="6"/>
      <c r="D830" s="6"/>
      <c r="E830" s="6"/>
      <c r="F830" s="6"/>
      <c r="G830" s="6"/>
      <c r="H830" s="6"/>
      <c r="I830" s="6"/>
    </row>
    <row r="831" spans="1:9" x14ac:dyDescent="0.35">
      <c r="A831" s="6"/>
      <c r="B831" s="6"/>
      <c r="C831" s="6"/>
      <c r="D831" s="6"/>
      <c r="E831" s="6"/>
      <c r="F831" s="6"/>
      <c r="G831" s="6"/>
      <c r="H831" s="6"/>
      <c r="I831" s="6"/>
    </row>
    <row r="832" spans="1:9" x14ac:dyDescent="0.35">
      <c r="A832" s="6"/>
      <c r="B832" s="6"/>
      <c r="C832" s="6"/>
      <c r="D832" s="6"/>
      <c r="E832" s="6"/>
      <c r="F832" s="6"/>
      <c r="G832" s="6"/>
      <c r="H832" s="6"/>
      <c r="I832" s="6"/>
    </row>
    <row r="833" spans="1:9" x14ac:dyDescent="0.35">
      <c r="A833" s="6"/>
      <c r="B833" s="6"/>
      <c r="C833" s="6"/>
      <c r="D833" s="6"/>
      <c r="E833" s="6"/>
      <c r="F833" s="6"/>
      <c r="G833" s="6"/>
      <c r="H833" s="6"/>
      <c r="I833" s="6"/>
    </row>
    <row r="834" spans="1:9" x14ac:dyDescent="0.35">
      <c r="A834" s="6"/>
      <c r="B834" s="6"/>
      <c r="C834" s="6"/>
      <c r="D834" s="6"/>
      <c r="E834" s="6"/>
      <c r="F834" s="6"/>
      <c r="G834" s="6"/>
      <c r="H834" s="6"/>
      <c r="I834" s="6"/>
    </row>
    <row r="835" spans="1:9" x14ac:dyDescent="0.35">
      <c r="A835" s="6"/>
      <c r="B835" s="6"/>
      <c r="C835" s="6"/>
      <c r="D835" s="6"/>
      <c r="E835" s="6"/>
      <c r="F835" s="6"/>
      <c r="G835" s="6"/>
      <c r="H835" s="6"/>
      <c r="I835" s="6"/>
    </row>
    <row r="836" spans="1:9" x14ac:dyDescent="0.35">
      <c r="A836" s="6"/>
      <c r="B836" s="6"/>
      <c r="C836" s="6"/>
      <c r="D836" s="6"/>
      <c r="E836" s="6"/>
      <c r="F836" s="6"/>
      <c r="G836" s="6"/>
      <c r="H836" s="6"/>
      <c r="I836" s="6"/>
    </row>
    <row r="837" spans="1:9" x14ac:dyDescent="0.35">
      <c r="A837" s="6"/>
      <c r="B837" s="6"/>
      <c r="C837" s="6"/>
      <c r="D837" s="6"/>
      <c r="E837" s="6"/>
      <c r="F837" s="6"/>
      <c r="G837" s="6"/>
      <c r="H837" s="6"/>
      <c r="I837" s="6"/>
    </row>
    <row r="838" spans="1:9" x14ac:dyDescent="0.35">
      <c r="A838" s="6"/>
      <c r="B838" s="6"/>
      <c r="C838" s="6"/>
      <c r="D838" s="6"/>
      <c r="E838" s="6"/>
      <c r="F838" s="6"/>
      <c r="G838" s="6"/>
      <c r="H838" s="6"/>
      <c r="I838" s="6"/>
    </row>
    <row r="839" spans="1:9" x14ac:dyDescent="0.35">
      <c r="A839" s="6"/>
      <c r="B839" s="6"/>
      <c r="C839" s="6"/>
      <c r="D839" s="6"/>
      <c r="E839" s="6"/>
      <c r="F839" s="6"/>
      <c r="G839" s="6"/>
      <c r="H839" s="6"/>
      <c r="I839" s="6"/>
    </row>
    <row r="840" spans="1:9" x14ac:dyDescent="0.35">
      <c r="A840" s="6"/>
      <c r="B840" s="6"/>
      <c r="C840" s="6"/>
      <c r="D840" s="6"/>
      <c r="E840" s="6"/>
      <c r="F840" s="6"/>
      <c r="G840" s="6"/>
      <c r="H840" s="6"/>
      <c r="I840" s="6"/>
    </row>
    <row r="841" spans="1:9" x14ac:dyDescent="0.35">
      <c r="A841" s="6"/>
      <c r="B841" s="6"/>
      <c r="C841" s="6"/>
      <c r="D841" s="6"/>
      <c r="E841" s="6"/>
      <c r="F841" s="6"/>
      <c r="G841" s="6"/>
      <c r="H841" s="6"/>
      <c r="I841" s="6"/>
    </row>
    <row r="842" spans="1:9" x14ac:dyDescent="0.35">
      <c r="A842" s="6"/>
      <c r="B842" s="6"/>
      <c r="C842" s="6"/>
      <c r="D842" s="6"/>
      <c r="E842" s="6"/>
      <c r="F842" s="6"/>
      <c r="G842" s="6"/>
      <c r="H842" s="6"/>
      <c r="I842" s="6"/>
    </row>
    <row r="843" spans="1:9" x14ac:dyDescent="0.35">
      <c r="A843" s="6"/>
      <c r="B843" s="6"/>
      <c r="C843" s="6"/>
      <c r="D843" s="6"/>
      <c r="E843" s="6"/>
      <c r="F843" s="6"/>
      <c r="G843" s="6"/>
      <c r="H843" s="6"/>
      <c r="I843" s="6"/>
    </row>
    <row r="844" spans="1:9" x14ac:dyDescent="0.35">
      <c r="A844" s="6"/>
      <c r="B844" s="6"/>
      <c r="C844" s="6"/>
      <c r="D844" s="6"/>
      <c r="E844" s="6"/>
      <c r="F844" s="6"/>
      <c r="G844" s="6"/>
      <c r="H844" s="6"/>
      <c r="I844" s="6"/>
    </row>
    <row r="845" spans="1:9" x14ac:dyDescent="0.35">
      <c r="A845" s="6"/>
      <c r="B845" s="6"/>
      <c r="C845" s="6"/>
      <c r="D845" s="6"/>
      <c r="E845" s="6"/>
      <c r="F845" s="6"/>
      <c r="G845" s="6"/>
      <c r="H845" s="6"/>
      <c r="I845" s="6"/>
    </row>
    <row r="846" spans="1:9" x14ac:dyDescent="0.35">
      <c r="A846" s="6"/>
      <c r="B846" s="6"/>
      <c r="C846" s="6"/>
      <c r="D846" s="6"/>
      <c r="E846" s="6"/>
      <c r="F846" s="6"/>
      <c r="G846" s="6"/>
      <c r="H846" s="6"/>
      <c r="I846" s="6"/>
    </row>
    <row r="847" spans="1:9" x14ac:dyDescent="0.35">
      <c r="A847" s="6"/>
      <c r="B847" s="6"/>
      <c r="C847" s="6"/>
      <c r="D847" s="6"/>
      <c r="E847" s="6"/>
      <c r="F847" s="6"/>
      <c r="G847" s="6"/>
      <c r="H847" s="6"/>
      <c r="I847" s="6"/>
    </row>
    <row r="848" spans="1:9" x14ac:dyDescent="0.35">
      <c r="A848" s="6"/>
      <c r="B848" s="6"/>
      <c r="C848" s="6"/>
      <c r="D848" s="6"/>
      <c r="E848" s="6"/>
      <c r="F848" s="6"/>
      <c r="G848" s="6"/>
      <c r="H848" s="6"/>
      <c r="I848" s="6"/>
    </row>
    <row r="849" spans="1:9" x14ac:dyDescent="0.35">
      <c r="A849" s="6"/>
      <c r="B849" s="6"/>
      <c r="C849" s="6"/>
      <c r="D849" s="6"/>
      <c r="E849" s="6"/>
      <c r="F849" s="6"/>
      <c r="G849" s="6"/>
      <c r="H849" s="6"/>
      <c r="I849" s="6"/>
    </row>
    <row r="850" spans="1:9" x14ac:dyDescent="0.35">
      <c r="A850" s="6"/>
      <c r="B850" s="6"/>
      <c r="C850" s="6"/>
      <c r="D850" s="6"/>
      <c r="E850" s="6"/>
      <c r="F850" s="6"/>
      <c r="G850" s="6"/>
      <c r="H850" s="6"/>
      <c r="I850" s="6"/>
    </row>
    <row r="851" spans="1:9" x14ac:dyDescent="0.35">
      <c r="A851" s="6"/>
      <c r="B851" s="6"/>
      <c r="C851" s="6"/>
      <c r="D851" s="6"/>
      <c r="E851" s="6"/>
      <c r="F851" s="6"/>
      <c r="G851" s="6"/>
      <c r="H851" s="6"/>
      <c r="I851" s="6"/>
    </row>
    <row r="852" spans="1:9" x14ac:dyDescent="0.35">
      <c r="A852" s="6"/>
      <c r="B852" s="6"/>
      <c r="C852" s="6"/>
      <c r="D852" s="6"/>
      <c r="E852" s="6"/>
      <c r="F852" s="6"/>
      <c r="G852" s="6"/>
      <c r="H852" s="6"/>
      <c r="I852" s="6"/>
    </row>
    <row r="853" spans="1:9" x14ac:dyDescent="0.35">
      <c r="A853" s="6"/>
      <c r="B853" s="6"/>
      <c r="C853" s="6"/>
      <c r="D853" s="6"/>
      <c r="E853" s="6"/>
      <c r="F853" s="6"/>
      <c r="G853" s="6"/>
      <c r="H853" s="6"/>
      <c r="I853" s="6"/>
    </row>
    <row r="854" spans="1:9" x14ac:dyDescent="0.35">
      <c r="A854" s="6"/>
      <c r="B854" s="6"/>
      <c r="C854" s="6"/>
      <c r="D854" s="6"/>
      <c r="E854" s="6"/>
      <c r="F854" s="6"/>
      <c r="G854" s="6"/>
      <c r="H854" s="6"/>
      <c r="I854" s="6"/>
    </row>
    <row r="855" spans="1:9" x14ac:dyDescent="0.35">
      <c r="A855" s="6"/>
      <c r="B855" s="6"/>
      <c r="C855" s="6"/>
      <c r="D855" s="6"/>
      <c r="E855" s="6"/>
      <c r="F855" s="6"/>
      <c r="G855" s="6"/>
      <c r="H855" s="6"/>
      <c r="I855" s="6"/>
    </row>
    <row r="856" spans="1:9" x14ac:dyDescent="0.35">
      <c r="A856" s="6"/>
      <c r="B856" s="6"/>
      <c r="C856" s="6"/>
      <c r="D856" s="6"/>
      <c r="E856" s="6"/>
      <c r="F856" s="6"/>
      <c r="G856" s="6"/>
      <c r="H856" s="6"/>
      <c r="I856" s="6"/>
    </row>
    <row r="857" spans="1:9" x14ac:dyDescent="0.35">
      <c r="A857" s="6"/>
      <c r="B857" s="6"/>
      <c r="C857" s="6"/>
      <c r="D857" s="6"/>
      <c r="E857" s="6"/>
      <c r="F857" s="6"/>
      <c r="G857" s="6"/>
      <c r="H857" s="6"/>
      <c r="I857" s="6"/>
    </row>
    <row r="858" spans="1:9" x14ac:dyDescent="0.35">
      <c r="A858" s="6"/>
      <c r="B858" s="6"/>
      <c r="C858" s="6"/>
      <c r="D858" s="6"/>
      <c r="E858" s="6"/>
      <c r="F858" s="6"/>
      <c r="G858" s="6"/>
      <c r="H858" s="6"/>
      <c r="I858" s="6"/>
    </row>
    <row r="859" spans="1:9" x14ac:dyDescent="0.35">
      <c r="A859" s="6"/>
      <c r="B859" s="6"/>
      <c r="C859" s="6"/>
      <c r="D859" s="6"/>
      <c r="E859" s="6"/>
      <c r="F859" s="6"/>
      <c r="G859" s="6"/>
      <c r="H859" s="6"/>
      <c r="I859" s="6"/>
    </row>
    <row r="860" spans="1:9" x14ac:dyDescent="0.35">
      <c r="A860" s="6"/>
      <c r="B860" s="6"/>
      <c r="C860" s="6"/>
      <c r="D860" s="6"/>
      <c r="E860" s="6"/>
      <c r="F860" s="6"/>
      <c r="G860" s="6"/>
      <c r="H860" s="6"/>
      <c r="I860" s="6"/>
    </row>
    <row r="861" spans="1:9" x14ac:dyDescent="0.35">
      <c r="A861" s="6"/>
      <c r="B861" s="6"/>
      <c r="C861" s="6"/>
      <c r="D861" s="6"/>
      <c r="E861" s="6"/>
      <c r="F861" s="6"/>
      <c r="G861" s="6"/>
      <c r="H861" s="6"/>
      <c r="I861" s="6"/>
    </row>
    <row r="862" spans="1:9" x14ac:dyDescent="0.35">
      <c r="A862" s="6"/>
      <c r="B862" s="6"/>
      <c r="C862" s="6"/>
      <c r="D862" s="6"/>
      <c r="E862" s="6"/>
      <c r="F862" s="6"/>
      <c r="G862" s="6"/>
      <c r="H862" s="6"/>
      <c r="I862" s="6"/>
    </row>
    <row r="863" spans="1:9" x14ac:dyDescent="0.35">
      <c r="A863" s="6"/>
      <c r="B863" s="6"/>
      <c r="C863" s="6"/>
      <c r="D863" s="6"/>
      <c r="E863" s="6"/>
      <c r="F863" s="6"/>
      <c r="G863" s="6"/>
      <c r="H863" s="6"/>
      <c r="I863" s="6"/>
    </row>
    <row r="864" spans="1:9" x14ac:dyDescent="0.35">
      <c r="A864" s="6"/>
      <c r="B864" s="6"/>
      <c r="C864" s="6"/>
      <c r="D864" s="6"/>
      <c r="E864" s="6"/>
      <c r="F864" s="6"/>
      <c r="G864" s="6"/>
      <c r="H864" s="6"/>
      <c r="I864" s="6"/>
    </row>
    <row r="865" spans="1:9" x14ac:dyDescent="0.35">
      <c r="A865" s="6"/>
      <c r="B865" s="6"/>
      <c r="C865" s="6"/>
      <c r="D865" s="6"/>
      <c r="E865" s="6"/>
      <c r="F865" s="6"/>
      <c r="G865" s="6"/>
      <c r="H865" s="6"/>
      <c r="I865" s="6"/>
    </row>
    <row r="866" spans="1:9" x14ac:dyDescent="0.35">
      <c r="A866" s="6"/>
      <c r="B866" s="6"/>
      <c r="C866" s="6"/>
      <c r="D866" s="6"/>
      <c r="E866" s="6"/>
      <c r="F866" s="6"/>
      <c r="G866" s="6"/>
      <c r="H866" s="6"/>
      <c r="I866" s="6"/>
    </row>
    <row r="867" spans="1:9" x14ac:dyDescent="0.35">
      <c r="A867" s="6"/>
      <c r="B867" s="6"/>
      <c r="C867" s="6"/>
      <c r="D867" s="6"/>
      <c r="E867" s="6"/>
      <c r="F867" s="6"/>
      <c r="G867" s="6"/>
      <c r="H867" s="6"/>
      <c r="I867" s="6"/>
    </row>
    <row r="868" spans="1:9" x14ac:dyDescent="0.35">
      <c r="A868" s="6"/>
      <c r="B868" s="6"/>
      <c r="C868" s="6"/>
      <c r="D868" s="6"/>
      <c r="E868" s="6"/>
      <c r="F868" s="6"/>
      <c r="G868" s="6"/>
      <c r="H868" s="6"/>
      <c r="I868" s="6"/>
    </row>
    <row r="869" spans="1:9" x14ac:dyDescent="0.35">
      <c r="A869" s="6"/>
      <c r="B869" s="6"/>
      <c r="C869" s="6"/>
      <c r="D869" s="6"/>
      <c r="E869" s="6"/>
      <c r="F869" s="6"/>
      <c r="G869" s="6"/>
      <c r="H869" s="6"/>
      <c r="I869" s="6"/>
    </row>
    <row r="870" spans="1:9" x14ac:dyDescent="0.35">
      <c r="A870" s="6"/>
      <c r="B870" s="6"/>
      <c r="C870" s="6"/>
      <c r="D870" s="6"/>
      <c r="E870" s="6"/>
      <c r="F870" s="6"/>
      <c r="G870" s="6"/>
      <c r="H870" s="6"/>
      <c r="I870" s="6"/>
    </row>
    <row r="871" spans="1:9" x14ac:dyDescent="0.35">
      <c r="A871" s="6"/>
      <c r="B871" s="6"/>
      <c r="C871" s="6"/>
      <c r="D871" s="6"/>
      <c r="E871" s="6"/>
      <c r="F871" s="6"/>
      <c r="G871" s="6"/>
      <c r="H871" s="6"/>
      <c r="I871" s="6"/>
    </row>
    <row r="872" spans="1:9" x14ac:dyDescent="0.35">
      <c r="A872" s="6"/>
      <c r="B872" s="6"/>
      <c r="C872" s="6"/>
      <c r="D872" s="6"/>
      <c r="E872" s="6"/>
      <c r="F872" s="6"/>
      <c r="G872" s="6"/>
      <c r="H872" s="6"/>
      <c r="I872" s="6"/>
    </row>
    <row r="873" spans="1:9" x14ac:dyDescent="0.35">
      <c r="A873" s="6"/>
      <c r="B873" s="6"/>
      <c r="C873" s="6"/>
      <c r="D873" s="6"/>
      <c r="E873" s="6"/>
      <c r="F873" s="6"/>
      <c r="G873" s="6"/>
      <c r="H873" s="6"/>
      <c r="I873" s="6"/>
    </row>
    <row r="874" spans="1:9" x14ac:dyDescent="0.35">
      <c r="A874" s="6"/>
      <c r="B874" s="6"/>
      <c r="C874" s="6"/>
      <c r="D874" s="6"/>
      <c r="E874" s="6"/>
      <c r="F874" s="6"/>
      <c r="G874" s="6"/>
      <c r="H874" s="6"/>
      <c r="I874" s="6"/>
    </row>
    <row r="875" spans="1:9" x14ac:dyDescent="0.35">
      <c r="A875" s="6"/>
      <c r="B875" s="6"/>
      <c r="C875" s="6"/>
      <c r="D875" s="6"/>
      <c r="E875" s="6"/>
      <c r="F875" s="6"/>
      <c r="G875" s="6"/>
      <c r="H875" s="6"/>
      <c r="I875" s="6"/>
    </row>
    <row r="876" spans="1:9" x14ac:dyDescent="0.35">
      <c r="A876" s="6"/>
      <c r="B876" s="6"/>
      <c r="C876" s="6"/>
      <c r="D876" s="6"/>
      <c r="E876" s="6"/>
      <c r="F876" s="6"/>
      <c r="G876" s="6"/>
      <c r="H876" s="6"/>
      <c r="I876" s="6"/>
    </row>
    <row r="877" spans="1:9" x14ac:dyDescent="0.35">
      <c r="A877" s="6"/>
      <c r="B877" s="6"/>
      <c r="C877" s="6"/>
      <c r="D877" s="6"/>
      <c r="E877" s="6"/>
      <c r="F877" s="6"/>
      <c r="G877" s="6"/>
      <c r="H877" s="6"/>
      <c r="I877" s="6"/>
    </row>
    <row r="878" spans="1:9" x14ac:dyDescent="0.35">
      <c r="A878" s="6"/>
      <c r="B878" s="6"/>
      <c r="C878" s="6"/>
      <c r="D878" s="6"/>
      <c r="E878" s="6"/>
      <c r="F878" s="6"/>
      <c r="G878" s="6"/>
      <c r="H878" s="6"/>
      <c r="I878" s="6"/>
    </row>
    <row r="879" spans="1:9" x14ac:dyDescent="0.35">
      <c r="A879" s="6"/>
      <c r="B879" s="6"/>
      <c r="C879" s="6"/>
      <c r="D879" s="6"/>
      <c r="E879" s="6"/>
      <c r="F879" s="6"/>
      <c r="G879" s="6"/>
      <c r="H879" s="6"/>
      <c r="I879" s="6"/>
    </row>
    <row r="880" spans="1:9" x14ac:dyDescent="0.35">
      <c r="A880" s="6"/>
      <c r="B880" s="6"/>
      <c r="C880" s="6"/>
      <c r="D880" s="6"/>
      <c r="E880" s="6"/>
      <c r="F880" s="6"/>
      <c r="G880" s="6"/>
      <c r="H880" s="6"/>
      <c r="I880" s="6"/>
    </row>
    <row r="881" spans="1:9" x14ac:dyDescent="0.35">
      <c r="A881" s="6"/>
      <c r="B881" s="6"/>
      <c r="C881" s="6"/>
      <c r="D881" s="6"/>
      <c r="E881" s="6"/>
      <c r="F881" s="6"/>
      <c r="G881" s="6"/>
      <c r="H881" s="6"/>
      <c r="I881" s="6"/>
    </row>
    <row r="882" spans="1:9" x14ac:dyDescent="0.35">
      <c r="A882" s="6"/>
      <c r="B882" s="6"/>
      <c r="C882" s="6"/>
      <c r="D882" s="6"/>
      <c r="E882" s="6"/>
      <c r="F882" s="6"/>
      <c r="G882" s="6"/>
      <c r="H882" s="6"/>
      <c r="I882" s="6"/>
    </row>
    <row r="883" spans="1:9" x14ac:dyDescent="0.35">
      <c r="A883" s="6"/>
      <c r="B883" s="6"/>
      <c r="C883" s="6"/>
      <c r="D883" s="6"/>
      <c r="E883" s="6"/>
      <c r="F883" s="6"/>
      <c r="G883" s="6"/>
      <c r="H883" s="6"/>
      <c r="I883" s="6"/>
    </row>
    <row r="884" spans="1:9" x14ac:dyDescent="0.35">
      <c r="A884" s="6"/>
      <c r="B884" s="6"/>
      <c r="C884" s="6"/>
      <c r="D884" s="6"/>
      <c r="E884" s="6"/>
      <c r="F884" s="6"/>
      <c r="G884" s="6"/>
      <c r="H884" s="6"/>
      <c r="I884" s="6"/>
    </row>
    <row r="885" spans="1:9" x14ac:dyDescent="0.35">
      <c r="A885" s="6"/>
      <c r="B885" s="6"/>
      <c r="C885" s="6"/>
      <c r="D885" s="6"/>
      <c r="E885" s="6"/>
      <c r="F885" s="6"/>
      <c r="G885" s="6"/>
      <c r="H885" s="6"/>
      <c r="I885" s="6"/>
    </row>
    <row r="886" spans="1:9" x14ac:dyDescent="0.35">
      <c r="A886" s="6"/>
      <c r="B886" s="6"/>
      <c r="C886" s="6"/>
      <c r="D886" s="6"/>
      <c r="E886" s="6"/>
      <c r="F886" s="6"/>
      <c r="G886" s="6"/>
      <c r="H886" s="6"/>
      <c r="I886" s="6"/>
    </row>
    <row r="887" spans="1:9" x14ac:dyDescent="0.35">
      <c r="A887" s="6"/>
      <c r="B887" s="6"/>
      <c r="C887" s="6"/>
      <c r="D887" s="6"/>
      <c r="E887" s="6"/>
      <c r="F887" s="6"/>
      <c r="G887" s="6"/>
      <c r="H887" s="6"/>
      <c r="I887" s="6"/>
    </row>
    <row r="888" spans="1:9" x14ac:dyDescent="0.35">
      <c r="A888" s="6"/>
      <c r="B888" s="6"/>
      <c r="C888" s="6"/>
      <c r="D888" s="6"/>
      <c r="E888" s="6"/>
      <c r="F888" s="6"/>
      <c r="G888" s="6"/>
      <c r="H888" s="6"/>
      <c r="I888" s="6"/>
    </row>
    <row r="889" spans="1:9" x14ac:dyDescent="0.35">
      <c r="A889" s="6"/>
      <c r="B889" s="6"/>
      <c r="C889" s="6"/>
      <c r="D889" s="6"/>
      <c r="E889" s="6"/>
      <c r="F889" s="6"/>
      <c r="G889" s="6"/>
      <c r="H889" s="6"/>
      <c r="I889" s="6"/>
    </row>
    <row r="890" spans="1:9" x14ac:dyDescent="0.35">
      <c r="A890" s="6"/>
      <c r="B890" s="6"/>
      <c r="C890" s="6"/>
      <c r="D890" s="6"/>
      <c r="E890" s="6"/>
      <c r="F890" s="6"/>
      <c r="G890" s="6"/>
      <c r="H890" s="6"/>
      <c r="I890" s="6"/>
    </row>
    <row r="891" spans="1:9" x14ac:dyDescent="0.35">
      <c r="A891" s="6"/>
      <c r="B891" s="6"/>
      <c r="C891" s="6"/>
      <c r="D891" s="6"/>
      <c r="E891" s="6"/>
      <c r="F891" s="6"/>
      <c r="G891" s="6"/>
      <c r="H891" s="6"/>
      <c r="I891" s="6"/>
    </row>
    <row r="892" spans="1:9" x14ac:dyDescent="0.35">
      <c r="A892" s="6"/>
      <c r="B892" s="6"/>
      <c r="C892" s="6"/>
      <c r="D892" s="6"/>
      <c r="E892" s="6"/>
      <c r="F892" s="6"/>
      <c r="G892" s="6"/>
      <c r="H892" s="6"/>
      <c r="I892" s="6"/>
    </row>
    <row r="893" spans="1:9" x14ac:dyDescent="0.35">
      <c r="A893" s="6"/>
      <c r="B893" s="6"/>
      <c r="C893" s="6"/>
      <c r="D893" s="6"/>
      <c r="E893" s="6"/>
      <c r="F893" s="6"/>
      <c r="G893" s="6"/>
      <c r="H893" s="6"/>
      <c r="I893" s="6"/>
    </row>
    <row r="894" spans="1:9" x14ac:dyDescent="0.35">
      <c r="A894" s="6"/>
      <c r="B894" s="6"/>
      <c r="C894" s="6"/>
      <c r="D894" s="6"/>
      <c r="E894" s="6"/>
      <c r="F894" s="6"/>
      <c r="G894" s="6"/>
      <c r="H894" s="6"/>
      <c r="I894" s="6"/>
    </row>
    <row r="895" spans="1:9" x14ac:dyDescent="0.35">
      <c r="A895" s="6"/>
      <c r="B895" s="6"/>
      <c r="C895" s="6"/>
      <c r="D895" s="6"/>
      <c r="E895" s="6"/>
      <c r="F895" s="6"/>
      <c r="G895" s="6"/>
      <c r="H895" s="6"/>
      <c r="I895" s="6"/>
    </row>
    <row r="896" spans="1:9" x14ac:dyDescent="0.35">
      <c r="A896" s="6"/>
      <c r="B896" s="6"/>
      <c r="C896" s="6"/>
      <c r="D896" s="6"/>
      <c r="E896" s="6"/>
      <c r="F896" s="6"/>
      <c r="G896" s="6"/>
      <c r="H896" s="6"/>
      <c r="I896" s="6"/>
    </row>
    <row r="897" spans="1:9" x14ac:dyDescent="0.35">
      <c r="A897" s="6"/>
      <c r="B897" s="6"/>
      <c r="C897" s="6"/>
      <c r="D897" s="6"/>
      <c r="E897" s="6"/>
      <c r="F897" s="6"/>
      <c r="G897" s="6"/>
      <c r="H897" s="6"/>
      <c r="I897" s="6"/>
    </row>
    <row r="898" spans="1:9" x14ac:dyDescent="0.35">
      <c r="A898" s="6"/>
      <c r="B898" s="6"/>
      <c r="C898" s="6"/>
      <c r="D898" s="6"/>
      <c r="E898" s="6"/>
      <c r="F898" s="6"/>
      <c r="G898" s="6"/>
      <c r="H898" s="6"/>
      <c r="I898" s="6"/>
    </row>
    <row r="899" spans="1:9" x14ac:dyDescent="0.35">
      <c r="A899" s="6"/>
      <c r="B899" s="6"/>
      <c r="C899" s="6"/>
      <c r="D899" s="6"/>
      <c r="E899" s="6"/>
      <c r="F899" s="6"/>
      <c r="G899" s="6"/>
      <c r="H899" s="6"/>
      <c r="I899" s="6"/>
    </row>
    <row r="900" spans="1:9" x14ac:dyDescent="0.35">
      <c r="A900" s="6"/>
      <c r="B900" s="6"/>
      <c r="C900" s="6"/>
      <c r="D900" s="6"/>
      <c r="E900" s="6"/>
      <c r="F900" s="6"/>
      <c r="G900" s="6"/>
      <c r="H900" s="6"/>
      <c r="I900" s="6"/>
    </row>
    <row r="901" spans="1:9" x14ac:dyDescent="0.35">
      <c r="A901" s="6"/>
      <c r="B901" s="6"/>
      <c r="C901" s="6"/>
      <c r="D901" s="6"/>
      <c r="E901" s="6"/>
      <c r="F901" s="6"/>
      <c r="G901" s="6"/>
      <c r="H901" s="6"/>
      <c r="I901" s="6"/>
    </row>
    <row r="902" spans="1:9" x14ac:dyDescent="0.35">
      <c r="A902" s="6"/>
      <c r="B902" s="6"/>
      <c r="C902" s="6"/>
      <c r="D902" s="6"/>
      <c r="E902" s="6"/>
      <c r="F902" s="6"/>
      <c r="G902" s="6"/>
      <c r="H902" s="6"/>
      <c r="I902" s="6"/>
    </row>
    <row r="903" spans="1:9" x14ac:dyDescent="0.35">
      <c r="A903" s="6"/>
      <c r="B903" s="6"/>
      <c r="C903" s="6"/>
      <c r="D903" s="6"/>
      <c r="E903" s="6"/>
      <c r="F903" s="6"/>
      <c r="G903" s="6"/>
      <c r="H903" s="6"/>
      <c r="I903" s="6"/>
    </row>
    <row r="904" spans="1:9" x14ac:dyDescent="0.35">
      <c r="A904" s="6"/>
      <c r="B904" s="6"/>
      <c r="C904" s="6"/>
      <c r="D904" s="6"/>
      <c r="E904" s="6"/>
      <c r="F904" s="6"/>
      <c r="G904" s="6"/>
      <c r="H904" s="6"/>
      <c r="I904" s="6"/>
    </row>
    <row r="905" spans="1:9" x14ac:dyDescent="0.35">
      <c r="A905" s="6"/>
      <c r="B905" s="6"/>
      <c r="C905" s="6"/>
      <c r="D905" s="6"/>
      <c r="E905" s="6"/>
      <c r="F905" s="6"/>
      <c r="G905" s="6"/>
      <c r="H905" s="6"/>
      <c r="I905" s="6"/>
    </row>
    <row r="906" spans="1:9" x14ac:dyDescent="0.35">
      <c r="A906" s="6"/>
      <c r="B906" s="6"/>
      <c r="C906" s="6"/>
      <c r="D906" s="6"/>
      <c r="E906" s="6"/>
      <c r="F906" s="6"/>
      <c r="G906" s="6"/>
      <c r="H906" s="6"/>
      <c r="I906" s="6"/>
    </row>
    <row r="907" spans="1:9" x14ac:dyDescent="0.35">
      <c r="A907" s="6"/>
      <c r="B907" s="6"/>
      <c r="C907" s="6"/>
      <c r="D907" s="6"/>
      <c r="E907" s="6"/>
      <c r="F907" s="6"/>
      <c r="G907" s="6"/>
      <c r="H907" s="6"/>
      <c r="I907" s="6"/>
    </row>
    <row r="908" spans="1:9" x14ac:dyDescent="0.35">
      <c r="A908" s="6"/>
      <c r="B908" s="6"/>
      <c r="C908" s="6"/>
      <c r="D908" s="6"/>
      <c r="E908" s="6"/>
      <c r="F908" s="6"/>
      <c r="G908" s="6"/>
      <c r="H908" s="6"/>
      <c r="I908" s="6"/>
    </row>
    <row r="909" spans="1:9" x14ac:dyDescent="0.35">
      <c r="A909" s="6"/>
      <c r="B909" s="6"/>
      <c r="C909" s="6"/>
      <c r="D909" s="6"/>
      <c r="E909" s="6"/>
      <c r="F909" s="6"/>
      <c r="G909" s="6"/>
      <c r="H909" s="6"/>
      <c r="I909" s="6"/>
    </row>
    <row r="910" spans="1:9" x14ac:dyDescent="0.35">
      <c r="A910" s="6"/>
      <c r="B910" s="6"/>
      <c r="C910" s="6"/>
      <c r="D910" s="6"/>
      <c r="E910" s="6"/>
      <c r="F910" s="6"/>
      <c r="G910" s="6"/>
      <c r="H910" s="6"/>
      <c r="I910" s="6"/>
    </row>
    <row r="911" spans="1:9" x14ac:dyDescent="0.35">
      <c r="A911" s="6"/>
      <c r="B911" s="6"/>
      <c r="C911" s="6"/>
      <c r="D911" s="6"/>
      <c r="E911" s="6"/>
      <c r="F911" s="6"/>
      <c r="G911" s="6"/>
      <c r="H911" s="6"/>
      <c r="I911" s="6"/>
    </row>
    <row r="912" spans="1:9" x14ac:dyDescent="0.35">
      <c r="A912" s="6"/>
      <c r="B912" s="6"/>
      <c r="C912" s="6"/>
      <c r="D912" s="6"/>
      <c r="E912" s="6"/>
      <c r="F912" s="6"/>
      <c r="G912" s="6"/>
      <c r="H912" s="6"/>
      <c r="I912" s="6"/>
    </row>
    <row r="913" spans="1:9" x14ac:dyDescent="0.35">
      <c r="A913" s="6"/>
      <c r="B913" s="6"/>
      <c r="C913" s="6"/>
      <c r="D913" s="6"/>
      <c r="E913" s="6"/>
      <c r="F913" s="6"/>
      <c r="G913" s="6"/>
      <c r="H913" s="6"/>
      <c r="I913" s="6"/>
    </row>
    <row r="914" spans="1:9" x14ac:dyDescent="0.35">
      <c r="A914" s="6"/>
      <c r="B914" s="6"/>
      <c r="C914" s="6"/>
      <c r="D914" s="6"/>
      <c r="E914" s="6"/>
      <c r="F914" s="6"/>
      <c r="G914" s="6"/>
      <c r="H914" s="6"/>
      <c r="I914" s="6"/>
    </row>
    <row r="915" spans="1:9" x14ac:dyDescent="0.35">
      <c r="A915" s="6"/>
      <c r="B915" s="6"/>
      <c r="C915" s="6"/>
      <c r="D915" s="6"/>
      <c r="E915" s="6"/>
      <c r="F915" s="6"/>
      <c r="G915" s="6"/>
      <c r="H915" s="6"/>
      <c r="I915" s="6"/>
    </row>
    <row r="916" spans="1:9" x14ac:dyDescent="0.35">
      <c r="A916" s="6"/>
      <c r="B916" s="6"/>
      <c r="C916" s="6"/>
      <c r="D916" s="6"/>
      <c r="E916" s="6"/>
      <c r="F916" s="6"/>
      <c r="G916" s="6"/>
      <c r="H916" s="6"/>
      <c r="I916" s="6"/>
    </row>
    <row r="917" spans="1:9" x14ac:dyDescent="0.35">
      <c r="A917" s="6"/>
      <c r="B917" s="6"/>
      <c r="C917" s="6"/>
      <c r="D917" s="6"/>
      <c r="E917" s="6"/>
      <c r="F917" s="6"/>
      <c r="G917" s="6"/>
      <c r="H917" s="6"/>
      <c r="I917" s="6"/>
    </row>
    <row r="918" spans="1:9" x14ac:dyDescent="0.35">
      <c r="A918" s="6"/>
      <c r="B918" s="6"/>
      <c r="C918" s="6"/>
      <c r="D918" s="6"/>
      <c r="E918" s="6"/>
      <c r="F918" s="6"/>
      <c r="G918" s="6"/>
      <c r="H918" s="6"/>
      <c r="I918" s="6"/>
    </row>
    <row r="919" spans="1:9" x14ac:dyDescent="0.35">
      <c r="A919" s="6"/>
      <c r="B919" s="6"/>
      <c r="C919" s="6"/>
      <c r="D919" s="6"/>
      <c r="E919" s="6"/>
      <c r="F919" s="6"/>
      <c r="G919" s="6"/>
      <c r="H919" s="6"/>
      <c r="I919" s="6"/>
    </row>
    <row r="920" spans="1:9" x14ac:dyDescent="0.35">
      <c r="A920" s="6"/>
      <c r="B920" s="6"/>
      <c r="C920" s="6"/>
      <c r="D920" s="6"/>
      <c r="E920" s="6"/>
      <c r="F920" s="6"/>
      <c r="G920" s="6"/>
      <c r="H920" s="6"/>
      <c r="I920" s="6"/>
    </row>
    <row r="921" spans="1:9" x14ac:dyDescent="0.35">
      <c r="A921" s="6"/>
      <c r="B921" s="6"/>
      <c r="C921" s="6"/>
      <c r="D921" s="6"/>
      <c r="E921" s="6"/>
      <c r="F921" s="6"/>
      <c r="G921" s="6"/>
      <c r="H921" s="6"/>
      <c r="I921" s="6"/>
    </row>
    <row r="922" spans="1:9" x14ac:dyDescent="0.35">
      <c r="A922" s="6"/>
      <c r="B922" s="6"/>
      <c r="C922" s="6"/>
      <c r="D922" s="6"/>
      <c r="E922" s="6"/>
      <c r="F922" s="6"/>
      <c r="G922" s="6"/>
      <c r="H922" s="6"/>
      <c r="I922" s="6"/>
    </row>
    <row r="923" spans="1:9" x14ac:dyDescent="0.35">
      <c r="A923" s="6"/>
      <c r="B923" s="6"/>
      <c r="C923" s="6"/>
      <c r="D923" s="6"/>
      <c r="E923" s="6"/>
      <c r="F923" s="6"/>
      <c r="G923" s="6"/>
      <c r="H923" s="6"/>
      <c r="I923" s="6"/>
    </row>
    <row r="924" spans="1:9" x14ac:dyDescent="0.35">
      <c r="A924" s="6"/>
      <c r="B924" s="6"/>
      <c r="C924" s="6"/>
      <c r="D924" s="6"/>
      <c r="E924" s="6"/>
      <c r="F924" s="6"/>
      <c r="G924" s="6"/>
      <c r="H924" s="6"/>
      <c r="I924" s="6"/>
    </row>
    <row r="925" spans="1:9" x14ac:dyDescent="0.35">
      <c r="A925" s="6"/>
      <c r="B925" s="6"/>
      <c r="C925" s="6"/>
      <c r="D925" s="6"/>
      <c r="E925" s="6"/>
      <c r="F925" s="6"/>
      <c r="G925" s="6"/>
      <c r="H925" s="6"/>
      <c r="I925" s="6"/>
    </row>
    <row r="926" spans="1:9" x14ac:dyDescent="0.35">
      <c r="A926" s="6"/>
      <c r="B926" s="6"/>
      <c r="C926" s="6"/>
      <c r="D926" s="6"/>
      <c r="E926" s="6"/>
      <c r="F926" s="6"/>
      <c r="G926" s="6"/>
      <c r="H926" s="6"/>
      <c r="I926" s="6"/>
    </row>
    <row r="927" spans="1:9" x14ac:dyDescent="0.35">
      <c r="A927" s="6"/>
      <c r="B927" s="6"/>
      <c r="C927" s="6"/>
      <c r="D927" s="6"/>
      <c r="E927" s="6"/>
      <c r="F927" s="6"/>
      <c r="G927" s="6"/>
      <c r="H927" s="6"/>
      <c r="I927" s="6"/>
    </row>
    <row r="928" spans="1:9" x14ac:dyDescent="0.35">
      <c r="A928" s="6"/>
      <c r="B928" s="6"/>
      <c r="C928" s="6"/>
      <c r="D928" s="6"/>
      <c r="E928" s="6"/>
      <c r="F928" s="6"/>
      <c r="G928" s="6"/>
      <c r="H928" s="6"/>
      <c r="I928" s="6"/>
    </row>
    <row r="929" spans="1:9" x14ac:dyDescent="0.35">
      <c r="A929" s="6"/>
      <c r="B929" s="6"/>
      <c r="C929" s="6"/>
      <c r="D929" s="6"/>
      <c r="E929" s="6"/>
      <c r="F929" s="6"/>
      <c r="G929" s="6"/>
      <c r="H929" s="6"/>
      <c r="I929" s="6"/>
    </row>
    <row r="930" spans="1:9" x14ac:dyDescent="0.35">
      <c r="A930" s="6"/>
      <c r="B930" s="6"/>
      <c r="C930" s="6"/>
      <c r="D930" s="6"/>
      <c r="E930" s="6"/>
      <c r="F930" s="6"/>
      <c r="G930" s="6"/>
      <c r="H930" s="6"/>
      <c r="I930" s="6"/>
    </row>
    <row r="931" spans="1:9" x14ac:dyDescent="0.35">
      <c r="A931" s="6"/>
      <c r="B931" s="6"/>
      <c r="C931" s="6"/>
      <c r="D931" s="6"/>
      <c r="E931" s="6"/>
      <c r="F931" s="6"/>
      <c r="G931" s="6"/>
      <c r="H931" s="6"/>
      <c r="I931" s="6"/>
    </row>
    <row r="932" spans="1:9" x14ac:dyDescent="0.35">
      <c r="A932" s="6"/>
      <c r="B932" s="6"/>
      <c r="C932" s="6"/>
      <c r="D932" s="6"/>
      <c r="E932" s="6"/>
      <c r="F932" s="6"/>
      <c r="G932" s="6"/>
      <c r="H932" s="6"/>
      <c r="I932" s="6"/>
    </row>
    <row r="933" spans="1:9" x14ac:dyDescent="0.35">
      <c r="A933" s="6"/>
      <c r="B933" s="6"/>
      <c r="C933" s="6"/>
      <c r="D933" s="6"/>
      <c r="E933" s="6"/>
      <c r="F933" s="6"/>
      <c r="G933" s="6"/>
      <c r="H933" s="6"/>
      <c r="I933" s="6"/>
    </row>
    <row r="934" spans="1:9" x14ac:dyDescent="0.35">
      <c r="A934" s="6"/>
      <c r="B934" s="6"/>
      <c r="C934" s="6"/>
      <c r="D934" s="6"/>
      <c r="E934" s="6"/>
      <c r="F934" s="6"/>
      <c r="G934" s="6"/>
      <c r="H934" s="6"/>
      <c r="I934" s="6"/>
    </row>
    <row r="935" spans="1:9" x14ac:dyDescent="0.35">
      <c r="A935" s="6"/>
      <c r="B935" s="6"/>
      <c r="C935" s="6"/>
      <c r="D935" s="6"/>
      <c r="E935" s="6"/>
      <c r="F935" s="6"/>
      <c r="G935" s="6"/>
      <c r="H935" s="6"/>
      <c r="I935" s="6"/>
    </row>
    <row r="936" spans="1:9" x14ac:dyDescent="0.35">
      <c r="A936" s="6"/>
      <c r="B936" s="6"/>
      <c r="C936" s="6"/>
      <c r="D936" s="6"/>
      <c r="E936" s="6"/>
      <c r="F936" s="6"/>
      <c r="G936" s="6"/>
      <c r="H936" s="6"/>
      <c r="I936" s="6"/>
    </row>
    <row r="937" spans="1:9" x14ac:dyDescent="0.35">
      <c r="A937" s="6"/>
      <c r="B937" s="6"/>
      <c r="C937" s="6"/>
      <c r="D937" s="6"/>
      <c r="E937" s="6"/>
      <c r="F937" s="6"/>
      <c r="G937" s="6"/>
      <c r="H937" s="6"/>
      <c r="I937" s="6"/>
    </row>
    <row r="938" spans="1:9" x14ac:dyDescent="0.35">
      <c r="A938" s="6"/>
      <c r="B938" s="6"/>
      <c r="C938" s="6"/>
      <c r="D938" s="6"/>
      <c r="E938" s="6"/>
      <c r="F938" s="6"/>
      <c r="G938" s="6"/>
      <c r="H938" s="6"/>
      <c r="I938" s="6"/>
    </row>
    <row r="939" spans="1:9" x14ac:dyDescent="0.35">
      <c r="A939" s="6"/>
      <c r="B939" s="6"/>
      <c r="C939" s="6"/>
      <c r="D939" s="6"/>
      <c r="E939" s="6"/>
      <c r="F939" s="6"/>
      <c r="G939" s="6"/>
      <c r="H939" s="6"/>
      <c r="I939" s="6"/>
    </row>
    <row r="940" spans="1:9" x14ac:dyDescent="0.35">
      <c r="A940" s="6"/>
      <c r="B940" s="6"/>
      <c r="C940" s="6"/>
      <c r="D940" s="6"/>
      <c r="E940" s="6"/>
      <c r="F940" s="6"/>
      <c r="G940" s="6"/>
      <c r="H940" s="6"/>
      <c r="I940" s="6"/>
    </row>
    <row r="941" spans="1:9" x14ac:dyDescent="0.35">
      <c r="A941" s="6"/>
      <c r="B941" s="6"/>
      <c r="C941" s="6"/>
      <c r="D941" s="6"/>
      <c r="E941" s="6"/>
      <c r="F941" s="6"/>
      <c r="G941" s="6"/>
      <c r="H941" s="6"/>
      <c r="I941" s="6"/>
    </row>
    <row r="942" spans="1:9" x14ac:dyDescent="0.35">
      <c r="A942" s="6"/>
      <c r="B942" s="6"/>
      <c r="C942" s="6"/>
      <c r="D942" s="6"/>
      <c r="E942" s="6"/>
      <c r="F942" s="6"/>
      <c r="G942" s="6"/>
      <c r="H942" s="6"/>
      <c r="I942" s="6"/>
    </row>
    <row r="943" spans="1:9" x14ac:dyDescent="0.35">
      <c r="A943" s="6"/>
      <c r="B943" s="6"/>
      <c r="C943" s="6"/>
      <c r="D943" s="6"/>
      <c r="E943" s="6"/>
      <c r="F943" s="6"/>
      <c r="G943" s="6"/>
      <c r="H943" s="6"/>
      <c r="I943" s="6"/>
    </row>
    <row r="944" spans="1:9" x14ac:dyDescent="0.35">
      <c r="A944" s="6"/>
      <c r="B944" s="6"/>
      <c r="C944" s="6"/>
      <c r="D944" s="6"/>
      <c r="E944" s="6"/>
      <c r="F944" s="6"/>
      <c r="G944" s="6"/>
      <c r="H944" s="6"/>
      <c r="I944" s="6"/>
    </row>
    <row r="945" spans="1:9" x14ac:dyDescent="0.35">
      <c r="A945" s="6"/>
      <c r="B945" s="6"/>
      <c r="C945" s="6"/>
      <c r="D945" s="6"/>
      <c r="E945" s="6"/>
      <c r="F945" s="6"/>
      <c r="G945" s="6"/>
      <c r="H945" s="6"/>
      <c r="I945" s="6"/>
    </row>
    <row r="946" spans="1:9" x14ac:dyDescent="0.35">
      <c r="A946" s="6"/>
      <c r="B946" s="6"/>
      <c r="C946" s="6"/>
      <c r="D946" s="6"/>
      <c r="E946" s="6"/>
      <c r="F946" s="6"/>
      <c r="G946" s="6"/>
      <c r="H946" s="6"/>
      <c r="I946" s="6"/>
    </row>
    <row r="947" spans="1:9" x14ac:dyDescent="0.35">
      <c r="A947" s="6"/>
      <c r="B947" s="6"/>
      <c r="C947" s="6"/>
      <c r="D947" s="6"/>
      <c r="E947" s="6"/>
      <c r="F947" s="6"/>
      <c r="G947" s="6"/>
      <c r="H947" s="6"/>
      <c r="I947" s="6"/>
    </row>
    <row r="948" spans="1:9" x14ac:dyDescent="0.35">
      <c r="A948" s="6"/>
      <c r="B948" s="6"/>
      <c r="C948" s="6"/>
      <c r="D948" s="6"/>
      <c r="E948" s="6"/>
      <c r="F948" s="6"/>
      <c r="G948" s="6"/>
      <c r="H948" s="6"/>
      <c r="I948" s="6"/>
    </row>
    <row r="949" spans="1:9" x14ac:dyDescent="0.35">
      <c r="A949" s="6"/>
      <c r="B949" s="6"/>
      <c r="C949" s="6"/>
      <c r="D949" s="6"/>
      <c r="E949" s="6"/>
      <c r="F949" s="6"/>
      <c r="G949" s="6"/>
      <c r="H949" s="6"/>
      <c r="I949" s="6"/>
    </row>
    <row r="950" spans="1:9" x14ac:dyDescent="0.35">
      <c r="A950" s="6"/>
      <c r="B950" s="6"/>
      <c r="C950" s="6"/>
      <c r="D950" s="6"/>
      <c r="E950" s="6"/>
      <c r="F950" s="6"/>
      <c r="G950" s="6"/>
      <c r="H950" s="6"/>
      <c r="I950" s="6"/>
    </row>
    <row r="951" spans="1:9" x14ac:dyDescent="0.35">
      <c r="A951" s="6"/>
      <c r="B951" s="6"/>
      <c r="C951" s="6"/>
      <c r="D951" s="6"/>
      <c r="E951" s="6"/>
      <c r="F951" s="6"/>
      <c r="G951" s="6"/>
      <c r="H951" s="6"/>
      <c r="I951" s="6"/>
    </row>
    <row r="952" spans="1:9" x14ac:dyDescent="0.35">
      <c r="A952" s="6"/>
      <c r="B952" s="6"/>
      <c r="C952" s="6"/>
      <c r="D952" s="6"/>
      <c r="E952" s="6"/>
      <c r="F952" s="6"/>
      <c r="G952" s="6"/>
      <c r="H952" s="6"/>
      <c r="I952" s="6"/>
    </row>
    <row r="953" spans="1:9" x14ac:dyDescent="0.35">
      <c r="A953" s="6"/>
      <c r="B953" s="6"/>
      <c r="C953" s="6"/>
      <c r="D953" s="6"/>
      <c r="E953" s="6"/>
      <c r="F953" s="6"/>
      <c r="G953" s="6"/>
      <c r="H953" s="6"/>
      <c r="I953" s="6"/>
    </row>
    <row r="954" spans="1:9" x14ac:dyDescent="0.35">
      <c r="A954" s="6"/>
      <c r="B954" s="6"/>
      <c r="C954" s="6"/>
      <c r="D954" s="6"/>
      <c r="E954" s="6"/>
      <c r="F954" s="6"/>
      <c r="G954" s="6"/>
      <c r="H954" s="6"/>
      <c r="I954" s="6"/>
    </row>
    <row r="955" spans="1:9" x14ac:dyDescent="0.35">
      <c r="A955" s="6"/>
      <c r="B955" s="6"/>
      <c r="C955" s="6"/>
      <c r="D955" s="6"/>
      <c r="E955" s="6"/>
      <c r="F955" s="6"/>
      <c r="G955" s="6"/>
      <c r="H955" s="6"/>
      <c r="I955" s="6"/>
    </row>
    <row r="956" spans="1:9" x14ac:dyDescent="0.35">
      <c r="A956" s="6"/>
      <c r="B956" s="6"/>
      <c r="C956" s="6"/>
      <c r="D956" s="6"/>
      <c r="E956" s="6"/>
      <c r="F956" s="6"/>
      <c r="G956" s="6"/>
      <c r="H956" s="6"/>
      <c r="I956" s="6"/>
    </row>
    <row r="957" spans="1:9" x14ac:dyDescent="0.35">
      <c r="A957" s="6"/>
      <c r="B957" s="6"/>
      <c r="C957" s="6"/>
      <c r="D957" s="6"/>
      <c r="E957" s="6"/>
      <c r="F957" s="6"/>
      <c r="G957" s="6"/>
      <c r="H957" s="6"/>
      <c r="I957" s="6"/>
    </row>
    <row r="958" spans="1:9" x14ac:dyDescent="0.35">
      <c r="A958" s="6"/>
      <c r="B958" s="6"/>
      <c r="C958" s="6"/>
      <c r="D958" s="6"/>
      <c r="E958" s="6"/>
      <c r="F958" s="6"/>
      <c r="G958" s="6"/>
      <c r="H958" s="6"/>
      <c r="I958" s="6"/>
    </row>
    <row r="959" spans="1:9" x14ac:dyDescent="0.35">
      <c r="A959" s="6"/>
      <c r="B959" s="6"/>
      <c r="C959" s="6"/>
      <c r="D959" s="6"/>
      <c r="E959" s="6"/>
      <c r="F959" s="6"/>
      <c r="G959" s="6"/>
      <c r="H959" s="6"/>
      <c r="I959" s="6"/>
    </row>
    <row r="960" spans="1:9" x14ac:dyDescent="0.35">
      <c r="A960" s="6"/>
      <c r="B960" s="6"/>
      <c r="C960" s="6"/>
      <c r="D960" s="6"/>
      <c r="E960" s="6"/>
      <c r="F960" s="6"/>
      <c r="G960" s="6"/>
      <c r="H960" s="6"/>
      <c r="I960" s="6"/>
    </row>
    <row r="961" spans="1:9" x14ac:dyDescent="0.35">
      <c r="A961" s="6"/>
      <c r="B961" s="6"/>
      <c r="C961" s="6"/>
      <c r="D961" s="6"/>
      <c r="E961" s="6"/>
      <c r="F961" s="6"/>
      <c r="G961" s="6"/>
      <c r="H961" s="6"/>
      <c r="I961" s="6"/>
    </row>
    <row r="962" spans="1:9" x14ac:dyDescent="0.35">
      <c r="A962" s="6"/>
      <c r="B962" s="6"/>
      <c r="C962" s="6"/>
      <c r="D962" s="6"/>
      <c r="E962" s="6"/>
      <c r="F962" s="6"/>
      <c r="G962" s="6"/>
      <c r="H962" s="6"/>
      <c r="I962" s="6"/>
    </row>
    <row r="963" spans="1:9" x14ac:dyDescent="0.35">
      <c r="A963" s="6"/>
      <c r="B963" s="6"/>
      <c r="C963" s="6"/>
      <c r="D963" s="6"/>
      <c r="E963" s="6"/>
      <c r="F963" s="6"/>
      <c r="G963" s="6"/>
      <c r="H963" s="6"/>
      <c r="I963" s="6"/>
    </row>
    <row r="964" spans="1:9" x14ac:dyDescent="0.35">
      <c r="A964" s="6"/>
      <c r="B964" s="6"/>
      <c r="C964" s="6"/>
      <c r="D964" s="6"/>
      <c r="E964" s="6"/>
      <c r="F964" s="6"/>
      <c r="G964" s="6"/>
      <c r="H964" s="6"/>
      <c r="I964" s="6"/>
    </row>
    <row r="965" spans="1:9" x14ac:dyDescent="0.35">
      <c r="A965" s="6"/>
      <c r="B965" s="6"/>
      <c r="C965" s="6"/>
      <c r="D965" s="6"/>
      <c r="E965" s="6"/>
      <c r="F965" s="6"/>
      <c r="G965" s="6"/>
      <c r="H965" s="6"/>
      <c r="I965" s="6"/>
    </row>
    <row r="966" spans="1:9" x14ac:dyDescent="0.35">
      <c r="A966" s="6"/>
      <c r="B966" s="6"/>
      <c r="C966" s="6"/>
      <c r="D966" s="6"/>
      <c r="E966" s="6"/>
      <c r="F966" s="6"/>
      <c r="G966" s="6"/>
      <c r="H966" s="6"/>
      <c r="I966" s="6"/>
    </row>
    <row r="967" spans="1:9" x14ac:dyDescent="0.35">
      <c r="A967" s="6"/>
      <c r="B967" s="6"/>
      <c r="C967" s="6"/>
      <c r="D967" s="6"/>
      <c r="E967" s="6"/>
      <c r="F967" s="6"/>
      <c r="G967" s="6"/>
      <c r="H967" s="6"/>
      <c r="I967" s="6"/>
    </row>
    <row r="968" spans="1:9" x14ac:dyDescent="0.35">
      <c r="A968" s="6"/>
      <c r="B968" s="6"/>
      <c r="C968" s="6"/>
      <c r="D968" s="6"/>
      <c r="E968" s="6"/>
      <c r="F968" s="6"/>
      <c r="G968" s="6"/>
      <c r="H968" s="6"/>
      <c r="I968" s="6"/>
    </row>
    <row r="969" spans="1:9" x14ac:dyDescent="0.35">
      <c r="A969" s="6"/>
      <c r="B969" s="6"/>
      <c r="C969" s="6"/>
      <c r="D969" s="6"/>
      <c r="E969" s="6"/>
      <c r="F969" s="6"/>
      <c r="G969" s="6"/>
      <c r="H969" s="6"/>
      <c r="I969" s="6"/>
    </row>
    <row r="970" spans="1:9" x14ac:dyDescent="0.35">
      <c r="A970" s="6"/>
      <c r="B970" s="6"/>
      <c r="C970" s="6"/>
      <c r="D970" s="6"/>
      <c r="E970" s="6"/>
      <c r="F970" s="6"/>
      <c r="G970" s="6"/>
      <c r="H970" s="6"/>
      <c r="I970" s="6"/>
    </row>
    <row r="971" spans="1:9" x14ac:dyDescent="0.35">
      <c r="A971" s="6"/>
      <c r="B971" s="6"/>
      <c r="C971" s="6"/>
      <c r="D971" s="6"/>
      <c r="E971" s="6"/>
      <c r="F971" s="6"/>
      <c r="G971" s="6"/>
      <c r="H971" s="6"/>
      <c r="I971" s="6"/>
    </row>
    <row r="972" spans="1:9" x14ac:dyDescent="0.35">
      <c r="A972" s="6"/>
      <c r="B972" s="6"/>
      <c r="C972" s="6"/>
      <c r="D972" s="6"/>
      <c r="E972" s="6"/>
      <c r="F972" s="6"/>
      <c r="G972" s="6"/>
      <c r="H972" s="6"/>
      <c r="I972" s="6"/>
    </row>
    <row r="973" spans="1:9" x14ac:dyDescent="0.35">
      <c r="A973" s="6"/>
      <c r="B973" s="6"/>
      <c r="C973" s="6"/>
      <c r="D973" s="6"/>
      <c r="E973" s="6"/>
      <c r="F973" s="6"/>
      <c r="G973" s="6"/>
      <c r="H973" s="6"/>
      <c r="I973" s="6"/>
    </row>
    <row r="974" spans="1:9" x14ac:dyDescent="0.35">
      <c r="A974" s="6"/>
      <c r="B974" s="6"/>
      <c r="C974" s="6"/>
      <c r="D974" s="6"/>
      <c r="E974" s="6"/>
      <c r="F974" s="6"/>
      <c r="G974" s="6"/>
      <c r="H974" s="6"/>
      <c r="I974" s="6"/>
    </row>
    <row r="975" spans="1:9" x14ac:dyDescent="0.35">
      <c r="A975" s="6"/>
      <c r="B975" s="6"/>
      <c r="C975" s="6"/>
      <c r="D975" s="6"/>
      <c r="E975" s="6"/>
      <c r="F975" s="6"/>
      <c r="G975" s="6"/>
      <c r="H975" s="6"/>
      <c r="I975" s="6"/>
    </row>
    <row r="976" spans="1:9" x14ac:dyDescent="0.35">
      <c r="A976" s="6"/>
      <c r="B976" s="6"/>
      <c r="C976" s="6"/>
      <c r="D976" s="6"/>
      <c r="E976" s="6"/>
      <c r="F976" s="6"/>
      <c r="G976" s="6"/>
      <c r="H976" s="6"/>
      <c r="I976" s="6"/>
    </row>
    <row r="977" spans="1:9" x14ac:dyDescent="0.35">
      <c r="A977" s="6"/>
      <c r="B977" s="6"/>
      <c r="C977" s="6"/>
      <c r="D977" s="6"/>
      <c r="E977" s="6"/>
      <c r="F977" s="6"/>
      <c r="G977" s="6"/>
      <c r="H977" s="6"/>
      <c r="I977" s="6"/>
    </row>
    <row r="978" spans="1:9" x14ac:dyDescent="0.35">
      <c r="A978" s="6"/>
      <c r="B978" s="6"/>
      <c r="C978" s="6"/>
      <c r="D978" s="6"/>
      <c r="E978" s="6"/>
      <c r="F978" s="6"/>
      <c r="G978" s="6"/>
      <c r="H978" s="6"/>
      <c r="I978" s="6"/>
    </row>
    <row r="979" spans="1:9" x14ac:dyDescent="0.35">
      <c r="A979" s="6"/>
      <c r="B979" s="6"/>
      <c r="C979" s="6"/>
      <c r="D979" s="6"/>
      <c r="E979" s="6"/>
      <c r="F979" s="6"/>
      <c r="G979" s="6"/>
      <c r="H979" s="6"/>
      <c r="I979" s="6"/>
    </row>
    <row r="980" spans="1:9" x14ac:dyDescent="0.35">
      <c r="A980" s="6"/>
      <c r="B980" s="6"/>
      <c r="C980" s="6"/>
      <c r="D980" s="6"/>
      <c r="E980" s="6"/>
      <c r="F980" s="6"/>
      <c r="G980" s="6"/>
      <c r="H980" s="6"/>
      <c r="I980" s="6"/>
    </row>
    <row r="981" spans="1:9" x14ac:dyDescent="0.35">
      <c r="A981" s="6"/>
      <c r="B981" s="6"/>
      <c r="C981" s="6"/>
      <c r="D981" s="6"/>
      <c r="E981" s="6"/>
      <c r="F981" s="6"/>
      <c r="G981" s="6"/>
      <c r="H981" s="6"/>
      <c r="I981" s="6"/>
    </row>
    <row r="982" spans="1:9" x14ac:dyDescent="0.35">
      <c r="A982" s="6"/>
      <c r="B982" s="6"/>
      <c r="C982" s="6"/>
      <c r="D982" s="6"/>
      <c r="E982" s="6"/>
      <c r="F982" s="6"/>
      <c r="G982" s="6"/>
      <c r="H982" s="6"/>
      <c r="I982" s="6"/>
    </row>
    <row r="983" spans="1:9" x14ac:dyDescent="0.35">
      <c r="A983" s="6"/>
      <c r="B983" s="6"/>
      <c r="C983" s="6"/>
      <c r="D983" s="6"/>
      <c r="E983" s="6"/>
      <c r="F983" s="6"/>
      <c r="G983" s="6"/>
      <c r="H983" s="6"/>
      <c r="I983" s="6"/>
    </row>
    <row r="984" spans="1:9" x14ac:dyDescent="0.35">
      <c r="A984" s="6"/>
      <c r="B984" s="6"/>
      <c r="C984" s="6"/>
      <c r="D984" s="6"/>
      <c r="E984" s="6"/>
      <c r="F984" s="6"/>
      <c r="G984" s="6"/>
      <c r="H984" s="6"/>
      <c r="I984" s="6"/>
    </row>
    <row r="985" spans="1:9" x14ac:dyDescent="0.35">
      <c r="A985" s="6"/>
      <c r="B985" s="6"/>
      <c r="C985" s="6"/>
      <c r="D985" s="6"/>
      <c r="E985" s="6"/>
      <c r="F985" s="6"/>
      <c r="G985" s="6"/>
      <c r="H985" s="6"/>
      <c r="I985" s="6"/>
    </row>
    <row r="986" spans="1:9" x14ac:dyDescent="0.35">
      <c r="A986" s="6"/>
      <c r="B986" s="6"/>
      <c r="C986" s="6"/>
      <c r="D986" s="6"/>
      <c r="E986" s="6"/>
      <c r="F986" s="6"/>
      <c r="G986" s="6"/>
      <c r="H986" s="6"/>
      <c r="I986" s="6"/>
    </row>
    <row r="987" spans="1:9" x14ac:dyDescent="0.35">
      <c r="A987" s="6"/>
      <c r="B987" s="6"/>
      <c r="C987" s="6"/>
      <c r="D987" s="6"/>
      <c r="E987" s="6"/>
      <c r="F987" s="6"/>
      <c r="G987" s="6"/>
      <c r="H987" s="6"/>
      <c r="I987" s="6"/>
    </row>
    <row r="988" spans="1:9" x14ac:dyDescent="0.35">
      <c r="A988" s="6"/>
      <c r="B988" s="6"/>
      <c r="C988" s="6"/>
      <c r="D988" s="6"/>
      <c r="E988" s="6"/>
      <c r="F988" s="6"/>
      <c r="G988" s="6"/>
      <c r="H988" s="6"/>
      <c r="I988" s="6"/>
    </row>
    <row r="989" spans="1:9" x14ac:dyDescent="0.35">
      <c r="A989" s="6"/>
      <c r="B989" s="6"/>
      <c r="C989" s="6"/>
      <c r="D989" s="6"/>
      <c r="E989" s="6"/>
      <c r="F989" s="6"/>
      <c r="G989" s="6"/>
      <c r="H989" s="6"/>
      <c r="I989" s="6"/>
    </row>
    <row r="990" spans="1:9" x14ac:dyDescent="0.35">
      <c r="A990" s="6"/>
      <c r="B990" s="6"/>
      <c r="C990" s="6"/>
      <c r="D990" s="6"/>
      <c r="E990" s="6"/>
      <c r="F990" s="6"/>
      <c r="G990" s="6"/>
      <c r="H990" s="6"/>
      <c r="I990" s="6"/>
    </row>
    <row r="991" spans="1:9" x14ac:dyDescent="0.35">
      <c r="A991" s="6"/>
      <c r="B991" s="6"/>
      <c r="C991" s="6"/>
      <c r="D991" s="6"/>
      <c r="E991" s="6"/>
      <c r="F991" s="6"/>
      <c r="G991" s="6"/>
      <c r="H991" s="6"/>
      <c r="I991" s="6"/>
    </row>
    <row r="992" spans="1:9" x14ac:dyDescent="0.35">
      <c r="A992" s="6"/>
      <c r="B992" s="6"/>
      <c r="C992" s="6"/>
      <c r="D992" s="6"/>
      <c r="E992" s="6"/>
      <c r="F992" s="6"/>
      <c r="G992" s="6"/>
      <c r="H992" s="6"/>
      <c r="I992" s="6"/>
    </row>
    <row r="993" spans="1:9" x14ac:dyDescent="0.35">
      <c r="A993" s="6"/>
      <c r="B993" s="6"/>
      <c r="C993" s="6"/>
      <c r="D993" s="6"/>
      <c r="E993" s="6"/>
      <c r="F993" s="6"/>
      <c r="G993" s="6"/>
      <c r="H993" s="6"/>
      <c r="I993" s="6"/>
    </row>
    <row r="994" spans="1:9" x14ac:dyDescent="0.35">
      <c r="A994" s="6"/>
      <c r="B994" s="6"/>
      <c r="C994" s="6"/>
      <c r="D994" s="6"/>
      <c r="E994" s="6"/>
      <c r="F994" s="6"/>
      <c r="G994" s="6"/>
      <c r="H994" s="6"/>
      <c r="I994" s="6"/>
    </row>
    <row r="995" spans="1:9" x14ac:dyDescent="0.35">
      <c r="A995" s="6"/>
      <c r="B995" s="6"/>
      <c r="C995" s="6"/>
      <c r="D995" s="6"/>
      <c r="E995" s="6"/>
      <c r="F995" s="6"/>
      <c r="G995" s="6"/>
      <c r="H995" s="6"/>
      <c r="I995" s="6"/>
    </row>
    <row r="996" spans="1:9" x14ac:dyDescent="0.35">
      <c r="A996" s="6"/>
      <c r="B996" s="6"/>
      <c r="C996" s="6"/>
      <c r="D996" s="6"/>
      <c r="E996" s="6"/>
      <c r="F996" s="6"/>
      <c r="G996" s="6"/>
      <c r="H996" s="6"/>
      <c r="I996" s="6"/>
    </row>
    <row r="997" spans="1:9" x14ac:dyDescent="0.35">
      <c r="A997" s="6"/>
      <c r="B997" s="6"/>
      <c r="C997" s="6"/>
      <c r="D997" s="6"/>
      <c r="E997" s="6"/>
      <c r="F997" s="6"/>
      <c r="G997" s="6"/>
      <c r="H997" s="6"/>
      <c r="I997" s="6"/>
    </row>
    <row r="998" spans="1:9" x14ac:dyDescent="0.35">
      <c r="A998" s="6"/>
      <c r="B998" s="6"/>
      <c r="C998" s="6"/>
      <c r="D998" s="6"/>
      <c r="E998" s="6"/>
      <c r="F998" s="6"/>
      <c r="G998" s="6"/>
      <c r="H998" s="6"/>
      <c r="I998" s="6"/>
    </row>
    <row r="999" spans="1:9" x14ac:dyDescent="0.35">
      <c r="A999" s="6"/>
      <c r="B999" s="6"/>
      <c r="C999" s="6"/>
      <c r="D999" s="6"/>
      <c r="E999" s="6"/>
      <c r="F999" s="6"/>
      <c r="G999" s="6"/>
      <c r="H999" s="6"/>
      <c r="I999" s="6"/>
    </row>
    <row r="1000" spans="1:9" x14ac:dyDescent="0.35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 x14ac:dyDescent="0.35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 x14ac:dyDescent="0.35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 x14ac:dyDescent="0.35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 x14ac:dyDescent="0.35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 x14ac:dyDescent="0.35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 x14ac:dyDescent="0.35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 x14ac:dyDescent="0.35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 x14ac:dyDescent="0.35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 x14ac:dyDescent="0.35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 x14ac:dyDescent="0.35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 x14ac:dyDescent="0.35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 x14ac:dyDescent="0.35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 x14ac:dyDescent="0.35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 x14ac:dyDescent="0.35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 x14ac:dyDescent="0.35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 x14ac:dyDescent="0.35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 x14ac:dyDescent="0.35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 x14ac:dyDescent="0.35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 x14ac:dyDescent="0.35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 x14ac:dyDescent="0.35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 x14ac:dyDescent="0.35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 x14ac:dyDescent="0.35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 x14ac:dyDescent="0.35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 x14ac:dyDescent="0.35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 x14ac:dyDescent="0.35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 x14ac:dyDescent="0.35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 x14ac:dyDescent="0.35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 x14ac:dyDescent="0.35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 x14ac:dyDescent="0.35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 x14ac:dyDescent="0.35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 x14ac:dyDescent="0.35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 x14ac:dyDescent="0.35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 x14ac:dyDescent="0.35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 x14ac:dyDescent="0.35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 x14ac:dyDescent="0.35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 x14ac:dyDescent="0.35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 x14ac:dyDescent="0.35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 x14ac:dyDescent="0.35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 x14ac:dyDescent="0.35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 x14ac:dyDescent="0.35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 x14ac:dyDescent="0.35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 x14ac:dyDescent="0.35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 x14ac:dyDescent="0.35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 x14ac:dyDescent="0.35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 x14ac:dyDescent="0.35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 x14ac:dyDescent="0.35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 x14ac:dyDescent="0.35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 x14ac:dyDescent="0.35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 x14ac:dyDescent="0.35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 x14ac:dyDescent="0.35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 x14ac:dyDescent="0.35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 x14ac:dyDescent="0.35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 x14ac:dyDescent="0.35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 x14ac:dyDescent="0.35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 x14ac:dyDescent="0.35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 x14ac:dyDescent="0.35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 x14ac:dyDescent="0.35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 x14ac:dyDescent="0.35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 x14ac:dyDescent="0.35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 x14ac:dyDescent="0.35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 x14ac:dyDescent="0.35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 x14ac:dyDescent="0.35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 x14ac:dyDescent="0.35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 x14ac:dyDescent="0.35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 x14ac:dyDescent="0.35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 x14ac:dyDescent="0.35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 x14ac:dyDescent="0.35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 x14ac:dyDescent="0.35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 x14ac:dyDescent="0.35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 x14ac:dyDescent="0.35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 x14ac:dyDescent="0.35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 x14ac:dyDescent="0.35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 x14ac:dyDescent="0.35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 x14ac:dyDescent="0.35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 x14ac:dyDescent="0.35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 x14ac:dyDescent="0.35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 x14ac:dyDescent="0.35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 x14ac:dyDescent="0.35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 x14ac:dyDescent="0.35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 x14ac:dyDescent="0.35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 x14ac:dyDescent="0.35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 x14ac:dyDescent="0.35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 x14ac:dyDescent="0.35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 x14ac:dyDescent="0.35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 x14ac:dyDescent="0.35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 x14ac:dyDescent="0.35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 x14ac:dyDescent="0.35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 x14ac:dyDescent="0.35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 x14ac:dyDescent="0.35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 x14ac:dyDescent="0.35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 x14ac:dyDescent="0.35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 x14ac:dyDescent="0.35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 x14ac:dyDescent="0.35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 x14ac:dyDescent="0.35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 x14ac:dyDescent="0.35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 x14ac:dyDescent="0.35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 x14ac:dyDescent="0.35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 x14ac:dyDescent="0.35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 x14ac:dyDescent="0.35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 x14ac:dyDescent="0.35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 x14ac:dyDescent="0.35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 x14ac:dyDescent="0.35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 x14ac:dyDescent="0.35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 x14ac:dyDescent="0.35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 x14ac:dyDescent="0.35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 x14ac:dyDescent="0.35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 x14ac:dyDescent="0.35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 x14ac:dyDescent="0.35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 x14ac:dyDescent="0.35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 x14ac:dyDescent="0.35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 x14ac:dyDescent="0.35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 x14ac:dyDescent="0.35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 x14ac:dyDescent="0.35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 x14ac:dyDescent="0.35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 x14ac:dyDescent="0.35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 x14ac:dyDescent="0.35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 x14ac:dyDescent="0.35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 x14ac:dyDescent="0.35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 x14ac:dyDescent="0.35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 x14ac:dyDescent="0.35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 x14ac:dyDescent="0.35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 x14ac:dyDescent="0.35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 x14ac:dyDescent="0.35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 x14ac:dyDescent="0.35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 x14ac:dyDescent="0.35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 x14ac:dyDescent="0.35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 x14ac:dyDescent="0.35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 x14ac:dyDescent="0.35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 x14ac:dyDescent="0.35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 x14ac:dyDescent="0.35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 x14ac:dyDescent="0.35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 x14ac:dyDescent="0.35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 x14ac:dyDescent="0.35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 x14ac:dyDescent="0.35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 x14ac:dyDescent="0.35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 x14ac:dyDescent="0.35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 x14ac:dyDescent="0.35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 x14ac:dyDescent="0.35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 x14ac:dyDescent="0.35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 x14ac:dyDescent="0.35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 x14ac:dyDescent="0.35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 x14ac:dyDescent="0.35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 x14ac:dyDescent="0.35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 x14ac:dyDescent="0.35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 x14ac:dyDescent="0.35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 x14ac:dyDescent="0.35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 x14ac:dyDescent="0.35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 x14ac:dyDescent="0.35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 x14ac:dyDescent="0.35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 x14ac:dyDescent="0.35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 x14ac:dyDescent="0.35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 x14ac:dyDescent="0.35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 x14ac:dyDescent="0.35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 x14ac:dyDescent="0.35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 x14ac:dyDescent="0.35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 x14ac:dyDescent="0.35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 x14ac:dyDescent="0.35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 x14ac:dyDescent="0.35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 x14ac:dyDescent="0.35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 x14ac:dyDescent="0.35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 x14ac:dyDescent="0.35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 x14ac:dyDescent="0.35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 x14ac:dyDescent="0.35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 x14ac:dyDescent="0.35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 x14ac:dyDescent="0.35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 x14ac:dyDescent="0.35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 x14ac:dyDescent="0.35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 x14ac:dyDescent="0.35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 x14ac:dyDescent="0.35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 x14ac:dyDescent="0.35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 x14ac:dyDescent="0.35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 x14ac:dyDescent="0.35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 x14ac:dyDescent="0.35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 x14ac:dyDescent="0.35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 x14ac:dyDescent="0.35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 x14ac:dyDescent="0.35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 x14ac:dyDescent="0.35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 x14ac:dyDescent="0.35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 x14ac:dyDescent="0.35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 x14ac:dyDescent="0.35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 x14ac:dyDescent="0.35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 x14ac:dyDescent="0.35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 x14ac:dyDescent="0.35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 x14ac:dyDescent="0.35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 x14ac:dyDescent="0.35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 x14ac:dyDescent="0.35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 x14ac:dyDescent="0.35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 x14ac:dyDescent="0.35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 x14ac:dyDescent="0.35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 x14ac:dyDescent="0.35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 x14ac:dyDescent="0.35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 x14ac:dyDescent="0.35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 x14ac:dyDescent="0.35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 x14ac:dyDescent="0.35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 x14ac:dyDescent="0.35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 x14ac:dyDescent="0.35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 x14ac:dyDescent="0.35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 x14ac:dyDescent="0.35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 x14ac:dyDescent="0.35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 x14ac:dyDescent="0.35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 x14ac:dyDescent="0.35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 x14ac:dyDescent="0.35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 x14ac:dyDescent="0.35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 x14ac:dyDescent="0.35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 x14ac:dyDescent="0.35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 x14ac:dyDescent="0.35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 x14ac:dyDescent="0.35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 x14ac:dyDescent="0.35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 x14ac:dyDescent="0.35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 x14ac:dyDescent="0.35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 x14ac:dyDescent="0.35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 x14ac:dyDescent="0.35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 x14ac:dyDescent="0.35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 x14ac:dyDescent="0.35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 x14ac:dyDescent="0.35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 x14ac:dyDescent="0.35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 x14ac:dyDescent="0.35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 x14ac:dyDescent="0.35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 x14ac:dyDescent="0.35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 x14ac:dyDescent="0.35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 x14ac:dyDescent="0.35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 x14ac:dyDescent="0.35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 x14ac:dyDescent="0.35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 x14ac:dyDescent="0.35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 x14ac:dyDescent="0.35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 x14ac:dyDescent="0.35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 x14ac:dyDescent="0.35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 x14ac:dyDescent="0.35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 x14ac:dyDescent="0.35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 x14ac:dyDescent="0.35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 x14ac:dyDescent="0.35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 x14ac:dyDescent="0.35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 x14ac:dyDescent="0.35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 x14ac:dyDescent="0.35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 x14ac:dyDescent="0.35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 x14ac:dyDescent="0.35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 x14ac:dyDescent="0.35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 x14ac:dyDescent="0.35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 x14ac:dyDescent="0.35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 x14ac:dyDescent="0.35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 x14ac:dyDescent="0.35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 x14ac:dyDescent="0.35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 x14ac:dyDescent="0.35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 x14ac:dyDescent="0.35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 x14ac:dyDescent="0.35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 x14ac:dyDescent="0.35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 x14ac:dyDescent="0.35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 x14ac:dyDescent="0.35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 x14ac:dyDescent="0.35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 x14ac:dyDescent="0.35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 x14ac:dyDescent="0.35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 x14ac:dyDescent="0.35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 x14ac:dyDescent="0.35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 x14ac:dyDescent="0.35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 x14ac:dyDescent="0.35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 x14ac:dyDescent="0.35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 x14ac:dyDescent="0.35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 x14ac:dyDescent="0.35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 x14ac:dyDescent="0.35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 x14ac:dyDescent="0.35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 x14ac:dyDescent="0.35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 x14ac:dyDescent="0.35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 x14ac:dyDescent="0.35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 x14ac:dyDescent="0.35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 x14ac:dyDescent="0.35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 x14ac:dyDescent="0.35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 x14ac:dyDescent="0.35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 x14ac:dyDescent="0.35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 x14ac:dyDescent="0.35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 x14ac:dyDescent="0.35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 x14ac:dyDescent="0.35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 x14ac:dyDescent="0.35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 x14ac:dyDescent="0.35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 x14ac:dyDescent="0.35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 x14ac:dyDescent="0.35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 x14ac:dyDescent="0.35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 x14ac:dyDescent="0.35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 x14ac:dyDescent="0.35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 x14ac:dyDescent="0.35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 x14ac:dyDescent="0.35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 x14ac:dyDescent="0.35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 x14ac:dyDescent="0.35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 x14ac:dyDescent="0.35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 x14ac:dyDescent="0.35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 x14ac:dyDescent="0.35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 x14ac:dyDescent="0.35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 x14ac:dyDescent="0.35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 x14ac:dyDescent="0.35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 x14ac:dyDescent="0.35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 x14ac:dyDescent="0.35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 x14ac:dyDescent="0.35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 x14ac:dyDescent="0.35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 x14ac:dyDescent="0.35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 x14ac:dyDescent="0.35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 x14ac:dyDescent="0.35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 x14ac:dyDescent="0.35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 x14ac:dyDescent="0.35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 x14ac:dyDescent="0.35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 x14ac:dyDescent="0.35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 x14ac:dyDescent="0.35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 x14ac:dyDescent="0.35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 x14ac:dyDescent="0.35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 x14ac:dyDescent="0.35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 x14ac:dyDescent="0.35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 x14ac:dyDescent="0.35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 x14ac:dyDescent="0.35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 x14ac:dyDescent="0.35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 x14ac:dyDescent="0.35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 x14ac:dyDescent="0.35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 x14ac:dyDescent="0.35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 x14ac:dyDescent="0.35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 x14ac:dyDescent="0.35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 x14ac:dyDescent="0.35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 x14ac:dyDescent="0.35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 x14ac:dyDescent="0.35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 x14ac:dyDescent="0.35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 x14ac:dyDescent="0.35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 x14ac:dyDescent="0.35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 x14ac:dyDescent="0.35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 x14ac:dyDescent="0.35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 x14ac:dyDescent="0.35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 x14ac:dyDescent="0.35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 x14ac:dyDescent="0.35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 x14ac:dyDescent="0.35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 x14ac:dyDescent="0.35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 x14ac:dyDescent="0.35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 x14ac:dyDescent="0.35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 x14ac:dyDescent="0.35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 x14ac:dyDescent="0.35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 x14ac:dyDescent="0.35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 x14ac:dyDescent="0.35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 x14ac:dyDescent="0.35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 x14ac:dyDescent="0.35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 x14ac:dyDescent="0.35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 x14ac:dyDescent="0.35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 x14ac:dyDescent="0.35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 x14ac:dyDescent="0.35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 x14ac:dyDescent="0.35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 x14ac:dyDescent="0.35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 x14ac:dyDescent="0.35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 x14ac:dyDescent="0.35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 x14ac:dyDescent="0.35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 x14ac:dyDescent="0.35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 x14ac:dyDescent="0.35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 x14ac:dyDescent="0.35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 x14ac:dyDescent="0.35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 x14ac:dyDescent="0.35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 x14ac:dyDescent="0.35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 x14ac:dyDescent="0.35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 x14ac:dyDescent="0.35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 x14ac:dyDescent="0.35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 x14ac:dyDescent="0.35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 x14ac:dyDescent="0.35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 x14ac:dyDescent="0.35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 x14ac:dyDescent="0.35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 x14ac:dyDescent="0.35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 x14ac:dyDescent="0.35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 x14ac:dyDescent="0.35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 x14ac:dyDescent="0.35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 x14ac:dyDescent="0.35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 x14ac:dyDescent="0.35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 x14ac:dyDescent="0.35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 x14ac:dyDescent="0.35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 x14ac:dyDescent="0.35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 x14ac:dyDescent="0.35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 x14ac:dyDescent="0.35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 x14ac:dyDescent="0.35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 x14ac:dyDescent="0.35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 x14ac:dyDescent="0.35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 x14ac:dyDescent="0.35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 x14ac:dyDescent="0.35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 x14ac:dyDescent="0.35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 x14ac:dyDescent="0.35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 x14ac:dyDescent="0.35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 x14ac:dyDescent="0.35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 x14ac:dyDescent="0.35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 x14ac:dyDescent="0.35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 x14ac:dyDescent="0.35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 x14ac:dyDescent="0.35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 x14ac:dyDescent="0.35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 x14ac:dyDescent="0.35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 x14ac:dyDescent="0.35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 x14ac:dyDescent="0.35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 x14ac:dyDescent="0.35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 x14ac:dyDescent="0.35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 x14ac:dyDescent="0.35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 x14ac:dyDescent="0.35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 x14ac:dyDescent="0.35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 x14ac:dyDescent="0.35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 x14ac:dyDescent="0.35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 x14ac:dyDescent="0.35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 x14ac:dyDescent="0.35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 x14ac:dyDescent="0.35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 x14ac:dyDescent="0.35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 x14ac:dyDescent="0.35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 x14ac:dyDescent="0.35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 x14ac:dyDescent="0.35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 x14ac:dyDescent="0.35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 x14ac:dyDescent="0.35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 x14ac:dyDescent="0.35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 x14ac:dyDescent="0.35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 x14ac:dyDescent="0.35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 x14ac:dyDescent="0.35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 x14ac:dyDescent="0.35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 x14ac:dyDescent="0.35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 x14ac:dyDescent="0.35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 x14ac:dyDescent="0.35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 x14ac:dyDescent="0.35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 x14ac:dyDescent="0.35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 x14ac:dyDescent="0.35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 x14ac:dyDescent="0.35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 x14ac:dyDescent="0.35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 x14ac:dyDescent="0.35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 x14ac:dyDescent="0.35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 x14ac:dyDescent="0.35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 x14ac:dyDescent="0.35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 x14ac:dyDescent="0.35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 x14ac:dyDescent="0.35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 x14ac:dyDescent="0.35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 x14ac:dyDescent="0.35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 x14ac:dyDescent="0.35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 x14ac:dyDescent="0.35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 x14ac:dyDescent="0.35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 x14ac:dyDescent="0.35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 x14ac:dyDescent="0.35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 x14ac:dyDescent="0.35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 x14ac:dyDescent="0.35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 x14ac:dyDescent="0.35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 x14ac:dyDescent="0.35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 x14ac:dyDescent="0.35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 x14ac:dyDescent="0.35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 x14ac:dyDescent="0.35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 x14ac:dyDescent="0.35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 x14ac:dyDescent="0.35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 x14ac:dyDescent="0.35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 x14ac:dyDescent="0.35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 x14ac:dyDescent="0.35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 x14ac:dyDescent="0.35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 x14ac:dyDescent="0.35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 x14ac:dyDescent="0.35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 x14ac:dyDescent="0.35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 x14ac:dyDescent="0.35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 x14ac:dyDescent="0.35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 x14ac:dyDescent="0.35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 x14ac:dyDescent="0.35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 x14ac:dyDescent="0.35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 x14ac:dyDescent="0.35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 x14ac:dyDescent="0.35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 x14ac:dyDescent="0.35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 x14ac:dyDescent="0.35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 x14ac:dyDescent="0.35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 x14ac:dyDescent="0.35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 x14ac:dyDescent="0.35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 x14ac:dyDescent="0.35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 x14ac:dyDescent="0.35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 x14ac:dyDescent="0.35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 x14ac:dyDescent="0.35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 x14ac:dyDescent="0.35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 x14ac:dyDescent="0.35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 x14ac:dyDescent="0.35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 x14ac:dyDescent="0.35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 x14ac:dyDescent="0.35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 x14ac:dyDescent="0.35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 x14ac:dyDescent="0.35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 x14ac:dyDescent="0.35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 x14ac:dyDescent="0.35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 x14ac:dyDescent="0.35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 x14ac:dyDescent="0.35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 x14ac:dyDescent="0.35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 x14ac:dyDescent="0.35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 x14ac:dyDescent="0.35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 x14ac:dyDescent="0.35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 x14ac:dyDescent="0.35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 x14ac:dyDescent="0.35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 x14ac:dyDescent="0.35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 x14ac:dyDescent="0.35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 x14ac:dyDescent="0.35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 x14ac:dyDescent="0.35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 x14ac:dyDescent="0.35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 x14ac:dyDescent="0.35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 x14ac:dyDescent="0.35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 x14ac:dyDescent="0.35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 x14ac:dyDescent="0.35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 x14ac:dyDescent="0.35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 x14ac:dyDescent="0.35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 x14ac:dyDescent="0.35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 x14ac:dyDescent="0.35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 x14ac:dyDescent="0.35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 x14ac:dyDescent="0.35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 x14ac:dyDescent="0.35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 x14ac:dyDescent="0.35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 x14ac:dyDescent="0.35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 x14ac:dyDescent="0.35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 x14ac:dyDescent="0.35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 x14ac:dyDescent="0.35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 x14ac:dyDescent="0.35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 x14ac:dyDescent="0.35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 x14ac:dyDescent="0.35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 x14ac:dyDescent="0.35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 x14ac:dyDescent="0.35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 x14ac:dyDescent="0.35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 x14ac:dyDescent="0.35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 x14ac:dyDescent="0.35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 x14ac:dyDescent="0.35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 x14ac:dyDescent="0.35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 x14ac:dyDescent="0.35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 x14ac:dyDescent="0.35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 x14ac:dyDescent="0.35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 x14ac:dyDescent="0.35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 x14ac:dyDescent="0.35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 x14ac:dyDescent="0.35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 x14ac:dyDescent="0.35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 x14ac:dyDescent="0.35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 x14ac:dyDescent="0.35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 x14ac:dyDescent="0.35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 x14ac:dyDescent="0.35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 x14ac:dyDescent="0.35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 x14ac:dyDescent="0.35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 x14ac:dyDescent="0.35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 x14ac:dyDescent="0.35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 x14ac:dyDescent="0.35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 x14ac:dyDescent="0.35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 x14ac:dyDescent="0.35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 x14ac:dyDescent="0.35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 x14ac:dyDescent="0.35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 x14ac:dyDescent="0.35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 x14ac:dyDescent="0.35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 x14ac:dyDescent="0.35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 x14ac:dyDescent="0.35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 x14ac:dyDescent="0.35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 x14ac:dyDescent="0.35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 x14ac:dyDescent="0.35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 x14ac:dyDescent="0.35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 x14ac:dyDescent="0.35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 x14ac:dyDescent="0.35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 x14ac:dyDescent="0.35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 x14ac:dyDescent="0.35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 x14ac:dyDescent="0.35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 x14ac:dyDescent="0.35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 x14ac:dyDescent="0.35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 x14ac:dyDescent="0.35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 x14ac:dyDescent="0.35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 x14ac:dyDescent="0.35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 x14ac:dyDescent="0.35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 x14ac:dyDescent="0.35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 x14ac:dyDescent="0.35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 x14ac:dyDescent="0.35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 x14ac:dyDescent="0.35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 x14ac:dyDescent="0.35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 x14ac:dyDescent="0.35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 x14ac:dyDescent="0.35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 x14ac:dyDescent="0.35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 x14ac:dyDescent="0.35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 x14ac:dyDescent="0.35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 x14ac:dyDescent="0.35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 x14ac:dyDescent="0.35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 x14ac:dyDescent="0.35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 x14ac:dyDescent="0.35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 x14ac:dyDescent="0.35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 x14ac:dyDescent="0.35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 x14ac:dyDescent="0.35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 x14ac:dyDescent="0.35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 x14ac:dyDescent="0.35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 x14ac:dyDescent="0.35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 x14ac:dyDescent="0.35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 x14ac:dyDescent="0.35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 x14ac:dyDescent="0.35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 x14ac:dyDescent="0.35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 x14ac:dyDescent="0.35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 x14ac:dyDescent="0.35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 x14ac:dyDescent="0.35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 x14ac:dyDescent="0.35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 x14ac:dyDescent="0.35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 x14ac:dyDescent="0.35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 x14ac:dyDescent="0.35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 x14ac:dyDescent="0.35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 x14ac:dyDescent="0.35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 x14ac:dyDescent="0.35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 x14ac:dyDescent="0.35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 x14ac:dyDescent="0.35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 x14ac:dyDescent="0.35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 x14ac:dyDescent="0.35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 x14ac:dyDescent="0.35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 x14ac:dyDescent="0.35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 x14ac:dyDescent="0.35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 x14ac:dyDescent="0.35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 x14ac:dyDescent="0.35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 x14ac:dyDescent="0.35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 x14ac:dyDescent="0.35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 x14ac:dyDescent="0.35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 x14ac:dyDescent="0.35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 x14ac:dyDescent="0.35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 x14ac:dyDescent="0.35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 x14ac:dyDescent="0.35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 x14ac:dyDescent="0.35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 x14ac:dyDescent="0.35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 x14ac:dyDescent="0.35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 x14ac:dyDescent="0.35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 x14ac:dyDescent="0.35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 x14ac:dyDescent="0.35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 x14ac:dyDescent="0.35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 x14ac:dyDescent="0.35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 x14ac:dyDescent="0.35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 x14ac:dyDescent="0.35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 x14ac:dyDescent="0.35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 x14ac:dyDescent="0.35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 x14ac:dyDescent="0.35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 x14ac:dyDescent="0.35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 x14ac:dyDescent="0.35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 x14ac:dyDescent="0.35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 x14ac:dyDescent="0.35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 x14ac:dyDescent="0.35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 x14ac:dyDescent="0.35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 x14ac:dyDescent="0.35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 x14ac:dyDescent="0.35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 x14ac:dyDescent="0.35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 x14ac:dyDescent="0.35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 x14ac:dyDescent="0.35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 x14ac:dyDescent="0.35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 x14ac:dyDescent="0.35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 x14ac:dyDescent="0.35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 x14ac:dyDescent="0.35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 x14ac:dyDescent="0.35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 x14ac:dyDescent="0.35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 x14ac:dyDescent="0.35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 x14ac:dyDescent="0.35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 x14ac:dyDescent="0.35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 x14ac:dyDescent="0.35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 x14ac:dyDescent="0.35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 x14ac:dyDescent="0.35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 x14ac:dyDescent="0.35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 x14ac:dyDescent="0.35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 x14ac:dyDescent="0.35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 x14ac:dyDescent="0.35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5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 x14ac:dyDescent="0.35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 x14ac:dyDescent="0.35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5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5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 x14ac:dyDescent="0.35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 x14ac:dyDescent="0.35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 x14ac:dyDescent="0.35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 x14ac:dyDescent="0.35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 x14ac:dyDescent="0.35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 x14ac:dyDescent="0.35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 x14ac:dyDescent="0.35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 x14ac:dyDescent="0.35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 x14ac:dyDescent="0.35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 x14ac:dyDescent="0.35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 x14ac:dyDescent="0.35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 x14ac:dyDescent="0.35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 x14ac:dyDescent="0.35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 x14ac:dyDescent="0.35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 x14ac:dyDescent="0.35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 x14ac:dyDescent="0.35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 x14ac:dyDescent="0.35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 x14ac:dyDescent="0.35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 x14ac:dyDescent="0.35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 x14ac:dyDescent="0.35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 x14ac:dyDescent="0.35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 x14ac:dyDescent="0.35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 x14ac:dyDescent="0.35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 x14ac:dyDescent="0.35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 x14ac:dyDescent="0.35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 x14ac:dyDescent="0.35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 x14ac:dyDescent="0.35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 x14ac:dyDescent="0.35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 x14ac:dyDescent="0.35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 x14ac:dyDescent="0.35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 x14ac:dyDescent="0.35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 x14ac:dyDescent="0.35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 x14ac:dyDescent="0.35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 x14ac:dyDescent="0.35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 x14ac:dyDescent="0.35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 x14ac:dyDescent="0.35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 x14ac:dyDescent="0.35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 x14ac:dyDescent="0.35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 x14ac:dyDescent="0.35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 x14ac:dyDescent="0.35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 x14ac:dyDescent="0.35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 x14ac:dyDescent="0.35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 x14ac:dyDescent="0.35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 x14ac:dyDescent="0.35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 x14ac:dyDescent="0.35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 x14ac:dyDescent="0.35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 x14ac:dyDescent="0.35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 x14ac:dyDescent="0.35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 x14ac:dyDescent="0.35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 x14ac:dyDescent="0.35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 x14ac:dyDescent="0.35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 x14ac:dyDescent="0.35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 x14ac:dyDescent="0.35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 x14ac:dyDescent="0.35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 x14ac:dyDescent="0.35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 x14ac:dyDescent="0.35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 x14ac:dyDescent="0.35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 x14ac:dyDescent="0.35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 x14ac:dyDescent="0.35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 x14ac:dyDescent="0.35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 x14ac:dyDescent="0.35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 x14ac:dyDescent="0.35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 x14ac:dyDescent="0.35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 x14ac:dyDescent="0.35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 x14ac:dyDescent="0.35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 x14ac:dyDescent="0.35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 x14ac:dyDescent="0.35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 x14ac:dyDescent="0.35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 x14ac:dyDescent="0.35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 x14ac:dyDescent="0.35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 x14ac:dyDescent="0.35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 x14ac:dyDescent="0.35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 x14ac:dyDescent="0.35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 x14ac:dyDescent="0.35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 x14ac:dyDescent="0.35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 x14ac:dyDescent="0.35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 x14ac:dyDescent="0.35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 x14ac:dyDescent="0.35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 x14ac:dyDescent="0.35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 x14ac:dyDescent="0.35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 x14ac:dyDescent="0.35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 x14ac:dyDescent="0.35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 x14ac:dyDescent="0.35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 x14ac:dyDescent="0.35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 x14ac:dyDescent="0.35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 x14ac:dyDescent="0.35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 x14ac:dyDescent="0.35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 x14ac:dyDescent="0.35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 x14ac:dyDescent="0.35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 x14ac:dyDescent="0.35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 x14ac:dyDescent="0.35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 x14ac:dyDescent="0.35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 x14ac:dyDescent="0.35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 x14ac:dyDescent="0.35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 x14ac:dyDescent="0.35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 x14ac:dyDescent="0.35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 x14ac:dyDescent="0.35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 x14ac:dyDescent="0.35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 x14ac:dyDescent="0.35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 x14ac:dyDescent="0.35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 x14ac:dyDescent="0.35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 x14ac:dyDescent="0.35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 x14ac:dyDescent="0.35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 x14ac:dyDescent="0.35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 x14ac:dyDescent="0.35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 x14ac:dyDescent="0.35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 x14ac:dyDescent="0.35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 x14ac:dyDescent="0.35">
      <c r="E1747" s="6"/>
      <c r="F1747" s="6"/>
      <c r="G1747" s="6"/>
      <c r="H1747" s="6"/>
      <c r="I1747" s="6"/>
    </row>
  </sheetData>
  <conditionalFormatting sqref="D43:D1048576 F1:F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E1048576 G1:G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2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2134">
      <colorScale>
        <cfvo type="min"/>
        <cfvo type="max"/>
        <color rgb="FF63BE7B"/>
        <color rgb="FFFCFCFF"/>
      </colorScale>
    </cfRule>
  </conditionalFormatting>
  <conditionalFormatting sqref="D2:E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:I63 A58:D62">
    <cfRule type="colorScale" priority="269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I1048576 G1:J2">
    <cfRule type="colorScale" priority="269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:I1048576 H1:J2">
    <cfRule type="colorScale" priority="269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J2">
    <cfRule type="colorScale" priority="270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J2">
    <cfRule type="colorScale" priority="27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2">
    <cfRule type="colorScale" priority="270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2">
    <cfRule type="colorScale" priority="270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005">
      <colorScale>
        <cfvo type="min"/>
        <cfvo type="max"/>
        <color rgb="FFFFEF9C"/>
        <color rgb="FF63BE7B"/>
      </colorScale>
    </cfRule>
  </conditionalFormatting>
  <conditionalFormatting sqref="D47:D1048576 C1:J1 A43:C1048576 E48:I1048576 C3:D5 A8:B42 C8 A6:J7">
    <cfRule type="colorScale" priority="270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D1048576 C1:J1 A43:C1048576 E48:I1048576 C3:D5 A8:B42 C8 A6:J7">
    <cfRule type="colorScale" priority="270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7:D57 C1:J1 A43:C57 E48:I58 C3:D5 A8:B42 C8 A6:J7">
    <cfRule type="colorScale" priority="270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D57 C1:J1 A43:C57 E48:I58 C3:D5 A8:B42 C8 A6:J7">
    <cfRule type="colorScale" priority="270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025">
      <colorScale>
        <cfvo type="min"/>
        <cfvo type="max"/>
        <color rgb="FFFFEF9C"/>
        <color rgb="FF63BE7B"/>
      </colorScale>
    </cfRule>
  </conditionalFormatting>
  <conditionalFormatting sqref="D47:D57 C1:J1 A43:C57 E48:I58 C3:D5 A8:B42 C8 A6:J7">
    <cfRule type="colorScale" priority="27036">
      <colorScale>
        <cfvo type="min"/>
        <cfvo type="max"/>
        <color rgb="FFF8696B"/>
        <color rgb="FFFCFCFF"/>
      </colorScale>
    </cfRule>
  </conditionalFormatting>
  <conditionalFormatting sqref="K44:K47">
    <cfRule type="colorScale" priority="27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:K47">
    <cfRule type="colorScale" priority="270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:K47">
    <cfRule type="colorScale" priority="270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4:K47">
    <cfRule type="colorScale" priority="270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048">
      <colorScale>
        <cfvo type="min"/>
        <cfvo type="max"/>
        <color rgb="FFFFEF9C"/>
        <color rgb="FF63BE7B"/>
      </colorScale>
    </cfRule>
  </conditionalFormatting>
  <conditionalFormatting sqref="J44:K47">
    <cfRule type="colorScale" priority="27049">
      <colorScale>
        <cfvo type="min"/>
        <cfvo type="max"/>
        <color rgb="FFF8696B"/>
        <color rgb="FFFCFCFF"/>
      </colorScale>
    </cfRule>
  </conditionalFormatting>
  <conditionalFormatting sqref="D2:J2 D3:H5">
    <cfRule type="colorScale" priority="7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F384-D048-47D3-AA5F-558AF2FFF6D3}">
  <dimension ref="A1:CR1744"/>
  <sheetViews>
    <sheetView zoomScale="106" zoomScaleNormal="106" workbookViewId="0">
      <pane ySplit="1" topLeftCell="A2" activePane="bottomLeft" state="frozen"/>
      <selection pane="bottomLeft" activeCell="B8" sqref="B8"/>
    </sheetView>
  </sheetViews>
  <sheetFormatPr defaultColWidth="11.42578125" defaultRowHeight="21" x14ac:dyDescent="0.35"/>
  <cols>
    <col min="1" max="1" width="10.28515625" style="2" customWidth="1"/>
    <col min="2" max="2" width="14.85546875" style="2" customWidth="1"/>
    <col min="3" max="3" width="14.28515625" style="7" customWidth="1"/>
    <col min="4" max="4" width="10.28515625" style="7" customWidth="1"/>
    <col min="5" max="5" width="10" style="7" customWidth="1"/>
    <col min="6" max="6" width="15" style="7" customWidth="1"/>
    <col min="7" max="7" width="15.7109375" style="7" customWidth="1"/>
    <col min="8" max="8" width="21.42578125" style="7" customWidth="1"/>
    <col min="9" max="9" width="19" style="7" customWidth="1"/>
    <col min="10" max="10" width="16.28515625" style="7" bestFit="1" customWidth="1"/>
    <col min="11" max="16384" width="11.42578125" style="2"/>
  </cols>
  <sheetData>
    <row r="1" spans="1:96" s="1" customFormat="1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189" t="s">
        <v>19</v>
      </c>
      <c r="I1" s="189" t="s">
        <v>0</v>
      </c>
      <c r="J1" s="189" t="s">
        <v>21</v>
      </c>
    </row>
    <row r="2" spans="1:96" x14ac:dyDescent="0.35">
      <c r="A2" s="188" t="s">
        <v>22</v>
      </c>
      <c r="B2" s="173">
        <v>10</v>
      </c>
      <c r="C2" s="191" t="s">
        <v>24</v>
      </c>
      <c r="D2" s="161">
        <f>B2</f>
        <v>10</v>
      </c>
      <c r="E2" s="161">
        <f>B3</f>
        <v>30</v>
      </c>
      <c r="F2" s="174">
        <f>ATAN2(D2,E2)*180/3.14159265359</f>
        <v>71.565051177073272</v>
      </c>
      <c r="G2" s="174">
        <f>ATAN2(E2,D2)*180/3.14159265359</f>
        <v>18.434948822920795</v>
      </c>
      <c r="H2" s="162">
        <f>ABS(F2-G2)/90</f>
        <v>0.59033447060169419</v>
      </c>
      <c r="I2" s="163">
        <f>ABS(D2-E2)/(2*$B$6)</f>
        <v>0.33333333333333331</v>
      </c>
      <c r="J2" s="163">
        <f>H2*I2</f>
        <v>0.19677815686723138</v>
      </c>
    </row>
    <row r="3" spans="1:96" x14ac:dyDescent="0.35">
      <c r="A3" s="188" t="s">
        <v>12</v>
      </c>
      <c r="B3" s="173">
        <v>30</v>
      </c>
      <c r="C3" s="191" t="s">
        <v>25</v>
      </c>
      <c r="D3" s="161">
        <f>B2</f>
        <v>10</v>
      </c>
      <c r="E3" s="161">
        <f>B4</f>
        <v>50</v>
      </c>
      <c r="F3" s="174">
        <f t="shared" ref="F3:F4" si="0">ATAN2(D3,E3)*180/3.14159265359</f>
        <v>78.690067525974612</v>
      </c>
      <c r="G3" s="174">
        <f t="shared" ref="G3:G4" si="1">ATAN2(E3,D3)*180/3.14159265359</f>
        <v>11.309932474019469</v>
      </c>
      <c r="H3" s="162">
        <f t="shared" ref="H3:H4" si="2">ABS(F3-G3)/90</f>
        <v>0.74866816724394591</v>
      </c>
      <c r="I3" s="163">
        <f t="shared" ref="I3:I4" si="3">ABS(D3-E3)/(2*$B$6)</f>
        <v>0.66666666666666663</v>
      </c>
      <c r="J3" s="163">
        <f>H3*I3</f>
        <v>0.49911211149596391</v>
      </c>
    </row>
    <row r="4" spans="1:96" x14ac:dyDescent="0.35">
      <c r="A4" s="188" t="s">
        <v>11</v>
      </c>
      <c r="B4" s="173">
        <v>50</v>
      </c>
      <c r="C4" s="197" t="s">
        <v>26</v>
      </c>
      <c r="D4" s="172">
        <f>B3</f>
        <v>30</v>
      </c>
      <c r="E4" s="164">
        <f>B4</f>
        <v>50</v>
      </c>
      <c r="F4" s="174">
        <f t="shared" si="0"/>
        <v>59.036243467922596</v>
      </c>
      <c r="G4" s="174">
        <f t="shared" si="1"/>
        <v>30.963756532071482</v>
      </c>
      <c r="H4" s="162">
        <f t="shared" si="2"/>
        <v>0.31191652150945681</v>
      </c>
      <c r="I4" s="163">
        <f t="shared" si="3"/>
        <v>0.33333333333333331</v>
      </c>
      <c r="J4" s="163">
        <f>H4*I4</f>
        <v>0.1039721738364856</v>
      </c>
    </row>
    <row r="5" spans="1:96" x14ac:dyDescent="0.35">
      <c r="A5" s="188" t="s">
        <v>14</v>
      </c>
      <c r="B5" s="175">
        <f>SUM(B2:B4)</f>
        <v>90</v>
      </c>
      <c r="C5" s="165"/>
      <c r="D5" s="170"/>
      <c r="E5" s="167"/>
      <c r="F5" s="167"/>
      <c r="G5" s="167"/>
      <c r="H5" s="198" t="s">
        <v>14</v>
      </c>
      <c r="I5" s="268">
        <f t="shared" ref="I5:J5" si="4">SUM(I2:I4)</f>
        <v>1.3333333333333333</v>
      </c>
      <c r="J5" s="268">
        <f t="shared" si="4"/>
        <v>0.79986244219968095</v>
      </c>
    </row>
    <row r="6" spans="1:96" ht="21.75" thickBot="1" x14ac:dyDescent="0.4">
      <c r="A6" s="188" t="s">
        <v>13</v>
      </c>
      <c r="B6" s="175">
        <f>AVERAGE(B2:B4)</f>
        <v>30</v>
      </c>
      <c r="C6" s="165"/>
      <c r="D6" s="166"/>
      <c r="E6" s="167"/>
      <c r="F6" s="168"/>
      <c r="G6" s="167"/>
      <c r="H6" s="199" t="s">
        <v>13</v>
      </c>
      <c r="I6" s="273">
        <f>SUM(I2:I4)/3</f>
        <v>0.44444444444444442</v>
      </c>
      <c r="J6" s="274">
        <f>SUM(J2:J4)/3</f>
        <v>0.2666208140665603</v>
      </c>
    </row>
    <row r="7" spans="1:96" ht="21.75" thickBot="1" x14ac:dyDescent="0.4">
      <c r="A7" s="165"/>
      <c r="B7" s="165"/>
      <c r="C7" s="165"/>
      <c r="D7" s="166"/>
      <c r="E7" s="167"/>
      <c r="F7" s="168"/>
      <c r="G7" s="169"/>
      <c r="H7" s="200" t="s">
        <v>9</v>
      </c>
      <c r="I7" s="271">
        <f>I6-(I6*(1/3))</f>
        <v>0.29629629629629628</v>
      </c>
      <c r="J7" s="272">
        <f>J6-(J6*(1/3))</f>
        <v>0.17774720937770688</v>
      </c>
      <c r="K7" s="13"/>
      <c r="L7" s="14"/>
    </row>
    <row r="8" spans="1:96" x14ac:dyDescent="0.35">
      <c r="A8" s="41"/>
      <c r="B8" s="41"/>
      <c r="C8" s="41"/>
      <c r="D8" s="54"/>
      <c r="E8" s="55"/>
      <c r="F8" s="55"/>
      <c r="G8" s="55"/>
      <c r="H8" s="159"/>
      <c r="I8" s="160"/>
      <c r="J8" s="160"/>
      <c r="K8" s="13"/>
      <c r="L8" s="14"/>
    </row>
    <row r="9" spans="1:96" x14ac:dyDescent="0.35">
      <c r="A9" s="41"/>
      <c r="B9" s="41"/>
      <c r="C9" s="41"/>
      <c r="D9" s="41"/>
      <c r="E9" s="64"/>
      <c r="F9" s="45"/>
      <c r="G9" s="45"/>
      <c r="H9" s="45"/>
      <c r="I9" s="46"/>
      <c r="J9" s="46"/>
      <c r="K9" s="9"/>
      <c r="L9" s="9"/>
    </row>
    <row r="10" spans="1:96" s="4" customFormat="1" ht="28.5" customHeight="1" x14ac:dyDescent="0.35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</row>
    <row r="11" spans="1:96" s="5" customFormat="1" ht="30" customHeight="1" x14ac:dyDescent="0.3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</row>
    <row r="12" spans="1:96" ht="42" customHeight="1" x14ac:dyDescent="0.3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6" ht="23.25" customHeight="1" x14ac:dyDescent="0.3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96" ht="24" customHeight="1" x14ac:dyDescent="0.3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96" ht="29.25" customHeight="1" x14ac:dyDescent="0.3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6" x14ac:dyDescent="0.3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3:96" x14ac:dyDescent="0.3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3:96" x14ac:dyDescent="0.3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3:96" x14ac:dyDescent="0.3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3:96" x14ac:dyDescent="0.35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3:96" x14ac:dyDescent="0.3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3:96" x14ac:dyDescent="0.3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3:96" x14ac:dyDescent="0.3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3:96" x14ac:dyDescent="0.3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3:96" x14ac:dyDescent="0.3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3:96" x14ac:dyDescent="0.3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3:96" x14ac:dyDescent="0.3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3:96" x14ac:dyDescent="0.3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3:96" x14ac:dyDescent="0.3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3:96" x14ac:dyDescent="0.3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3:96" x14ac:dyDescent="0.3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3:96" x14ac:dyDescent="0.3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3:96" x14ac:dyDescent="0.3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3:96" x14ac:dyDescent="0.3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3:96" x14ac:dyDescent="0.3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3:96" x14ac:dyDescent="0.3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3:96" x14ac:dyDescent="0.35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3:96" x14ac:dyDescent="0.35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3:96" x14ac:dyDescent="0.35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3:96" x14ac:dyDescent="0.35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3:96" x14ac:dyDescent="0.3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3:96" x14ac:dyDescent="0.35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3:96" x14ac:dyDescent="0.3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3:96" x14ac:dyDescent="0.3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3:96" x14ac:dyDescent="0.3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3:96" x14ac:dyDescent="0.3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3:96" x14ac:dyDescent="0.3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3:96" x14ac:dyDescent="0.3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3:96" x14ac:dyDescent="0.3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3:96" x14ac:dyDescent="0.35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3:96" x14ac:dyDescent="0.35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3:96" x14ac:dyDescent="0.3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3:96" x14ac:dyDescent="0.35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3:96" x14ac:dyDescent="0.35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3:96" x14ac:dyDescent="0.35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3:96" x14ac:dyDescent="0.35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3:96" x14ac:dyDescent="0.35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3:96" x14ac:dyDescent="0.3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3:96" x14ac:dyDescent="0.35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3:96" x14ac:dyDescent="0.35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3:96" x14ac:dyDescent="0.35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3:96" x14ac:dyDescent="0.3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3:96" x14ac:dyDescent="0.35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3:96" x14ac:dyDescent="0.3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3:96" x14ac:dyDescent="0.35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3:96" x14ac:dyDescent="0.35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3:96" x14ac:dyDescent="0.3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3:96" x14ac:dyDescent="0.3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3:96" x14ac:dyDescent="0.3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3:96" x14ac:dyDescent="0.3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3:96" x14ac:dyDescent="0.35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3:96" x14ac:dyDescent="0.35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3:96" x14ac:dyDescent="0.35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3:96" x14ac:dyDescent="0.35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3:96" x14ac:dyDescent="0.35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3:96" x14ac:dyDescent="0.35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3:96" x14ac:dyDescent="0.35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3:96" x14ac:dyDescent="0.35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3:96" x14ac:dyDescent="0.35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3:96" x14ac:dyDescent="0.35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3:96" x14ac:dyDescent="0.35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3:96" x14ac:dyDescent="0.35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3:96" x14ac:dyDescent="0.35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3:96" x14ac:dyDescent="0.35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3:96" x14ac:dyDescent="0.3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3:96" x14ac:dyDescent="0.35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3:96" x14ac:dyDescent="0.35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3:96" x14ac:dyDescent="0.35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3:96" x14ac:dyDescent="0.35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3:96" x14ac:dyDescent="0.35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3:96" x14ac:dyDescent="0.35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3:96" x14ac:dyDescent="0.35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3:96" x14ac:dyDescent="0.35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3:96" x14ac:dyDescent="0.35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3:96" x14ac:dyDescent="0.3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3:96" x14ac:dyDescent="0.35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3:96" x14ac:dyDescent="0.35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3:96" x14ac:dyDescent="0.35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3:96" x14ac:dyDescent="0.35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3:96" x14ac:dyDescent="0.35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3:96" x14ac:dyDescent="0.35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3:96" x14ac:dyDescent="0.35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3:96" x14ac:dyDescent="0.35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3:96" x14ac:dyDescent="0.3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3:96" x14ac:dyDescent="0.3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3:96" x14ac:dyDescent="0.35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3:96" x14ac:dyDescent="0.35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3:96" x14ac:dyDescent="0.35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3:96" x14ac:dyDescent="0.35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3:96" x14ac:dyDescent="0.35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3:96" x14ac:dyDescent="0.35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3:96" x14ac:dyDescent="0.35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3:96" x14ac:dyDescent="0.35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3:96" x14ac:dyDescent="0.35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3:96" x14ac:dyDescent="0.3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3:96" x14ac:dyDescent="0.35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3:96" x14ac:dyDescent="0.35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3:96" x14ac:dyDescent="0.35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3:96" x14ac:dyDescent="0.35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3:96" x14ac:dyDescent="0.35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3:96" x14ac:dyDescent="0.35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3:96" x14ac:dyDescent="0.35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3:96" x14ac:dyDescent="0.35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3:96" x14ac:dyDescent="0.35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3:96" x14ac:dyDescent="0.3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3:96" x14ac:dyDescent="0.35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3:96" x14ac:dyDescent="0.35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3:96" x14ac:dyDescent="0.35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3:96" x14ac:dyDescent="0.35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3:96" x14ac:dyDescent="0.35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3:96" x14ac:dyDescent="0.35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3:96" x14ac:dyDescent="0.35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3:96" x14ac:dyDescent="0.35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3:96" x14ac:dyDescent="0.35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3:96" x14ac:dyDescent="0.3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3:96" x14ac:dyDescent="0.3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3:96" x14ac:dyDescent="0.35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3:96" x14ac:dyDescent="0.35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3:96" x14ac:dyDescent="0.3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3:96" x14ac:dyDescent="0.3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3:96" x14ac:dyDescent="0.35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3:96" x14ac:dyDescent="0.35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3:96" x14ac:dyDescent="0.35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3:96" x14ac:dyDescent="0.35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3:96" x14ac:dyDescent="0.3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3:96" x14ac:dyDescent="0.35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3:96" x14ac:dyDescent="0.35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3:96" x14ac:dyDescent="0.35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3:96" x14ac:dyDescent="0.35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3:96" x14ac:dyDescent="0.35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3:96" x14ac:dyDescent="0.35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3:96" x14ac:dyDescent="0.35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3:96" x14ac:dyDescent="0.35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3:96" x14ac:dyDescent="0.35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3:96" x14ac:dyDescent="0.35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3:96" x14ac:dyDescent="0.35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3:96" x14ac:dyDescent="0.35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3:96" x14ac:dyDescent="0.35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3:96" x14ac:dyDescent="0.35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3:96" x14ac:dyDescent="0.35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3:96" x14ac:dyDescent="0.35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3:96" x14ac:dyDescent="0.35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3:96" x14ac:dyDescent="0.35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3:96" x14ac:dyDescent="0.35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3:96" x14ac:dyDescent="0.3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3:96" x14ac:dyDescent="0.35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3:96" x14ac:dyDescent="0.35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3:96" x14ac:dyDescent="0.35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3:96" x14ac:dyDescent="0.35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3:96" x14ac:dyDescent="0.35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3:96" x14ac:dyDescent="0.35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3:96" x14ac:dyDescent="0.35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3:96" x14ac:dyDescent="0.3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3:96" x14ac:dyDescent="0.3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3:96" x14ac:dyDescent="0.3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3:96" x14ac:dyDescent="0.3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3:96" x14ac:dyDescent="0.35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3:96" x14ac:dyDescent="0.35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3:96" x14ac:dyDescent="0.35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3:96" x14ac:dyDescent="0.35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3:96" x14ac:dyDescent="0.35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3:96" x14ac:dyDescent="0.35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3:96" x14ac:dyDescent="0.35"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3:96" x14ac:dyDescent="0.35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3:96" x14ac:dyDescent="0.35"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3:96" x14ac:dyDescent="0.35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3:96" x14ac:dyDescent="0.35"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3:96" x14ac:dyDescent="0.35"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3:96" x14ac:dyDescent="0.35"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3:96" x14ac:dyDescent="0.35"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3:96" x14ac:dyDescent="0.35"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3:96" x14ac:dyDescent="0.35"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3:96" x14ac:dyDescent="0.35"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3:96" x14ac:dyDescent="0.35"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3:96" x14ac:dyDescent="0.35"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3:96" x14ac:dyDescent="0.35"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3:96" x14ac:dyDescent="0.35"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3:96" x14ac:dyDescent="0.35"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3:96" x14ac:dyDescent="0.35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3:96" x14ac:dyDescent="0.35"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3:96" x14ac:dyDescent="0.35"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3:96" x14ac:dyDescent="0.35"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3:96" x14ac:dyDescent="0.35"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3:96" x14ac:dyDescent="0.35"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3:96" x14ac:dyDescent="0.35"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3:96" x14ac:dyDescent="0.35"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3:96" x14ac:dyDescent="0.35"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3:96" x14ac:dyDescent="0.35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3:96" x14ac:dyDescent="0.35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3:96" x14ac:dyDescent="0.35"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3:96" x14ac:dyDescent="0.35"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3:96" x14ac:dyDescent="0.35"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3:96" x14ac:dyDescent="0.35"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3:96" x14ac:dyDescent="0.35"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3:96" x14ac:dyDescent="0.35"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3:96" x14ac:dyDescent="0.35"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3:96" x14ac:dyDescent="0.35"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3:96" x14ac:dyDescent="0.35"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3:96" x14ac:dyDescent="0.35"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3:96" x14ac:dyDescent="0.35"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3:96" x14ac:dyDescent="0.35"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3:96" x14ac:dyDescent="0.35"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3:96" x14ac:dyDescent="0.35"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3:96" x14ac:dyDescent="0.35"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3:96" x14ac:dyDescent="0.35"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3:96" x14ac:dyDescent="0.35"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3:96" x14ac:dyDescent="0.35"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3:96" x14ac:dyDescent="0.35"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3:96" x14ac:dyDescent="0.35"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3:96" x14ac:dyDescent="0.35"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3:96" x14ac:dyDescent="0.35"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3:96" x14ac:dyDescent="0.35"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3:96" x14ac:dyDescent="0.35"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3:96" x14ac:dyDescent="0.35"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3:96" x14ac:dyDescent="0.35"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3:96" x14ac:dyDescent="0.35"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3:96" x14ac:dyDescent="0.35"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3:96" x14ac:dyDescent="0.35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3:96" x14ac:dyDescent="0.35"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3:96" x14ac:dyDescent="0.35"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3:96" x14ac:dyDescent="0.35"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3:96" x14ac:dyDescent="0.35"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3:96" x14ac:dyDescent="0.35"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3:96" x14ac:dyDescent="0.35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3:96" x14ac:dyDescent="0.35"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3:96" x14ac:dyDescent="0.35"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3:96" x14ac:dyDescent="0.35"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3:96" x14ac:dyDescent="0.35"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3:96" x14ac:dyDescent="0.35"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3:96" x14ac:dyDescent="0.35"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3:96" x14ac:dyDescent="0.35"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3:96" x14ac:dyDescent="0.35"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3:96" x14ac:dyDescent="0.35"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3:96" x14ac:dyDescent="0.35">
      <c r="C254" s="14"/>
      <c r="D254" s="14"/>
      <c r="E254" s="14"/>
      <c r="F254" s="14"/>
      <c r="G254" s="14"/>
      <c r="H254" s="14"/>
      <c r="I254" s="14"/>
      <c r="J254" s="14"/>
    </row>
    <row r="255" spans="3:96" x14ac:dyDescent="0.35">
      <c r="C255" s="6"/>
      <c r="D255" s="6"/>
      <c r="E255" s="6"/>
      <c r="F255" s="6"/>
      <c r="G255" s="6"/>
      <c r="H255" s="6"/>
      <c r="I255" s="6"/>
      <c r="J255" s="6"/>
    </row>
    <row r="256" spans="3:96" x14ac:dyDescent="0.35">
      <c r="C256" s="6"/>
      <c r="D256" s="6"/>
      <c r="E256" s="6"/>
      <c r="F256" s="6"/>
      <c r="G256" s="6"/>
      <c r="H256" s="6"/>
      <c r="I256" s="6"/>
      <c r="J256" s="6"/>
    </row>
    <row r="257" spans="3:10" x14ac:dyDescent="0.35">
      <c r="C257" s="6"/>
      <c r="D257" s="6"/>
      <c r="E257" s="6"/>
      <c r="F257" s="6"/>
      <c r="G257" s="6"/>
      <c r="H257" s="6"/>
      <c r="I257" s="6"/>
      <c r="J257" s="6"/>
    </row>
    <row r="258" spans="3:10" x14ac:dyDescent="0.35">
      <c r="C258" s="6"/>
      <c r="D258" s="6"/>
      <c r="E258" s="6"/>
      <c r="F258" s="6"/>
      <c r="G258" s="6"/>
      <c r="H258" s="6"/>
      <c r="I258" s="6"/>
      <c r="J258" s="6"/>
    </row>
    <row r="259" spans="3:10" x14ac:dyDescent="0.35">
      <c r="C259" s="6"/>
      <c r="D259" s="6"/>
      <c r="E259" s="6"/>
      <c r="F259" s="6"/>
      <c r="G259" s="6"/>
      <c r="H259" s="6"/>
      <c r="I259" s="6"/>
      <c r="J259" s="6"/>
    </row>
    <row r="260" spans="3:10" x14ac:dyDescent="0.35">
      <c r="C260" s="6"/>
      <c r="D260" s="6"/>
      <c r="E260" s="6"/>
      <c r="F260" s="6"/>
      <c r="G260" s="6"/>
      <c r="H260" s="6"/>
      <c r="I260" s="6"/>
      <c r="J260" s="6"/>
    </row>
    <row r="261" spans="3:10" x14ac:dyDescent="0.35">
      <c r="C261" s="6"/>
      <c r="D261" s="6"/>
      <c r="E261" s="6"/>
      <c r="F261" s="6"/>
      <c r="G261" s="6"/>
      <c r="H261" s="6"/>
      <c r="I261" s="6"/>
      <c r="J261" s="6"/>
    </row>
    <row r="262" spans="3:10" x14ac:dyDescent="0.35">
      <c r="C262" s="6"/>
      <c r="D262" s="6"/>
      <c r="E262" s="6"/>
      <c r="F262" s="6"/>
      <c r="G262" s="6"/>
      <c r="H262" s="6"/>
      <c r="I262" s="6"/>
      <c r="J262" s="6"/>
    </row>
    <row r="263" spans="3:10" x14ac:dyDescent="0.35">
      <c r="C263" s="6"/>
      <c r="D263" s="6"/>
      <c r="E263" s="6"/>
      <c r="F263" s="6"/>
      <c r="G263" s="6"/>
      <c r="H263" s="6"/>
      <c r="I263" s="6"/>
      <c r="J263" s="6"/>
    </row>
    <row r="264" spans="3:10" x14ac:dyDescent="0.35">
      <c r="C264" s="6"/>
      <c r="D264" s="6"/>
      <c r="E264" s="6"/>
      <c r="F264" s="6"/>
      <c r="G264" s="6"/>
      <c r="H264" s="6"/>
      <c r="I264" s="6"/>
      <c r="J264" s="6"/>
    </row>
    <row r="265" spans="3:10" x14ac:dyDescent="0.35">
      <c r="C265" s="6"/>
      <c r="D265" s="6"/>
      <c r="E265" s="6"/>
      <c r="F265" s="6"/>
      <c r="G265" s="6"/>
      <c r="H265" s="6"/>
      <c r="I265" s="6"/>
      <c r="J265" s="6"/>
    </row>
    <row r="266" spans="3:10" x14ac:dyDescent="0.35">
      <c r="C266" s="6"/>
      <c r="D266" s="6"/>
      <c r="E266" s="6"/>
      <c r="F266" s="6"/>
      <c r="G266" s="6"/>
      <c r="H266" s="6"/>
      <c r="I266" s="6"/>
      <c r="J266" s="6"/>
    </row>
    <row r="267" spans="3:10" x14ac:dyDescent="0.35">
      <c r="C267" s="6"/>
      <c r="D267" s="6"/>
      <c r="E267" s="6"/>
      <c r="F267" s="6"/>
      <c r="G267" s="6"/>
      <c r="H267" s="6"/>
      <c r="I267" s="6"/>
      <c r="J267" s="6"/>
    </row>
    <row r="268" spans="3:10" x14ac:dyDescent="0.35">
      <c r="C268" s="6"/>
      <c r="D268" s="6"/>
      <c r="E268" s="6"/>
      <c r="F268" s="6"/>
      <c r="G268" s="6"/>
      <c r="H268" s="6"/>
      <c r="I268" s="6"/>
      <c r="J268" s="6"/>
    </row>
    <row r="269" spans="3:10" x14ac:dyDescent="0.35">
      <c r="C269" s="6"/>
      <c r="D269" s="6"/>
      <c r="E269" s="6"/>
      <c r="F269" s="6"/>
      <c r="G269" s="6"/>
      <c r="H269" s="6"/>
      <c r="I269" s="6"/>
      <c r="J269" s="6"/>
    </row>
    <row r="270" spans="3:10" x14ac:dyDescent="0.35">
      <c r="C270" s="6"/>
      <c r="D270" s="6"/>
      <c r="E270" s="6"/>
      <c r="F270" s="6"/>
      <c r="G270" s="6"/>
      <c r="H270" s="6"/>
      <c r="I270" s="6"/>
      <c r="J270" s="6"/>
    </row>
    <row r="271" spans="3:10" x14ac:dyDescent="0.35">
      <c r="C271" s="6"/>
      <c r="D271" s="6"/>
      <c r="E271" s="6"/>
      <c r="F271" s="6"/>
      <c r="G271" s="6"/>
      <c r="H271" s="6"/>
      <c r="I271" s="6"/>
      <c r="J271" s="6"/>
    </row>
    <row r="272" spans="3:10" x14ac:dyDescent="0.35">
      <c r="C272" s="6"/>
      <c r="D272" s="6"/>
      <c r="E272" s="6"/>
      <c r="F272" s="6"/>
      <c r="G272" s="6"/>
      <c r="H272" s="6"/>
      <c r="I272" s="6"/>
      <c r="J272" s="6"/>
    </row>
    <row r="273" spans="3:10" x14ac:dyDescent="0.35">
      <c r="C273" s="6"/>
      <c r="D273" s="6"/>
      <c r="E273" s="6"/>
      <c r="F273" s="6"/>
      <c r="G273" s="6"/>
      <c r="H273" s="6"/>
      <c r="I273" s="6"/>
      <c r="J273" s="6"/>
    </row>
    <row r="274" spans="3:10" x14ac:dyDescent="0.35">
      <c r="C274" s="6"/>
      <c r="D274" s="6"/>
      <c r="E274" s="6"/>
      <c r="F274" s="6"/>
      <c r="G274" s="6"/>
      <c r="H274" s="6"/>
      <c r="I274" s="6"/>
      <c r="J274" s="6"/>
    </row>
    <row r="275" spans="3:10" x14ac:dyDescent="0.35">
      <c r="C275" s="6"/>
      <c r="D275" s="6"/>
      <c r="E275" s="6"/>
      <c r="F275" s="6"/>
      <c r="G275" s="6"/>
      <c r="H275" s="6"/>
      <c r="I275" s="6"/>
      <c r="J275" s="6"/>
    </row>
    <row r="276" spans="3:10" x14ac:dyDescent="0.35">
      <c r="C276" s="6"/>
      <c r="D276" s="6"/>
      <c r="E276" s="6"/>
      <c r="F276" s="6"/>
      <c r="G276" s="6"/>
      <c r="H276" s="6"/>
      <c r="I276" s="6"/>
      <c r="J276" s="6"/>
    </row>
    <row r="277" spans="3:10" x14ac:dyDescent="0.35">
      <c r="C277" s="6"/>
      <c r="D277" s="6"/>
      <c r="E277" s="6"/>
      <c r="F277" s="6"/>
      <c r="G277" s="6"/>
      <c r="H277" s="6"/>
      <c r="I277" s="6"/>
      <c r="J277" s="6"/>
    </row>
    <row r="278" spans="3:10" x14ac:dyDescent="0.35">
      <c r="C278" s="6"/>
      <c r="D278" s="6"/>
      <c r="E278" s="6"/>
      <c r="F278" s="6"/>
      <c r="G278" s="6"/>
      <c r="H278" s="6"/>
      <c r="I278" s="6"/>
      <c r="J278" s="6"/>
    </row>
    <row r="279" spans="3:10" x14ac:dyDescent="0.35">
      <c r="C279" s="6"/>
      <c r="D279" s="6"/>
      <c r="E279" s="6"/>
      <c r="F279" s="6"/>
      <c r="G279" s="6"/>
      <c r="H279" s="6"/>
      <c r="I279" s="6"/>
      <c r="J279" s="6"/>
    </row>
    <row r="280" spans="3:10" x14ac:dyDescent="0.35">
      <c r="C280" s="6"/>
      <c r="D280" s="6"/>
      <c r="E280" s="6"/>
      <c r="F280" s="6"/>
      <c r="G280" s="6"/>
      <c r="H280" s="6"/>
      <c r="I280" s="6"/>
      <c r="J280" s="6"/>
    </row>
    <row r="281" spans="3:10" x14ac:dyDescent="0.35">
      <c r="C281" s="6"/>
      <c r="D281" s="6"/>
      <c r="E281" s="6"/>
      <c r="F281" s="6"/>
      <c r="G281" s="6"/>
      <c r="H281" s="6"/>
      <c r="I281" s="6"/>
      <c r="J281" s="6"/>
    </row>
    <row r="282" spans="3:10" x14ac:dyDescent="0.35">
      <c r="C282" s="6"/>
      <c r="D282" s="6"/>
      <c r="E282" s="6"/>
      <c r="F282" s="6"/>
      <c r="G282" s="6"/>
      <c r="H282" s="6"/>
      <c r="I282" s="6"/>
      <c r="J282" s="6"/>
    </row>
    <row r="283" spans="3:10" x14ac:dyDescent="0.35">
      <c r="C283" s="6"/>
      <c r="D283" s="6"/>
      <c r="E283" s="6"/>
      <c r="F283" s="6"/>
      <c r="G283" s="6"/>
      <c r="H283" s="6"/>
      <c r="I283" s="6"/>
      <c r="J283" s="6"/>
    </row>
    <row r="284" spans="3:10" x14ac:dyDescent="0.35">
      <c r="C284" s="6"/>
      <c r="D284" s="6"/>
      <c r="E284" s="6"/>
      <c r="F284" s="6"/>
      <c r="G284" s="6"/>
      <c r="H284" s="6"/>
      <c r="I284" s="6"/>
      <c r="J284" s="6"/>
    </row>
    <row r="285" spans="3:10" x14ac:dyDescent="0.35">
      <c r="C285" s="6"/>
      <c r="D285" s="6"/>
      <c r="E285" s="6"/>
      <c r="F285" s="6"/>
      <c r="G285" s="6"/>
      <c r="H285" s="6"/>
      <c r="I285" s="6"/>
      <c r="J285" s="6"/>
    </row>
    <row r="286" spans="3:10" x14ac:dyDescent="0.35">
      <c r="C286" s="6"/>
      <c r="D286" s="6"/>
      <c r="E286" s="6"/>
      <c r="F286" s="6"/>
      <c r="G286" s="6"/>
      <c r="H286" s="6"/>
      <c r="I286" s="6"/>
      <c r="J286" s="6"/>
    </row>
    <row r="287" spans="3:10" x14ac:dyDescent="0.35">
      <c r="C287" s="6"/>
      <c r="D287" s="6"/>
      <c r="E287" s="6"/>
      <c r="F287" s="6"/>
      <c r="G287" s="6"/>
      <c r="H287" s="6"/>
      <c r="I287" s="6"/>
      <c r="J287" s="6"/>
    </row>
    <row r="288" spans="3:10" x14ac:dyDescent="0.35">
      <c r="C288" s="6"/>
      <c r="D288" s="6"/>
      <c r="E288" s="6"/>
      <c r="F288" s="6"/>
      <c r="G288" s="6"/>
      <c r="H288" s="6"/>
      <c r="I288" s="6"/>
      <c r="J288" s="6"/>
    </row>
    <row r="289" spans="3:10" x14ac:dyDescent="0.35">
      <c r="C289" s="6"/>
      <c r="D289" s="6"/>
      <c r="E289" s="6"/>
      <c r="F289" s="6"/>
      <c r="G289" s="6"/>
      <c r="H289" s="6"/>
      <c r="I289" s="6"/>
      <c r="J289" s="6"/>
    </row>
    <row r="290" spans="3:10" x14ac:dyDescent="0.35">
      <c r="C290" s="6"/>
      <c r="D290" s="6"/>
      <c r="E290" s="6"/>
      <c r="F290" s="6"/>
      <c r="G290" s="6"/>
      <c r="H290" s="6"/>
      <c r="I290" s="6"/>
      <c r="J290" s="6"/>
    </row>
    <row r="291" spans="3:10" x14ac:dyDescent="0.35">
      <c r="C291" s="6"/>
      <c r="D291" s="6"/>
      <c r="E291" s="6"/>
      <c r="F291" s="6"/>
      <c r="G291" s="6"/>
      <c r="H291" s="6"/>
      <c r="I291" s="6"/>
      <c r="J291" s="6"/>
    </row>
    <row r="292" spans="3:10" x14ac:dyDescent="0.35">
      <c r="C292" s="6"/>
      <c r="D292" s="6"/>
      <c r="E292" s="6"/>
      <c r="F292" s="6"/>
      <c r="G292" s="6"/>
      <c r="H292" s="6"/>
      <c r="I292" s="6"/>
      <c r="J292" s="6"/>
    </row>
    <row r="293" spans="3:10" x14ac:dyDescent="0.35">
      <c r="C293" s="6"/>
      <c r="D293" s="6"/>
      <c r="E293" s="6"/>
      <c r="F293" s="6"/>
      <c r="G293" s="6"/>
      <c r="H293" s="6"/>
      <c r="I293" s="6"/>
      <c r="J293" s="6"/>
    </row>
    <row r="294" spans="3:10" x14ac:dyDescent="0.35">
      <c r="C294" s="6"/>
      <c r="D294" s="6"/>
      <c r="E294" s="6"/>
      <c r="F294" s="6"/>
      <c r="G294" s="6"/>
      <c r="H294" s="6"/>
      <c r="I294" s="6"/>
      <c r="J294" s="6"/>
    </row>
    <row r="295" spans="3:10" x14ac:dyDescent="0.35">
      <c r="C295" s="6"/>
      <c r="D295" s="6"/>
      <c r="E295" s="6"/>
      <c r="F295" s="6"/>
      <c r="G295" s="6"/>
      <c r="H295" s="6"/>
      <c r="I295" s="6"/>
      <c r="J295" s="6"/>
    </row>
    <row r="296" spans="3:10" x14ac:dyDescent="0.35">
      <c r="C296" s="6"/>
      <c r="D296" s="6"/>
      <c r="E296" s="6"/>
      <c r="F296" s="6"/>
      <c r="G296" s="6"/>
      <c r="H296" s="6"/>
      <c r="I296" s="6"/>
      <c r="J296" s="6"/>
    </row>
    <row r="297" spans="3:10" x14ac:dyDescent="0.35">
      <c r="C297" s="6"/>
      <c r="D297" s="6"/>
      <c r="E297" s="6"/>
      <c r="F297" s="6"/>
      <c r="G297" s="6"/>
      <c r="H297" s="6"/>
      <c r="I297" s="6"/>
      <c r="J297" s="6"/>
    </row>
    <row r="298" spans="3:10" x14ac:dyDescent="0.35">
      <c r="C298" s="6"/>
      <c r="D298" s="6"/>
      <c r="E298" s="6"/>
      <c r="F298" s="6"/>
      <c r="G298" s="6"/>
      <c r="H298" s="6"/>
      <c r="I298" s="6"/>
      <c r="J298" s="6"/>
    </row>
    <row r="299" spans="3:10" x14ac:dyDescent="0.35">
      <c r="C299" s="6"/>
      <c r="D299" s="6"/>
      <c r="E299" s="6"/>
      <c r="F299" s="6"/>
      <c r="G299" s="6"/>
      <c r="H299" s="6"/>
      <c r="I299" s="6"/>
      <c r="J299" s="6"/>
    </row>
    <row r="300" spans="3:10" x14ac:dyDescent="0.35">
      <c r="C300" s="6"/>
      <c r="D300" s="6"/>
      <c r="E300" s="6"/>
      <c r="F300" s="6"/>
      <c r="G300" s="6"/>
      <c r="H300" s="6"/>
      <c r="I300" s="6"/>
      <c r="J300" s="6"/>
    </row>
    <row r="301" spans="3:10" x14ac:dyDescent="0.35">
      <c r="C301" s="6"/>
      <c r="D301" s="6"/>
      <c r="E301" s="6"/>
      <c r="F301" s="6"/>
      <c r="G301" s="6"/>
      <c r="H301" s="6"/>
      <c r="I301" s="6"/>
      <c r="J301" s="6"/>
    </row>
    <row r="302" spans="3:10" x14ac:dyDescent="0.35">
      <c r="C302" s="6"/>
      <c r="D302" s="6"/>
      <c r="E302" s="6"/>
      <c r="F302" s="6"/>
      <c r="G302" s="6"/>
      <c r="H302" s="6"/>
      <c r="I302" s="6"/>
      <c r="J302" s="6"/>
    </row>
    <row r="303" spans="3:10" x14ac:dyDescent="0.35">
      <c r="C303" s="6"/>
      <c r="D303" s="6"/>
      <c r="E303" s="6"/>
      <c r="F303" s="6"/>
      <c r="G303" s="6"/>
      <c r="H303" s="6"/>
      <c r="I303" s="6"/>
      <c r="J303" s="6"/>
    </row>
    <row r="304" spans="3:10" x14ac:dyDescent="0.35">
      <c r="C304" s="6"/>
      <c r="D304" s="6"/>
      <c r="E304" s="6"/>
      <c r="F304" s="6"/>
      <c r="G304" s="6"/>
      <c r="H304" s="6"/>
      <c r="I304" s="6"/>
      <c r="J304" s="6"/>
    </row>
    <row r="305" spans="3:10" x14ac:dyDescent="0.35">
      <c r="C305" s="6"/>
      <c r="D305" s="6"/>
      <c r="E305" s="6"/>
      <c r="F305" s="6"/>
      <c r="G305" s="6"/>
      <c r="H305" s="6"/>
      <c r="I305" s="6"/>
      <c r="J305" s="6"/>
    </row>
    <row r="306" spans="3:10" x14ac:dyDescent="0.35">
      <c r="C306" s="6"/>
      <c r="D306" s="6"/>
      <c r="E306" s="6"/>
      <c r="F306" s="6"/>
      <c r="G306" s="6"/>
      <c r="H306" s="6"/>
      <c r="I306" s="6"/>
      <c r="J306" s="6"/>
    </row>
    <row r="307" spans="3:10" x14ac:dyDescent="0.35">
      <c r="C307" s="6"/>
      <c r="D307" s="6"/>
      <c r="E307" s="6"/>
      <c r="F307" s="6"/>
      <c r="G307" s="6"/>
      <c r="H307" s="6"/>
      <c r="I307" s="6"/>
      <c r="J307" s="6"/>
    </row>
    <row r="308" spans="3:10" x14ac:dyDescent="0.35">
      <c r="C308" s="6"/>
      <c r="D308" s="6"/>
      <c r="E308" s="6"/>
      <c r="F308" s="6"/>
      <c r="G308" s="6"/>
      <c r="H308" s="6"/>
      <c r="I308" s="6"/>
      <c r="J308" s="6"/>
    </row>
    <row r="309" spans="3:10" x14ac:dyDescent="0.35">
      <c r="C309" s="6"/>
      <c r="D309" s="6"/>
      <c r="E309" s="6"/>
      <c r="F309" s="6"/>
      <c r="G309" s="6"/>
      <c r="H309" s="6"/>
      <c r="I309" s="6"/>
      <c r="J309" s="6"/>
    </row>
    <row r="310" spans="3:10" x14ac:dyDescent="0.35">
      <c r="C310" s="6"/>
      <c r="D310" s="6"/>
      <c r="E310" s="6"/>
      <c r="F310" s="6"/>
      <c r="G310" s="6"/>
      <c r="H310" s="6"/>
      <c r="I310" s="6"/>
      <c r="J310" s="6"/>
    </row>
    <row r="311" spans="3:10" x14ac:dyDescent="0.35">
      <c r="C311" s="6"/>
      <c r="D311" s="6"/>
      <c r="E311" s="6"/>
      <c r="F311" s="6"/>
      <c r="G311" s="6"/>
      <c r="H311" s="6"/>
      <c r="I311" s="6"/>
      <c r="J311" s="6"/>
    </row>
    <row r="312" spans="3:10" x14ac:dyDescent="0.35">
      <c r="C312" s="6"/>
      <c r="D312" s="6"/>
      <c r="E312" s="6"/>
      <c r="F312" s="6"/>
      <c r="G312" s="6"/>
      <c r="H312" s="6"/>
      <c r="I312" s="6"/>
      <c r="J312" s="6"/>
    </row>
    <row r="313" spans="3:10" x14ac:dyDescent="0.35">
      <c r="C313" s="6"/>
      <c r="D313" s="6"/>
      <c r="E313" s="6"/>
      <c r="F313" s="6"/>
      <c r="G313" s="6"/>
      <c r="H313" s="6"/>
      <c r="I313" s="6"/>
      <c r="J313" s="6"/>
    </row>
    <row r="314" spans="3:10" x14ac:dyDescent="0.35">
      <c r="C314" s="6"/>
      <c r="D314" s="6"/>
      <c r="E314" s="6"/>
      <c r="F314" s="6"/>
      <c r="G314" s="6"/>
      <c r="H314" s="6"/>
      <c r="I314" s="6"/>
      <c r="J314" s="6"/>
    </row>
    <row r="315" spans="3:10" x14ac:dyDescent="0.35">
      <c r="C315" s="6"/>
      <c r="D315" s="6"/>
      <c r="E315" s="6"/>
      <c r="F315" s="6"/>
      <c r="G315" s="6"/>
      <c r="H315" s="6"/>
      <c r="I315" s="6"/>
      <c r="J315" s="6"/>
    </row>
    <row r="316" spans="3:10" x14ac:dyDescent="0.35">
      <c r="C316" s="6"/>
      <c r="D316" s="6"/>
      <c r="E316" s="6"/>
      <c r="F316" s="6"/>
      <c r="G316" s="6"/>
      <c r="H316" s="6"/>
      <c r="I316" s="6"/>
      <c r="J316" s="6"/>
    </row>
    <row r="317" spans="3:10" x14ac:dyDescent="0.35">
      <c r="C317" s="6"/>
      <c r="D317" s="6"/>
      <c r="E317" s="6"/>
      <c r="F317" s="6"/>
      <c r="G317" s="6"/>
      <c r="H317" s="6"/>
      <c r="I317" s="6"/>
      <c r="J317" s="6"/>
    </row>
    <row r="318" spans="3:10" x14ac:dyDescent="0.35">
      <c r="C318" s="6"/>
      <c r="D318" s="6"/>
      <c r="E318" s="6"/>
      <c r="F318" s="6"/>
      <c r="G318" s="6"/>
      <c r="H318" s="6"/>
      <c r="I318" s="6"/>
      <c r="J318" s="6"/>
    </row>
    <row r="319" spans="3:10" x14ac:dyDescent="0.35">
      <c r="C319" s="6"/>
      <c r="D319" s="6"/>
      <c r="E319" s="6"/>
      <c r="F319" s="6"/>
      <c r="G319" s="6"/>
      <c r="H319" s="6"/>
      <c r="I319" s="6"/>
      <c r="J319" s="6"/>
    </row>
    <row r="320" spans="3:10" x14ac:dyDescent="0.35">
      <c r="C320" s="6"/>
      <c r="D320" s="6"/>
      <c r="E320" s="6"/>
      <c r="F320" s="6"/>
      <c r="G320" s="6"/>
      <c r="H320" s="6"/>
      <c r="I320" s="6"/>
      <c r="J320" s="6"/>
    </row>
    <row r="321" spans="3:10" x14ac:dyDescent="0.35">
      <c r="C321" s="6"/>
      <c r="D321" s="6"/>
      <c r="E321" s="6"/>
      <c r="F321" s="6"/>
      <c r="G321" s="6"/>
      <c r="H321" s="6"/>
      <c r="I321" s="6"/>
      <c r="J321" s="6"/>
    </row>
    <row r="322" spans="3:10" x14ac:dyDescent="0.35">
      <c r="C322" s="6"/>
      <c r="D322" s="6"/>
      <c r="E322" s="6"/>
      <c r="F322" s="6"/>
      <c r="G322" s="6"/>
      <c r="H322" s="6"/>
      <c r="I322" s="6"/>
      <c r="J322" s="6"/>
    </row>
    <row r="323" spans="3:10" x14ac:dyDescent="0.35">
      <c r="C323" s="6"/>
      <c r="D323" s="6"/>
      <c r="E323" s="6"/>
      <c r="F323" s="6"/>
      <c r="G323" s="6"/>
      <c r="H323" s="6"/>
      <c r="I323" s="6"/>
      <c r="J323" s="6"/>
    </row>
    <row r="324" spans="3:10" x14ac:dyDescent="0.35">
      <c r="C324" s="6"/>
      <c r="D324" s="6"/>
      <c r="E324" s="6"/>
      <c r="F324" s="6"/>
      <c r="G324" s="6"/>
      <c r="H324" s="6"/>
      <c r="I324" s="6"/>
      <c r="J324" s="6"/>
    </row>
    <row r="325" spans="3:10" x14ac:dyDescent="0.35">
      <c r="C325" s="6"/>
      <c r="D325" s="6"/>
      <c r="E325" s="6"/>
      <c r="F325" s="6"/>
      <c r="G325" s="6"/>
      <c r="H325" s="6"/>
      <c r="I325" s="6"/>
      <c r="J325" s="6"/>
    </row>
    <row r="326" spans="3:10" x14ac:dyDescent="0.35">
      <c r="C326" s="6"/>
      <c r="D326" s="6"/>
      <c r="E326" s="6"/>
      <c r="F326" s="6"/>
      <c r="G326" s="6"/>
      <c r="H326" s="6"/>
      <c r="I326" s="6"/>
      <c r="J326" s="6"/>
    </row>
    <row r="327" spans="3:10" x14ac:dyDescent="0.35">
      <c r="C327" s="6"/>
      <c r="D327" s="6"/>
      <c r="E327" s="6"/>
      <c r="F327" s="6"/>
      <c r="G327" s="6"/>
      <c r="H327" s="6"/>
      <c r="I327" s="6"/>
      <c r="J327" s="6"/>
    </row>
    <row r="328" spans="3:10" x14ac:dyDescent="0.35">
      <c r="C328" s="6"/>
      <c r="D328" s="6"/>
      <c r="E328" s="6"/>
      <c r="F328" s="6"/>
      <c r="G328" s="6"/>
      <c r="H328" s="6"/>
      <c r="I328" s="6"/>
      <c r="J328" s="6"/>
    </row>
    <row r="329" spans="3:10" x14ac:dyDescent="0.35">
      <c r="C329" s="6"/>
      <c r="D329" s="6"/>
      <c r="E329" s="6"/>
      <c r="F329" s="6"/>
      <c r="G329" s="6"/>
      <c r="H329" s="6"/>
      <c r="I329" s="6"/>
      <c r="J329" s="6"/>
    </row>
    <row r="330" spans="3:10" x14ac:dyDescent="0.35">
      <c r="C330" s="6"/>
      <c r="D330" s="6"/>
      <c r="E330" s="6"/>
      <c r="F330" s="6"/>
      <c r="G330" s="6"/>
      <c r="H330" s="6"/>
      <c r="I330" s="6"/>
      <c r="J330" s="6"/>
    </row>
    <row r="331" spans="3:10" x14ac:dyDescent="0.35">
      <c r="C331" s="6"/>
      <c r="D331" s="6"/>
      <c r="E331" s="6"/>
      <c r="F331" s="6"/>
      <c r="G331" s="6"/>
      <c r="H331" s="6"/>
      <c r="I331" s="6"/>
      <c r="J331" s="6"/>
    </row>
    <row r="332" spans="3:10" x14ac:dyDescent="0.35">
      <c r="C332" s="6"/>
      <c r="D332" s="6"/>
      <c r="E332" s="6"/>
      <c r="F332" s="6"/>
      <c r="G332" s="6"/>
      <c r="H332" s="6"/>
      <c r="I332" s="6"/>
      <c r="J332" s="6"/>
    </row>
    <row r="333" spans="3:10" x14ac:dyDescent="0.35">
      <c r="C333" s="6"/>
      <c r="D333" s="6"/>
      <c r="E333" s="6"/>
      <c r="F333" s="6"/>
      <c r="G333" s="6"/>
      <c r="H333" s="6"/>
      <c r="I333" s="6"/>
      <c r="J333" s="6"/>
    </row>
    <row r="334" spans="3:10" x14ac:dyDescent="0.35">
      <c r="C334" s="6"/>
      <c r="D334" s="6"/>
      <c r="E334" s="6"/>
      <c r="F334" s="6"/>
      <c r="G334" s="6"/>
      <c r="H334" s="6"/>
      <c r="I334" s="6"/>
      <c r="J334" s="6"/>
    </row>
    <row r="335" spans="3:10" x14ac:dyDescent="0.35">
      <c r="C335" s="6"/>
      <c r="D335" s="6"/>
      <c r="E335" s="6"/>
      <c r="F335" s="6"/>
      <c r="G335" s="6"/>
      <c r="H335" s="6"/>
      <c r="I335" s="6"/>
      <c r="J335" s="6"/>
    </row>
    <row r="336" spans="3:10" x14ac:dyDescent="0.35">
      <c r="C336" s="6"/>
      <c r="D336" s="6"/>
      <c r="E336" s="6"/>
      <c r="F336" s="6"/>
      <c r="G336" s="6"/>
      <c r="H336" s="6"/>
      <c r="I336" s="6"/>
      <c r="J336" s="6"/>
    </row>
    <row r="337" spans="3:10" x14ac:dyDescent="0.35">
      <c r="C337" s="6"/>
      <c r="D337" s="6"/>
      <c r="E337" s="6"/>
      <c r="F337" s="6"/>
      <c r="G337" s="6"/>
      <c r="H337" s="6"/>
      <c r="I337" s="6"/>
      <c r="J337" s="6"/>
    </row>
    <row r="338" spans="3:10" x14ac:dyDescent="0.35">
      <c r="C338" s="6"/>
      <c r="D338" s="6"/>
      <c r="E338" s="6"/>
      <c r="F338" s="6"/>
      <c r="G338" s="6"/>
      <c r="H338" s="6"/>
      <c r="I338" s="6"/>
      <c r="J338" s="6"/>
    </row>
    <row r="339" spans="3:10" x14ac:dyDescent="0.35">
      <c r="C339" s="6"/>
      <c r="D339" s="6"/>
      <c r="E339" s="6"/>
      <c r="F339" s="6"/>
      <c r="G339" s="6"/>
      <c r="H339" s="6"/>
      <c r="I339" s="6"/>
      <c r="J339" s="6"/>
    </row>
    <row r="340" spans="3:10" x14ac:dyDescent="0.35">
      <c r="C340" s="6"/>
      <c r="D340" s="6"/>
      <c r="E340" s="6"/>
      <c r="F340" s="6"/>
      <c r="G340" s="6"/>
      <c r="H340" s="6"/>
      <c r="I340" s="6"/>
      <c r="J340" s="6"/>
    </row>
    <row r="341" spans="3:10" x14ac:dyDescent="0.35">
      <c r="C341" s="6"/>
      <c r="D341" s="6"/>
      <c r="E341" s="6"/>
      <c r="F341" s="6"/>
      <c r="G341" s="6"/>
      <c r="H341" s="6"/>
      <c r="I341" s="6"/>
      <c r="J341" s="6"/>
    </row>
    <row r="342" spans="3:10" x14ac:dyDescent="0.35">
      <c r="C342" s="6"/>
      <c r="D342" s="6"/>
      <c r="E342" s="6"/>
      <c r="F342" s="6"/>
      <c r="G342" s="6"/>
      <c r="H342" s="6"/>
      <c r="I342" s="6"/>
      <c r="J342" s="6"/>
    </row>
    <row r="343" spans="3:10" x14ac:dyDescent="0.35">
      <c r="C343" s="6"/>
      <c r="D343" s="6"/>
      <c r="E343" s="6"/>
      <c r="F343" s="6"/>
      <c r="G343" s="6"/>
      <c r="H343" s="6"/>
      <c r="I343" s="6"/>
      <c r="J343" s="6"/>
    </row>
    <row r="344" spans="3:10" x14ac:dyDescent="0.35">
      <c r="C344" s="6"/>
      <c r="D344" s="6"/>
      <c r="E344" s="6"/>
      <c r="F344" s="6"/>
      <c r="G344" s="6"/>
      <c r="H344" s="6"/>
      <c r="I344" s="6"/>
      <c r="J344" s="6"/>
    </row>
    <row r="345" spans="3:10" x14ac:dyDescent="0.35">
      <c r="C345" s="6"/>
      <c r="D345" s="6"/>
      <c r="E345" s="6"/>
      <c r="F345" s="6"/>
      <c r="G345" s="6"/>
      <c r="H345" s="6"/>
      <c r="I345" s="6"/>
      <c r="J345" s="6"/>
    </row>
    <row r="346" spans="3:10" x14ac:dyDescent="0.35">
      <c r="C346" s="6"/>
      <c r="D346" s="6"/>
      <c r="E346" s="6"/>
      <c r="F346" s="6"/>
      <c r="G346" s="6"/>
      <c r="H346" s="6"/>
      <c r="I346" s="6"/>
      <c r="J346" s="6"/>
    </row>
    <row r="347" spans="3:10" x14ac:dyDescent="0.35">
      <c r="C347" s="6"/>
      <c r="D347" s="6"/>
      <c r="E347" s="6"/>
      <c r="F347" s="6"/>
      <c r="G347" s="6"/>
      <c r="H347" s="6"/>
      <c r="I347" s="6"/>
      <c r="J347" s="6"/>
    </row>
    <row r="348" spans="3:10" x14ac:dyDescent="0.35">
      <c r="C348" s="6"/>
      <c r="D348" s="6"/>
      <c r="E348" s="6"/>
      <c r="F348" s="6"/>
      <c r="G348" s="6"/>
      <c r="H348" s="6"/>
      <c r="I348" s="6"/>
      <c r="J348" s="6"/>
    </row>
    <row r="349" spans="3:10" x14ac:dyDescent="0.35">
      <c r="C349" s="6"/>
      <c r="D349" s="6"/>
      <c r="E349" s="6"/>
      <c r="F349" s="6"/>
      <c r="G349" s="6"/>
      <c r="H349" s="6"/>
      <c r="I349" s="6"/>
      <c r="J349" s="6"/>
    </row>
    <row r="350" spans="3:10" x14ac:dyDescent="0.35">
      <c r="C350" s="6"/>
      <c r="D350" s="6"/>
      <c r="E350" s="6"/>
      <c r="F350" s="6"/>
      <c r="G350" s="6"/>
      <c r="H350" s="6"/>
      <c r="I350" s="6"/>
      <c r="J350" s="6"/>
    </row>
    <row r="351" spans="3:10" x14ac:dyDescent="0.35">
      <c r="C351" s="6"/>
      <c r="D351" s="6"/>
      <c r="E351" s="6"/>
      <c r="F351" s="6"/>
      <c r="G351" s="6"/>
      <c r="H351" s="6"/>
      <c r="I351" s="6"/>
      <c r="J351" s="6"/>
    </row>
    <row r="352" spans="3:10" x14ac:dyDescent="0.35">
      <c r="C352" s="6"/>
      <c r="D352" s="6"/>
      <c r="E352" s="6"/>
      <c r="F352" s="6"/>
      <c r="G352" s="6"/>
      <c r="H352" s="6"/>
      <c r="I352" s="6"/>
      <c r="J352" s="6"/>
    </row>
    <row r="353" spans="3:10" x14ac:dyDescent="0.35">
      <c r="C353" s="6"/>
      <c r="D353" s="6"/>
      <c r="E353" s="6"/>
      <c r="F353" s="6"/>
      <c r="G353" s="6"/>
      <c r="H353" s="6"/>
      <c r="I353" s="6"/>
      <c r="J353" s="6"/>
    </row>
    <row r="354" spans="3:10" x14ac:dyDescent="0.35">
      <c r="C354" s="6"/>
      <c r="D354" s="6"/>
      <c r="E354" s="6"/>
      <c r="F354" s="6"/>
      <c r="G354" s="6"/>
      <c r="H354" s="6"/>
      <c r="I354" s="6"/>
      <c r="J354" s="6"/>
    </row>
    <row r="355" spans="3:10" x14ac:dyDescent="0.35">
      <c r="C355" s="6"/>
      <c r="D355" s="6"/>
      <c r="E355" s="6"/>
      <c r="F355" s="6"/>
      <c r="G355" s="6"/>
      <c r="H355" s="6"/>
      <c r="I355" s="6"/>
      <c r="J355" s="6"/>
    </row>
    <row r="356" spans="3:10" x14ac:dyDescent="0.35">
      <c r="C356" s="6"/>
      <c r="D356" s="6"/>
      <c r="E356" s="6"/>
      <c r="F356" s="6"/>
      <c r="G356" s="6"/>
      <c r="H356" s="6"/>
      <c r="I356" s="6"/>
      <c r="J356" s="6"/>
    </row>
    <row r="357" spans="3:10" x14ac:dyDescent="0.35">
      <c r="C357" s="6"/>
      <c r="D357" s="6"/>
      <c r="E357" s="6"/>
      <c r="F357" s="6"/>
      <c r="G357" s="6"/>
      <c r="H357" s="6"/>
      <c r="I357" s="6"/>
      <c r="J357" s="6"/>
    </row>
    <row r="358" spans="3:10" x14ac:dyDescent="0.35">
      <c r="C358" s="6"/>
      <c r="D358" s="6"/>
      <c r="E358" s="6"/>
      <c r="F358" s="6"/>
      <c r="G358" s="6"/>
      <c r="H358" s="6"/>
      <c r="I358" s="6"/>
      <c r="J358" s="6"/>
    </row>
    <row r="359" spans="3:10" x14ac:dyDescent="0.35">
      <c r="C359" s="6"/>
      <c r="D359" s="6"/>
      <c r="E359" s="6"/>
      <c r="F359" s="6"/>
      <c r="G359" s="6"/>
      <c r="H359" s="6"/>
      <c r="I359" s="6"/>
      <c r="J359" s="6"/>
    </row>
    <row r="360" spans="3:10" x14ac:dyDescent="0.35">
      <c r="C360" s="6"/>
      <c r="D360" s="6"/>
      <c r="E360" s="6"/>
      <c r="F360" s="6"/>
      <c r="G360" s="6"/>
      <c r="H360" s="6"/>
      <c r="I360" s="6"/>
      <c r="J360" s="6"/>
    </row>
    <row r="361" spans="3:10" x14ac:dyDescent="0.35">
      <c r="C361" s="6"/>
      <c r="D361" s="6"/>
      <c r="E361" s="6"/>
      <c r="F361" s="6"/>
      <c r="G361" s="6"/>
      <c r="H361" s="6"/>
      <c r="I361" s="6"/>
      <c r="J361" s="6"/>
    </row>
    <row r="362" spans="3:10" x14ac:dyDescent="0.35">
      <c r="C362" s="6"/>
      <c r="D362" s="6"/>
      <c r="E362" s="6"/>
      <c r="F362" s="6"/>
      <c r="G362" s="6"/>
      <c r="H362" s="6"/>
      <c r="I362" s="6"/>
      <c r="J362" s="6"/>
    </row>
    <row r="363" spans="3:10" x14ac:dyDescent="0.35">
      <c r="C363" s="6"/>
      <c r="D363" s="6"/>
      <c r="E363" s="6"/>
      <c r="F363" s="6"/>
      <c r="G363" s="6"/>
      <c r="H363" s="6"/>
      <c r="I363" s="6"/>
      <c r="J363" s="6"/>
    </row>
    <row r="364" spans="3:10" x14ac:dyDescent="0.35">
      <c r="C364" s="6"/>
      <c r="D364" s="6"/>
      <c r="E364" s="6"/>
      <c r="F364" s="6"/>
      <c r="G364" s="6"/>
      <c r="H364" s="6"/>
      <c r="I364" s="6"/>
      <c r="J364" s="6"/>
    </row>
    <row r="365" spans="3:10" x14ac:dyDescent="0.35">
      <c r="C365" s="6"/>
      <c r="D365" s="6"/>
      <c r="E365" s="6"/>
      <c r="F365" s="6"/>
      <c r="G365" s="6"/>
      <c r="H365" s="6"/>
      <c r="I365" s="6"/>
      <c r="J365" s="6"/>
    </row>
    <row r="366" spans="3:10" x14ac:dyDescent="0.35">
      <c r="C366" s="6"/>
      <c r="D366" s="6"/>
      <c r="E366" s="6"/>
      <c r="F366" s="6"/>
      <c r="G366" s="6"/>
      <c r="H366" s="6"/>
      <c r="I366" s="6"/>
      <c r="J366" s="6"/>
    </row>
    <row r="367" spans="3:10" x14ac:dyDescent="0.35">
      <c r="C367" s="6"/>
      <c r="D367" s="6"/>
      <c r="E367" s="6"/>
      <c r="F367" s="6"/>
      <c r="G367" s="6"/>
      <c r="H367" s="6"/>
      <c r="I367" s="6"/>
      <c r="J367" s="6"/>
    </row>
    <row r="368" spans="3:10" x14ac:dyDescent="0.35">
      <c r="C368" s="6"/>
      <c r="D368" s="6"/>
      <c r="E368" s="6"/>
      <c r="F368" s="6"/>
      <c r="G368" s="6"/>
      <c r="H368" s="6"/>
      <c r="I368" s="6"/>
      <c r="J368" s="6"/>
    </row>
    <row r="369" spans="3:10" x14ac:dyDescent="0.35">
      <c r="C369" s="6"/>
      <c r="D369" s="6"/>
      <c r="E369" s="6"/>
      <c r="F369" s="6"/>
      <c r="G369" s="6"/>
      <c r="H369" s="6"/>
      <c r="I369" s="6"/>
      <c r="J369" s="6"/>
    </row>
    <row r="370" spans="3:10" x14ac:dyDescent="0.35">
      <c r="C370" s="6"/>
      <c r="D370" s="6"/>
      <c r="E370" s="6"/>
      <c r="F370" s="6"/>
      <c r="G370" s="6"/>
      <c r="H370" s="6"/>
      <c r="I370" s="6"/>
      <c r="J370" s="6"/>
    </row>
    <row r="371" spans="3:10" x14ac:dyDescent="0.35">
      <c r="C371" s="6"/>
      <c r="D371" s="6"/>
      <c r="E371" s="6"/>
      <c r="F371" s="6"/>
      <c r="G371" s="6"/>
      <c r="H371" s="6"/>
      <c r="I371" s="6"/>
      <c r="J371" s="6"/>
    </row>
    <row r="372" spans="3:10" x14ac:dyDescent="0.35">
      <c r="C372" s="6"/>
      <c r="D372" s="6"/>
      <c r="E372" s="6"/>
      <c r="F372" s="6"/>
      <c r="G372" s="6"/>
      <c r="H372" s="6"/>
      <c r="I372" s="6"/>
      <c r="J372" s="6"/>
    </row>
    <row r="373" spans="3:10" x14ac:dyDescent="0.35">
      <c r="C373" s="6"/>
      <c r="D373" s="6"/>
      <c r="E373" s="6"/>
      <c r="F373" s="6"/>
      <c r="G373" s="6"/>
      <c r="H373" s="6"/>
      <c r="I373" s="6"/>
      <c r="J373" s="6"/>
    </row>
    <row r="374" spans="3:10" x14ac:dyDescent="0.35">
      <c r="C374" s="6"/>
      <c r="D374" s="6"/>
      <c r="E374" s="6"/>
      <c r="F374" s="6"/>
      <c r="G374" s="6"/>
      <c r="H374" s="6"/>
      <c r="I374" s="6"/>
      <c r="J374" s="6"/>
    </row>
    <row r="375" spans="3:10" x14ac:dyDescent="0.35">
      <c r="C375" s="6"/>
      <c r="D375" s="6"/>
      <c r="E375" s="6"/>
      <c r="F375" s="6"/>
      <c r="G375" s="6"/>
      <c r="H375" s="6"/>
      <c r="I375" s="6"/>
      <c r="J375" s="6"/>
    </row>
    <row r="376" spans="3:10" x14ac:dyDescent="0.35">
      <c r="C376" s="6"/>
      <c r="D376" s="6"/>
      <c r="E376" s="6"/>
      <c r="F376" s="6"/>
      <c r="G376" s="6"/>
      <c r="H376" s="6"/>
      <c r="I376" s="6"/>
      <c r="J376" s="6"/>
    </row>
    <row r="377" spans="3:10" x14ac:dyDescent="0.35">
      <c r="C377" s="6"/>
      <c r="D377" s="6"/>
      <c r="E377" s="6"/>
      <c r="F377" s="6"/>
      <c r="G377" s="6"/>
      <c r="H377" s="6"/>
      <c r="I377" s="6"/>
      <c r="J377" s="6"/>
    </row>
    <row r="378" spans="3:10" x14ac:dyDescent="0.35">
      <c r="C378" s="6"/>
      <c r="D378" s="6"/>
      <c r="E378" s="6"/>
      <c r="F378" s="6"/>
      <c r="G378" s="6"/>
      <c r="H378" s="6"/>
      <c r="I378" s="6"/>
      <c r="J378" s="6"/>
    </row>
    <row r="379" spans="3:10" x14ac:dyDescent="0.35">
      <c r="C379" s="6"/>
      <c r="D379" s="6"/>
      <c r="E379" s="6"/>
      <c r="F379" s="6"/>
      <c r="G379" s="6"/>
      <c r="H379" s="6"/>
      <c r="I379" s="6"/>
      <c r="J379" s="6"/>
    </row>
    <row r="380" spans="3:10" x14ac:dyDescent="0.35">
      <c r="C380" s="6"/>
      <c r="D380" s="6"/>
      <c r="E380" s="6"/>
      <c r="F380" s="6"/>
      <c r="G380" s="6"/>
      <c r="H380" s="6"/>
      <c r="I380" s="6"/>
      <c r="J380" s="6"/>
    </row>
    <row r="381" spans="3:10" x14ac:dyDescent="0.35">
      <c r="C381" s="6"/>
      <c r="D381" s="6"/>
      <c r="E381" s="6"/>
      <c r="F381" s="6"/>
      <c r="G381" s="6"/>
      <c r="H381" s="6"/>
      <c r="I381" s="6"/>
      <c r="J381" s="6"/>
    </row>
    <row r="382" spans="3:10" x14ac:dyDescent="0.35">
      <c r="C382" s="6"/>
      <c r="D382" s="6"/>
      <c r="E382" s="6"/>
      <c r="F382" s="6"/>
      <c r="G382" s="6"/>
      <c r="H382" s="6"/>
      <c r="I382" s="6"/>
      <c r="J382" s="6"/>
    </row>
    <row r="383" spans="3:10" x14ac:dyDescent="0.35">
      <c r="C383" s="6"/>
      <c r="D383" s="6"/>
      <c r="E383" s="6"/>
      <c r="F383" s="6"/>
      <c r="G383" s="6"/>
      <c r="H383" s="6"/>
      <c r="I383" s="6"/>
      <c r="J383" s="6"/>
    </row>
    <row r="384" spans="3:10" x14ac:dyDescent="0.35">
      <c r="C384" s="6"/>
      <c r="D384" s="6"/>
      <c r="E384" s="6"/>
      <c r="F384" s="6"/>
      <c r="G384" s="6"/>
      <c r="H384" s="6"/>
      <c r="I384" s="6"/>
      <c r="J384" s="6"/>
    </row>
    <row r="385" spans="3:10" x14ac:dyDescent="0.35">
      <c r="C385" s="6"/>
      <c r="D385" s="6"/>
      <c r="E385" s="6"/>
      <c r="F385" s="6"/>
      <c r="G385" s="6"/>
      <c r="H385" s="6"/>
      <c r="I385" s="6"/>
      <c r="J385" s="6"/>
    </row>
    <row r="386" spans="3:10" x14ac:dyDescent="0.35">
      <c r="C386" s="6"/>
      <c r="D386" s="6"/>
      <c r="E386" s="6"/>
      <c r="F386" s="6"/>
      <c r="G386" s="6"/>
      <c r="H386" s="6"/>
      <c r="I386" s="6"/>
      <c r="J386" s="6"/>
    </row>
    <row r="387" spans="3:10" x14ac:dyDescent="0.35">
      <c r="C387" s="6"/>
      <c r="D387" s="6"/>
      <c r="E387" s="6"/>
      <c r="F387" s="6"/>
      <c r="G387" s="6"/>
      <c r="H387" s="6"/>
      <c r="I387" s="6"/>
      <c r="J387" s="6"/>
    </row>
    <row r="388" spans="3:10" x14ac:dyDescent="0.35">
      <c r="C388" s="6"/>
      <c r="D388" s="6"/>
      <c r="E388" s="6"/>
      <c r="F388" s="6"/>
      <c r="G388" s="6"/>
      <c r="H388" s="6"/>
      <c r="I388" s="6"/>
      <c r="J388" s="6"/>
    </row>
    <row r="389" spans="3:10" x14ac:dyDescent="0.35">
      <c r="C389" s="6"/>
      <c r="D389" s="6"/>
      <c r="E389" s="6"/>
      <c r="F389" s="6"/>
      <c r="G389" s="6"/>
      <c r="H389" s="6"/>
      <c r="I389" s="6"/>
      <c r="J389" s="6"/>
    </row>
    <row r="390" spans="3:10" x14ac:dyDescent="0.35">
      <c r="C390" s="6"/>
      <c r="D390" s="6"/>
      <c r="E390" s="6"/>
      <c r="F390" s="6"/>
      <c r="G390" s="6"/>
      <c r="H390" s="6"/>
      <c r="I390" s="6"/>
      <c r="J390" s="6"/>
    </row>
    <row r="391" spans="3:10" x14ac:dyDescent="0.35">
      <c r="C391" s="6"/>
      <c r="D391" s="6"/>
      <c r="E391" s="6"/>
      <c r="F391" s="6"/>
      <c r="G391" s="6"/>
      <c r="H391" s="6"/>
      <c r="I391" s="6"/>
      <c r="J391" s="6"/>
    </row>
    <row r="392" spans="3:10" x14ac:dyDescent="0.35">
      <c r="C392" s="6"/>
      <c r="D392" s="6"/>
      <c r="E392" s="6"/>
      <c r="F392" s="6"/>
      <c r="G392" s="6"/>
      <c r="H392" s="6"/>
      <c r="I392" s="6"/>
      <c r="J392" s="6"/>
    </row>
    <row r="393" spans="3:10" x14ac:dyDescent="0.35">
      <c r="C393" s="6"/>
      <c r="D393" s="6"/>
      <c r="E393" s="6"/>
      <c r="F393" s="6"/>
      <c r="G393" s="6"/>
      <c r="H393" s="6"/>
      <c r="I393" s="6"/>
      <c r="J393" s="6"/>
    </row>
    <row r="394" spans="3:10" x14ac:dyDescent="0.35">
      <c r="C394" s="6"/>
      <c r="D394" s="6"/>
      <c r="E394" s="6"/>
      <c r="F394" s="6"/>
      <c r="G394" s="6"/>
      <c r="H394" s="6"/>
      <c r="I394" s="6"/>
      <c r="J394" s="6"/>
    </row>
    <row r="395" spans="3:10" x14ac:dyDescent="0.35">
      <c r="C395" s="6"/>
      <c r="D395" s="6"/>
      <c r="E395" s="6"/>
      <c r="F395" s="6"/>
      <c r="G395" s="6"/>
      <c r="H395" s="6"/>
      <c r="I395" s="6"/>
      <c r="J395" s="6"/>
    </row>
    <row r="396" spans="3:10" x14ac:dyDescent="0.35">
      <c r="C396" s="6"/>
      <c r="D396" s="6"/>
      <c r="E396" s="6"/>
      <c r="F396" s="6"/>
      <c r="G396" s="6"/>
      <c r="H396" s="6"/>
      <c r="I396" s="6"/>
      <c r="J396" s="6"/>
    </row>
    <row r="397" spans="3:10" x14ac:dyDescent="0.35">
      <c r="C397" s="6"/>
      <c r="D397" s="6"/>
      <c r="E397" s="6"/>
      <c r="F397" s="6"/>
      <c r="G397" s="6"/>
      <c r="H397" s="6"/>
      <c r="I397" s="6"/>
      <c r="J397" s="6"/>
    </row>
    <row r="398" spans="3:10" x14ac:dyDescent="0.35">
      <c r="C398" s="6"/>
      <c r="D398" s="6"/>
      <c r="E398" s="6"/>
      <c r="F398" s="6"/>
      <c r="G398" s="6"/>
      <c r="H398" s="6"/>
      <c r="I398" s="6"/>
      <c r="J398" s="6"/>
    </row>
    <row r="399" spans="3:10" x14ac:dyDescent="0.35">
      <c r="C399" s="6"/>
      <c r="D399" s="6"/>
      <c r="E399" s="6"/>
      <c r="F399" s="6"/>
      <c r="G399" s="6"/>
      <c r="H399" s="6"/>
      <c r="I399" s="6"/>
      <c r="J399" s="6"/>
    </row>
    <row r="400" spans="3:10" x14ac:dyDescent="0.35">
      <c r="C400" s="6"/>
      <c r="D400" s="6"/>
      <c r="E400" s="6"/>
      <c r="F400" s="6"/>
      <c r="G400" s="6"/>
      <c r="H400" s="6"/>
      <c r="I400" s="6"/>
      <c r="J400" s="6"/>
    </row>
    <row r="401" spans="3:10" x14ac:dyDescent="0.35">
      <c r="C401" s="6"/>
      <c r="D401" s="6"/>
      <c r="E401" s="6"/>
      <c r="F401" s="6"/>
      <c r="G401" s="6"/>
      <c r="H401" s="6"/>
      <c r="I401" s="6"/>
      <c r="J401" s="6"/>
    </row>
    <row r="402" spans="3:10" x14ac:dyDescent="0.35">
      <c r="C402" s="6"/>
      <c r="D402" s="6"/>
      <c r="E402" s="6"/>
      <c r="F402" s="6"/>
      <c r="G402" s="6"/>
      <c r="H402" s="6"/>
      <c r="I402" s="6"/>
      <c r="J402" s="6"/>
    </row>
    <row r="403" spans="3:10" x14ac:dyDescent="0.35">
      <c r="C403" s="6"/>
      <c r="D403" s="6"/>
      <c r="E403" s="6"/>
      <c r="F403" s="6"/>
      <c r="G403" s="6"/>
      <c r="H403" s="6"/>
      <c r="I403" s="6"/>
      <c r="J403" s="6"/>
    </row>
    <row r="404" spans="3:10" x14ac:dyDescent="0.35">
      <c r="C404" s="6"/>
      <c r="D404" s="6"/>
      <c r="E404" s="6"/>
      <c r="F404" s="6"/>
      <c r="G404" s="6"/>
      <c r="H404" s="6"/>
      <c r="I404" s="6"/>
      <c r="J404" s="6"/>
    </row>
    <row r="405" spans="3:10" x14ac:dyDescent="0.35">
      <c r="C405" s="6"/>
      <c r="D405" s="6"/>
      <c r="E405" s="6"/>
      <c r="F405" s="6"/>
      <c r="G405" s="6"/>
      <c r="H405" s="6"/>
      <c r="I405" s="6"/>
      <c r="J405" s="6"/>
    </row>
    <row r="406" spans="3:10" x14ac:dyDescent="0.35">
      <c r="C406" s="6"/>
      <c r="D406" s="6"/>
      <c r="E406" s="6"/>
      <c r="F406" s="6"/>
      <c r="G406" s="6"/>
      <c r="H406" s="6"/>
      <c r="I406" s="6"/>
      <c r="J406" s="6"/>
    </row>
    <row r="407" spans="3:10" x14ac:dyDescent="0.35">
      <c r="C407" s="6"/>
      <c r="D407" s="6"/>
      <c r="E407" s="6"/>
      <c r="F407" s="6"/>
      <c r="G407" s="6"/>
      <c r="H407" s="6"/>
      <c r="I407" s="6"/>
      <c r="J407" s="6"/>
    </row>
    <row r="408" spans="3:10" x14ac:dyDescent="0.35">
      <c r="C408" s="6"/>
      <c r="D408" s="6"/>
      <c r="E408" s="6"/>
      <c r="F408" s="6"/>
      <c r="G408" s="6"/>
      <c r="H408" s="6"/>
      <c r="I408" s="6"/>
      <c r="J408" s="6"/>
    </row>
    <row r="409" spans="3:10" x14ac:dyDescent="0.35">
      <c r="C409" s="6"/>
      <c r="D409" s="6"/>
      <c r="E409" s="6"/>
      <c r="F409" s="6"/>
      <c r="G409" s="6"/>
      <c r="H409" s="6"/>
      <c r="I409" s="6"/>
      <c r="J409" s="6"/>
    </row>
    <row r="410" spans="3:10" x14ac:dyDescent="0.35">
      <c r="C410" s="6"/>
      <c r="D410" s="6"/>
      <c r="E410" s="6"/>
      <c r="F410" s="6"/>
      <c r="G410" s="6"/>
      <c r="H410" s="6"/>
      <c r="I410" s="6"/>
      <c r="J410" s="6"/>
    </row>
    <row r="411" spans="3:10" x14ac:dyDescent="0.35">
      <c r="C411" s="6"/>
      <c r="D411" s="6"/>
      <c r="E411" s="6"/>
      <c r="F411" s="6"/>
      <c r="G411" s="6"/>
      <c r="H411" s="6"/>
      <c r="I411" s="6"/>
      <c r="J411" s="6"/>
    </row>
    <row r="412" spans="3:10" x14ac:dyDescent="0.35">
      <c r="C412" s="6"/>
      <c r="D412" s="6"/>
      <c r="E412" s="6"/>
      <c r="F412" s="6"/>
      <c r="G412" s="6"/>
      <c r="H412" s="6"/>
      <c r="I412" s="6"/>
      <c r="J412" s="6"/>
    </row>
    <row r="413" spans="3:10" x14ac:dyDescent="0.35">
      <c r="C413" s="6"/>
      <c r="D413" s="6"/>
      <c r="E413" s="6"/>
      <c r="F413" s="6"/>
      <c r="G413" s="6"/>
      <c r="H413" s="6"/>
      <c r="I413" s="6"/>
      <c r="J413" s="6"/>
    </row>
    <row r="414" spans="3:10" x14ac:dyDescent="0.35">
      <c r="C414" s="6"/>
      <c r="D414" s="6"/>
      <c r="E414" s="6"/>
      <c r="F414" s="6"/>
      <c r="G414" s="6"/>
      <c r="H414" s="6"/>
      <c r="I414" s="6"/>
      <c r="J414" s="6"/>
    </row>
    <row r="415" spans="3:10" x14ac:dyDescent="0.35">
      <c r="C415" s="6"/>
      <c r="D415" s="6"/>
      <c r="E415" s="6"/>
      <c r="F415" s="6"/>
      <c r="G415" s="6"/>
      <c r="H415" s="6"/>
      <c r="I415" s="6"/>
      <c r="J415" s="6"/>
    </row>
    <row r="416" spans="3:10" x14ac:dyDescent="0.35">
      <c r="C416" s="6"/>
      <c r="D416" s="6"/>
      <c r="E416" s="6"/>
      <c r="F416" s="6"/>
      <c r="G416" s="6"/>
      <c r="H416" s="6"/>
      <c r="I416" s="6"/>
      <c r="J416" s="6"/>
    </row>
    <row r="417" spans="3:10" x14ac:dyDescent="0.35">
      <c r="C417" s="6"/>
      <c r="D417" s="6"/>
      <c r="E417" s="6"/>
      <c r="F417" s="6"/>
      <c r="G417" s="6"/>
      <c r="H417" s="6"/>
      <c r="I417" s="6"/>
      <c r="J417" s="6"/>
    </row>
    <row r="418" spans="3:10" x14ac:dyDescent="0.35">
      <c r="C418" s="6"/>
      <c r="D418" s="6"/>
      <c r="E418" s="6"/>
      <c r="F418" s="6"/>
      <c r="G418" s="6"/>
      <c r="H418" s="6"/>
      <c r="I418" s="6"/>
      <c r="J418" s="6"/>
    </row>
    <row r="419" spans="3:10" x14ac:dyDescent="0.35">
      <c r="C419" s="6"/>
      <c r="D419" s="6"/>
      <c r="E419" s="6"/>
      <c r="F419" s="6"/>
      <c r="G419" s="6"/>
      <c r="H419" s="6"/>
      <c r="I419" s="6"/>
      <c r="J419" s="6"/>
    </row>
    <row r="420" spans="3:10" x14ac:dyDescent="0.35">
      <c r="C420" s="6"/>
      <c r="D420" s="6"/>
      <c r="E420" s="6"/>
      <c r="F420" s="6"/>
      <c r="G420" s="6"/>
      <c r="H420" s="6"/>
      <c r="I420" s="6"/>
      <c r="J420" s="6"/>
    </row>
    <row r="421" spans="3:10" x14ac:dyDescent="0.35">
      <c r="C421" s="6"/>
      <c r="D421" s="6"/>
      <c r="E421" s="6"/>
      <c r="F421" s="6"/>
      <c r="G421" s="6"/>
      <c r="H421" s="6"/>
      <c r="I421" s="6"/>
      <c r="J421" s="6"/>
    </row>
    <row r="422" spans="3:10" x14ac:dyDescent="0.35">
      <c r="C422" s="6"/>
      <c r="D422" s="6"/>
      <c r="E422" s="6"/>
      <c r="F422" s="6"/>
      <c r="G422" s="6"/>
      <c r="H422" s="6"/>
      <c r="I422" s="6"/>
      <c r="J422" s="6"/>
    </row>
    <row r="423" spans="3:10" x14ac:dyDescent="0.35">
      <c r="C423" s="6"/>
      <c r="D423" s="6"/>
      <c r="E423" s="6"/>
      <c r="F423" s="6"/>
      <c r="G423" s="6"/>
      <c r="H423" s="6"/>
      <c r="I423" s="6"/>
      <c r="J423" s="6"/>
    </row>
    <row r="424" spans="3:10" x14ac:dyDescent="0.35">
      <c r="C424" s="6"/>
      <c r="D424" s="6"/>
      <c r="E424" s="6"/>
      <c r="F424" s="6"/>
      <c r="G424" s="6"/>
      <c r="H424" s="6"/>
      <c r="I424" s="6"/>
      <c r="J424" s="6"/>
    </row>
    <row r="425" spans="3:10" x14ac:dyDescent="0.35">
      <c r="C425" s="6"/>
      <c r="D425" s="6"/>
      <c r="E425" s="6"/>
      <c r="F425" s="6"/>
      <c r="G425" s="6"/>
      <c r="H425" s="6"/>
      <c r="I425" s="6"/>
      <c r="J425" s="6"/>
    </row>
    <row r="426" spans="3:10" x14ac:dyDescent="0.35">
      <c r="C426" s="6"/>
      <c r="D426" s="6"/>
      <c r="E426" s="6"/>
      <c r="F426" s="6"/>
      <c r="G426" s="6"/>
      <c r="H426" s="6"/>
      <c r="I426" s="6"/>
      <c r="J426" s="6"/>
    </row>
    <row r="427" spans="3:10" x14ac:dyDescent="0.35">
      <c r="C427" s="6"/>
      <c r="D427" s="6"/>
      <c r="E427" s="6"/>
      <c r="F427" s="6"/>
      <c r="G427" s="6"/>
      <c r="H427" s="6"/>
      <c r="I427" s="6"/>
      <c r="J427" s="6"/>
    </row>
    <row r="428" spans="3:10" x14ac:dyDescent="0.35">
      <c r="C428" s="6"/>
      <c r="D428" s="6"/>
      <c r="E428" s="6"/>
      <c r="F428" s="6"/>
      <c r="G428" s="6"/>
      <c r="H428" s="6"/>
      <c r="I428" s="6"/>
      <c r="J428" s="6"/>
    </row>
    <row r="429" spans="3:10" x14ac:dyDescent="0.35">
      <c r="C429" s="6"/>
      <c r="D429" s="6"/>
      <c r="E429" s="6"/>
      <c r="F429" s="6"/>
      <c r="G429" s="6"/>
      <c r="H429" s="6"/>
      <c r="I429" s="6"/>
      <c r="J429" s="6"/>
    </row>
    <row r="430" spans="3:10" x14ac:dyDescent="0.35">
      <c r="C430" s="6"/>
      <c r="D430" s="6"/>
      <c r="E430" s="6"/>
      <c r="F430" s="6"/>
      <c r="G430" s="6"/>
      <c r="H430" s="6"/>
      <c r="I430" s="6"/>
      <c r="J430" s="6"/>
    </row>
    <row r="431" spans="3:10" x14ac:dyDescent="0.35">
      <c r="C431" s="6"/>
      <c r="D431" s="6"/>
      <c r="E431" s="6"/>
      <c r="F431" s="6"/>
      <c r="G431" s="6"/>
      <c r="H431" s="6"/>
      <c r="I431" s="6"/>
      <c r="J431" s="6"/>
    </row>
    <row r="432" spans="3:10" x14ac:dyDescent="0.35">
      <c r="C432" s="6"/>
      <c r="D432" s="6"/>
      <c r="E432" s="6"/>
      <c r="F432" s="6"/>
      <c r="G432" s="6"/>
      <c r="H432" s="6"/>
      <c r="I432" s="6"/>
      <c r="J432" s="6"/>
    </row>
    <row r="433" spans="3:10" x14ac:dyDescent="0.35">
      <c r="C433" s="6"/>
      <c r="D433" s="6"/>
      <c r="E433" s="6"/>
      <c r="F433" s="6"/>
      <c r="G433" s="6"/>
      <c r="H433" s="6"/>
      <c r="I433" s="6"/>
      <c r="J433" s="6"/>
    </row>
    <row r="434" spans="3:10" x14ac:dyDescent="0.35">
      <c r="C434" s="6"/>
      <c r="D434" s="6"/>
      <c r="E434" s="6"/>
      <c r="F434" s="6"/>
      <c r="G434" s="6"/>
      <c r="H434" s="6"/>
      <c r="I434" s="6"/>
      <c r="J434" s="6"/>
    </row>
    <row r="435" spans="3:10" x14ac:dyDescent="0.35">
      <c r="C435" s="6"/>
      <c r="D435" s="6"/>
      <c r="E435" s="6"/>
      <c r="F435" s="6"/>
      <c r="G435" s="6"/>
      <c r="H435" s="6"/>
      <c r="I435" s="6"/>
      <c r="J435" s="6"/>
    </row>
    <row r="436" spans="3:10" x14ac:dyDescent="0.35">
      <c r="C436" s="6"/>
      <c r="D436" s="6"/>
      <c r="E436" s="6"/>
      <c r="F436" s="6"/>
      <c r="G436" s="6"/>
      <c r="H436" s="6"/>
      <c r="I436" s="6"/>
      <c r="J436" s="6"/>
    </row>
    <row r="437" spans="3:10" x14ac:dyDescent="0.35">
      <c r="C437" s="6"/>
      <c r="D437" s="6"/>
      <c r="E437" s="6"/>
      <c r="F437" s="6"/>
      <c r="G437" s="6"/>
      <c r="H437" s="6"/>
      <c r="I437" s="6"/>
      <c r="J437" s="6"/>
    </row>
    <row r="438" spans="3:10" x14ac:dyDescent="0.35">
      <c r="C438" s="6"/>
      <c r="D438" s="6"/>
      <c r="E438" s="6"/>
      <c r="F438" s="6"/>
      <c r="G438" s="6"/>
      <c r="H438" s="6"/>
      <c r="I438" s="6"/>
      <c r="J438" s="6"/>
    </row>
    <row r="439" spans="3:10" x14ac:dyDescent="0.35">
      <c r="C439" s="6"/>
      <c r="D439" s="6"/>
      <c r="E439" s="6"/>
      <c r="F439" s="6"/>
      <c r="G439" s="6"/>
      <c r="H439" s="6"/>
      <c r="I439" s="6"/>
      <c r="J439" s="6"/>
    </row>
    <row r="440" spans="3:10" x14ac:dyDescent="0.35">
      <c r="C440" s="6"/>
      <c r="D440" s="6"/>
      <c r="E440" s="6"/>
      <c r="F440" s="6"/>
      <c r="G440" s="6"/>
      <c r="H440" s="6"/>
      <c r="I440" s="6"/>
      <c r="J440" s="6"/>
    </row>
    <row r="441" spans="3:10" x14ac:dyDescent="0.35">
      <c r="C441" s="6"/>
      <c r="D441" s="6"/>
      <c r="E441" s="6"/>
      <c r="F441" s="6"/>
      <c r="G441" s="6"/>
      <c r="H441" s="6"/>
      <c r="I441" s="6"/>
      <c r="J441" s="6"/>
    </row>
    <row r="442" spans="3:10" x14ac:dyDescent="0.35">
      <c r="C442" s="6"/>
      <c r="D442" s="6"/>
      <c r="E442" s="6"/>
      <c r="F442" s="6"/>
      <c r="G442" s="6"/>
      <c r="H442" s="6"/>
      <c r="I442" s="6"/>
      <c r="J442" s="6"/>
    </row>
    <row r="443" spans="3:10" x14ac:dyDescent="0.35">
      <c r="C443" s="6"/>
      <c r="D443" s="6"/>
      <c r="E443" s="6"/>
      <c r="F443" s="6"/>
      <c r="G443" s="6"/>
      <c r="H443" s="6"/>
      <c r="I443" s="6"/>
      <c r="J443" s="6"/>
    </row>
    <row r="444" spans="3:10" x14ac:dyDescent="0.35">
      <c r="C444" s="6"/>
      <c r="D444" s="6"/>
      <c r="E444" s="6"/>
      <c r="F444" s="6"/>
      <c r="G444" s="6"/>
      <c r="H444" s="6"/>
      <c r="I444" s="6"/>
      <c r="J444" s="6"/>
    </row>
    <row r="445" spans="3:10" x14ac:dyDescent="0.35">
      <c r="C445" s="6"/>
      <c r="D445" s="6"/>
      <c r="E445" s="6"/>
      <c r="F445" s="6"/>
      <c r="G445" s="6"/>
      <c r="H445" s="6"/>
      <c r="I445" s="6"/>
      <c r="J445" s="6"/>
    </row>
    <row r="446" spans="3:10" x14ac:dyDescent="0.35">
      <c r="C446" s="6"/>
      <c r="D446" s="6"/>
      <c r="E446" s="6"/>
      <c r="F446" s="6"/>
      <c r="G446" s="6"/>
      <c r="H446" s="6"/>
      <c r="I446" s="6"/>
      <c r="J446" s="6"/>
    </row>
    <row r="447" spans="3:10" x14ac:dyDescent="0.35">
      <c r="C447" s="6"/>
      <c r="D447" s="6"/>
      <c r="E447" s="6"/>
      <c r="F447" s="6"/>
      <c r="G447" s="6"/>
      <c r="H447" s="6"/>
      <c r="I447" s="6"/>
      <c r="J447" s="6"/>
    </row>
    <row r="448" spans="3:10" x14ac:dyDescent="0.35">
      <c r="C448" s="6"/>
      <c r="D448" s="6"/>
      <c r="E448" s="6"/>
      <c r="F448" s="6"/>
      <c r="G448" s="6"/>
      <c r="H448" s="6"/>
      <c r="I448" s="6"/>
      <c r="J448" s="6"/>
    </row>
    <row r="449" spans="3:10" x14ac:dyDescent="0.35">
      <c r="C449" s="6"/>
      <c r="D449" s="6"/>
      <c r="E449" s="6"/>
      <c r="F449" s="6"/>
      <c r="G449" s="6"/>
      <c r="H449" s="6"/>
      <c r="I449" s="6"/>
      <c r="J449" s="6"/>
    </row>
    <row r="450" spans="3:10" x14ac:dyDescent="0.35">
      <c r="C450" s="6"/>
      <c r="D450" s="6"/>
      <c r="E450" s="6"/>
      <c r="F450" s="6"/>
      <c r="G450" s="6"/>
      <c r="H450" s="6"/>
      <c r="I450" s="6"/>
      <c r="J450" s="6"/>
    </row>
    <row r="451" spans="3:10" x14ac:dyDescent="0.35">
      <c r="C451" s="6"/>
      <c r="D451" s="6"/>
      <c r="E451" s="6"/>
      <c r="F451" s="6"/>
      <c r="G451" s="6"/>
      <c r="H451" s="6"/>
      <c r="I451" s="6"/>
      <c r="J451" s="6"/>
    </row>
    <row r="452" spans="3:10" x14ac:dyDescent="0.35">
      <c r="C452" s="6"/>
      <c r="D452" s="6"/>
      <c r="E452" s="6"/>
      <c r="F452" s="6"/>
      <c r="G452" s="6"/>
      <c r="H452" s="6"/>
      <c r="I452" s="6"/>
      <c r="J452" s="6"/>
    </row>
    <row r="453" spans="3:10" x14ac:dyDescent="0.35">
      <c r="C453" s="6"/>
      <c r="D453" s="6"/>
      <c r="E453" s="6"/>
      <c r="F453" s="6"/>
      <c r="G453" s="6"/>
      <c r="H453" s="6"/>
      <c r="I453" s="6"/>
      <c r="J453" s="6"/>
    </row>
    <row r="454" spans="3:10" x14ac:dyDescent="0.35">
      <c r="C454" s="6"/>
      <c r="D454" s="6"/>
      <c r="E454" s="6"/>
      <c r="F454" s="6"/>
      <c r="G454" s="6"/>
      <c r="H454" s="6"/>
      <c r="I454" s="6"/>
      <c r="J454" s="6"/>
    </row>
    <row r="455" spans="3:10" x14ac:dyDescent="0.35">
      <c r="C455" s="6"/>
      <c r="D455" s="6"/>
      <c r="E455" s="6"/>
      <c r="F455" s="6"/>
      <c r="G455" s="6"/>
      <c r="H455" s="6"/>
      <c r="I455" s="6"/>
      <c r="J455" s="6"/>
    </row>
    <row r="456" spans="3:10" x14ac:dyDescent="0.35">
      <c r="C456" s="6"/>
      <c r="D456" s="6"/>
      <c r="E456" s="6"/>
      <c r="F456" s="6"/>
      <c r="G456" s="6"/>
      <c r="H456" s="6"/>
      <c r="I456" s="6"/>
      <c r="J456" s="6"/>
    </row>
    <row r="457" spans="3:10" x14ac:dyDescent="0.35">
      <c r="C457" s="6"/>
      <c r="D457" s="6"/>
      <c r="E457" s="6"/>
      <c r="F457" s="6"/>
      <c r="G457" s="6"/>
      <c r="H457" s="6"/>
      <c r="I457" s="6"/>
      <c r="J457" s="6"/>
    </row>
    <row r="458" spans="3:10" x14ac:dyDescent="0.35">
      <c r="C458" s="6"/>
      <c r="D458" s="6"/>
      <c r="E458" s="6"/>
      <c r="F458" s="6"/>
      <c r="G458" s="6"/>
      <c r="H458" s="6"/>
      <c r="I458" s="6"/>
      <c r="J458" s="6"/>
    </row>
    <row r="459" spans="3:10" x14ac:dyDescent="0.35">
      <c r="C459" s="6"/>
      <c r="D459" s="6"/>
      <c r="E459" s="6"/>
      <c r="F459" s="6"/>
      <c r="G459" s="6"/>
      <c r="H459" s="6"/>
      <c r="I459" s="6"/>
      <c r="J459" s="6"/>
    </row>
    <row r="460" spans="3:10" x14ac:dyDescent="0.35">
      <c r="C460" s="6"/>
      <c r="D460" s="6"/>
      <c r="E460" s="6"/>
      <c r="F460" s="6"/>
      <c r="G460" s="6"/>
      <c r="H460" s="6"/>
      <c r="I460" s="6"/>
      <c r="J460" s="6"/>
    </row>
    <row r="461" spans="3:10" x14ac:dyDescent="0.35">
      <c r="C461" s="6"/>
      <c r="D461" s="6"/>
      <c r="E461" s="6"/>
      <c r="F461" s="6"/>
      <c r="G461" s="6"/>
      <c r="H461" s="6"/>
      <c r="I461" s="6"/>
      <c r="J461" s="6"/>
    </row>
    <row r="462" spans="3:10" x14ac:dyDescent="0.35">
      <c r="C462" s="6"/>
      <c r="D462" s="6"/>
      <c r="E462" s="6"/>
      <c r="F462" s="6"/>
      <c r="G462" s="6"/>
      <c r="H462" s="6"/>
      <c r="I462" s="6"/>
      <c r="J462" s="6"/>
    </row>
    <row r="463" spans="3:10" x14ac:dyDescent="0.35">
      <c r="C463" s="6"/>
      <c r="D463" s="6"/>
      <c r="E463" s="6"/>
      <c r="F463" s="6"/>
      <c r="G463" s="6"/>
      <c r="H463" s="6"/>
      <c r="I463" s="6"/>
      <c r="J463" s="6"/>
    </row>
    <row r="464" spans="3:10" x14ac:dyDescent="0.35">
      <c r="C464" s="6"/>
      <c r="D464" s="6"/>
      <c r="E464" s="6"/>
      <c r="F464" s="6"/>
      <c r="G464" s="6"/>
      <c r="H464" s="6"/>
      <c r="I464" s="6"/>
      <c r="J464" s="6"/>
    </row>
    <row r="465" spans="3:10" x14ac:dyDescent="0.35">
      <c r="C465" s="6"/>
      <c r="D465" s="6"/>
      <c r="E465" s="6"/>
      <c r="F465" s="6"/>
      <c r="G465" s="6"/>
      <c r="H465" s="6"/>
      <c r="I465" s="6"/>
      <c r="J465" s="6"/>
    </row>
    <row r="466" spans="3:10" x14ac:dyDescent="0.35">
      <c r="C466" s="6"/>
      <c r="D466" s="6"/>
      <c r="E466" s="6"/>
      <c r="F466" s="6"/>
      <c r="G466" s="6"/>
      <c r="H466" s="6"/>
      <c r="I466" s="6"/>
      <c r="J466" s="6"/>
    </row>
    <row r="467" spans="3:10" x14ac:dyDescent="0.35">
      <c r="C467" s="6"/>
      <c r="D467" s="6"/>
      <c r="E467" s="6"/>
      <c r="F467" s="6"/>
      <c r="G467" s="6"/>
      <c r="H467" s="6"/>
      <c r="I467" s="6"/>
      <c r="J467" s="6"/>
    </row>
    <row r="468" spans="3:10" x14ac:dyDescent="0.35">
      <c r="C468" s="6"/>
      <c r="D468" s="6"/>
      <c r="E468" s="6"/>
      <c r="F468" s="6"/>
      <c r="G468" s="6"/>
      <c r="H468" s="6"/>
      <c r="I468" s="6"/>
      <c r="J468" s="6"/>
    </row>
    <row r="469" spans="3:10" x14ac:dyDescent="0.35">
      <c r="C469" s="6"/>
      <c r="D469" s="6"/>
      <c r="E469" s="6"/>
      <c r="F469" s="6"/>
      <c r="G469" s="6"/>
      <c r="H469" s="6"/>
      <c r="I469" s="6"/>
      <c r="J469" s="6"/>
    </row>
    <row r="470" spans="3:10" x14ac:dyDescent="0.35">
      <c r="C470" s="6"/>
      <c r="D470" s="6"/>
      <c r="E470" s="6"/>
      <c r="F470" s="6"/>
      <c r="G470" s="6"/>
      <c r="H470" s="6"/>
      <c r="I470" s="6"/>
      <c r="J470" s="6"/>
    </row>
    <row r="471" spans="3:10" x14ac:dyDescent="0.35">
      <c r="C471" s="6"/>
      <c r="D471" s="6"/>
      <c r="E471" s="6"/>
      <c r="F471" s="6"/>
      <c r="G471" s="6"/>
      <c r="H471" s="6"/>
      <c r="I471" s="6"/>
      <c r="J471" s="6"/>
    </row>
    <row r="472" spans="3:10" x14ac:dyDescent="0.35">
      <c r="C472" s="6"/>
      <c r="D472" s="6"/>
      <c r="E472" s="6"/>
      <c r="F472" s="6"/>
      <c r="G472" s="6"/>
      <c r="H472" s="6"/>
      <c r="I472" s="6"/>
      <c r="J472" s="6"/>
    </row>
    <row r="473" spans="3:10" x14ac:dyDescent="0.35">
      <c r="C473" s="6"/>
      <c r="D473" s="6"/>
      <c r="E473" s="6"/>
      <c r="F473" s="6"/>
      <c r="G473" s="6"/>
      <c r="H473" s="6"/>
      <c r="I473" s="6"/>
      <c r="J473" s="6"/>
    </row>
    <row r="474" spans="3:10" x14ac:dyDescent="0.35">
      <c r="C474" s="6"/>
      <c r="D474" s="6"/>
      <c r="E474" s="6"/>
      <c r="F474" s="6"/>
      <c r="G474" s="6"/>
      <c r="H474" s="6"/>
      <c r="I474" s="6"/>
      <c r="J474" s="6"/>
    </row>
    <row r="475" spans="3:10" x14ac:dyDescent="0.35">
      <c r="C475" s="6"/>
      <c r="D475" s="6"/>
      <c r="E475" s="6"/>
      <c r="F475" s="6"/>
      <c r="G475" s="6"/>
      <c r="H475" s="6"/>
      <c r="I475" s="6"/>
      <c r="J475" s="6"/>
    </row>
    <row r="476" spans="3:10" x14ac:dyDescent="0.35">
      <c r="C476" s="6"/>
      <c r="D476" s="6"/>
      <c r="E476" s="6"/>
      <c r="F476" s="6"/>
      <c r="G476" s="6"/>
      <c r="H476" s="6"/>
      <c r="I476" s="6"/>
      <c r="J476" s="6"/>
    </row>
    <row r="477" spans="3:10" x14ac:dyDescent="0.35">
      <c r="C477" s="6"/>
      <c r="D477" s="6"/>
      <c r="E477" s="6"/>
      <c r="F477" s="6"/>
      <c r="G477" s="6"/>
      <c r="H477" s="6"/>
      <c r="I477" s="6"/>
      <c r="J477" s="6"/>
    </row>
    <row r="478" spans="3:10" x14ac:dyDescent="0.35">
      <c r="C478" s="6"/>
      <c r="D478" s="6"/>
      <c r="E478" s="6"/>
      <c r="F478" s="6"/>
      <c r="G478" s="6"/>
      <c r="H478" s="6"/>
      <c r="I478" s="6"/>
      <c r="J478" s="6"/>
    </row>
    <row r="479" spans="3:10" x14ac:dyDescent="0.35">
      <c r="C479" s="6"/>
      <c r="D479" s="6"/>
      <c r="E479" s="6"/>
      <c r="F479" s="6"/>
      <c r="G479" s="6"/>
      <c r="H479" s="6"/>
      <c r="I479" s="6"/>
      <c r="J479" s="6"/>
    </row>
    <row r="480" spans="3:10" x14ac:dyDescent="0.35">
      <c r="C480" s="6"/>
      <c r="D480" s="6"/>
      <c r="E480" s="6"/>
      <c r="F480" s="6"/>
      <c r="G480" s="6"/>
      <c r="H480" s="6"/>
      <c r="I480" s="6"/>
      <c r="J480" s="6"/>
    </row>
    <row r="481" spans="3:10" x14ac:dyDescent="0.35">
      <c r="C481" s="6"/>
      <c r="D481" s="6"/>
      <c r="E481" s="6"/>
      <c r="F481" s="6"/>
      <c r="G481" s="6"/>
      <c r="H481" s="6"/>
      <c r="I481" s="6"/>
      <c r="J481" s="6"/>
    </row>
    <row r="482" spans="3:10" x14ac:dyDescent="0.35">
      <c r="C482" s="6"/>
      <c r="D482" s="6"/>
      <c r="E482" s="6"/>
      <c r="F482" s="6"/>
      <c r="G482" s="6"/>
      <c r="H482" s="6"/>
      <c r="I482" s="6"/>
      <c r="J482" s="6"/>
    </row>
    <row r="483" spans="3:10" x14ac:dyDescent="0.35">
      <c r="C483" s="6"/>
      <c r="D483" s="6"/>
      <c r="E483" s="6"/>
      <c r="F483" s="6"/>
      <c r="G483" s="6"/>
      <c r="H483" s="6"/>
      <c r="I483" s="6"/>
      <c r="J483" s="6"/>
    </row>
    <row r="484" spans="3:10" x14ac:dyDescent="0.35">
      <c r="C484" s="6"/>
      <c r="D484" s="6"/>
      <c r="E484" s="6"/>
      <c r="F484" s="6"/>
      <c r="G484" s="6"/>
      <c r="H484" s="6"/>
      <c r="I484" s="6"/>
      <c r="J484" s="6"/>
    </row>
    <row r="485" spans="3:10" x14ac:dyDescent="0.35">
      <c r="C485" s="6"/>
      <c r="D485" s="6"/>
      <c r="E485" s="6"/>
      <c r="F485" s="6"/>
      <c r="G485" s="6"/>
      <c r="H485" s="6"/>
      <c r="I485" s="6"/>
      <c r="J485" s="6"/>
    </row>
    <row r="486" spans="3:10" x14ac:dyDescent="0.35">
      <c r="C486" s="6"/>
      <c r="D486" s="6"/>
      <c r="E486" s="6"/>
      <c r="F486" s="6"/>
      <c r="G486" s="6"/>
      <c r="H486" s="6"/>
      <c r="I486" s="6"/>
      <c r="J486" s="6"/>
    </row>
    <row r="487" spans="3:10" x14ac:dyDescent="0.35">
      <c r="C487" s="6"/>
      <c r="D487" s="6"/>
      <c r="E487" s="6"/>
      <c r="F487" s="6"/>
      <c r="G487" s="6"/>
      <c r="H487" s="6"/>
      <c r="I487" s="6"/>
      <c r="J487" s="6"/>
    </row>
    <row r="488" spans="3:10" x14ac:dyDescent="0.35">
      <c r="C488" s="6"/>
      <c r="D488" s="6"/>
      <c r="E488" s="6"/>
      <c r="F488" s="6"/>
      <c r="G488" s="6"/>
      <c r="H488" s="6"/>
      <c r="I488" s="6"/>
      <c r="J488" s="6"/>
    </row>
    <row r="489" spans="3:10" x14ac:dyDescent="0.35">
      <c r="C489" s="6"/>
      <c r="D489" s="6"/>
      <c r="E489" s="6"/>
      <c r="F489" s="6"/>
      <c r="G489" s="6"/>
      <c r="H489" s="6"/>
      <c r="I489" s="6"/>
      <c r="J489" s="6"/>
    </row>
    <row r="490" spans="3:10" x14ac:dyDescent="0.35">
      <c r="C490" s="6"/>
      <c r="D490" s="6"/>
      <c r="E490" s="6"/>
      <c r="F490" s="6"/>
      <c r="G490" s="6"/>
      <c r="H490" s="6"/>
      <c r="I490" s="6"/>
      <c r="J490" s="6"/>
    </row>
    <row r="491" spans="3:10" x14ac:dyDescent="0.35">
      <c r="C491" s="6"/>
      <c r="D491" s="6"/>
      <c r="E491" s="6"/>
      <c r="F491" s="6"/>
      <c r="G491" s="6"/>
      <c r="H491" s="6"/>
      <c r="I491" s="6"/>
      <c r="J491" s="6"/>
    </row>
    <row r="492" spans="3:10" x14ac:dyDescent="0.35">
      <c r="C492" s="6"/>
      <c r="D492" s="6"/>
      <c r="E492" s="6"/>
      <c r="F492" s="6"/>
      <c r="G492" s="6"/>
      <c r="H492" s="6"/>
      <c r="I492" s="6"/>
      <c r="J492" s="6"/>
    </row>
    <row r="493" spans="3:10" x14ac:dyDescent="0.35">
      <c r="C493" s="6"/>
      <c r="D493" s="6"/>
      <c r="E493" s="6"/>
      <c r="F493" s="6"/>
      <c r="G493" s="6"/>
      <c r="H493" s="6"/>
      <c r="I493" s="6"/>
      <c r="J493" s="6"/>
    </row>
    <row r="494" spans="3:10" x14ac:dyDescent="0.35">
      <c r="C494" s="6"/>
      <c r="D494" s="6"/>
      <c r="E494" s="6"/>
      <c r="F494" s="6"/>
      <c r="G494" s="6"/>
      <c r="H494" s="6"/>
      <c r="I494" s="6"/>
      <c r="J494" s="6"/>
    </row>
    <row r="495" spans="3:10" x14ac:dyDescent="0.35">
      <c r="C495" s="6"/>
      <c r="D495" s="6"/>
      <c r="E495" s="6"/>
      <c r="F495" s="6"/>
      <c r="G495" s="6"/>
      <c r="H495" s="6"/>
      <c r="I495" s="6"/>
      <c r="J495" s="6"/>
    </row>
    <row r="496" spans="3:10" x14ac:dyDescent="0.35">
      <c r="C496" s="6"/>
      <c r="D496" s="6"/>
      <c r="E496" s="6"/>
      <c r="F496" s="6"/>
      <c r="G496" s="6"/>
      <c r="H496" s="6"/>
      <c r="I496" s="6"/>
      <c r="J496" s="6"/>
    </row>
    <row r="497" spans="3:10" x14ac:dyDescent="0.35">
      <c r="C497" s="6"/>
      <c r="D497" s="6"/>
      <c r="E497" s="6"/>
      <c r="F497" s="6"/>
      <c r="G497" s="6"/>
      <c r="H497" s="6"/>
      <c r="I497" s="6"/>
      <c r="J497" s="6"/>
    </row>
    <row r="498" spans="3:10" x14ac:dyDescent="0.35">
      <c r="C498" s="6"/>
      <c r="D498" s="6"/>
      <c r="E498" s="6"/>
      <c r="F498" s="6"/>
      <c r="G498" s="6"/>
      <c r="H498" s="6"/>
      <c r="I498" s="6"/>
      <c r="J498" s="6"/>
    </row>
    <row r="499" spans="3:10" x14ac:dyDescent="0.35">
      <c r="C499" s="6"/>
      <c r="D499" s="6"/>
      <c r="E499" s="6"/>
      <c r="F499" s="6"/>
      <c r="G499" s="6"/>
      <c r="H499" s="6"/>
      <c r="I499" s="6"/>
      <c r="J499" s="6"/>
    </row>
    <row r="500" spans="3:10" x14ac:dyDescent="0.35">
      <c r="C500" s="6"/>
      <c r="D500" s="6"/>
      <c r="E500" s="6"/>
      <c r="F500" s="6"/>
      <c r="G500" s="6"/>
      <c r="H500" s="6"/>
      <c r="I500" s="6"/>
      <c r="J500" s="6"/>
    </row>
    <row r="501" spans="3:10" x14ac:dyDescent="0.35">
      <c r="C501" s="6"/>
      <c r="D501" s="6"/>
      <c r="E501" s="6"/>
      <c r="F501" s="6"/>
      <c r="G501" s="6"/>
      <c r="H501" s="6"/>
      <c r="I501" s="6"/>
      <c r="J501" s="6"/>
    </row>
    <row r="502" spans="3:10" x14ac:dyDescent="0.35">
      <c r="C502" s="6"/>
      <c r="D502" s="6"/>
      <c r="E502" s="6"/>
      <c r="F502" s="6"/>
      <c r="G502" s="6"/>
      <c r="H502" s="6"/>
      <c r="I502" s="6"/>
      <c r="J502" s="6"/>
    </row>
    <row r="503" spans="3:10" x14ac:dyDescent="0.35">
      <c r="C503" s="6"/>
      <c r="D503" s="6"/>
      <c r="E503" s="6"/>
      <c r="F503" s="6"/>
      <c r="G503" s="6"/>
      <c r="H503" s="6"/>
      <c r="I503" s="6"/>
      <c r="J503" s="6"/>
    </row>
    <row r="504" spans="3:10" x14ac:dyDescent="0.35">
      <c r="C504" s="6"/>
      <c r="D504" s="6"/>
      <c r="E504" s="6"/>
      <c r="F504" s="6"/>
      <c r="G504" s="6"/>
      <c r="H504" s="6"/>
      <c r="I504" s="6"/>
      <c r="J504" s="6"/>
    </row>
    <row r="505" spans="3:10" x14ac:dyDescent="0.35">
      <c r="C505" s="6"/>
      <c r="D505" s="6"/>
      <c r="E505" s="6"/>
      <c r="F505" s="6"/>
      <c r="G505" s="6"/>
      <c r="H505" s="6"/>
      <c r="I505" s="6"/>
      <c r="J505" s="6"/>
    </row>
    <row r="506" spans="3:10" x14ac:dyDescent="0.35">
      <c r="C506" s="6"/>
      <c r="D506" s="6"/>
      <c r="E506" s="6"/>
      <c r="F506" s="6"/>
      <c r="G506" s="6"/>
      <c r="H506" s="6"/>
      <c r="I506" s="6"/>
      <c r="J506" s="6"/>
    </row>
    <row r="507" spans="3:10" x14ac:dyDescent="0.35">
      <c r="C507" s="6"/>
      <c r="D507" s="6"/>
      <c r="E507" s="6"/>
      <c r="F507" s="6"/>
      <c r="G507" s="6"/>
      <c r="H507" s="6"/>
      <c r="I507" s="6"/>
      <c r="J507" s="6"/>
    </row>
    <row r="508" spans="3:10" x14ac:dyDescent="0.35">
      <c r="C508" s="6"/>
      <c r="D508" s="6"/>
      <c r="E508" s="6"/>
      <c r="F508" s="6"/>
      <c r="G508" s="6"/>
      <c r="H508" s="6"/>
      <c r="I508" s="6"/>
      <c r="J508" s="6"/>
    </row>
    <row r="509" spans="3:10" x14ac:dyDescent="0.35">
      <c r="C509" s="6"/>
      <c r="D509" s="6"/>
      <c r="E509" s="6"/>
      <c r="F509" s="6"/>
      <c r="G509" s="6"/>
      <c r="H509" s="6"/>
      <c r="I509" s="6"/>
      <c r="J509" s="6"/>
    </row>
    <row r="510" spans="3:10" x14ac:dyDescent="0.35">
      <c r="C510" s="6"/>
      <c r="D510" s="6"/>
      <c r="E510" s="6"/>
      <c r="F510" s="6"/>
      <c r="G510" s="6"/>
      <c r="H510" s="6"/>
      <c r="I510" s="6"/>
      <c r="J510" s="6"/>
    </row>
    <row r="511" spans="3:10" x14ac:dyDescent="0.35">
      <c r="C511" s="6"/>
      <c r="D511" s="6"/>
      <c r="E511" s="6"/>
      <c r="F511" s="6"/>
      <c r="G511" s="6"/>
      <c r="H511" s="6"/>
      <c r="I511" s="6"/>
      <c r="J511" s="6"/>
    </row>
    <row r="512" spans="3:10" x14ac:dyDescent="0.35">
      <c r="C512" s="6"/>
      <c r="D512" s="6"/>
      <c r="E512" s="6"/>
      <c r="F512" s="6"/>
      <c r="G512" s="6"/>
      <c r="H512" s="6"/>
      <c r="I512" s="6"/>
      <c r="J512" s="6"/>
    </row>
    <row r="513" spans="3:10" x14ac:dyDescent="0.35">
      <c r="C513" s="6"/>
      <c r="D513" s="6"/>
      <c r="E513" s="6"/>
      <c r="F513" s="6"/>
      <c r="G513" s="6"/>
      <c r="H513" s="6"/>
      <c r="I513" s="6"/>
      <c r="J513" s="6"/>
    </row>
    <row r="514" spans="3:10" x14ac:dyDescent="0.35">
      <c r="C514" s="6"/>
      <c r="D514" s="6"/>
      <c r="E514" s="6"/>
      <c r="F514" s="6"/>
      <c r="G514" s="6"/>
      <c r="H514" s="6"/>
      <c r="I514" s="6"/>
      <c r="J514" s="6"/>
    </row>
    <row r="515" spans="3:10" x14ac:dyDescent="0.35">
      <c r="C515" s="6"/>
      <c r="D515" s="6"/>
      <c r="E515" s="6"/>
      <c r="F515" s="6"/>
      <c r="G515" s="6"/>
      <c r="H515" s="6"/>
      <c r="I515" s="6"/>
      <c r="J515" s="6"/>
    </row>
    <row r="516" spans="3:10" x14ac:dyDescent="0.35">
      <c r="C516" s="6"/>
      <c r="D516" s="6"/>
      <c r="E516" s="6"/>
      <c r="F516" s="6"/>
      <c r="G516" s="6"/>
      <c r="H516" s="6"/>
      <c r="I516" s="6"/>
      <c r="J516" s="6"/>
    </row>
    <row r="517" spans="3:10" x14ac:dyDescent="0.35">
      <c r="C517" s="6"/>
      <c r="D517" s="6"/>
      <c r="E517" s="6"/>
      <c r="F517" s="6"/>
      <c r="G517" s="6"/>
      <c r="H517" s="6"/>
      <c r="I517" s="6"/>
      <c r="J517" s="6"/>
    </row>
    <row r="518" spans="3:10" x14ac:dyDescent="0.35">
      <c r="C518" s="6"/>
      <c r="D518" s="6"/>
      <c r="E518" s="6"/>
      <c r="F518" s="6"/>
      <c r="G518" s="6"/>
      <c r="H518" s="6"/>
      <c r="I518" s="6"/>
      <c r="J518" s="6"/>
    </row>
    <row r="519" spans="3:10" x14ac:dyDescent="0.35">
      <c r="C519" s="6"/>
      <c r="D519" s="6"/>
      <c r="E519" s="6"/>
      <c r="F519" s="6"/>
      <c r="G519" s="6"/>
      <c r="H519" s="6"/>
      <c r="I519" s="6"/>
      <c r="J519" s="6"/>
    </row>
    <row r="520" spans="3:10" x14ac:dyDescent="0.35">
      <c r="C520" s="6"/>
      <c r="D520" s="6"/>
      <c r="E520" s="6"/>
      <c r="F520" s="6"/>
      <c r="G520" s="6"/>
      <c r="H520" s="6"/>
      <c r="I520" s="6"/>
      <c r="J520" s="6"/>
    </row>
    <row r="521" spans="3:10" x14ac:dyDescent="0.35">
      <c r="C521" s="6"/>
      <c r="D521" s="6"/>
      <c r="E521" s="6"/>
      <c r="F521" s="6"/>
      <c r="G521" s="6"/>
      <c r="H521" s="6"/>
      <c r="I521" s="6"/>
      <c r="J521" s="6"/>
    </row>
    <row r="522" spans="3:10" x14ac:dyDescent="0.35">
      <c r="C522" s="6"/>
      <c r="D522" s="6"/>
      <c r="E522" s="6"/>
      <c r="F522" s="6"/>
      <c r="G522" s="6"/>
      <c r="H522" s="6"/>
      <c r="I522" s="6"/>
      <c r="J522" s="6"/>
    </row>
    <row r="523" spans="3:10" x14ac:dyDescent="0.35">
      <c r="C523" s="6"/>
      <c r="D523" s="6"/>
      <c r="E523" s="6"/>
      <c r="F523" s="6"/>
      <c r="G523" s="6"/>
      <c r="H523" s="6"/>
      <c r="I523" s="6"/>
      <c r="J523" s="6"/>
    </row>
    <row r="524" spans="3:10" x14ac:dyDescent="0.35">
      <c r="C524" s="6"/>
      <c r="D524" s="6"/>
      <c r="E524" s="6"/>
      <c r="F524" s="6"/>
      <c r="G524" s="6"/>
      <c r="H524" s="6"/>
      <c r="I524" s="6"/>
      <c r="J524" s="6"/>
    </row>
    <row r="525" spans="3:10" x14ac:dyDescent="0.35">
      <c r="C525" s="6"/>
      <c r="D525" s="6"/>
      <c r="E525" s="6"/>
      <c r="F525" s="6"/>
      <c r="G525" s="6"/>
      <c r="H525" s="6"/>
      <c r="I525" s="6"/>
      <c r="J525" s="6"/>
    </row>
    <row r="526" spans="3:10" x14ac:dyDescent="0.35">
      <c r="C526" s="6"/>
      <c r="D526" s="6"/>
      <c r="E526" s="6"/>
      <c r="F526" s="6"/>
      <c r="G526" s="6"/>
      <c r="H526" s="6"/>
      <c r="I526" s="6"/>
      <c r="J526" s="6"/>
    </row>
    <row r="527" spans="3:10" x14ac:dyDescent="0.35">
      <c r="C527" s="6"/>
      <c r="D527" s="6"/>
      <c r="E527" s="6"/>
      <c r="F527" s="6"/>
      <c r="G527" s="6"/>
      <c r="H527" s="6"/>
      <c r="I527" s="6"/>
      <c r="J527" s="6"/>
    </row>
    <row r="528" spans="3:10" x14ac:dyDescent="0.35">
      <c r="C528" s="6"/>
      <c r="D528" s="6"/>
      <c r="E528" s="6"/>
      <c r="F528" s="6"/>
      <c r="G528" s="6"/>
      <c r="H528" s="6"/>
      <c r="I528" s="6"/>
      <c r="J528" s="6"/>
    </row>
    <row r="529" spans="3:10" x14ac:dyDescent="0.35">
      <c r="C529" s="6"/>
      <c r="D529" s="6"/>
      <c r="E529" s="6"/>
      <c r="F529" s="6"/>
      <c r="G529" s="6"/>
      <c r="H529" s="6"/>
      <c r="I529" s="6"/>
      <c r="J529" s="6"/>
    </row>
    <row r="530" spans="3:10" x14ac:dyDescent="0.35">
      <c r="C530" s="6"/>
      <c r="D530" s="6"/>
      <c r="E530" s="6"/>
      <c r="F530" s="6"/>
      <c r="G530" s="6"/>
      <c r="H530" s="6"/>
      <c r="I530" s="6"/>
      <c r="J530" s="6"/>
    </row>
    <row r="531" spans="3:10" x14ac:dyDescent="0.35">
      <c r="C531" s="6"/>
      <c r="D531" s="6"/>
      <c r="E531" s="6"/>
      <c r="F531" s="6"/>
      <c r="G531" s="6"/>
      <c r="H531" s="6"/>
      <c r="I531" s="6"/>
      <c r="J531" s="6"/>
    </row>
    <row r="532" spans="3:10" x14ac:dyDescent="0.35">
      <c r="C532" s="6"/>
      <c r="D532" s="6"/>
      <c r="E532" s="6"/>
      <c r="F532" s="6"/>
      <c r="G532" s="6"/>
      <c r="H532" s="6"/>
      <c r="I532" s="6"/>
      <c r="J532" s="6"/>
    </row>
    <row r="533" spans="3:10" x14ac:dyDescent="0.35">
      <c r="C533" s="6"/>
      <c r="D533" s="6"/>
      <c r="E533" s="6"/>
      <c r="F533" s="6"/>
      <c r="G533" s="6"/>
      <c r="H533" s="6"/>
      <c r="I533" s="6"/>
      <c r="J533" s="6"/>
    </row>
    <row r="534" spans="3:10" x14ac:dyDescent="0.35">
      <c r="C534" s="6"/>
      <c r="D534" s="6"/>
      <c r="E534" s="6"/>
      <c r="F534" s="6"/>
      <c r="G534" s="6"/>
      <c r="H534" s="6"/>
      <c r="I534" s="6"/>
      <c r="J534" s="6"/>
    </row>
    <row r="535" spans="3:10" x14ac:dyDescent="0.35">
      <c r="C535" s="6"/>
      <c r="D535" s="6"/>
      <c r="E535" s="6"/>
      <c r="F535" s="6"/>
      <c r="G535" s="6"/>
      <c r="H535" s="6"/>
      <c r="I535" s="6"/>
      <c r="J535" s="6"/>
    </row>
    <row r="536" spans="3:10" x14ac:dyDescent="0.35">
      <c r="C536" s="6"/>
      <c r="D536" s="6"/>
      <c r="E536" s="6"/>
      <c r="F536" s="6"/>
      <c r="G536" s="6"/>
      <c r="H536" s="6"/>
      <c r="I536" s="6"/>
      <c r="J536" s="6"/>
    </row>
    <row r="537" spans="3:10" x14ac:dyDescent="0.35">
      <c r="C537" s="6"/>
      <c r="D537" s="6"/>
      <c r="E537" s="6"/>
      <c r="F537" s="6"/>
      <c r="G537" s="6"/>
      <c r="H537" s="6"/>
      <c r="I537" s="6"/>
      <c r="J537" s="6"/>
    </row>
    <row r="538" spans="3:10" x14ac:dyDescent="0.35">
      <c r="C538" s="6"/>
      <c r="D538" s="6"/>
      <c r="E538" s="6"/>
      <c r="F538" s="6"/>
      <c r="G538" s="6"/>
      <c r="H538" s="6"/>
      <c r="I538" s="6"/>
      <c r="J538" s="6"/>
    </row>
    <row r="539" spans="3:10" x14ac:dyDescent="0.35">
      <c r="C539" s="6"/>
      <c r="D539" s="6"/>
      <c r="E539" s="6"/>
      <c r="F539" s="6"/>
      <c r="G539" s="6"/>
      <c r="H539" s="6"/>
      <c r="I539" s="6"/>
      <c r="J539" s="6"/>
    </row>
    <row r="540" spans="3:10" x14ac:dyDescent="0.35">
      <c r="C540" s="6"/>
      <c r="D540" s="6"/>
      <c r="E540" s="6"/>
      <c r="F540" s="6"/>
      <c r="G540" s="6"/>
      <c r="H540" s="6"/>
      <c r="I540" s="6"/>
      <c r="J540" s="6"/>
    </row>
    <row r="541" spans="3:10" x14ac:dyDescent="0.35">
      <c r="C541" s="6"/>
      <c r="D541" s="6"/>
      <c r="E541" s="6"/>
      <c r="F541" s="6"/>
      <c r="G541" s="6"/>
      <c r="H541" s="6"/>
      <c r="I541" s="6"/>
      <c r="J541" s="6"/>
    </row>
    <row r="542" spans="3:10" x14ac:dyDescent="0.35">
      <c r="C542" s="6"/>
      <c r="D542" s="6"/>
      <c r="E542" s="6"/>
      <c r="F542" s="6"/>
      <c r="G542" s="6"/>
      <c r="H542" s="6"/>
      <c r="I542" s="6"/>
      <c r="J542" s="6"/>
    </row>
    <row r="543" spans="3:10" x14ac:dyDescent="0.35">
      <c r="C543" s="6"/>
      <c r="D543" s="6"/>
      <c r="E543" s="6"/>
      <c r="F543" s="6"/>
      <c r="G543" s="6"/>
      <c r="H543" s="6"/>
      <c r="I543" s="6"/>
      <c r="J543" s="6"/>
    </row>
    <row r="544" spans="3:10" x14ac:dyDescent="0.35">
      <c r="C544" s="6"/>
      <c r="D544" s="6"/>
      <c r="E544" s="6"/>
      <c r="F544" s="6"/>
      <c r="G544" s="6"/>
      <c r="H544" s="6"/>
      <c r="I544" s="6"/>
      <c r="J544" s="6"/>
    </row>
    <row r="545" spans="3:10" x14ac:dyDescent="0.35">
      <c r="C545" s="6"/>
      <c r="D545" s="6"/>
      <c r="E545" s="6"/>
      <c r="F545" s="6"/>
      <c r="G545" s="6"/>
      <c r="H545" s="6"/>
      <c r="I545" s="6"/>
      <c r="J545" s="6"/>
    </row>
    <row r="546" spans="3:10" x14ac:dyDescent="0.35">
      <c r="C546" s="6"/>
      <c r="D546" s="6"/>
      <c r="E546" s="6"/>
      <c r="F546" s="6"/>
      <c r="G546" s="6"/>
      <c r="H546" s="6"/>
      <c r="I546" s="6"/>
      <c r="J546" s="6"/>
    </row>
    <row r="547" spans="3:10" x14ac:dyDescent="0.35">
      <c r="C547" s="6"/>
      <c r="D547" s="6"/>
      <c r="E547" s="6"/>
      <c r="F547" s="6"/>
      <c r="G547" s="6"/>
      <c r="H547" s="6"/>
      <c r="I547" s="6"/>
      <c r="J547" s="6"/>
    </row>
    <row r="548" spans="3:10" x14ac:dyDescent="0.35">
      <c r="C548" s="6"/>
      <c r="D548" s="6"/>
      <c r="E548" s="6"/>
      <c r="F548" s="6"/>
      <c r="G548" s="6"/>
      <c r="H548" s="6"/>
      <c r="I548" s="6"/>
      <c r="J548" s="6"/>
    </row>
    <row r="549" spans="3:10" x14ac:dyDescent="0.35">
      <c r="C549" s="6"/>
      <c r="D549" s="6"/>
      <c r="E549" s="6"/>
      <c r="F549" s="6"/>
      <c r="G549" s="6"/>
      <c r="H549" s="6"/>
      <c r="I549" s="6"/>
      <c r="J549" s="6"/>
    </row>
    <row r="550" spans="3:10" x14ac:dyDescent="0.35">
      <c r="C550" s="6"/>
      <c r="D550" s="6"/>
      <c r="E550" s="6"/>
      <c r="F550" s="6"/>
      <c r="G550" s="6"/>
      <c r="H550" s="6"/>
      <c r="I550" s="6"/>
      <c r="J550" s="6"/>
    </row>
    <row r="551" spans="3:10" x14ac:dyDescent="0.35">
      <c r="C551" s="6"/>
      <c r="D551" s="6"/>
      <c r="E551" s="6"/>
      <c r="F551" s="6"/>
      <c r="G551" s="6"/>
      <c r="H551" s="6"/>
      <c r="I551" s="6"/>
      <c r="J551" s="6"/>
    </row>
    <row r="552" spans="3:10" x14ac:dyDescent="0.35">
      <c r="C552" s="6"/>
      <c r="D552" s="6"/>
      <c r="E552" s="6"/>
      <c r="F552" s="6"/>
      <c r="G552" s="6"/>
      <c r="H552" s="6"/>
      <c r="I552" s="6"/>
      <c r="J552" s="6"/>
    </row>
    <row r="553" spans="3:10" x14ac:dyDescent="0.35">
      <c r="C553" s="6"/>
      <c r="D553" s="6"/>
      <c r="E553" s="6"/>
      <c r="F553" s="6"/>
      <c r="G553" s="6"/>
      <c r="H553" s="6"/>
      <c r="I553" s="6"/>
      <c r="J553" s="6"/>
    </row>
    <row r="554" spans="3:10" x14ac:dyDescent="0.35">
      <c r="C554" s="6"/>
      <c r="D554" s="6"/>
      <c r="E554" s="6"/>
      <c r="F554" s="6"/>
      <c r="G554" s="6"/>
      <c r="H554" s="6"/>
      <c r="I554" s="6"/>
      <c r="J554" s="6"/>
    </row>
    <row r="555" spans="3:10" x14ac:dyDescent="0.35">
      <c r="C555" s="6"/>
      <c r="D555" s="6"/>
      <c r="E555" s="6"/>
      <c r="F555" s="6"/>
      <c r="G555" s="6"/>
      <c r="H555" s="6"/>
      <c r="I555" s="6"/>
      <c r="J555" s="6"/>
    </row>
    <row r="556" spans="3:10" x14ac:dyDescent="0.35">
      <c r="C556" s="6"/>
      <c r="D556" s="6"/>
      <c r="E556" s="6"/>
      <c r="F556" s="6"/>
      <c r="G556" s="6"/>
      <c r="H556" s="6"/>
      <c r="I556" s="6"/>
      <c r="J556" s="6"/>
    </row>
    <row r="557" spans="3:10" x14ac:dyDescent="0.35">
      <c r="C557" s="6"/>
      <c r="D557" s="6"/>
      <c r="E557" s="6"/>
      <c r="F557" s="6"/>
      <c r="G557" s="6"/>
      <c r="H557" s="6"/>
      <c r="I557" s="6"/>
      <c r="J557" s="6"/>
    </row>
    <row r="558" spans="3:10" x14ac:dyDescent="0.35">
      <c r="C558" s="6"/>
      <c r="D558" s="6"/>
      <c r="E558" s="6"/>
      <c r="F558" s="6"/>
      <c r="G558" s="6"/>
      <c r="H558" s="6"/>
      <c r="I558" s="6"/>
      <c r="J558" s="6"/>
    </row>
    <row r="559" spans="3:10" x14ac:dyDescent="0.35">
      <c r="C559" s="6"/>
      <c r="D559" s="6"/>
      <c r="E559" s="6"/>
      <c r="F559" s="6"/>
      <c r="G559" s="6"/>
      <c r="H559" s="6"/>
      <c r="I559" s="6"/>
      <c r="J559" s="6"/>
    </row>
    <row r="560" spans="3:10" x14ac:dyDescent="0.35">
      <c r="C560" s="6"/>
      <c r="D560" s="6"/>
      <c r="E560" s="6"/>
      <c r="F560" s="6"/>
      <c r="G560" s="6"/>
      <c r="H560" s="6"/>
      <c r="I560" s="6"/>
      <c r="J560" s="6"/>
    </row>
    <row r="561" spans="3:10" x14ac:dyDescent="0.35">
      <c r="C561" s="6"/>
      <c r="D561" s="6"/>
      <c r="E561" s="6"/>
      <c r="F561" s="6"/>
      <c r="G561" s="6"/>
      <c r="H561" s="6"/>
      <c r="I561" s="6"/>
      <c r="J561" s="6"/>
    </row>
    <row r="562" spans="3:10" x14ac:dyDescent="0.35">
      <c r="C562" s="6"/>
      <c r="D562" s="6"/>
      <c r="E562" s="6"/>
      <c r="F562" s="6"/>
      <c r="G562" s="6"/>
      <c r="H562" s="6"/>
      <c r="I562" s="6"/>
      <c r="J562" s="6"/>
    </row>
    <row r="563" spans="3:10" x14ac:dyDescent="0.35">
      <c r="C563" s="6"/>
      <c r="D563" s="6"/>
      <c r="E563" s="6"/>
      <c r="F563" s="6"/>
      <c r="G563" s="6"/>
      <c r="H563" s="6"/>
      <c r="I563" s="6"/>
      <c r="J563" s="6"/>
    </row>
    <row r="564" spans="3:10" x14ac:dyDescent="0.35">
      <c r="C564" s="6"/>
      <c r="D564" s="6"/>
      <c r="E564" s="6"/>
      <c r="F564" s="6"/>
      <c r="G564" s="6"/>
      <c r="H564" s="6"/>
      <c r="I564" s="6"/>
      <c r="J564" s="6"/>
    </row>
    <row r="565" spans="3:10" x14ac:dyDescent="0.35">
      <c r="C565" s="6"/>
      <c r="D565" s="6"/>
      <c r="E565" s="6"/>
      <c r="F565" s="6"/>
      <c r="G565" s="6"/>
      <c r="H565" s="6"/>
      <c r="I565" s="6"/>
      <c r="J565" s="6"/>
    </row>
    <row r="566" spans="3:10" x14ac:dyDescent="0.35">
      <c r="C566" s="6"/>
      <c r="D566" s="6"/>
      <c r="E566" s="6"/>
      <c r="F566" s="6"/>
      <c r="G566" s="6"/>
      <c r="H566" s="6"/>
      <c r="I566" s="6"/>
      <c r="J566" s="6"/>
    </row>
    <row r="567" spans="3:10" x14ac:dyDescent="0.35">
      <c r="C567" s="6"/>
      <c r="D567" s="6"/>
      <c r="E567" s="6"/>
      <c r="F567" s="6"/>
      <c r="G567" s="6"/>
      <c r="H567" s="6"/>
      <c r="I567" s="6"/>
      <c r="J567" s="6"/>
    </row>
    <row r="568" spans="3:10" x14ac:dyDescent="0.35">
      <c r="C568" s="6"/>
      <c r="D568" s="6"/>
      <c r="E568" s="6"/>
      <c r="F568" s="6"/>
      <c r="G568" s="6"/>
      <c r="H568" s="6"/>
      <c r="I568" s="6"/>
      <c r="J568" s="6"/>
    </row>
    <row r="569" spans="3:10" x14ac:dyDescent="0.35">
      <c r="C569" s="6"/>
      <c r="D569" s="6"/>
      <c r="E569" s="6"/>
      <c r="F569" s="6"/>
      <c r="G569" s="6"/>
      <c r="H569" s="6"/>
      <c r="I569" s="6"/>
      <c r="J569" s="6"/>
    </row>
    <row r="570" spans="3:10" x14ac:dyDescent="0.35">
      <c r="C570" s="6"/>
      <c r="D570" s="6"/>
      <c r="E570" s="6"/>
      <c r="F570" s="6"/>
      <c r="G570" s="6"/>
      <c r="H570" s="6"/>
      <c r="I570" s="6"/>
      <c r="J570" s="6"/>
    </row>
    <row r="571" spans="3:10" x14ac:dyDescent="0.35">
      <c r="C571" s="6"/>
      <c r="D571" s="6"/>
      <c r="E571" s="6"/>
      <c r="F571" s="6"/>
      <c r="G571" s="6"/>
      <c r="H571" s="6"/>
      <c r="I571" s="6"/>
      <c r="J571" s="6"/>
    </row>
    <row r="572" spans="3:10" x14ac:dyDescent="0.35">
      <c r="C572" s="6"/>
      <c r="D572" s="6"/>
      <c r="E572" s="6"/>
      <c r="F572" s="6"/>
      <c r="G572" s="6"/>
      <c r="H572" s="6"/>
      <c r="I572" s="6"/>
      <c r="J572" s="6"/>
    </row>
    <row r="573" spans="3:10" x14ac:dyDescent="0.35">
      <c r="C573" s="6"/>
      <c r="D573" s="6"/>
      <c r="E573" s="6"/>
      <c r="F573" s="6"/>
      <c r="G573" s="6"/>
      <c r="H573" s="6"/>
      <c r="I573" s="6"/>
      <c r="J573" s="6"/>
    </row>
    <row r="574" spans="3:10" x14ac:dyDescent="0.35">
      <c r="C574" s="6"/>
      <c r="D574" s="6"/>
      <c r="E574" s="6"/>
      <c r="F574" s="6"/>
      <c r="G574" s="6"/>
      <c r="H574" s="6"/>
      <c r="I574" s="6"/>
      <c r="J574" s="6"/>
    </row>
    <row r="575" spans="3:10" x14ac:dyDescent="0.35">
      <c r="C575" s="6"/>
      <c r="D575" s="6"/>
      <c r="E575" s="6"/>
      <c r="F575" s="6"/>
      <c r="G575" s="6"/>
      <c r="H575" s="6"/>
      <c r="I575" s="6"/>
      <c r="J575" s="6"/>
    </row>
    <row r="576" spans="3:10" x14ac:dyDescent="0.35">
      <c r="C576" s="6"/>
      <c r="D576" s="6"/>
      <c r="E576" s="6"/>
      <c r="F576" s="6"/>
      <c r="G576" s="6"/>
      <c r="H576" s="6"/>
      <c r="I576" s="6"/>
      <c r="J576" s="6"/>
    </row>
    <row r="577" spans="3:10" x14ac:dyDescent="0.35">
      <c r="C577" s="6"/>
      <c r="D577" s="6"/>
      <c r="E577" s="6"/>
      <c r="F577" s="6"/>
      <c r="G577" s="6"/>
      <c r="H577" s="6"/>
      <c r="I577" s="6"/>
      <c r="J577" s="6"/>
    </row>
    <row r="578" spans="3:10" x14ac:dyDescent="0.35">
      <c r="C578" s="6"/>
      <c r="D578" s="6"/>
      <c r="E578" s="6"/>
      <c r="F578" s="6"/>
      <c r="G578" s="6"/>
      <c r="H578" s="6"/>
      <c r="I578" s="6"/>
      <c r="J578" s="6"/>
    </row>
    <row r="579" spans="3:10" x14ac:dyDescent="0.35">
      <c r="C579" s="6"/>
      <c r="D579" s="6"/>
      <c r="E579" s="6"/>
      <c r="F579" s="6"/>
      <c r="G579" s="6"/>
      <c r="H579" s="6"/>
      <c r="I579" s="6"/>
      <c r="J579" s="6"/>
    </row>
    <row r="580" spans="3:10" x14ac:dyDescent="0.35">
      <c r="C580" s="6"/>
      <c r="D580" s="6"/>
      <c r="E580" s="6"/>
      <c r="F580" s="6"/>
      <c r="G580" s="6"/>
      <c r="H580" s="6"/>
      <c r="I580" s="6"/>
      <c r="J580" s="6"/>
    </row>
    <row r="581" spans="3:10" x14ac:dyDescent="0.35">
      <c r="C581" s="6"/>
      <c r="D581" s="6"/>
      <c r="E581" s="6"/>
      <c r="F581" s="6"/>
      <c r="G581" s="6"/>
      <c r="H581" s="6"/>
      <c r="I581" s="6"/>
      <c r="J581" s="6"/>
    </row>
    <row r="582" spans="3:10" x14ac:dyDescent="0.35">
      <c r="C582" s="6"/>
      <c r="D582" s="6"/>
      <c r="E582" s="6"/>
      <c r="F582" s="6"/>
      <c r="G582" s="6"/>
      <c r="H582" s="6"/>
      <c r="I582" s="6"/>
      <c r="J582" s="6"/>
    </row>
    <row r="583" spans="3:10" x14ac:dyDescent="0.35">
      <c r="C583" s="6"/>
      <c r="D583" s="6"/>
      <c r="E583" s="6"/>
      <c r="F583" s="6"/>
      <c r="G583" s="6"/>
      <c r="H583" s="6"/>
      <c r="I583" s="6"/>
      <c r="J583" s="6"/>
    </row>
    <row r="584" spans="3:10" x14ac:dyDescent="0.35">
      <c r="C584" s="6"/>
      <c r="D584" s="6"/>
      <c r="E584" s="6"/>
      <c r="F584" s="6"/>
      <c r="G584" s="6"/>
      <c r="H584" s="6"/>
      <c r="I584" s="6"/>
      <c r="J584" s="6"/>
    </row>
    <row r="585" spans="3:10" x14ac:dyDescent="0.35">
      <c r="C585" s="6"/>
      <c r="D585" s="6"/>
      <c r="E585" s="6"/>
      <c r="F585" s="6"/>
      <c r="G585" s="6"/>
      <c r="H585" s="6"/>
      <c r="I585" s="6"/>
      <c r="J585" s="6"/>
    </row>
    <row r="586" spans="3:10" x14ac:dyDescent="0.35">
      <c r="C586" s="6"/>
      <c r="D586" s="6"/>
      <c r="E586" s="6"/>
      <c r="F586" s="6"/>
      <c r="G586" s="6"/>
      <c r="H586" s="6"/>
      <c r="I586" s="6"/>
      <c r="J586" s="6"/>
    </row>
    <row r="587" spans="3:10" x14ac:dyDescent="0.35">
      <c r="C587" s="6"/>
      <c r="D587" s="6"/>
      <c r="E587" s="6"/>
      <c r="F587" s="6"/>
      <c r="G587" s="6"/>
      <c r="H587" s="6"/>
      <c r="I587" s="6"/>
      <c r="J587" s="6"/>
    </row>
    <row r="588" spans="3:10" x14ac:dyDescent="0.35">
      <c r="C588" s="6"/>
      <c r="D588" s="6"/>
      <c r="E588" s="6"/>
      <c r="F588" s="6"/>
      <c r="G588" s="6"/>
      <c r="H588" s="6"/>
      <c r="I588" s="6"/>
      <c r="J588" s="6"/>
    </row>
    <row r="589" spans="3:10" x14ac:dyDescent="0.35">
      <c r="C589" s="6"/>
      <c r="D589" s="6"/>
      <c r="E589" s="6"/>
      <c r="F589" s="6"/>
      <c r="G589" s="6"/>
      <c r="H589" s="6"/>
      <c r="I589" s="6"/>
      <c r="J589" s="6"/>
    </row>
    <row r="590" spans="3:10" x14ac:dyDescent="0.35">
      <c r="C590" s="6"/>
      <c r="D590" s="6"/>
      <c r="E590" s="6"/>
      <c r="F590" s="6"/>
      <c r="G590" s="6"/>
      <c r="H590" s="6"/>
      <c r="I590" s="6"/>
      <c r="J590" s="6"/>
    </row>
    <row r="591" spans="3:10" x14ac:dyDescent="0.35">
      <c r="C591" s="6"/>
      <c r="D591" s="6"/>
      <c r="E591" s="6"/>
      <c r="F591" s="6"/>
      <c r="G591" s="6"/>
      <c r="H591" s="6"/>
      <c r="I591" s="6"/>
      <c r="J591" s="6"/>
    </row>
    <row r="592" spans="3:10" x14ac:dyDescent="0.35">
      <c r="C592" s="6"/>
      <c r="D592" s="6"/>
      <c r="E592" s="6"/>
      <c r="F592" s="6"/>
      <c r="G592" s="6"/>
      <c r="H592" s="6"/>
      <c r="I592" s="6"/>
      <c r="J592" s="6"/>
    </row>
    <row r="593" spans="3:10" x14ac:dyDescent="0.35">
      <c r="C593" s="6"/>
      <c r="D593" s="6"/>
      <c r="E593" s="6"/>
      <c r="F593" s="6"/>
      <c r="G593" s="6"/>
      <c r="H593" s="6"/>
      <c r="I593" s="6"/>
      <c r="J593" s="6"/>
    </row>
    <row r="594" spans="3:10" x14ac:dyDescent="0.35">
      <c r="C594" s="6"/>
      <c r="D594" s="6"/>
      <c r="E594" s="6"/>
      <c r="F594" s="6"/>
      <c r="G594" s="6"/>
      <c r="H594" s="6"/>
      <c r="I594" s="6"/>
      <c r="J594" s="6"/>
    </row>
    <row r="595" spans="3:10" x14ac:dyDescent="0.35">
      <c r="C595" s="6"/>
      <c r="D595" s="6"/>
      <c r="E595" s="6"/>
      <c r="F595" s="6"/>
      <c r="G595" s="6"/>
      <c r="H595" s="6"/>
      <c r="I595" s="6"/>
      <c r="J595" s="6"/>
    </row>
    <row r="596" spans="3:10" x14ac:dyDescent="0.35">
      <c r="C596" s="6"/>
      <c r="D596" s="6"/>
      <c r="E596" s="6"/>
      <c r="F596" s="6"/>
      <c r="G596" s="6"/>
      <c r="H596" s="6"/>
      <c r="I596" s="6"/>
      <c r="J596" s="6"/>
    </row>
    <row r="597" spans="3:10" x14ac:dyDescent="0.35">
      <c r="C597" s="6"/>
      <c r="D597" s="6"/>
      <c r="E597" s="6"/>
      <c r="F597" s="6"/>
      <c r="G597" s="6"/>
      <c r="H597" s="6"/>
      <c r="I597" s="6"/>
      <c r="J597" s="6"/>
    </row>
    <row r="598" spans="3:10" x14ac:dyDescent="0.35">
      <c r="C598" s="6"/>
      <c r="D598" s="6"/>
      <c r="E598" s="6"/>
      <c r="F598" s="6"/>
      <c r="G598" s="6"/>
      <c r="H598" s="6"/>
      <c r="I598" s="6"/>
      <c r="J598" s="6"/>
    </row>
    <row r="599" spans="3:10" x14ac:dyDescent="0.35">
      <c r="C599" s="6"/>
      <c r="D599" s="6"/>
      <c r="E599" s="6"/>
      <c r="F599" s="6"/>
      <c r="G599" s="6"/>
      <c r="H599" s="6"/>
      <c r="I599" s="6"/>
      <c r="J599" s="6"/>
    </row>
    <row r="600" spans="3:10" x14ac:dyDescent="0.35">
      <c r="C600" s="6"/>
      <c r="D600" s="6"/>
      <c r="E600" s="6"/>
      <c r="F600" s="6"/>
      <c r="G600" s="6"/>
      <c r="H600" s="6"/>
      <c r="I600" s="6"/>
      <c r="J600" s="6"/>
    </row>
    <row r="601" spans="3:10" x14ac:dyDescent="0.35">
      <c r="C601" s="6"/>
      <c r="D601" s="6"/>
      <c r="E601" s="6"/>
      <c r="F601" s="6"/>
      <c r="G601" s="6"/>
      <c r="H601" s="6"/>
      <c r="I601" s="6"/>
      <c r="J601" s="6"/>
    </row>
    <row r="602" spans="3:10" x14ac:dyDescent="0.35">
      <c r="C602" s="6"/>
      <c r="D602" s="6"/>
      <c r="E602" s="6"/>
      <c r="F602" s="6"/>
      <c r="G602" s="6"/>
      <c r="H602" s="6"/>
      <c r="I602" s="6"/>
      <c r="J602" s="6"/>
    </row>
    <row r="603" spans="3:10" x14ac:dyDescent="0.35">
      <c r="C603" s="6"/>
      <c r="D603" s="6"/>
      <c r="E603" s="6"/>
      <c r="F603" s="6"/>
      <c r="G603" s="6"/>
      <c r="H603" s="6"/>
      <c r="I603" s="6"/>
      <c r="J603" s="6"/>
    </row>
    <row r="604" spans="3:10" x14ac:dyDescent="0.35">
      <c r="C604" s="6"/>
      <c r="D604" s="6"/>
      <c r="E604" s="6"/>
      <c r="F604" s="6"/>
      <c r="G604" s="6"/>
      <c r="H604" s="6"/>
      <c r="I604" s="6"/>
      <c r="J604" s="6"/>
    </row>
    <row r="605" spans="3:10" x14ac:dyDescent="0.35">
      <c r="C605" s="6"/>
      <c r="D605" s="6"/>
      <c r="E605" s="6"/>
      <c r="F605" s="6"/>
      <c r="G605" s="6"/>
      <c r="H605" s="6"/>
      <c r="I605" s="6"/>
      <c r="J605" s="6"/>
    </row>
    <row r="606" spans="3:10" x14ac:dyDescent="0.35">
      <c r="C606" s="6"/>
      <c r="D606" s="6"/>
      <c r="E606" s="6"/>
      <c r="F606" s="6"/>
      <c r="G606" s="6"/>
      <c r="H606" s="6"/>
      <c r="I606" s="6"/>
      <c r="J606" s="6"/>
    </row>
    <row r="607" spans="3:10" x14ac:dyDescent="0.35">
      <c r="C607" s="6"/>
      <c r="D607" s="6"/>
      <c r="E607" s="6"/>
      <c r="F607" s="6"/>
      <c r="G607" s="6"/>
      <c r="H607" s="6"/>
      <c r="I607" s="6"/>
      <c r="J607" s="6"/>
    </row>
    <row r="608" spans="3:10" x14ac:dyDescent="0.35">
      <c r="C608" s="6"/>
      <c r="D608" s="6"/>
      <c r="E608" s="6"/>
      <c r="F608" s="6"/>
      <c r="G608" s="6"/>
      <c r="H608" s="6"/>
      <c r="I608" s="6"/>
      <c r="J608" s="6"/>
    </row>
    <row r="609" spans="3:10" x14ac:dyDescent="0.35">
      <c r="C609" s="6"/>
      <c r="D609" s="6"/>
      <c r="E609" s="6"/>
      <c r="F609" s="6"/>
      <c r="G609" s="6"/>
      <c r="H609" s="6"/>
      <c r="I609" s="6"/>
      <c r="J609" s="6"/>
    </row>
    <row r="610" spans="3:10" x14ac:dyDescent="0.35">
      <c r="C610" s="6"/>
      <c r="D610" s="6"/>
      <c r="E610" s="6"/>
      <c r="F610" s="6"/>
      <c r="G610" s="6"/>
      <c r="H610" s="6"/>
      <c r="I610" s="6"/>
      <c r="J610" s="6"/>
    </row>
    <row r="611" spans="3:10" x14ac:dyDescent="0.35">
      <c r="C611" s="6"/>
      <c r="D611" s="6"/>
      <c r="E611" s="6"/>
      <c r="F611" s="6"/>
      <c r="G611" s="6"/>
      <c r="H611" s="6"/>
      <c r="I611" s="6"/>
      <c r="J611" s="6"/>
    </row>
    <row r="612" spans="3:10" x14ac:dyDescent="0.35">
      <c r="C612" s="6"/>
      <c r="D612" s="6"/>
      <c r="E612" s="6"/>
      <c r="F612" s="6"/>
      <c r="G612" s="6"/>
      <c r="H612" s="6"/>
      <c r="I612" s="6"/>
      <c r="J612" s="6"/>
    </row>
    <row r="613" spans="3:10" x14ac:dyDescent="0.35">
      <c r="C613" s="6"/>
      <c r="D613" s="6"/>
      <c r="E613" s="6"/>
      <c r="F613" s="6"/>
      <c r="G613" s="6"/>
      <c r="H613" s="6"/>
      <c r="I613" s="6"/>
      <c r="J613" s="6"/>
    </row>
    <row r="614" spans="3:10" x14ac:dyDescent="0.35">
      <c r="C614" s="6"/>
      <c r="D614" s="6"/>
      <c r="E614" s="6"/>
      <c r="F614" s="6"/>
      <c r="G614" s="6"/>
      <c r="H614" s="6"/>
      <c r="I614" s="6"/>
      <c r="J614" s="6"/>
    </row>
    <row r="615" spans="3:10" x14ac:dyDescent="0.35">
      <c r="C615" s="6"/>
      <c r="D615" s="6"/>
      <c r="E615" s="6"/>
      <c r="F615" s="6"/>
      <c r="G615" s="6"/>
      <c r="H615" s="6"/>
      <c r="I615" s="6"/>
      <c r="J615" s="6"/>
    </row>
    <row r="616" spans="3:10" x14ac:dyDescent="0.35">
      <c r="C616" s="6"/>
      <c r="D616" s="6"/>
      <c r="E616" s="6"/>
      <c r="F616" s="6"/>
      <c r="G616" s="6"/>
      <c r="H616" s="6"/>
      <c r="I616" s="6"/>
      <c r="J616" s="6"/>
    </row>
    <row r="617" spans="3:10" x14ac:dyDescent="0.35">
      <c r="C617" s="6"/>
      <c r="D617" s="6"/>
      <c r="E617" s="6"/>
      <c r="F617" s="6"/>
      <c r="G617" s="6"/>
      <c r="H617" s="6"/>
      <c r="I617" s="6"/>
      <c r="J617" s="6"/>
    </row>
    <row r="618" spans="3:10" x14ac:dyDescent="0.35">
      <c r="C618" s="6"/>
      <c r="D618" s="6"/>
      <c r="E618" s="6"/>
      <c r="F618" s="6"/>
      <c r="G618" s="6"/>
      <c r="H618" s="6"/>
      <c r="I618" s="6"/>
      <c r="J618" s="6"/>
    </row>
    <row r="619" spans="3:10" x14ac:dyDescent="0.35">
      <c r="C619" s="6"/>
      <c r="D619" s="6"/>
      <c r="E619" s="6"/>
      <c r="F619" s="6"/>
      <c r="G619" s="6"/>
      <c r="H619" s="6"/>
      <c r="I619" s="6"/>
      <c r="J619" s="6"/>
    </row>
    <row r="620" spans="3:10" x14ac:dyDescent="0.35">
      <c r="C620" s="6"/>
      <c r="D620" s="6"/>
      <c r="E620" s="6"/>
      <c r="F620" s="6"/>
      <c r="G620" s="6"/>
      <c r="H620" s="6"/>
      <c r="I620" s="6"/>
      <c r="J620" s="6"/>
    </row>
    <row r="621" spans="3:10" x14ac:dyDescent="0.35">
      <c r="C621" s="6"/>
      <c r="D621" s="6"/>
      <c r="E621" s="6"/>
      <c r="F621" s="6"/>
      <c r="G621" s="6"/>
      <c r="H621" s="6"/>
      <c r="I621" s="6"/>
      <c r="J621" s="6"/>
    </row>
    <row r="622" spans="3:10" x14ac:dyDescent="0.35">
      <c r="C622" s="6"/>
      <c r="D622" s="6"/>
      <c r="E622" s="6"/>
      <c r="F622" s="6"/>
      <c r="G622" s="6"/>
      <c r="H622" s="6"/>
      <c r="I622" s="6"/>
      <c r="J622" s="6"/>
    </row>
    <row r="623" spans="3:10" x14ac:dyDescent="0.35">
      <c r="C623" s="6"/>
      <c r="D623" s="6"/>
      <c r="E623" s="6"/>
      <c r="F623" s="6"/>
      <c r="G623" s="6"/>
      <c r="H623" s="6"/>
      <c r="I623" s="6"/>
      <c r="J623" s="6"/>
    </row>
    <row r="624" spans="3:10" x14ac:dyDescent="0.35">
      <c r="C624" s="6"/>
      <c r="D624" s="6"/>
      <c r="E624" s="6"/>
      <c r="F624" s="6"/>
      <c r="G624" s="6"/>
      <c r="H624" s="6"/>
      <c r="I624" s="6"/>
      <c r="J624" s="6"/>
    </row>
    <row r="625" spans="3:10" x14ac:dyDescent="0.35">
      <c r="C625" s="6"/>
      <c r="D625" s="6"/>
      <c r="E625" s="6"/>
      <c r="F625" s="6"/>
      <c r="G625" s="6"/>
      <c r="H625" s="6"/>
      <c r="I625" s="6"/>
      <c r="J625" s="6"/>
    </row>
    <row r="626" spans="3:10" x14ac:dyDescent="0.35">
      <c r="C626" s="6"/>
      <c r="D626" s="6"/>
      <c r="E626" s="6"/>
      <c r="F626" s="6"/>
      <c r="G626" s="6"/>
      <c r="H626" s="6"/>
      <c r="I626" s="6"/>
      <c r="J626" s="6"/>
    </row>
    <row r="627" spans="3:10" x14ac:dyDescent="0.35">
      <c r="C627" s="6"/>
      <c r="D627" s="6"/>
      <c r="E627" s="6"/>
      <c r="F627" s="6"/>
      <c r="G627" s="6"/>
      <c r="H627" s="6"/>
      <c r="I627" s="6"/>
      <c r="J627" s="6"/>
    </row>
    <row r="628" spans="3:10" x14ac:dyDescent="0.35">
      <c r="C628" s="6"/>
      <c r="D628" s="6"/>
      <c r="E628" s="6"/>
      <c r="F628" s="6"/>
      <c r="G628" s="6"/>
      <c r="H628" s="6"/>
      <c r="I628" s="6"/>
      <c r="J628" s="6"/>
    </row>
    <row r="629" spans="3:10" x14ac:dyDescent="0.35">
      <c r="C629" s="6"/>
      <c r="D629" s="6"/>
      <c r="E629" s="6"/>
      <c r="F629" s="6"/>
      <c r="G629" s="6"/>
      <c r="H629" s="6"/>
      <c r="I629" s="6"/>
      <c r="J629" s="6"/>
    </row>
    <row r="630" spans="3:10" x14ac:dyDescent="0.35">
      <c r="C630" s="6"/>
      <c r="D630" s="6"/>
      <c r="E630" s="6"/>
      <c r="F630" s="6"/>
      <c r="G630" s="6"/>
      <c r="H630" s="6"/>
      <c r="I630" s="6"/>
      <c r="J630" s="6"/>
    </row>
    <row r="631" spans="3:10" x14ac:dyDescent="0.35">
      <c r="C631" s="6"/>
      <c r="D631" s="6"/>
      <c r="E631" s="6"/>
      <c r="F631" s="6"/>
      <c r="G631" s="6"/>
      <c r="H631" s="6"/>
      <c r="I631" s="6"/>
      <c r="J631" s="6"/>
    </row>
    <row r="632" spans="3:10" x14ac:dyDescent="0.35">
      <c r="C632" s="6"/>
      <c r="D632" s="6"/>
      <c r="E632" s="6"/>
      <c r="F632" s="6"/>
      <c r="G632" s="6"/>
      <c r="H632" s="6"/>
      <c r="I632" s="6"/>
      <c r="J632" s="6"/>
    </row>
    <row r="633" spans="3:10" x14ac:dyDescent="0.35">
      <c r="C633" s="6"/>
      <c r="D633" s="6"/>
      <c r="E633" s="6"/>
      <c r="F633" s="6"/>
      <c r="G633" s="6"/>
      <c r="H633" s="6"/>
      <c r="I633" s="6"/>
      <c r="J633" s="6"/>
    </row>
    <row r="634" spans="3:10" x14ac:dyDescent="0.35">
      <c r="C634" s="6"/>
      <c r="D634" s="6"/>
      <c r="E634" s="6"/>
      <c r="F634" s="6"/>
      <c r="G634" s="6"/>
      <c r="H634" s="6"/>
      <c r="I634" s="6"/>
      <c r="J634" s="6"/>
    </row>
    <row r="635" spans="3:10" x14ac:dyDescent="0.35">
      <c r="C635" s="6"/>
      <c r="D635" s="6"/>
      <c r="E635" s="6"/>
      <c r="F635" s="6"/>
      <c r="G635" s="6"/>
      <c r="H635" s="6"/>
      <c r="I635" s="6"/>
      <c r="J635" s="6"/>
    </row>
    <row r="636" spans="3:10" x14ac:dyDescent="0.35">
      <c r="C636" s="6"/>
      <c r="D636" s="6"/>
      <c r="E636" s="6"/>
      <c r="F636" s="6"/>
      <c r="G636" s="6"/>
      <c r="H636" s="6"/>
      <c r="I636" s="6"/>
      <c r="J636" s="6"/>
    </row>
    <row r="637" spans="3:10" x14ac:dyDescent="0.35">
      <c r="C637" s="6"/>
      <c r="D637" s="6"/>
      <c r="E637" s="6"/>
      <c r="F637" s="6"/>
      <c r="G637" s="6"/>
      <c r="H637" s="6"/>
      <c r="I637" s="6"/>
      <c r="J637" s="6"/>
    </row>
    <row r="638" spans="3:10" x14ac:dyDescent="0.35">
      <c r="C638" s="6"/>
      <c r="D638" s="6"/>
      <c r="E638" s="6"/>
      <c r="F638" s="6"/>
      <c r="G638" s="6"/>
      <c r="H638" s="6"/>
      <c r="I638" s="6"/>
      <c r="J638" s="6"/>
    </row>
    <row r="639" spans="3:10" x14ac:dyDescent="0.35">
      <c r="C639" s="6"/>
      <c r="D639" s="6"/>
      <c r="E639" s="6"/>
      <c r="F639" s="6"/>
      <c r="G639" s="6"/>
      <c r="H639" s="6"/>
      <c r="I639" s="6"/>
      <c r="J639" s="6"/>
    </row>
    <row r="640" spans="3:10" x14ac:dyDescent="0.35">
      <c r="C640" s="6"/>
      <c r="D640" s="6"/>
      <c r="E640" s="6"/>
      <c r="F640" s="6"/>
      <c r="G640" s="6"/>
      <c r="H640" s="6"/>
      <c r="I640" s="6"/>
      <c r="J640" s="6"/>
    </row>
    <row r="641" spans="3:10" x14ac:dyDescent="0.35">
      <c r="C641" s="6"/>
      <c r="D641" s="6"/>
      <c r="E641" s="6"/>
      <c r="F641" s="6"/>
      <c r="G641" s="6"/>
      <c r="H641" s="6"/>
      <c r="I641" s="6"/>
      <c r="J641" s="6"/>
    </row>
    <row r="642" spans="3:10" x14ac:dyDescent="0.35">
      <c r="C642" s="6"/>
      <c r="D642" s="6"/>
      <c r="E642" s="6"/>
      <c r="F642" s="6"/>
      <c r="G642" s="6"/>
      <c r="H642" s="6"/>
      <c r="I642" s="6"/>
      <c r="J642" s="6"/>
    </row>
    <row r="643" spans="3:10" x14ac:dyDescent="0.35">
      <c r="C643" s="6"/>
      <c r="D643" s="6"/>
      <c r="E643" s="6"/>
      <c r="F643" s="6"/>
      <c r="G643" s="6"/>
      <c r="H643" s="6"/>
      <c r="I643" s="6"/>
      <c r="J643" s="6"/>
    </row>
    <row r="644" spans="3:10" x14ac:dyDescent="0.35">
      <c r="C644" s="6"/>
      <c r="D644" s="6"/>
      <c r="E644" s="6"/>
      <c r="F644" s="6"/>
      <c r="G644" s="6"/>
      <c r="H644" s="6"/>
      <c r="I644" s="6"/>
      <c r="J644" s="6"/>
    </row>
    <row r="645" spans="3:10" x14ac:dyDescent="0.35">
      <c r="C645" s="6"/>
      <c r="D645" s="6"/>
      <c r="E645" s="6"/>
      <c r="F645" s="6"/>
      <c r="G645" s="6"/>
      <c r="H645" s="6"/>
      <c r="I645" s="6"/>
      <c r="J645" s="6"/>
    </row>
    <row r="646" spans="3:10" x14ac:dyDescent="0.35">
      <c r="C646" s="6"/>
      <c r="D646" s="6"/>
      <c r="E646" s="6"/>
      <c r="F646" s="6"/>
      <c r="G646" s="6"/>
      <c r="H646" s="6"/>
      <c r="I646" s="6"/>
      <c r="J646" s="6"/>
    </row>
    <row r="647" spans="3:10" x14ac:dyDescent="0.35">
      <c r="C647" s="6"/>
      <c r="D647" s="6"/>
      <c r="E647" s="6"/>
      <c r="F647" s="6"/>
      <c r="G647" s="6"/>
      <c r="H647" s="6"/>
      <c r="I647" s="6"/>
      <c r="J647" s="6"/>
    </row>
    <row r="648" spans="3:10" x14ac:dyDescent="0.35">
      <c r="C648" s="6"/>
      <c r="D648" s="6"/>
      <c r="E648" s="6"/>
      <c r="F648" s="6"/>
      <c r="G648" s="6"/>
      <c r="H648" s="6"/>
      <c r="I648" s="6"/>
      <c r="J648" s="6"/>
    </row>
    <row r="649" spans="3:10" x14ac:dyDescent="0.35">
      <c r="C649" s="6"/>
      <c r="D649" s="6"/>
      <c r="E649" s="6"/>
      <c r="F649" s="6"/>
      <c r="G649" s="6"/>
      <c r="H649" s="6"/>
      <c r="I649" s="6"/>
      <c r="J649" s="6"/>
    </row>
    <row r="650" spans="3:10" x14ac:dyDescent="0.35">
      <c r="C650" s="6"/>
      <c r="D650" s="6"/>
      <c r="E650" s="6"/>
      <c r="F650" s="6"/>
      <c r="G650" s="6"/>
      <c r="H650" s="6"/>
      <c r="I650" s="6"/>
      <c r="J650" s="6"/>
    </row>
    <row r="651" spans="3:10" x14ac:dyDescent="0.35">
      <c r="C651" s="6"/>
      <c r="D651" s="6"/>
      <c r="E651" s="6"/>
      <c r="F651" s="6"/>
      <c r="G651" s="6"/>
      <c r="H651" s="6"/>
      <c r="I651" s="6"/>
      <c r="J651" s="6"/>
    </row>
    <row r="652" spans="3:10" x14ac:dyDescent="0.35">
      <c r="C652" s="6"/>
      <c r="D652" s="6"/>
      <c r="E652" s="6"/>
      <c r="F652" s="6"/>
      <c r="G652" s="6"/>
      <c r="H652" s="6"/>
      <c r="I652" s="6"/>
      <c r="J652" s="6"/>
    </row>
    <row r="653" spans="3:10" x14ac:dyDescent="0.35">
      <c r="C653" s="6"/>
      <c r="D653" s="6"/>
      <c r="E653" s="6"/>
      <c r="F653" s="6"/>
      <c r="G653" s="6"/>
      <c r="H653" s="6"/>
      <c r="I653" s="6"/>
      <c r="J653" s="6"/>
    </row>
    <row r="654" spans="3:10" x14ac:dyDescent="0.35">
      <c r="C654" s="6"/>
      <c r="D654" s="6"/>
      <c r="E654" s="6"/>
      <c r="F654" s="6"/>
      <c r="G654" s="6"/>
      <c r="H654" s="6"/>
      <c r="I654" s="6"/>
      <c r="J654" s="6"/>
    </row>
    <row r="655" spans="3:10" x14ac:dyDescent="0.35">
      <c r="C655" s="6"/>
      <c r="D655" s="6"/>
      <c r="E655" s="6"/>
      <c r="F655" s="6"/>
      <c r="G655" s="6"/>
      <c r="H655" s="6"/>
      <c r="I655" s="6"/>
      <c r="J655" s="6"/>
    </row>
    <row r="656" spans="3:10" x14ac:dyDescent="0.35">
      <c r="C656" s="6"/>
      <c r="D656" s="6"/>
      <c r="E656" s="6"/>
      <c r="F656" s="6"/>
      <c r="G656" s="6"/>
      <c r="H656" s="6"/>
      <c r="I656" s="6"/>
      <c r="J656" s="6"/>
    </row>
    <row r="657" spans="3:10" x14ac:dyDescent="0.35">
      <c r="C657" s="6"/>
      <c r="D657" s="6"/>
      <c r="E657" s="6"/>
      <c r="F657" s="6"/>
      <c r="G657" s="6"/>
      <c r="H657" s="6"/>
      <c r="I657" s="6"/>
      <c r="J657" s="6"/>
    </row>
    <row r="658" spans="3:10" x14ac:dyDescent="0.35">
      <c r="C658" s="6"/>
      <c r="D658" s="6"/>
      <c r="E658" s="6"/>
      <c r="F658" s="6"/>
      <c r="G658" s="6"/>
      <c r="H658" s="6"/>
      <c r="I658" s="6"/>
      <c r="J658" s="6"/>
    </row>
    <row r="659" spans="3:10" x14ac:dyDescent="0.35">
      <c r="C659" s="6"/>
      <c r="D659" s="6"/>
      <c r="E659" s="6"/>
      <c r="F659" s="6"/>
      <c r="G659" s="6"/>
      <c r="H659" s="6"/>
      <c r="I659" s="6"/>
      <c r="J659" s="6"/>
    </row>
    <row r="660" spans="3:10" x14ac:dyDescent="0.35">
      <c r="C660" s="6"/>
      <c r="D660" s="6"/>
      <c r="E660" s="6"/>
      <c r="F660" s="6"/>
      <c r="G660" s="6"/>
      <c r="H660" s="6"/>
      <c r="I660" s="6"/>
      <c r="J660" s="6"/>
    </row>
    <row r="661" spans="3:10" x14ac:dyDescent="0.35">
      <c r="C661" s="6"/>
      <c r="D661" s="6"/>
      <c r="E661" s="6"/>
      <c r="F661" s="6"/>
      <c r="G661" s="6"/>
      <c r="H661" s="6"/>
      <c r="I661" s="6"/>
      <c r="J661" s="6"/>
    </row>
    <row r="662" spans="3:10" x14ac:dyDescent="0.35">
      <c r="C662" s="6"/>
      <c r="D662" s="6"/>
      <c r="E662" s="6"/>
      <c r="F662" s="6"/>
      <c r="G662" s="6"/>
      <c r="H662" s="6"/>
      <c r="I662" s="6"/>
      <c r="J662" s="6"/>
    </row>
    <row r="663" spans="3:10" x14ac:dyDescent="0.35">
      <c r="C663" s="6"/>
      <c r="D663" s="6"/>
      <c r="E663" s="6"/>
      <c r="F663" s="6"/>
      <c r="G663" s="6"/>
      <c r="H663" s="6"/>
      <c r="I663" s="6"/>
      <c r="J663" s="6"/>
    </row>
    <row r="664" spans="3:10" x14ac:dyDescent="0.35">
      <c r="C664" s="6"/>
      <c r="D664" s="6"/>
      <c r="E664" s="6"/>
      <c r="F664" s="6"/>
      <c r="G664" s="6"/>
      <c r="H664" s="6"/>
      <c r="I664" s="6"/>
      <c r="J664" s="6"/>
    </row>
    <row r="665" spans="3:10" x14ac:dyDescent="0.35">
      <c r="C665" s="6"/>
      <c r="D665" s="6"/>
      <c r="E665" s="6"/>
      <c r="F665" s="6"/>
      <c r="G665" s="6"/>
      <c r="H665" s="6"/>
      <c r="I665" s="6"/>
      <c r="J665" s="6"/>
    </row>
    <row r="666" spans="3:10" x14ac:dyDescent="0.35">
      <c r="C666" s="6"/>
      <c r="D666" s="6"/>
      <c r="E666" s="6"/>
      <c r="F666" s="6"/>
      <c r="G666" s="6"/>
      <c r="H666" s="6"/>
      <c r="I666" s="6"/>
      <c r="J666" s="6"/>
    </row>
    <row r="667" spans="3:10" x14ac:dyDescent="0.35">
      <c r="C667" s="6"/>
      <c r="D667" s="6"/>
      <c r="E667" s="6"/>
      <c r="F667" s="6"/>
      <c r="G667" s="6"/>
      <c r="H667" s="6"/>
      <c r="I667" s="6"/>
      <c r="J667" s="6"/>
    </row>
    <row r="668" spans="3:10" x14ac:dyDescent="0.35">
      <c r="C668" s="6"/>
      <c r="D668" s="6"/>
      <c r="E668" s="6"/>
      <c r="F668" s="6"/>
      <c r="G668" s="6"/>
      <c r="H668" s="6"/>
      <c r="I668" s="6"/>
      <c r="J668" s="6"/>
    </row>
    <row r="669" spans="3:10" x14ac:dyDescent="0.35">
      <c r="C669" s="6"/>
      <c r="D669" s="6"/>
      <c r="E669" s="6"/>
      <c r="F669" s="6"/>
      <c r="G669" s="6"/>
      <c r="H669" s="6"/>
      <c r="I669" s="6"/>
      <c r="J669" s="6"/>
    </row>
    <row r="670" spans="3:10" x14ac:dyDescent="0.35">
      <c r="C670" s="6"/>
      <c r="D670" s="6"/>
      <c r="E670" s="6"/>
      <c r="F670" s="6"/>
      <c r="G670" s="6"/>
      <c r="H670" s="6"/>
      <c r="I670" s="6"/>
      <c r="J670" s="6"/>
    </row>
    <row r="671" spans="3:10" x14ac:dyDescent="0.35">
      <c r="C671" s="6"/>
      <c r="D671" s="6"/>
      <c r="E671" s="6"/>
      <c r="F671" s="6"/>
      <c r="G671" s="6"/>
      <c r="H671" s="6"/>
      <c r="I671" s="6"/>
      <c r="J671" s="6"/>
    </row>
    <row r="672" spans="3:10" x14ac:dyDescent="0.35">
      <c r="C672" s="6"/>
      <c r="D672" s="6"/>
      <c r="E672" s="6"/>
      <c r="F672" s="6"/>
      <c r="G672" s="6"/>
      <c r="H672" s="6"/>
      <c r="I672" s="6"/>
      <c r="J672" s="6"/>
    </row>
    <row r="673" spans="3:10" x14ac:dyDescent="0.35">
      <c r="C673" s="6"/>
      <c r="D673" s="6"/>
      <c r="E673" s="6"/>
      <c r="F673" s="6"/>
      <c r="G673" s="6"/>
      <c r="H673" s="6"/>
      <c r="I673" s="6"/>
      <c r="J673" s="6"/>
    </row>
    <row r="674" spans="3:10" x14ac:dyDescent="0.35">
      <c r="C674" s="6"/>
      <c r="D674" s="6"/>
      <c r="E674" s="6"/>
      <c r="F674" s="6"/>
      <c r="G674" s="6"/>
      <c r="H674" s="6"/>
      <c r="I674" s="6"/>
      <c r="J674" s="6"/>
    </row>
    <row r="675" spans="3:10" x14ac:dyDescent="0.35">
      <c r="C675" s="6"/>
      <c r="D675" s="6"/>
      <c r="E675" s="6"/>
      <c r="F675" s="6"/>
      <c r="G675" s="6"/>
      <c r="H675" s="6"/>
      <c r="I675" s="6"/>
      <c r="J675" s="6"/>
    </row>
    <row r="676" spans="3:10" x14ac:dyDescent="0.35">
      <c r="C676" s="6"/>
      <c r="D676" s="6"/>
      <c r="E676" s="6"/>
      <c r="F676" s="6"/>
      <c r="G676" s="6"/>
      <c r="H676" s="6"/>
      <c r="I676" s="6"/>
      <c r="J676" s="6"/>
    </row>
    <row r="677" spans="3:10" x14ac:dyDescent="0.35">
      <c r="C677" s="6"/>
      <c r="D677" s="6"/>
      <c r="E677" s="6"/>
      <c r="F677" s="6"/>
      <c r="G677" s="6"/>
      <c r="H677" s="6"/>
      <c r="I677" s="6"/>
      <c r="J677" s="6"/>
    </row>
    <row r="678" spans="3:10" x14ac:dyDescent="0.35">
      <c r="C678" s="6"/>
      <c r="D678" s="6"/>
      <c r="E678" s="6"/>
      <c r="F678" s="6"/>
      <c r="G678" s="6"/>
      <c r="H678" s="6"/>
      <c r="I678" s="6"/>
      <c r="J678" s="6"/>
    </row>
    <row r="679" spans="3:10" x14ac:dyDescent="0.35">
      <c r="C679" s="6"/>
      <c r="D679" s="6"/>
      <c r="E679" s="6"/>
      <c r="F679" s="6"/>
      <c r="G679" s="6"/>
      <c r="H679" s="6"/>
      <c r="I679" s="6"/>
      <c r="J679" s="6"/>
    </row>
    <row r="680" spans="3:10" x14ac:dyDescent="0.35">
      <c r="C680" s="6"/>
      <c r="D680" s="6"/>
      <c r="E680" s="6"/>
      <c r="F680" s="6"/>
      <c r="G680" s="6"/>
      <c r="H680" s="6"/>
      <c r="I680" s="6"/>
      <c r="J680" s="6"/>
    </row>
    <row r="681" spans="3:10" x14ac:dyDescent="0.35">
      <c r="C681" s="6"/>
      <c r="D681" s="6"/>
      <c r="E681" s="6"/>
      <c r="F681" s="6"/>
      <c r="G681" s="6"/>
      <c r="H681" s="6"/>
      <c r="I681" s="6"/>
      <c r="J681" s="6"/>
    </row>
    <row r="682" spans="3:10" x14ac:dyDescent="0.35">
      <c r="C682" s="6"/>
      <c r="D682" s="6"/>
      <c r="E682" s="6"/>
      <c r="F682" s="6"/>
      <c r="G682" s="6"/>
      <c r="H682" s="6"/>
      <c r="I682" s="6"/>
      <c r="J682" s="6"/>
    </row>
    <row r="683" spans="3:10" x14ac:dyDescent="0.35">
      <c r="C683" s="6"/>
      <c r="D683" s="6"/>
      <c r="E683" s="6"/>
      <c r="F683" s="6"/>
      <c r="G683" s="6"/>
      <c r="H683" s="6"/>
      <c r="I683" s="6"/>
      <c r="J683" s="6"/>
    </row>
    <row r="684" spans="3:10" x14ac:dyDescent="0.35">
      <c r="C684" s="6"/>
      <c r="D684" s="6"/>
      <c r="E684" s="6"/>
      <c r="F684" s="6"/>
      <c r="G684" s="6"/>
      <c r="H684" s="6"/>
      <c r="I684" s="6"/>
      <c r="J684" s="6"/>
    </row>
    <row r="685" spans="3:10" x14ac:dyDescent="0.35">
      <c r="C685" s="6"/>
      <c r="D685" s="6"/>
      <c r="E685" s="6"/>
      <c r="F685" s="6"/>
      <c r="G685" s="6"/>
      <c r="H685" s="6"/>
      <c r="I685" s="6"/>
      <c r="J685" s="6"/>
    </row>
    <row r="686" spans="3:10" x14ac:dyDescent="0.35">
      <c r="C686" s="6"/>
      <c r="D686" s="6"/>
      <c r="E686" s="6"/>
      <c r="F686" s="6"/>
      <c r="G686" s="6"/>
      <c r="H686" s="6"/>
      <c r="I686" s="6"/>
      <c r="J686" s="6"/>
    </row>
    <row r="687" spans="3:10" x14ac:dyDescent="0.35">
      <c r="C687" s="6"/>
      <c r="D687" s="6"/>
      <c r="E687" s="6"/>
      <c r="F687" s="6"/>
      <c r="G687" s="6"/>
      <c r="H687" s="6"/>
      <c r="I687" s="6"/>
      <c r="J687" s="6"/>
    </row>
    <row r="688" spans="3:10" x14ac:dyDescent="0.35">
      <c r="C688" s="6"/>
      <c r="D688" s="6"/>
      <c r="E688" s="6"/>
      <c r="F688" s="6"/>
      <c r="G688" s="6"/>
      <c r="H688" s="6"/>
      <c r="I688" s="6"/>
      <c r="J688" s="6"/>
    </row>
    <row r="689" spans="3:10" x14ac:dyDescent="0.35">
      <c r="C689" s="6"/>
      <c r="D689" s="6"/>
      <c r="E689" s="6"/>
      <c r="F689" s="6"/>
      <c r="G689" s="6"/>
      <c r="H689" s="6"/>
      <c r="I689" s="6"/>
      <c r="J689" s="6"/>
    </row>
    <row r="690" spans="3:10" x14ac:dyDescent="0.35">
      <c r="C690" s="6"/>
      <c r="D690" s="6"/>
      <c r="E690" s="6"/>
      <c r="F690" s="6"/>
      <c r="G690" s="6"/>
      <c r="H690" s="6"/>
      <c r="I690" s="6"/>
      <c r="J690" s="6"/>
    </row>
    <row r="691" spans="3:10" x14ac:dyDescent="0.35">
      <c r="C691" s="6"/>
      <c r="D691" s="6"/>
      <c r="E691" s="6"/>
      <c r="F691" s="6"/>
      <c r="G691" s="6"/>
      <c r="H691" s="6"/>
      <c r="I691" s="6"/>
      <c r="J691" s="6"/>
    </row>
    <row r="692" spans="3:10" x14ac:dyDescent="0.35">
      <c r="C692" s="6"/>
      <c r="D692" s="6"/>
      <c r="E692" s="6"/>
      <c r="F692" s="6"/>
      <c r="G692" s="6"/>
      <c r="H692" s="6"/>
      <c r="I692" s="6"/>
      <c r="J692" s="6"/>
    </row>
    <row r="693" spans="3:10" x14ac:dyDescent="0.35">
      <c r="C693" s="6"/>
      <c r="D693" s="6"/>
      <c r="E693" s="6"/>
      <c r="F693" s="6"/>
      <c r="G693" s="6"/>
      <c r="H693" s="6"/>
      <c r="I693" s="6"/>
      <c r="J693" s="6"/>
    </row>
    <row r="694" spans="3:10" x14ac:dyDescent="0.35">
      <c r="C694" s="6"/>
      <c r="D694" s="6"/>
      <c r="E694" s="6"/>
      <c r="F694" s="6"/>
      <c r="G694" s="6"/>
      <c r="H694" s="6"/>
      <c r="I694" s="6"/>
      <c r="J694" s="6"/>
    </row>
    <row r="695" spans="3:10" x14ac:dyDescent="0.35">
      <c r="C695" s="6"/>
      <c r="D695" s="6"/>
      <c r="E695" s="6"/>
      <c r="F695" s="6"/>
      <c r="G695" s="6"/>
      <c r="H695" s="6"/>
      <c r="I695" s="6"/>
      <c r="J695" s="6"/>
    </row>
    <row r="696" spans="3:10" x14ac:dyDescent="0.35">
      <c r="C696" s="6"/>
      <c r="D696" s="6"/>
      <c r="E696" s="6"/>
      <c r="F696" s="6"/>
      <c r="G696" s="6"/>
      <c r="H696" s="6"/>
      <c r="I696" s="6"/>
      <c r="J696" s="6"/>
    </row>
    <row r="697" spans="3:10" x14ac:dyDescent="0.35">
      <c r="C697" s="6"/>
      <c r="D697" s="6"/>
      <c r="E697" s="6"/>
      <c r="F697" s="6"/>
      <c r="G697" s="6"/>
      <c r="H697" s="6"/>
      <c r="I697" s="6"/>
      <c r="J697" s="6"/>
    </row>
    <row r="698" spans="3:10" x14ac:dyDescent="0.35">
      <c r="C698" s="6"/>
      <c r="D698" s="6"/>
      <c r="E698" s="6"/>
      <c r="F698" s="6"/>
      <c r="G698" s="6"/>
      <c r="H698" s="6"/>
      <c r="I698" s="6"/>
      <c r="J698" s="6"/>
    </row>
    <row r="699" spans="3:10" x14ac:dyDescent="0.35">
      <c r="C699" s="6"/>
      <c r="D699" s="6"/>
      <c r="E699" s="6"/>
      <c r="F699" s="6"/>
      <c r="G699" s="6"/>
      <c r="H699" s="6"/>
      <c r="I699" s="6"/>
      <c r="J699" s="6"/>
    </row>
    <row r="700" spans="3:10" x14ac:dyDescent="0.35">
      <c r="C700" s="6"/>
      <c r="D700" s="6"/>
      <c r="E700" s="6"/>
      <c r="F700" s="6"/>
      <c r="G700" s="6"/>
      <c r="H700" s="6"/>
      <c r="I700" s="6"/>
      <c r="J700" s="6"/>
    </row>
    <row r="701" spans="3:10" x14ac:dyDescent="0.35">
      <c r="C701" s="6"/>
      <c r="D701" s="6"/>
      <c r="E701" s="6"/>
      <c r="F701" s="6"/>
      <c r="G701" s="6"/>
      <c r="H701" s="6"/>
      <c r="I701" s="6"/>
      <c r="J701" s="6"/>
    </row>
    <row r="702" spans="3:10" x14ac:dyDescent="0.35">
      <c r="C702" s="6"/>
      <c r="D702" s="6"/>
      <c r="E702" s="6"/>
      <c r="F702" s="6"/>
      <c r="G702" s="6"/>
      <c r="H702" s="6"/>
      <c r="I702" s="6"/>
      <c r="J702" s="6"/>
    </row>
    <row r="703" spans="3:10" x14ac:dyDescent="0.35">
      <c r="C703" s="6"/>
      <c r="D703" s="6"/>
      <c r="E703" s="6"/>
      <c r="F703" s="6"/>
      <c r="G703" s="6"/>
      <c r="H703" s="6"/>
      <c r="I703" s="6"/>
      <c r="J703" s="6"/>
    </row>
    <row r="704" spans="3:10" x14ac:dyDescent="0.35">
      <c r="C704" s="6"/>
      <c r="D704" s="6"/>
      <c r="E704" s="6"/>
      <c r="F704" s="6"/>
      <c r="G704" s="6"/>
      <c r="H704" s="6"/>
      <c r="I704" s="6"/>
      <c r="J704" s="6"/>
    </row>
    <row r="705" spans="3:10" x14ac:dyDescent="0.35">
      <c r="C705" s="6"/>
      <c r="D705" s="6"/>
      <c r="E705" s="6"/>
      <c r="F705" s="6"/>
      <c r="G705" s="6"/>
      <c r="H705" s="6"/>
      <c r="I705" s="6"/>
      <c r="J705" s="6"/>
    </row>
    <row r="706" spans="3:10" x14ac:dyDescent="0.35">
      <c r="C706" s="6"/>
      <c r="D706" s="6"/>
      <c r="E706" s="6"/>
      <c r="F706" s="6"/>
      <c r="G706" s="6"/>
      <c r="H706" s="6"/>
      <c r="I706" s="6"/>
      <c r="J706" s="6"/>
    </row>
    <row r="707" spans="3:10" x14ac:dyDescent="0.35">
      <c r="C707" s="6"/>
      <c r="D707" s="6"/>
      <c r="E707" s="6"/>
      <c r="F707" s="6"/>
      <c r="G707" s="6"/>
      <c r="H707" s="6"/>
      <c r="I707" s="6"/>
      <c r="J707" s="6"/>
    </row>
    <row r="708" spans="3:10" x14ac:dyDescent="0.35">
      <c r="C708" s="6"/>
      <c r="D708" s="6"/>
      <c r="E708" s="6"/>
      <c r="F708" s="6"/>
      <c r="G708" s="6"/>
      <c r="H708" s="6"/>
      <c r="I708" s="6"/>
      <c r="J708" s="6"/>
    </row>
    <row r="709" spans="3:10" x14ac:dyDescent="0.35">
      <c r="C709" s="6"/>
      <c r="D709" s="6"/>
      <c r="E709" s="6"/>
      <c r="F709" s="6"/>
      <c r="G709" s="6"/>
      <c r="H709" s="6"/>
      <c r="I709" s="6"/>
      <c r="J709" s="6"/>
    </row>
    <row r="710" spans="3:10" x14ac:dyDescent="0.35">
      <c r="C710" s="6"/>
      <c r="D710" s="6"/>
      <c r="E710" s="6"/>
      <c r="F710" s="6"/>
      <c r="G710" s="6"/>
      <c r="H710" s="6"/>
      <c r="I710" s="6"/>
      <c r="J710" s="6"/>
    </row>
    <row r="711" spans="3:10" x14ac:dyDescent="0.35">
      <c r="C711" s="6"/>
      <c r="D711" s="6"/>
      <c r="E711" s="6"/>
      <c r="F711" s="6"/>
      <c r="G711" s="6"/>
      <c r="H711" s="6"/>
      <c r="I711" s="6"/>
      <c r="J711" s="6"/>
    </row>
    <row r="712" spans="3:10" x14ac:dyDescent="0.35">
      <c r="C712" s="6"/>
      <c r="D712" s="6"/>
      <c r="E712" s="6"/>
      <c r="F712" s="6"/>
      <c r="G712" s="6"/>
      <c r="H712" s="6"/>
      <c r="I712" s="6"/>
      <c r="J712" s="6"/>
    </row>
    <row r="713" spans="3:10" x14ac:dyDescent="0.35">
      <c r="C713" s="6"/>
      <c r="D713" s="6"/>
      <c r="E713" s="6"/>
      <c r="F713" s="6"/>
      <c r="G713" s="6"/>
      <c r="H713" s="6"/>
      <c r="I713" s="6"/>
      <c r="J713" s="6"/>
    </row>
    <row r="714" spans="3:10" x14ac:dyDescent="0.35">
      <c r="C714" s="6"/>
      <c r="D714" s="6"/>
      <c r="E714" s="6"/>
      <c r="F714" s="6"/>
      <c r="G714" s="6"/>
      <c r="H714" s="6"/>
      <c r="I714" s="6"/>
      <c r="J714" s="6"/>
    </row>
    <row r="715" spans="3:10" x14ac:dyDescent="0.35">
      <c r="C715" s="6"/>
      <c r="D715" s="6"/>
      <c r="E715" s="6"/>
      <c r="F715" s="6"/>
      <c r="G715" s="6"/>
      <c r="H715" s="6"/>
      <c r="I715" s="6"/>
      <c r="J715" s="6"/>
    </row>
    <row r="716" spans="3:10" x14ac:dyDescent="0.35">
      <c r="C716" s="6"/>
      <c r="D716" s="6"/>
      <c r="E716" s="6"/>
      <c r="F716" s="6"/>
      <c r="G716" s="6"/>
      <c r="H716" s="6"/>
      <c r="I716" s="6"/>
      <c r="J716" s="6"/>
    </row>
    <row r="717" spans="3:10" x14ac:dyDescent="0.35">
      <c r="C717" s="6"/>
      <c r="D717" s="6"/>
      <c r="E717" s="6"/>
      <c r="F717" s="6"/>
      <c r="G717" s="6"/>
      <c r="H717" s="6"/>
      <c r="I717" s="6"/>
      <c r="J717" s="6"/>
    </row>
    <row r="718" spans="3:10" x14ac:dyDescent="0.35">
      <c r="C718" s="6"/>
      <c r="D718" s="6"/>
      <c r="E718" s="6"/>
      <c r="F718" s="6"/>
      <c r="G718" s="6"/>
      <c r="H718" s="6"/>
      <c r="I718" s="6"/>
      <c r="J718" s="6"/>
    </row>
    <row r="719" spans="3:10" x14ac:dyDescent="0.35">
      <c r="C719" s="6"/>
      <c r="D719" s="6"/>
      <c r="E719" s="6"/>
      <c r="F719" s="6"/>
      <c r="G719" s="6"/>
      <c r="H719" s="6"/>
      <c r="I719" s="6"/>
      <c r="J719" s="6"/>
    </row>
    <row r="720" spans="3:10" x14ac:dyDescent="0.35">
      <c r="C720" s="6"/>
      <c r="D720" s="6"/>
      <c r="E720" s="6"/>
      <c r="F720" s="6"/>
      <c r="G720" s="6"/>
      <c r="H720" s="6"/>
      <c r="I720" s="6"/>
      <c r="J720" s="6"/>
    </row>
    <row r="721" spans="3:10" x14ac:dyDescent="0.35">
      <c r="C721" s="6"/>
      <c r="D721" s="6"/>
      <c r="E721" s="6"/>
      <c r="F721" s="6"/>
      <c r="G721" s="6"/>
      <c r="H721" s="6"/>
      <c r="I721" s="6"/>
      <c r="J721" s="6"/>
    </row>
    <row r="722" spans="3:10" x14ac:dyDescent="0.35">
      <c r="C722" s="6"/>
      <c r="D722" s="6"/>
      <c r="E722" s="6"/>
      <c r="F722" s="6"/>
      <c r="G722" s="6"/>
      <c r="H722" s="6"/>
      <c r="I722" s="6"/>
      <c r="J722" s="6"/>
    </row>
    <row r="723" spans="3:10" x14ac:dyDescent="0.35">
      <c r="C723" s="6"/>
      <c r="D723" s="6"/>
      <c r="E723" s="6"/>
      <c r="F723" s="6"/>
      <c r="G723" s="6"/>
      <c r="H723" s="6"/>
      <c r="I723" s="6"/>
      <c r="J723" s="6"/>
    </row>
    <row r="724" spans="3:10" x14ac:dyDescent="0.35">
      <c r="C724" s="6"/>
      <c r="D724" s="6"/>
      <c r="E724" s="6"/>
      <c r="F724" s="6"/>
      <c r="G724" s="6"/>
      <c r="H724" s="6"/>
      <c r="I724" s="6"/>
      <c r="J724" s="6"/>
    </row>
    <row r="725" spans="3:10" x14ac:dyDescent="0.35">
      <c r="C725" s="6"/>
      <c r="D725" s="6"/>
      <c r="E725" s="6"/>
      <c r="F725" s="6"/>
      <c r="G725" s="6"/>
      <c r="H725" s="6"/>
      <c r="I725" s="6"/>
      <c r="J725" s="6"/>
    </row>
    <row r="726" spans="3:10" x14ac:dyDescent="0.35">
      <c r="C726" s="6"/>
      <c r="D726" s="6"/>
      <c r="E726" s="6"/>
      <c r="F726" s="6"/>
      <c r="G726" s="6"/>
      <c r="H726" s="6"/>
      <c r="I726" s="6"/>
      <c r="J726" s="6"/>
    </row>
    <row r="727" spans="3:10" x14ac:dyDescent="0.35">
      <c r="C727" s="6"/>
      <c r="D727" s="6"/>
      <c r="E727" s="6"/>
      <c r="F727" s="6"/>
      <c r="G727" s="6"/>
      <c r="H727" s="6"/>
      <c r="I727" s="6"/>
      <c r="J727" s="6"/>
    </row>
    <row r="728" spans="3:10" x14ac:dyDescent="0.35">
      <c r="C728" s="6"/>
      <c r="D728" s="6"/>
      <c r="E728" s="6"/>
      <c r="F728" s="6"/>
      <c r="G728" s="6"/>
      <c r="H728" s="6"/>
      <c r="I728" s="6"/>
      <c r="J728" s="6"/>
    </row>
    <row r="729" spans="3:10" x14ac:dyDescent="0.35">
      <c r="C729" s="6"/>
      <c r="D729" s="6"/>
      <c r="E729" s="6"/>
      <c r="F729" s="6"/>
      <c r="G729" s="6"/>
      <c r="H729" s="6"/>
      <c r="I729" s="6"/>
      <c r="J729" s="6"/>
    </row>
    <row r="730" spans="3:10" x14ac:dyDescent="0.35">
      <c r="C730" s="6"/>
      <c r="D730" s="6"/>
      <c r="E730" s="6"/>
      <c r="F730" s="6"/>
      <c r="G730" s="6"/>
      <c r="H730" s="6"/>
      <c r="I730" s="6"/>
      <c r="J730" s="6"/>
    </row>
    <row r="731" spans="3:10" x14ac:dyDescent="0.35">
      <c r="C731" s="6"/>
      <c r="D731" s="6"/>
      <c r="E731" s="6"/>
      <c r="F731" s="6"/>
      <c r="G731" s="6"/>
      <c r="H731" s="6"/>
      <c r="I731" s="6"/>
      <c r="J731" s="6"/>
    </row>
    <row r="732" spans="3:10" x14ac:dyDescent="0.35">
      <c r="C732" s="6"/>
      <c r="D732" s="6"/>
      <c r="E732" s="6"/>
      <c r="F732" s="6"/>
      <c r="G732" s="6"/>
      <c r="H732" s="6"/>
      <c r="I732" s="6"/>
      <c r="J732" s="6"/>
    </row>
    <row r="733" spans="3:10" x14ac:dyDescent="0.35">
      <c r="C733" s="6"/>
      <c r="D733" s="6"/>
      <c r="E733" s="6"/>
      <c r="F733" s="6"/>
      <c r="G733" s="6"/>
      <c r="H733" s="6"/>
      <c r="I733" s="6"/>
      <c r="J733" s="6"/>
    </row>
    <row r="734" spans="3:10" x14ac:dyDescent="0.35">
      <c r="C734" s="6"/>
      <c r="D734" s="6"/>
      <c r="E734" s="6"/>
      <c r="F734" s="6"/>
      <c r="G734" s="6"/>
      <c r="H734" s="6"/>
      <c r="I734" s="6"/>
      <c r="J734" s="6"/>
    </row>
    <row r="735" spans="3:10" x14ac:dyDescent="0.35">
      <c r="C735" s="6"/>
      <c r="D735" s="6"/>
      <c r="E735" s="6"/>
      <c r="F735" s="6"/>
      <c r="G735" s="6"/>
      <c r="H735" s="6"/>
      <c r="I735" s="6"/>
      <c r="J735" s="6"/>
    </row>
    <row r="736" spans="3:10" x14ac:dyDescent="0.35">
      <c r="C736" s="6"/>
      <c r="D736" s="6"/>
      <c r="E736" s="6"/>
      <c r="F736" s="6"/>
      <c r="G736" s="6"/>
      <c r="H736" s="6"/>
      <c r="I736" s="6"/>
      <c r="J736" s="6"/>
    </row>
    <row r="737" spans="3:10" x14ac:dyDescent="0.35">
      <c r="C737" s="6"/>
      <c r="D737" s="6"/>
      <c r="E737" s="6"/>
      <c r="F737" s="6"/>
      <c r="G737" s="6"/>
      <c r="H737" s="6"/>
      <c r="I737" s="6"/>
      <c r="J737" s="6"/>
    </row>
    <row r="738" spans="3:10" x14ac:dyDescent="0.35">
      <c r="C738" s="6"/>
      <c r="D738" s="6"/>
      <c r="E738" s="6"/>
      <c r="F738" s="6"/>
      <c r="G738" s="6"/>
      <c r="H738" s="6"/>
      <c r="I738" s="6"/>
      <c r="J738" s="6"/>
    </row>
    <row r="739" spans="3:10" x14ac:dyDescent="0.35">
      <c r="C739" s="6"/>
      <c r="D739" s="6"/>
      <c r="E739" s="6"/>
      <c r="F739" s="6"/>
      <c r="G739" s="6"/>
      <c r="H739" s="6"/>
      <c r="I739" s="6"/>
      <c r="J739" s="6"/>
    </row>
    <row r="740" spans="3:10" x14ac:dyDescent="0.35">
      <c r="C740" s="6"/>
      <c r="D740" s="6"/>
      <c r="E740" s="6"/>
      <c r="F740" s="6"/>
      <c r="G740" s="6"/>
      <c r="H740" s="6"/>
      <c r="I740" s="6"/>
      <c r="J740" s="6"/>
    </row>
    <row r="741" spans="3:10" x14ac:dyDescent="0.35">
      <c r="C741" s="6"/>
      <c r="D741" s="6"/>
      <c r="E741" s="6"/>
      <c r="F741" s="6"/>
      <c r="G741" s="6"/>
      <c r="H741" s="6"/>
      <c r="I741" s="6"/>
      <c r="J741" s="6"/>
    </row>
    <row r="742" spans="3:10" x14ac:dyDescent="0.35">
      <c r="C742" s="6"/>
      <c r="D742" s="6"/>
      <c r="E742" s="6"/>
      <c r="F742" s="6"/>
      <c r="G742" s="6"/>
      <c r="H742" s="6"/>
      <c r="I742" s="6"/>
      <c r="J742" s="6"/>
    </row>
    <row r="743" spans="3:10" x14ac:dyDescent="0.35">
      <c r="C743" s="6"/>
      <c r="D743" s="6"/>
      <c r="E743" s="6"/>
      <c r="F743" s="6"/>
      <c r="G743" s="6"/>
      <c r="H743" s="6"/>
      <c r="I743" s="6"/>
      <c r="J743" s="6"/>
    </row>
    <row r="744" spans="3:10" x14ac:dyDescent="0.35">
      <c r="C744" s="6"/>
      <c r="D744" s="6"/>
      <c r="E744" s="6"/>
      <c r="F744" s="6"/>
      <c r="G744" s="6"/>
      <c r="H744" s="6"/>
      <c r="I744" s="6"/>
      <c r="J744" s="6"/>
    </row>
    <row r="745" spans="3:10" x14ac:dyDescent="0.35">
      <c r="C745" s="6"/>
      <c r="D745" s="6"/>
      <c r="E745" s="6"/>
      <c r="F745" s="6"/>
      <c r="G745" s="6"/>
      <c r="H745" s="6"/>
      <c r="I745" s="6"/>
      <c r="J745" s="6"/>
    </row>
    <row r="746" spans="3:10" x14ac:dyDescent="0.35">
      <c r="C746" s="6"/>
      <c r="D746" s="6"/>
      <c r="E746" s="6"/>
      <c r="F746" s="6"/>
      <c r="G746" s="6"/>
      <c r="H746" s="6"/>
      <c r="I746" s="6"/>
      <c r="J746" s="6"/>
    </row>
    <row r="747" spans="3:10" x14ac:dyDescent="0.35">
      <c r="C747" s="6"/>
      <c r="D747" s="6"/>
      <c r="E747" s="6"/>
      <c r="F747" s="6"/>
      <c r="G747" s="6"/>
      <c r="H747" s="6"/>
      <c r="I747" s="6"/>
      <c r="J747" s="6"/>
    </row>
    <row r="748" spans="3:10" x14ac:dyDescent="0.35">
      <c r="C748" s="6"/>
      <c r="D748" s="6"/>
      <c r="E748" s="6"/>
      <c r="F748" s="6"/>
      <c r="G748" s="6"/>
      <c r="H748" s="6"/>
      <c r="I748" s="6"/>
      <c r="J748" s="6"/>
    </row>
    <row r="749" spans="3:10" x14ac:dyDescent="0.35">
      <c r="C749" s="6"/>
      <c r="D749" s="6"/>
      <c r="E749" s="6"/>
      <c r="F749" s="6"/>
      <c r="G749" s="6"/>
      <c r="H749" s="6"/>
      <c r="I749" s="6"/>
      <c r="J749" s="6"/>
    </row>
    <row r="750" spans="3:10" x14ac:dyDescent="0.35">
      <c r="C750" s="6"/>
      <c r="D750" s="6"/>
      <c r="E750" s="6"/>
      <c r="F750" s="6"/>
      <c r="G750" s="6"/>
      <c r="H750" s="6"/>
      <c r="I750" s="6"/>
      <c r="J750" s="6"/>
    </row>
    <row r="751" spans="3:10" x14ac:dyDescent="0.35">
      <c r="C751" s="6"/>
      <c r="D751" s="6"/>
      <c r="E751" s="6"/>
      <c r="F751" s="6"/>
      <c r="G751" s="6"/>
      <c r="H751" s="6"/>
      <c r="I751" s="6"/>
      <c r="J751" s="6"/>
    </row>
    <row r="752" spans="3:10" x14ac:dyDescent="0.35">
      <c r="C752" s="6"/>
      <c r="D752" s="6"/>
      <c r="E752" s="6"/>
      <c r="F752" s="6"/>
      <c r="G752" s="6"/>
      <c r="H752" s="6"/>
      <c r="I752" s="6"/>
      <c r="J752" s="6"/>
    </row>
    <row r="753" spans="3:10" x14ac:dyDescent="0.35">
      <c r="C753" s="6"/>
      <c r="D753" s="6"/>
      <c r="E753" s="6"/>
      <c r="F753" s="6"/>
      <c r="G753" s="6"/>
      <c r="H753" s="6"/>
      <c r="I753" s="6"/>
      <c r="J753" s="6"/>
    </row>
    <row r="754" spans="3:10" x14ac:dyDescent="0.35">
      <c r="C754" s="6"/>
      <c r="D754" s="6"/>
      <c r="E754" s="6"/>
      <c r="F754" s="6"/>
      <c r="G754" s="6"/>
      <c r="H754" s="6"/>
      <c r="I754" s="6"/>
      <c r="J754" s="6"/>
    </row>
    <row r="755" spans="3:10" x14ac:dyDescent="0.35">
      <c r="C755" s="6"/>
      <c r="D755" s="6"/>
      <c r="E755" s="6"/>
      <c r="F755" s="6"/>
      <c r="G755" s="6"/>
      <c r="H755" s="6"/>
      <c r="I755" s="6"/>
      <c r="J755" s="6"/>
    </row>
    <row r="756" spans="3:10" x14ac:dyDescent="0.35">
      <c r="C756" s="6"/>
      <c r="D756" s="6"/>
      <c r="E756" s="6"/>
      <c r="F756" s="6"/>
      <c r="G756" s="6"/>
      <c r="H756" s="6"/>
      <c r="I756" s="6"/>
      <c r="J756" s="6"/>
    </row>
    <row r="757" spans="3:10" x14ac:dyDescent="0.35">
      <c r="C757" s="6"/>
      <c r="D757" s="6"/>
      <c r="E757" s="6"/>
      <c r="F757" s="6"/>
      <c r="G757" s="6"/>
      <c r="H757" s="6"/>
      <c r="I757" s="6"/>
      <c r="J757" s="6"/>
    </row>
    <row r="758" spans="3:10" x14ac:dyDescent="0.35">
      <c r="C758" s="6"/>
      <c r="D758" s="6"/>
      <c r="E758" s="6"/>
      <c r="F758" s="6"/>
      <c r="G758" s="6"/>
      <c r="H758" s="6"/>
      <c r="I758" s="6"/>
      <c r="J758" s="6"/>
    </row>
    <row r="759" spans="3:10" x14ac:dyDescent="0.35">
      <c r="C759" s="6"/>
      <c r="D759" s="6"/>
      <c r="E759" s="6"/>
      <c r="F759" s="6"/>
      <c r="G759" s="6"/>
      <c r="H759" s="6"/>
      <c r="I759" s="6"/>
      <c r="J759" s="6"/>
    </row>
    <row r="760" spans="3:10" x14ac:dyDescent="0.35">
      <c r="C760" s="6"/>
      <c r="D760" s="6"/>
      <c r="E760" s="6"/>
      <c r="F760" s="6"/>
      <c r="G760" s="6"/>
      <c r="H760" s="6"/>
      <c r="I760" s="6"/>
      <c r="J760" s="6"/>
    </row>
    <row r="761" spans="3:10" x14ac:dyDescent="0.35">
      <c r="C761" s="6"/>
      <c r="D761" s="6"/>
      <c r="E761" s="6"/>
      <c r="F761" s="6"/>
      <c r="G761" s="6"/>
      <c r="H761" s="6"/>
      <c r="I761" s="6"/>
      <c r="J761" s="6"/>
    </row>
    <row r="762" spans="3:10" x14ac:dyDescent="0.35">
      <c r="C762" s="6"/>
      <c r="D762" s="6"/>
      <c r="E762" s="6"/>
      <c r="F762" s="6"/>
      <c r="G762" s="6"/>
      <c r="H762" s="6"/>
      <c r="I762" s="6"/>
      <c r="J762" s="6"/>
    </row>
    <row r="763" spans="3:10" x14ac:dyDescent="0.35">
      <c r="C763" s="6"/>
      <c r="D763" s="6"/>
      <c r="E763" s="6"/>
      <c r="F763" s="6"/>
      <c r="G763" s="6"/>
      <c r="H763" s="6"/>
      <c r="I763" s="6"/>
      <c r="J763" s="6"/>
    </row>
    <row r="764" spans="3:10" x14ac:dyDescent="0.35">
      <c r="C764" s="6"/>
      <c r="D764" s="6"/>
      <c r="E764" s="6"/>
      <c r="F764" s="6"/>
      <c r="G764" s="6"/>
      <c r="H764" s="6"/>
      <c r="I764" s="6"/>
      <c r="J764" s="6"/>
    </row>
    <row r="765" spans="3:10" x14ac:dyDescent="0.35">
      <c r="C765" s="6"/>
      <c r="D765" s="6"/>
      <c r="E765" s="6"/>
      <c r="F765" s="6"/>
      <c r="G765" s="6"/>
      <c r="H765" s="6"/>
      <c r="I765" s="6"/>
      <c r="J765" s="6"/>
    </row>
    <row r="766" spans="3:10" x14ac:dyDescent="0.35">
      <c r="C766" s="6"/>
      <c r="D766" s="6"/>
      <c r="E766" s="6"/>
      <c r="F766" s="6"/>
      <c r="G766" s="6"/>
      <c r="H766" s="6"/>
      <c r="I766" s="6"/>
      <c r="J766" s="6"/>
    </row>
    <row r="767" spans="3:10" x14ac:dyDescent="0.35">
      <c r="C767" s="6"/>
      <c r="D767" s="6"/>
      <c r="E767" s="6"/>
      <c r="F767" s="6"/>
      <c r="G767" s="6"/>
      <c r="H767" s="6"/>
      <c r="I767" s="6"/>
      <c r="J767" s="6"/>
    </row>
    <row r="768" spans="3:10" x14ac:dyDescent="0.35">
      <c r="C768" s="6"/>
      <c r="D768" s="6"/>
      <c r="E768" s="6"/>
      <c r="F768" s="6"/>
      <c r="G768" s="6"/>
      <c r="H768" s="6"/>
      <c r="I768" s="6"/>
      <c r="J768" s="6"/>
    </row>
    <row r="769" spans="3:10" x14ac:dyDescent="0.35">
      <c r="C769" s="6"/>
      <c r="D769" s="6"/>
      <c r="E769" s="6"/>
      <c r="F769" s="6"/>
      <c r="G769" s="6"/>
      <c r="H769" s="6"/>
      <c r="I769" s="6"/>
      <c r="J769" s="6"/>
    </row>
    <row r="770" spans="3:10" x14ac:dyDescent="0.35">
      <c r="C770" s="6"/>
      <c r="D770" s="6"/>
      <c r="E770" s="6"/>
      <c r="F770" s="6"/>
      <c r="G770" s="6"/>
      <c r="H770" s="6"/>
      <c r="I770" s="6"/>
      <c r="J770" s="6"/>
    </row>
    <row r="771" spans="3:10" x14ac:dyDescent="0.35">
      <c r="C771" s="6"/>
      <c r="D771" s="6"/>
      <c r="E771" s="6"/>
      <c r="F771" s="6"/>
      <c r="G771" s="6"/>
      <c r="H771" s="6"/>
      <c r="I771" s="6"/>
      <c r="J771" s="6"/>
    </row>
    <row r="772" spans="3:10" x14ac:dyDescent="0.35">
      <c r="C772" s="6"/>
      <c r="D772" s="6"/>
      <c r="E772" s="6"/>
      <c r="F772" s="6"/>
      <c r="G772" s="6"/>
      <c r="H772" s="6"/>
      <c r="I772" s="6"/>
      <c r="J772" s="6"/>
    </row>
    <row r="773" spans="3:10" x14ac:dyDescent="0.35">
      <c r="C773" s="6"/>
      <c r="D773" s="6"/>
      <c r="E773" s="6"/>
      <c r="F773" s="6"/>
      <c r="G773" s="6"/>
      <c r="H773" s="6"/>
      <c r="I773" s="6"/>
      <c r="J773" s="6"/>
    </row>
    <row r="774" spans="3:10" x14ac:dyDescent="0.35">
      <c r="C774" s="6"/>
      <c r="D774" s="6"/>
      <c r="E774" s="6"/>
      <c r="F774" s="6"/>
      <c r="G774" s="6"/>
      <c r="H774" s="6"/>
      <c r="I774" s="6"/>
      <c r="J774" s="6"/>
    </row>
    <row r="775" spans="3:10" x14ac:dyDescent="0.35">
      <c r="C775" s="6"/>
      <c r="D775" s="6"/>
      <c r="E775" s="6"/>
      <c r="F775" s="6"/>
      <c r="G775" s="6"/>
      <c r="H775" s="6"/>
      <c r="I775" s="6"/>
      <c r="J775" s="6"/>
    </row>
    <row r="776" spans="3:10" x14ac:dyDescent="0.35">
      <c r="C776" s="6"/>
      <c r="D776" s="6"/>
      <c r="E776" s="6"/>
      <c r="F776" s="6"/>
      <c r="G776" s="6"/>
      <c r="H776" s="6"/>
      <c r="I776" s="6"/>
      <c r="J776" s="6"/>
    </row>
    <row r="777" spans="3:10" x14ac:dyDescent="0.35">
      <c r="C777" s="6"/>
      <c r="D777" s="6"/>
      <c r="E777" s="6"/>
      <c r="F777" s="6"/>
      <c r="G777" s="6"/>
      <c r="H777" s="6"/>
      <c r="I777" s="6"/>
      <c r="J777" s="6"/>
    </row>
    <row r="778" spans="3:10" x14ac:dyDescent="0.35">
      <c r="C778" s="6"/>
      <c r="D778" s="6"/>
      <c r="E778" s="6"/>
      <c r="F778" s="6"/>
      <c r="G778" s="6"/>
      <c r="H778" s="6"/>
      <c r="I778" s="6"/>
      <c r="J778" s="6"/>
    </row>
    <row r="779" spans="3:10" x14ac:dyDescent="0.35">
      <c r="C779" s="6"/>
      <c r="D779" s="6"/>
      <c r="E779" s="6"/>
      <c r="F779" s="6"/>
      <c r="G779" s="6"/>
      <c r="H779" s="6"/>
      <c r="I779" s="6"/>
      <c r="J779" s="6"/>
    </row>
    <row r="780" spans="3:10" x14ac:dyDescent="0.35">
      <c r="C780" s="6"/>
      <c r="D780" s="6"/>
      <c r="E780" s="6"/>
      <c r="F780" s="6"/>
      <c r="G780" s="6"/>
      <c r="H780" s="6"/>
      <c r="I780" s="6"/>
      <c r="J780" s="6"/>
    </row>
    <row r="781" spans="3:10" x14ac:dyDescent="0.35">
      <c r="C781" s="6"/>
      <c r="D781" s="6"/>
      <c r="E781" s="6"/>
      <c r="F781" s="6"/>
      <c r="G781" s="6"/>
      <c r="H781" s="6"/>
      <c r="I781" s="6"/>
      <c r="J781" s="6"/>
    </row>
    <row r="782" spans="3:10" x14ac:dyDescent="0.35">
      <c r="C782" s="6"/>
      <c r="D782" s="6"/>
      <c r="E782" s="6"/>
      <c r="F782" s="6"/>
      <c r="G782" s="6"/>
      <c r="H782" s="6"/>
      <c r="I782" s="6"/>
      <c r="J782" s="6"/>
    </row>
    <row r="783" spans="3:10" x14ac:dyDescent="0.35">
      <c r="C783" s="6"/>
      <c r="D783" s="6"/>
      <c r="E783" s="6"/>
      <c r="F783" s="6"/>
      <c r="G783" s="6"/>
      <c r="H783" s="6"/>
      <c r="I783" s="6"/>
      <c r="J783" s="6"/>
    </row>
    <row r="784" spans="3:10" x14ac:dyDescent="0.35">
      <c r="C784" s="6"/>
      <c r="D784" s="6"/>
      <c r="E784" s="6"/>
      <c r="F784" s="6"/>
      <c r="G784" s="6"/>
      <c r="H784" s="6"/>
      <c r="I784" s="6"/>
      <c r="J784" s="6"/>
    </row>
    <row r="785" spans="3:10" x14ac:dyDescent="0.35">
      <c r="C785" s="6"/>
      <c r="D785" s="6"/>
      <c r="E785" s="6"/>
      <c r="F785" s="6"/>
      <c r="G785" s="6"/>
      <c r="H785" s="6"/>
      <c r="I785" s="6"/>
      <c r="J785" s="6"/>
    </row>
    <row r="786" spans="3:10" x14ac:dyDescent="0.35">
      <c r="C786" s="6"/>
      <c r="D786" s="6"/>
      <c r="E786" s="6"/>
      <c r="F786" s="6"/>
      <c r="G786" s="6"/>
      <c r="H786" s="6"/>
      <c r="I786" s="6"/>
      <c r="J786" s="6"/>
    </row>
    <row r="787" spans="3:10" x14ac:dyDescent="0.35">
      <c r="C787" s="6"/>
      <c r="D787" s="6"/>
      <c r="E787" s="6"/>
      <c r="F787" s="6"/>
      <c r="G787" s="6"/>
      <c r="H787" s="6"/>
      <c r="I787" s="6"/>
      <c r="J787" s="6"/>
    </row>
    <row r="788" spans="3:10" x14ac:dyDescent="0.35">
      <c r="C788" s="6"/>
      <c r="D788" s="6"/>
      <c r="E788" s="6"/>
      <c r="F788" s="6"/>
      <c r="G788" s="6"/>
      <c r="H788" s="6"/>
      <c r="I788" s="6"/>
      <c r="J788" s="6"/>
    </row>
    <row r="789" spans="3:10" x14ac:dyDescent="0.35">
      <c r="C789" s="6"/>
      <c r="D789" s="6"/>
      <c r="E789" s="6"/>
      <c r="F789" s="6"/>
      <c r="G789" s="6"/>
      <c r="H789" s="6"/>
      <c r="I789" s="6"/>
      <c r="J789" s="6"/>
    </row>
    <row r="790" spans="3:10" x14ac:dyDescent="0.35">
      <c r="C790" s="6"/>
      <c r="D790" s="6"/>
      <c r="E790" s="6"/>
      <c r="F790" s="6"/>
      <c r="G790" s="6"/>
      <c r="H790" s="6"/>
      <c r="I790" s="6"/>
      <c r="J790" s="6"/>
    </row>
    <row r="791" spans="3:10" x14ac:dyDescent="0.35">
      <c r="C791" s="6"/>
      <c r="D791" s="6"/>
      <c r="E791" s="6"/>
      <c r="F791" s="6"/>
      <c r="G791" s="6"/>
      <c r="H791" s="6"/>
      <c r="I791" s="6"/>
      <c r="J791" s="6"/>
    </row>
    <row r="792" spans="3:10" x14ac:dyDescent="0.35">
      <c r="C792" s="6"/>
      <c r="D792" s="6"/>
      <c r="E792" s="6"/>
      <c r="F792" s="6"/>
      <c r="G792" s="6"/>
      <c r="H792" s="6"/>
      <c r="I792" s="6"/>
      <c r="J792" s="6"/>
    </row>
    <row r="793" spans="3:10" x14ac:dyDescent="0.35">
      <c r="C793" s="6"/>
      <c r="D793" s="6"/>
      <c r="E793" s="6"/>
      <c r="F793" s="6"/>
      <c r="G793" s="6"/>
      <c r="H793" s="6"/>
      <c r="I793" s="6"/>
      <c r="J793" s="6"/>
    </row>
    <row r="794" spans="3:10" x14ac:dyDescent="0.35">
      <c r="C794" s="6"/>
      <c r="D794" s="6"/>
      <c r="E794" s="6"/>
      <c r="F794" s="6"/>
      <c r="G794" s="6"/>
      <c r="H794" s="6"/>
      <c r="I794" s="6"/>
      <c r="J794" s="6"/>
    </row>
    <row r="795" spans="3:10" x14ac:dyDescent="0.35">
      <c r="C795" s="6"/>
      <c r="D795" s="6"/>
      <c r="E795" s="6"/>
      <c r="F795" s="6"/>
      <c r="G795" s="6"/>
      <c r="H795" s="6"/>
      <c r="I795" s="6"/>
      <c r="J795" s="6"/>
    </row>
    <row r="796" spans="3:10" x14ac:dyDescent="0.35">
      <c r="C796" s="6"/>
      <c r="D796" s="6"/>
      <c r="E796" s="6"/>
      <c r="F796" s="6"/>
      <c r="G796" s="6"/>
      <c r="H796" s="6"/>
      <c r="I796" s="6"/>
      <c r="J796" s="6"/>
    </row>
    <row r="797" spans="3:10" x14ac:dyDescent="0.35">
      <c r="C797" s="6"/>
      <c r="D797" s="6"/>
      <c r="E797" s="6"/>
      <c r="F797" s="6"/>
      <c r="G797" s="6"/>
      <c r="H797" s="6"/>
      <c r="I797" s="6"/>
      <c r="J797" s="6"/>
    </row>
    <row r="798" spans="3:10" x14ac:dyDescent="0.35">
      <c r="C798" s="6"/>
      <c r="D798" s="6"/>
      <c r="E798" s="6"/>
      <c r="F798" s="6"/>
      <c r="G798" s="6"/>
      <c r="H798" s="6"/>
      <c r="I798" s="6"/>
      <c r="J798" s="6"/>
    </row>
    <row r="799" spans="3:10" x14ac:dyDescent="0.35">
      <c r="C799" s="6"/>
      <c r="D799" s="6"/>
      <c r="E799" s="6"/>
      <c r="F799" s="6"/>
      <c r="G799" s="6"/>
      <c r="H799" s="6"/>
      <c r="I799" s="6"/>
      <c r="J799" s="6"/>
    </row>
    <row r="800" spans="3:10" x14ac:dyDescent="0.35">
      <c r="C800" s="6"/>
      <c r="D800" s="6"/>
      <c r="E800" s="6"/>
      <c r="F800" s="6"/>
      <c r="G800" s="6"/>
      <c r="H800" s="6"/>
      <c r="I800" s="6"/>
      <c r="J800" s="6"/>
    </row>
    <row r="801" spans="3:10" x14ac:dyDescent="0.35">
      <c r="C801" s="6"/>
      <c r="D801" s="6"/>
      <c r="E801" s="6"/>
      <c r="F801" s="6"/>
      <c r="G801" s="6"/>
      <c r="H801" s="6"/>
      <c r="I801" s="6"/>
      <c r="J801" s="6"/>
    </row>
    <row r="802" spans="3:10" x14ac:dyDescent="0.35">
      <c r="C802" s="6"/>
      <c r="D802" s="6"/>
      <c r="E802" s="6"/>
      <c r="F802" s="6"/>
      <c r="G802" s="6"/>
      <c r="H802" s="6"/>
      <c r="I802" s="6"/>
      <c r="J802" s="6"/>
    </row>
    <row r="803" spans="3:10" x14ac:dyDescent="0.35">
      <c r="C803" s="6"/>
      <c r="D803" s="6"/>
      <c r="E803" s="6"/>
      <c r="F803" s="6"/>
      <c r="G803" s="6"/>
      <c r="H803" s="6"/>
      <c r="I803" s="6"/>
      <c r="J803" s="6"/>
    </row>
    <row r="804" spans="3:10" x14ac:dyDescent="0.35">
      <c r="C804" s="6"/>
      <c r="D804" s="6"/>
      <c r="E804" s="6"/>
      <c r="F804" s="6"/>
      <c r="G804" s="6"/>
      <c r="H804" s="6"/>
      <c r="I804" s="6"/>
      <c r="J804" s="6"/>
    </row>
    <row r="805" spans="3:10" x14ac:dyDescent="0.35">
      <c r="C805" s="6"/>
      <c r="D805" s="6"/>
      <c r="E805" s="6"/>
      <c r="F805" s="6"/>
      <c r="G805" s="6"/>
      <c r="H805" s="6"/>
      <c r="I805" s="6"/>
      <c r="J805" s="6"/>
    </row>
    <row r="806" spans="3:10" x14ac:dyDescent="0.35">
      <c r="C806" s="6"/>
      <c r="D806" s="6"/>
      <c r="E806" s="6"/>
      <c r="F806" s="6"/>
      <c r="G806" s="6"/>
      <c r="H806" s="6"/>
      <c r="I806" s="6"/>
      <c r="J806" s="6"/>
    </row>
    <row r="807" spans="3:10" x14ac:dyDescent="0.35">
      <c r="C807" s="6"/>
      <c r="D807" s="6"/>
      <c r="E807" s="6"/>
      <c r="F807" s="6"/>
      <c r="G807" s="6"/>
      <c r="H807" s="6"/>
      <c r="I807" s="6"/>
      <c r="J807" s="6"/>
    </row>
    <row r="808" spans="3:10" x14ac:dyDescent="0.35">
      <c r="C808" s="6"/>
      <c r="D808" s="6"/>
      <c r="E808" s="6"/>
      <c r="F808" s="6"/>
      <c r="G808" s="6"/>
      <c r="H808" s="6"/>
      <c r="I808" s="6"/>
      <c r="J808" s="6"/>
    </row>
    <row r="809" spans="3:10" x14ac:dyDescent="0.35">
      <c r="C809" s="6"/>
      <c r="D809" s="6"/>
      <c r="E809" s="6"/>
      <c r="F809" s="6"/>
      <c r="G809" s="6"/>
      <c r="H809" s="6"/>
      <c r="I809" s="6"/>
      <c r="J809" s="6"/>
    </row>
    <row r="810" spans="3:10" x14ac:dyDescent="0.35">
      <c r="C810" s="6"/>
      <c r="D810" s="6"/>
      <c r="E810" s="6"/>
      <c r="F810" s="6"/>
      <c r="G810" s="6"/>
      <c r="H810" s="6"/>
      <c r="I810" s="6"/>
      <c r="J810" s="6"/>
    </row>
    <row r="811" spans="3:10" x14ac:dyDescent="0.35">
      <c r="C811" s="6"/>
      <c r="D811" s="6"/>
      <c r="E811" s="6"/>
      <c r="F811" s="6"/>
      <c r="G811" s="6"/>
      <c r="H811" s="6"/>
      <c r="I811" s="6"/>
      <c r="J811" s="6"/>
    </row>
    <row r="812" spans="3:10" x14ac:dyDescent="0.35">
      <c r="C812" s="6"/>
      <c r="D812" s="6"/>
      <c r="E812" s="6"/>
      <c r="F812" s="6"/>
      <c r="G812" s="6"/>
      <c r="H812" s="6"/>
      <c r="I812" s="6"/>
      <c r="J812" s="6"/>
    </row>
    <row r="813" spans="3:10" x14ac:dyDescent="0.35">
      <c r="C813" s="6"/>
      <c r="D813" s="6"/>
      <c r="E813" s="6"/>
      <c r="F813" s="6"/>
      <c r="G813" s="6"/>
      <c r="H813" s="6"/>
      <c r="I813" s="6"/>
      <c r="J813" s="6"/>
    </row>
    <row r="814" spans="3:10" x14ac:dyDescent="0.35">
      <c r="C814" s="6"/>
      <c r="D814" s="6"/>
      <c r="E814" s="6"/>
      <c r="F814" s="6"/>
      <c r="G814" s="6"/>
      <c r="H814" s="6"/>
      <c r="I814" s="6"/>
      <c r="J814" s="6"/>
    </row>
    <row r="815" spans="3:10" x14ac:dyDescent="0.35">
      <c r="C815" s="6"/>
      <c r="D815" s="6"/>
      <c r="E815" s="6"/>
      <c r="F815" s="6"/>
      <c r="G815" s="6"/>
      <c r="H815" s="6"/>
      <c r="I815" s="6"/>
      <c r="J815" s="6"/>
    </row>
    <row r="816" spans="3:10" x14ac:dyDescent="0.35">
      <c r="C816" s="6"/>
      <c r="D816" s="6"/>
      <c r="E816" s="6"/>
      <c r="F816" s="6"/>
      <c r="G816" s="6"/>
      <c r="H816" s="6"/>
      <c r="I816" s="6"/>
      <c r="J816" s="6"/>
    </row>
    <row r="817" spans="3:10" x14ac:dyDescent="0.35">
      <c r="C817" s="6"/>
      <c r="D817" s="6"/>
      <c r="E817" s="6"/>
      <c r="F817" s="6"/>
      <c r="G817" s="6"/>
      <c r="H817" s="6"/>
      <c r="I817" s="6"/>
      <c r="J817" s="6"/>
    </row>
    <row r="818" spans="3:10" x14ac:dyDescent="0.35">
      <c r="C818" s="6"/>
      <c r="D818" s="6"/>
      <c r="E818" s="6"/>
      <c r="F818" s="6"/>
      <c r="G818" s="6"/>
      <c r="H818" s="6"/>
      <c r="I818" s="6"/>
      <c r="J818" s="6"/>
    </row>
    <row r="819" spans="3:10" x14ac:dyDescent="0.35">
      <c r="C819" s="6"/>
      <c r="D819" s="6"/>
      <c r="E819" s="6"/>
      <c r="F819" s="6"/>
      <c r="G819" s="6"/>
      <c r="H819" s="6"/>
      <c r="I819" s="6"/>
      <c r="J819" s="6"/>
    </row>
    <row r="820" spans="3:10" x14ac:dyDescent="0.35">
      <c r="C820" s="6"/>
      <c r="D820" s="6"/>
      <c r="E820" s="6"/>
      <c r="F820" s="6"/>
      <c r="G820" s="6"/>
      <c r="H820" s="6"/>
      <c r="I820" s="6"/>
      <c r="J820" s="6"/>
    </row>
    <row r="821" spans="3:10" x14ac:dyDescent="0.35">
      <c r="C821" s="6"/>
      <c r="D821" s="6"/>
      <c r="E821" s="6"/>
      <c r="F821" s="6"/>
      <c r="G821" s="6"/>
      <c r="H821" s="6"/>
      <c r="I821" s="6"/>
      <c r="J821" s="6"/>
    </row>
    <row r="822" spans="3:10" x14ac:dyDescent="0.35">
      <c r="C822" s="6"/>
      <c r="D822" s="6"/>
      <c r="E822" s="6"/>
      <c r="F822" s="6"/>
      <c r="G822" s="6"/>
      <c r="H822" s="6"/>
      <c r="I822" s="6"/>
      <c r="J822" s="6"/>
    </row>
    <row r="823" spans="3:10" x14ac:dyDescent="0.35">
      <c r="C823" s="6"/>
      <c r="D823" s="6"/>
      <c r="E823" s="6"/>
      <c r="F823" s="6"/>
      <c r="G823" s="6"/>
      <c r="H823" s="6"/>
      <c r="I823" s="6"/>
      <c r="J823" s="6"/>
    </row>
    <row r="824" spans="3:10" x14ac:dyDescent="0.35">
      <c r="C824" s="6"/>
      <c r="D824" s="6"/>
      <c r="E824" s="6"/>
      <c r="F824" s="6"/>
      <c r="G824" s="6"/>
      <c r="H824" s="6"/>
      <c r="I824" s="6"/>
      <c r="J824" s="6"/>
    </row>
    <row r="825" spans="3:10" x14ac:dyDescent="0.35">
      <c r="C825" s="6"/>
      <c r="D825" s="6"/>
      <c r="E825" s="6"/>
      <c r="F825" s="6"/>
      <c r="G825" s="6"/>
      <c r="H825" s="6"/>
      <c r="I825" s="6"/>
      <c r="J825" s="6"/>
    </row>
    <row r="826" spans="3:10" x14ac:dyDescent="0.35">
      <c r="C826" s="6"/>
      <c r="D826" s="6"/>
      <c r="E826" s="6"/>
      <c r="F826" s="6"/>
      <c r="G826" s="6"/>
      <c r="H826" s="6"/>
      <c r="I826" s="6"/>
      <c r="J826" s="6"/>
    </row>
    <row r="827" spans="3:10" x14ac:dyDescent="0.35">
      <c r="C827" s="6"/>
      <c r="D827" s="6"/>
      <c r="E827" s="6"/>
      <c r="F827" s="6"/>
      <c r="G827" s="6"/>
      <c r="H827" s="6"/>
      <c r="I827" s="6"/>
      <c r="J827" s="6"/>
    </row>
    <row r="828" spans="3:10" x14ac:dyDescent="0.35">
      <c r="C828" s="6"/>
      <c r="D828" s="6"/>
      <c r="E828" s="6"/>
      <c r="F828" s="6"/>
      <c r="G828" s="6"/>
      <c r="H828" s="6"/>
      <c r="I828" s="6"/>
      <c r="J828" s="6"/>
    </row>
    <row r="829" spans="3:10" x14ac:dyDescent="0.35">
      <c r="C829" s="6"/>
      <c r="D829" s="6"/>
      <c r="E829" s="6"/>
      <c r="F829" s="6"/>
      <c r="G829" s="6"/>
      <c r="H829" s="6"/>
      <c r="I829" s="6"/>
      <c r="J829" s="6"/>
    </row>
    <row r="830" spans="3:10" x14ac:dyDescent="0.35">
      <c r="C830" s="6"/>
      <c r="D830" s="6"/>
      <c r="E830" s="6"/>
      <c r="F830" s="6"/>
      <c r="G830" s="6"/>
      <c r="H830" s="6"/>
      <c r="I830" s="6"/>
      <c r="J830" s="6"/>
    </row>
    <row r="831" spans="3:10" x14ac:dyDescent="0.35">
      <c r="C831" s="6"/>
      <c r="D831" s="6"/>
      <c r="E831" s="6"/>
      <c r="F831" s="6"/>
      <c r="G831" s="6"/>
      <c r="H831" s="6"/>
      <c r="I831" s="6"/>
      <c r="J831" s="6"/>
    </row>
    <row r="832" spans="3:10" x14ac:dyDescent="0.35">
      <c r="C832" s="6"/>
      <c r="D832" s="6"/>
      <c r="E832" s="6"/>
      <c r="F832" s="6"/>
      <c r="G832" s="6"/>
      <c r="H832" s="6"/>
      <c r="I832" s="6"/>
      <c r="J832" s="6"/>
    </row>
    <row r="833" spans="3:10" x14ac:dyDescent="0.35">
      <c r="C833" s="6"/>
      <c r="D833" s="6"/>
      <c r="E833" s="6"/>
      <c r="F833" s="6"/>
      <c r="G833" s="6"/>
      <c r="H833" s="6"/>
      <c r="I833" s="6"/>
      <c r="J833" s="6"/>
    </row>
    <row r="834" spans="3:10" x14ac:dyDescent="0.35">
      <c r="C834" s="6"/>
      <c r="D834" s="6"/>
      <c r="E834" s="6"/>
      <c r="F834" s="6"/>
      <c r="G834" s="6"/>
      <c r="H834" s="6"/>
      <c r="I834" s="6"/>
      <c r="J834" s="6"/>
    </row>
    <row r="835" spans="3:10" x14ac:dyDescent="0.35">
      <c r="C835" s="6"/>
      <c r="D835" s="6"/>
      <c r="E835" s="6"/>
      <c r="F835" s="6"/>
      <c r="G835" s="6"/>
      <c r="H835" s="6"/>
      <c r="I835" s="6"/>
      <c r="J835" s="6"/>
    </row>
    <row r="836" spans="3:10" x14ac:dyDescent="0.35">
      <c r="C836" s="6"/>
      <c r="D836" s="6"/>
      <c r="E836" s="6"/>
      <c r="F836" s="6"/>
      <c r="G836" s="6"/>
      <c r="H836" s="6"/>
      <c r="I836" s="6"/>
      <c r="J836" s="6"/>
    </row>
    <row r="837" spans="3:10" x14ac:dyDescent="0.35">
      <c r="C837" s="6"/>
      <c r="D837" s="6"/>
      <c r="E837" s="6"/>
      <c r="F837" s="6"/>
      <c r="G837" s="6"/>
      <c r="H837" s="6"/>
      <c r="I837" s="6"/>
      <c r="J837" s="6"/>
    </row>
    <row r="838" spans="3:10" x14ac:dyDescent="0.35">
      <c r="C838" s="6"/>
      <c r="D838" s="6"/>
      <c r="E838" s="6"/>
      <c r="F838" s="6"/>
      <c r="G838" s="6"/>
      <c r="H838" s="6"/>
      <c r="I838" s="6"/>
      <c r="J838" s="6"/>
    </row>
    <row r="839" spans="3:10" x14ac:dyDescent="0.35">
      <c r="C839" s="6"/>
      <c r="D839" s="6"/>
      <c r="E839" s="6"/>
      <c r="F839" s="6"/>
      <c r="G839" s="6"/>
      <c r="H839" s="6"/>
      <c r="I839" s="6"/>
      <c r="J839" s="6"/>
    </row>
    <row r="840" spans="3:10" x14ac:dyDescent="0.35">
      <c r="C840" s="6"/>
      <c r="D840" s="6"/>
      <c r="E840" s="6"/>
      <c r="F840" s="6"/>
      <c r="G840" s="6"/>
      <c r="H840" s="6"/>
      <c r="I840" s="6"/>
      <c r="J840" s="6"/>
    </row>
    <row r="841" spans="3:10" x14ac:dyDescent="0.35">
      <c r="C841" s="6"/>
      <c r="D841" s="6"/>
      <c r="E841" s="6"/>
      <c r="F841" s="6"/>
      <c r="G841" s="6"/>
      <c r="H841" s="6"/>
      <c r="I841" s="6"/>
      <c r="J841" s="6"/>
    </row>
    <row r="842" spans="3:10" x14ac:dyDescent="0.35">
      <c r="C842" s="6"/>
      <c r="D842" s="6"/>
      <c r="E842" s="6"/>
      <c r="F842" s="6"/>
      <c r="G842" s="6"/>
      <c r="H842" s="6"/>
      <c r="I842" s="6"/>
      <c r="J842" s="6"/>
    </row>
    <row r="843" spans="3:10" x14ac:dyDescent="0.35">
      <c r="C843" s="6"/>
      <c r="D843" s="6"/>
      <c r="E843" s="6"/>
      <c r="F843" s="6"/>
      <c r="G843" s="6"/>
      <c r="H843" s="6"/>
      <c r="I843" s="6"/>
      <c r="J843" s="6"/>
    </row>
    <row r="844" spans="3:10" x14ac:dyDescent="0.35">
      <c r="C844" s="6"/>
      <c r="D844" s="6"/>
      <c r="E844" s="6"/>
      <c r="F844" s="6"/>
      <c r="G844" s="6"/>
      <c r="H844" s="6"/>
      <c r="I844" s="6"/>
      <c r="J844" s="6"/>
    </row>
    <row r="845" spans="3:10" x14ac:dyDescent="0.35">
      <c r="C845" s="6"/>
      <c r="D845" s="6"/>
      <c r="E845" s="6"/>
      <c r="F845" s="6"/>
      <c r="G845" s="6"/>
      <c r="H845" s="6"/>
      <c r="I845" s="6"/>
      <c r="J845" s="6"/>
    </row>
    <row r="846" spans="3:10" x14ac:dyDescent="0.35">
      <c r="C846" s="6"/>
      <c r="D846" s="6"/>
      <c r="E846" s="6"/>
      <c r="F846" s="6"/>
      <c r="G846" s="6"/>
      <c r="H846" s="6"/>
      <c r="I846" s="6"/>
      <c r="J846" s="6"/>
    </row>
    <row r="847" spans="3:10" x14ac:dyDescent="0.35">
      <c r="C847" s="6"/>
      <c r="D847" s="6"/>
      <c r="E847" s="6"/>
      <c r="F847" s="6"/>
      <c r="G847" s="6"/>
      <c r="H847" s="6"/>
      <c r="I847" s="6"/>
      <c r="J847" s="6"/>
    </row>
    <row r="848" spans="3:10" x14ac:dyDescent="0.35">
      <c r="C848" s="6"/>
      <c r="D848" s="6"/>
      <c r="E848" s="6"/>
      <c r="F848" s="6"/>
      <c r="G848" s="6"/>
      <c r="H848" s="6"/>
      <c r="I848" s="6"/>
      <c r="J848" s="6"/>
    </row>
    <row r="849" spans="3:10" x14ac:dyDescent="0.35">
      <c r="C849" s="6"/>
      <c r="D849" s="6"/>
      <c r="E849" s="6"/>
      <c r="F849" s="6"/>
      <c r="G849" s="6"/>
      <c r="H849" s="6"/>
      <c r="I849" s="6"/>
      <c r="J849" s="6"/>
    </row>
    <row r="850" spans="3:10" x14ac:dyDescent="0.35">
      <c r="C850" s="6"/>
      <c r="D850" s="6"/>
      <c r="E850" s="6"/>
      <c r="F850" s="6"/>
      <c r="G850" s="6"/>
      <c r="H850" s="6"/>
      <c r="I850" s="6"/>
      <c r="J850" s="6"/>
    </row>
    <row r="851" spans="3:10" x14ac:dyDescent="0.35">
      <c r="C851" s="6"/>
      <c r="D851" s="6"/>
      <c r="E851" s="6"/>
      <c r="F851" s="6"/>
      <c r="G851" s="6"/>
      <c r="H851" s="6"/>
      <c r="I851" s="6"/>
      <c r="J851" s="6"/>
    </row>
    <row r="852" spans="3:10" x14ac:dyDescent="0.35">
      <c r="C852" s="6"/>
      <c r="D852" s="6"/>
      <c r="E852" s="6"/>
      <c r="F852" s="6"/>
      <c r="G852" s="6"/>
      <c r="H852" s="6"/>
      <c r="I852" s="6"/>
      <c r="J852" s="6"/>
    </row>
    <row r="853" spans="3:10" x14ac:dyDescent="0.35">
      <c r="C853" s="6"/>
      <c r="D853" s="6"/>
      <c r="E853" s="6"/>
      <c r="F853" s="6"/>
      <c r="G853" s="6"/>
      <c r="H853" s="6"/>
      <c r="I853" s="6"/>
      <c r="J853" s="6"/>
    </row>
    <row r="854" spans="3:10" x14ac:dyDescent="0.35">
      <c r="C854" s="6"/>
      <c r="D854" s="6"/>
      <c r="E854" s="6"/>
      <c r="F854" s="6"/>
      <c r="G854" s="6"/>
      <c r="H854" s="6"/>
      <c r="I854" s="6"/>
      <c r="J854" s="6"/>
    </row>
    <row r="855" spans="3:10" x14ac:dyDescent="0.35">
      <c r="C855" s="6"/>
      <c r="D855" s="6"/>
      <c r="E855" s="6"/>
      <c r="F855" s="6"/>
      <c r="G855" s="6"/>
      <c r="H855" s="6"/>
      <c r="I855" s="6"/>
      <c r="J855" s="6"/>
    </row>
    <row r="856" spans="3:10" x14ac:dyDescent="0.35">
      <c r="C856" s="6"/>
      <c r="D856" s="6"/>
      <c r="E856" s="6"/>
      <c r="F856" s="6"/>
      <c r="G856" s="6"/>
      <c r="H856" s="6"/>
      <c r="I856" s="6"/>
      <c r="J856" s="6"/>
    </row>
    <row r="857" spans="3:10" x14ac:dyDescent="0.35">
      <c r="C857" s="6"/>
      <c r="D857" s="6"/>
      <c r="E857" s="6"/>
      <c r="F857" s="6"/>
      <c r="G857" s="6"/>
      <c r="H857" s="6"/>
      <c r="I857" s="6"/>
      <c r="J857" s="6"/>
    </row>
    <row r="858" spans="3:10" x14ac:dyDescent="0.35">
      <c r="C858" s="6"/>
      <c r="D858" s="6"/>
      <c r="E858" s="6"/>
      <c r="F858" s="6"/>
      <c r="G858" s="6"/>
      <c r="H858" s="6"/>
      <c r="I858" s="6"/>
      <c r="J858" s="6"/>
    </row>
    <row r="859" spans="3:10" x14ac:dyDescent="0.35">
      <c r="C859" s="6"/>
      <c r="D859" s="6"/>
      <c r="E859" s="6"/>
      <c r="F859" s="6"/>
      <c r="G859" s="6"/>
      <c r="H859" s="6"/>
      <c r="I859" s="6"/>
      <c r="J859" s="6"/>
    </row>
    <row r="860" spans="3:10" x14ac:dyDescent="0.35">
      <c r="C860" s="6"/>
      <c r="D860" s="6"/>
      <c r="E860" s="6"/>
      <c r="F860" s="6"/>
      <c r="G860" s="6"/>
      <c r="H860" s="6"/>
      <c r="I860" s="6"/>
      <c r="J860" s="6"/>
    </row>
    <row r="861" spans="3:10" x14ac:dyDescent="0.35">
      <c r="C861" s="6"/>
      <c r="D861" s="6"/>
      <c r="E861" s="6"/>
      <c r="F861" s="6"/>
      <c r="G861" s="6"/>
      <c r="H861" s="6"/>
      <c r="I861" s="6"/>
      <c r="J861" s="6"/>
    </row>
    <row r="862" spans="3:10" x14ac:dyDescent="0.35">
      <c r="C862" s="6"/>
      <c r="D862" s="6"/>
      <c r="E862" s="6"/>
      <c r="F862" s="6"/>
      <c r="G862" s="6"/>
      <c r="H862" s="6"/>
      <c r="I862" s="6"/>
      <c r="J862" s="6"/>
    </row>
    <row r="863" spans="3:10" x14ac:dyDescent="0.35">
      <c r="C863" s="6"/>
      <c r="D863" s="6"/>
      <c r="E863" s="6"/>
      <c r="F863" s="6"/>
      <c r="G863" s="6"/>
      <c r="H863" s="6"/>
      <c r="I863" s="6"/>
      <c r="J863" s="6"/>
    </row>
    <row r="864" spans="3:10" x14ac:dyDescent="0.35">
      <c r="C864" s="6"/>
      <c r="D864" s="6"/>
      <c r="E864" s="6"/>
      <c r="F864" s="6"/>
      <c r="G864" s="6"/>
      <c r="H864" s="6"/>
      <c r="I864" s="6"/>
      <c r="J864" s="6"/>
    </row>
    <row r="865" spans="3:10" x14ac:dyDescent="0.35">
      <c r="C865" s="6"/>
      <c r="D865" s="6"/>
      <c r="E865" s="6"/>
      <c r="F865" s="6"/>
      <c r="G865" s="6"/>
      <c r="H865" s="6"/>
      <c r="I865" s="6"/>
      <c r="J865" s="6"/>
    </row>
    <row r="866" spans="3:10" x14ac:dyDescent="0.35">
      <c r="C866" s="6"/>
      <c r="D866" s="6"/>
      <c r="E866" s="6"/>
      <c r="F866" s="6"/>
      <c r="G866" s="6"/>
      <c r="H866" s="6"/>
      <c r="I866" s="6"/>
      <c r="J866" s="6"/>
    </row>
    <row r="867" spans="3:10" x14ac:dyDescent="0.35">
      <c r="C867" s="6"/>
      <c r="D867" s="6"/>
      <c r="E867" s="6"/>
      <c r="F867" s="6"/>
      <c r="G867" s="6"/>
      <c r="H867" s="6"/>
      <c r="I867" s="6"/>
      <c r="J867" s="6"/>
    </row>
    <row r="868" spans="3:10" x14ac:dyDescent="0.35">
      <c r="C868" s="6"/>
      <c r="D868" s="6"/>
      <c r="E868" s="6"/>
      <c r="F868" s="6"/>
      <c r="G868" s="6"/>
      <c r="H868" s="6"/>
      <c r="I868" s="6"/>
      <c r="J868" s="6"/>
    </row>
    <row r="869" spans="3:10" x14ac:dyDescent="0.35">
      <c r="C869" s="6"/>
      <c r="D869" s="6"/>
      <c r="E869" s="6"/>
      <c r="F869" s="6"/>
      <c r="G869" s="6"/>
      <c r="H869" s="6"/>
      <c r="I869" s="6"/>
      <c r="J869" s="6"/>
    </row>
    <row r="870" spans="3:10" x14ac:dyDescent="0.35">
      <c r="C870" s="6"/>
      <c r="D870" s="6"/>
      <c r="E870" s="6"/>
      <c r="F870" s="6"/>
      <c r="G870" s="6"/>
      <c r="H870" s="6"/>
      <c r="I870" s="6"/>
      <c r="J870" s="6"/>
    </row>
    <row r="871" spans="3:10" x14ac:dyDescent="0.35">
      <c r="C871" s="6"/>
      <c r="D871" s="6"/>
      <c r="E871" s="6"/>
      <c r="F871" s="6"/>
      <c r="G871" s="6"/>
      <c r="H871" s="6"/>
      <c r="I871" s="6"/>
      <c r="J871" s="6"/>
    </row>
    <row r="872" spans="3:10" x14ac:dyDescent="0.35">
      <c r="C872" s="6"/>
      <c r="D872" s="6"/>
      <c r="E872" s="6"/>
      <c r="F872" s="6"/>
      <c r="G872" s="6"/>
      <c r="H872" s="6"/>
      <c r="I872" s="6"/>
      <c r="J872" s="6"/>
    </row>
    <row r="873" spans="3:10" x14ac:dyDescent="0.35">
      <c r="C873" s="6"/>
      <c r="D873" s="6"/>
      <c r="E873" s="6"/>
      <c r="F873" s="6"/>
      <c r="G873" s="6"/>
      <c r="H873" s="6"/>
      <c r="I873" s="6"/>
      <c r="J873" s="6"/>
    </row>
    <row r="874" spans="3:10" x14ac:dyDescent="0.35">
      <c r="C874" s="6"/>
      <c r="D874" s="6"/>
      <c r="E874" s="6"/>
      <c r="F874" s="6"/>
      <c r="G874" s="6"/>
      <c r="H874" s="6"/>
      <c r="I874" s="6"/>
      <c r="J874" s="6"/>
    </row>
    <row r="875" spans="3:10" x14ac:dyDescent="0.35">
      <c r="C875" s="6"/>
      <c r="D875" s="6"/>
      <c r="E875" s="6"/>
      <c r="F875" s="6"/>
      <c r="G875" s="6"/>
      <c r="H875" s="6"/>
      <c r="I875" s="6"/>
      <c r="J875" s="6"/>
    </row>
    <row r="876" spans="3:10" x14ac:dyDescent="0.35">
      <c r="C876" s="6"/>
      <c r="D876" s="6"/>
      <c r="E876" s="6"/>
      <c r="F876" s="6"/>
      <c r="G876" s="6"/>
      <c r="H876" s="6"/>
      <c r="I876" s="6"/>
      <c r="J876" s="6"/>
    </row>
    <row r="877" spans="3:10" x14ac:dyDescent="0.35">
      <c r="C877" s="6"/>
      <c r="D877" s="6"/>
      <c r="E877" s="6"/>
      <c r="F877" s="6"/>
      <c r="G877" s="6"/>
      <c r="H877" s="6"/>
      <c r="I877" s="6"/>
      <c r="J877" s="6"/>
    </row>
    <row r="878" spans="3:10" x14ac:dyDescent="0.35">
      <c r="C878" s="6"/>
      <c r="D878" s="6"/>
      <c r="E878" s="6"/>
      <c r="F878" s="6"/>
      <c r="G878" s="6"/>
      <c r="H878" s="6"/>
      <c r="I878" s="6"/>
      <c r="J878" s="6"/>
    </row>
    <row r="879" spans="3:10" x14ac:dyDescent="0.35">
      <c r="C879" s="6"/>
      <c r="D879" s="6"/>
      <c r="E879" s="6"/>
      <c r="F879" s="6"/>
      <c r="G879" s="6"/>
      <c r="H879" s="6"/>
      <c r="I879" s="6"/>
      <c r="J879" s="6"/>
    </row>
    <row r="880" spans="3:10" x14ac:dyDescent="0.35">
      <c r="C880" s="6"/>
      <c r="D880" s="6"/>
      <c r="E880" s="6"/>
      <c r="F880" s="6"/>
      <c r="G880" s="6"/>
      <c r="H880" s="6"/>
      <c r="I880" s="6"/>
      <c r="J880" s="6"/>
    </row>
    <row r="881" spans="3:10" x14ac:dyDescent="0.35">
      <c r="C881" s="6"/>
      <c r="D881" s="6"/>
      <c r="E881" s="6"/>
      <c r="F881" s="6"/>
      <c r="G881" s="6"/>
      <c r="H881" s="6"/>
      <c r="I881" s="6"/>
      <c r="J881" s="6"/>
    </row>
    <row r="882" spans="3:10" x14ac:dyDescent="0.35">
      <c r="C882" s="6"/>
      <c r="D882" s="6"/>
      <c r="E882" s="6"/>
      <c r="F882" s="6"/>
      <c r="G882" s="6"/>
      <c r="H882" s="6"/>
      <c r="I882" s="6"/>
      <c r="J882" s="6"/>
    </row>
    <row r="883" spans="3:10" x14ac:dyDescent="0.35">
      <c r="C883" s="6"/>
      <c r="D883" s="6"/>
      <c r="E883" s="6"/>
      <c r="F883" s="6"/>
      <c r="G883" s="6"/>
      <c r="H883" s="6"/>
      <c r="I883" s="6"/>
      <c r="J883" s="6"/>
    </row>
    <row r="884" spans="3:10" x14ac:dyDescent="0.35">
      <c r="C884" s="6"/>
      <c r="D884" s="6"/>
      <c r="E884" s="6"/>
      <c r="F884" s="6"/>
      <c r="G884" s="6"/>
      <c r="H884" s="6"/>
      <c r="I884" s="6"/>
      <c r="J884" s="6"/>
    </row>
    <row r="885" spans="3:10" x14ac:dyDescent="0.35">
      <c r="C885" s="6"/>
      <c r="D885" s="6"/>
      <c r="E885" s="6"/>
      <c r="F885" s="6"/>
      <c r="G885" s="6"/>
      <c r="H885" s="6"/>
      <c r="I885" s="6"/>
      <c r="J885" s="6"/>
    </row>
    <row r="886" spans="3:10" x14ac:dyDescent="0.35">
      <c r="C886" s="6"/>
      <c r="D886" s="6"/>
      <c r="E886" s="6"/>
      <c r="F886" s="6"/>
      <c r="G886" s="6"/>
      <c r="H886" s="6"/>
      <c r="I886" s="6"/>
      <c r="J886" s="6"/>
    </row>
    <row r="887" spans="3:10" x14ac:dyDescent="0.35">
      <c r="C887" s="6"/>
      <c r="D887" s="6"/>
      <c r="E887" s="6"/>
      <c r="F887" s="6"/>
      <c r="G887" s="6"/>
      <c r="H887" s="6"/>
      <c r="I887" s="6"/>
      <c r="J887" s="6"/>
    </row>
    <row r="888" spans="3:10" x14ac:dyDescent="0.35">
      <c r="C888" s="6"/>
      <c r="D888" s="6"/>
      <c r="E888" s="6"/>
      <c r="F888" s="6"/>
      <c r="G888" s="6"/>
      <c r="H888" s="6"/>
      <c r="I888" s="6"/>
      <c r="J888" s="6"/>
    </row>
    <row r="889" spans="3:10" x14ac:dyDescent="0.35">
      <c r="C889" s="6"/>
      <c r="D889" s="6"/>
      <c r="E889" s="6"/>
      <c r="F889" s="6"/>
      <c r="G889" s="6"/>
      <c r="H889" s="6"/>
      <c r="I889" s="6"/>
      <c r="J889" s="6"/>
    </row>
    <row r="890" spans="3:10" x14ac:dyDescent="0.35">
      <c r="C890" s="6"/>
      <c r="D890" s="6"/>
      <c r="E890" s="6"/>
      <c r="F890" s="6"/>
      <c r="G890" s="6"/>
      <c r="H890" s="6"/>
      <c r="I890" s="6"/>
      <c r="J890" s="6"/>
    </row>
    <row r="891" spans="3:10" x14ac:dyDescent="0.35">
      <c r="C891" s="6"/>
      <c r="D891" s="6"/>
      <c r="E891" s="6"/>
      <c r="F891" s="6"/>
      <c r="G891" s="6"/>
      <c r="H891" s="6"/>
      <c r="I891" s="6"/>
      <c r="J891" s="6"/>
    </row>
    <row r="892" spans="3:10" x14ac:dyDescent="0.35">
      <c r="C892" s="6"/>
      <c r="D892" s="6"/>
      <c r="E892" s="6"/>
      <c r="F892" s="6"/>
      <c r="G892" s="6"/>
      <c r="H892" s="6"/>
      <c r="I892" s="6"/>
      <c r="J892" s="6"/>
    </row>
    <row r="893" spans="3:10" x14ac:dyDescent="0.35">
      <c r="C893" s="6"/>
      <c r="D893" s="6"/>
      <c r="E893" s="6"/>
      <c r="F893" s="6"/>
      <c r="G893" s="6"/>
      <c r="H893" s="6"/>
      <c r="I893" s="6"/>
      <c r="J893" s="6"/>
    </row>
    <row r="894" spans="3:10" x14ac:dyDescent="0.35">
      <c r="C894" s="6"/>
      <c r="D894" s="6"/>
      <c r="E894" s="6"/>
      <c r="F894" s="6"/>
      <c r="G894" s="6"/>
      <c r="H894" s="6"/>
      <c r="I894" s="6"/>
      <c r="J894" s="6"/>
    </row>
    <row r="895" spans="3:10" x14ac:dyDescent="0.35">
      <c r="C895" s="6"/>
      <c r="D895" s="6"/>
      <c r="E895" s="6"/>
      <c r="F895" s="6"/>
      <c r="G895" s="6"/>
      <c r="H895" s="6"/>
      <c r="I895" s="6"/>
      <c r="J895" s="6"/>
    </row>
    <row r="896" spans="3:10" x14ac:dyDescent="0.35">
      <c r="C896" s="6"/>
      <c r="D896" s="6"/>
      <c r="E896" s="6"/>
      <c r="F896" s="6"/>
      <c r="G896" s="6"/>
      <c r="H896" s="6"/>
      <c r="I896" s="6"/>
      <c r="J896" s="6"/>
    </row>
    <row r="897" spans="3:10" x14ac:dyDescent="0.35">
      <c r="C897" s="6"/>
      <c r="D897" s="6"/>
      <c r="E897" s="6"/>
      <c r="F897" s="6"/>
      <c r="G897" s="6"/>
      <c r="H897" s="6"/>
      <c r="I897" s="6"/>
      <c r="J897" s="6"/>
    </row>
    <row r="898" spans="3:10" x14ac:dyDescent="0.35">
      <c r="C898" s="6"/>
      <c r="D898" s="6"/>
      <c r="E898" s="6"/>
      <c r="F898" s="6"/>
      <c r="G898" s="6"/>
      <c r="H898" s="6"/>
      <c r="I898" s="6"/>
      <c r="J898" s="6"/>
    </row>
    <row r="899" spans="3:10" x14ac:dyDescent="0.35">
      <c r="C899" s="6"/>
      <c r="D899" s="6"/>
      <c r="E899" s="6"/>
      <c r="F899" s="6"/>
      <c r="G899" s="6"/>
      <c r="H899" s="6"/>
      <c r="I899" s="6"/>
      <c r="J899" s="6"/>
    </row>
    <row r="900" spans="3:10" x14ac:dyDescent="0.35">
      <c r="C900" s="6"/>
      <c r="D900" s="6"/>
      <c r="E900" s="6"/>
      <c r="F900" s="6"/>
      <c r="G900" s="6"/>
      <c r="H900" s="6"/>
      <c r="I900" s="6"/>
      <c r="J900" s="6"/>
    </row>
    <row r="901" spans="3:10" x14ac:dyDescent="0.35">
      <c r="C901" s="6"/>
      <c r="D901" s="6"/>
      <c r="E901" s="6"/>
      <c r="F901" s="6"/>
      <c r="G901" s="6"/>
      <c r="H901" s="6"/>
      <c r="I901" s="6"/>
      <c r="J901" s="6"/>
    </row>
    <row r="902" spans="3:10" x14ac:dyDescent="0.35">
      <c r="C902" s="6"/>
      <c r="D902" s="6"/>
      <c r="E902" s="6"/>
      <c r="F902" s="6"/>
      <c r="G902" s="6"/>
      <c r="H902" s="6"/>
      <c r="I902" s="6"/>
      <c r="J902" s="6"/>
    </row>
    <row r="903" spans="3:10" x14ac:dyDescent="0.35">
      <c r="C903" s="6"/>
      <c r="D903" s="6"/>
      <c r="E903" s="6"/>
      <c r="F903" s="6"/>
      <c r="G903" s="6"/>
      <c r="H903" s="6"/>
      <c r="I903" s="6"/>
      <c r="J903" s="6"/>
    </row>
    <row r="904" spans="3:10" x14ac:dyDescent="0.35">
      <c r="C904" s="6"/>
      <c r="D904" s="6"/>
      <c r="E904" s="6"/>
      <c r="F904" s="6"/>
      <c r="G904" s="6"/>
      <c r="H904" s="6"/>
      <c r="I904" s="6"/>
      <c r="J904" s="6"/>
    </row>
    <row r="905" spans="3:10" x14ac:dyDescent="0.35">
      <c r="C905" s="6"/>
      <c r="D905" s="6"/>
      <c r="E905" s="6"/>
      <c r="F905" s="6"/>
      <c r="G905" s="6"/>
      <c r="H905" s="6"/>
      <c r="I905" s="6"/>
      <c r="J905" s="6"/>
    </row>
    <row r="906" spans="3:10" x14ac:dyDescent="0.35">
      <c r="C906" s="6"/>
      <c r="D906" s="6"/>
      <c r="E906" s="6"/>
      <c r="F906" s="6"/>
      <c r="G906" s="6"/>
      <c r="H906" s="6"/>
      <c r="I906" s="6"/>
      <c r="J906" s="6"/>
    </row>
    <row r="907" spans="3:10" x14ac:dyDescent="0.35">
      <c r="C907" s="6"/>
      <c r="D907" s="6"/>
      <c r="E907" s="6"/>
      <c r="F907" s="6"/>
      <c r="G907" s="6"/>
      <c r="H907" s="6"/>
      <c r="I907" s="6"/>
      <c r="J907" s="6"/>
    </row>
    <row r="908" spans="3:10" x14ac:dyDescent="0.35">
      <c r="C908" s="6"/>
      <c r="D908" s="6"/>
      <c r="E908" s="6"/>
      <c r="F908" s="6"/>
      <c r="G908" s="6"/>
      <c r="H908" s="6"/>
      <c r="I908" s="6"/>
      <c r="J908" s="6"/>
    </row>
    <row r="909" spans="3:10" x14ac:dyDescent="0.35">
      <c r="C909" s="6"/>
      <c r="D909" s="6"/>
      <c r="E909" s="6"/>
      <c r="F909" s="6"/>
      <c r="G909" s="6"/>
      <c r="H909" s="6"/>
      <c r="I909" s="6"/>
      <c r="J909" s="6"/>
    </row>
    <row r="910" spans="3:10" x14ac:dyDescent="0.35">
      <c r="C910" s="6"/>
      <c r="D910" s="6"/>
      <c r="E910" s="6"/>
      <c r="F910" s="6"/>
      <c r="G910" s="6"/>
      <c r="H910" s="6"/>
      <c r="I910" s="6"/>
      <c r="J910" s="6"/>
    </row>
    <row r="911" spans="3:10" x14ac:dyDescent="0.35">
      <c r="C911" s="6"/>
      <c r="D911" s="6"/>
      <c r="E911" s="6"/>
      <c r="F911" s="6"/>
      <c r="G911" s="6"/>
      <c r="H911" s="6"/>
      <c r="I911" s="6"/>
      <c r="J911" s="6"/>
    </row>
    <row r="912" spans="3:10" x14ac:dyDescent="0.35">
      <c r="C912" s="6"/>
      <c r="D912" s="6"/>
      <c r="E912" s="6"/>
      <c r="F912" s="6"/>
      <c r="G912" s="6"/>
      <c r="H912" s="6"/>
      <c r="I912" s="6"/>
      <c r="J912" s="6"/>
    </row>
    <row r="913" spans="3:10" x14ac:dyDescent="0.35">
      <c r="C913" s="6"/>
      <c r="D913" s="6"/>
      <c r="E913" s="6"/>
      <c r="F913" s="6"/>
      <c r="G913" s="6"/>
      <c r="H913" s="6"/>
      <c r="I913" s="6"/>
      <c r="J913" s="6"/>
    </row>
    <row r="914" spans="3:10" x14ac:dyDescent="0.35">
      <c r="C914" s="6"/>
      <c r="D914" s="6"/>
      <c r="E914" s="6"/>
      <c r="F914" s="6"/>
      <c r="G914" s="6"/>
      <c r="H914" s="6"/>
      <c r="I914" s="6"/>
      <c r="J914" s="6"/>
    </row>
    <row r="915" spans="3:10" x14ac:dyDescent="0.35">
      <c r="C915" s="6"/>
      <c r="D915" s="6"/>
      <c r="E915" s="6"/>
      <c r="F915" s="6"/>
      <c r="G915" s="6"/>
      <c r="H915" s="6"/>
      <c r="I915" s="6"/>
      <c r="J915" s="6"/>
    </row>
    <row r="916" spans="3:10" x14ac:dyDescent="0.35">
      <c r="C916" s="6"/>
      <c r="D916" s="6"/>
      <c r="E916" s="6"/>
      <c r="F916" s="6"/>
      <c r="G916" s="6"/>
      <c r="H916" s="6"/>
      <c r="I916" s="6"/>
      <c r="J916" s="6"/>
    </row>
    <row r="917" spans="3:10" x14ac:dyDescent="0.35">
      <c r="C917" s="6"/>
      <c r="D917" s="6"/>
      <c r="E917" s="6"/>
      <c r="F917" s="6"/>
      <c r="G917" s="6"/>
      <c r="H917" s="6"/>
      <c r="I917" s="6"/>
      <c r="J917" s="6"/>
    </row>
    <row r="918" spans="3:10" x14ac:dyDescent="0.35">
      <c r="C918" s="6"/>
      <c r="D918" s="6"/>
      <c r="E918" s="6"/>
      <c r="F918" s="6"/>
      <c r="G918" s="6"/>
      <c r="H918" s="6"/>
      <c r="I918" s="6"/>
      <c r="J918" s="6"/>
    </row>
    <row r="919" spans="3:10" x14ac:dyDescent="0.35">
      <c r="C919" s="6"/>
      <c r="D919" s="6"/>
      <c r="E919" s="6"/>
      <c r="F919" s="6"/>
      <c r="G919" s="6"/>
      <c r="H919" s="6"/>
      <c r="I919" s="6"/>
      <c r="J919" s="6"/>
    </row>
    <row r="920" spans="3:10" x14ac:dyDescent="0.35">
      <c r="C920" s="6"/>
      <c r="D920" s="6"/>
      <c r="E920" s="6"/>
      <c r="F920" s="6"/>
      <c r="G920" s="6"/>
      <c r="H920" s="6"/>
      <c r="I920" s="6"/>
      <c r="J920" s="6"/>
    </row>
    <row r="921" spans="3:10" x14ac:dyDescent="0.35">
      <c r="C921" s="6"/>
      <c r="D921" s="6"/>
      <c r="E921" s="6"/>
      <c r="F921" s="6"/>
      <c r="G921" s="6"/>
      <c r="H921" s="6"/>
      <c r="I921" s="6"/>
      <c r="J921" s="6"/>
    </row>
    <row r="922" spans="3:10" x14ac:dyDescent="0.35">
      <c r="C922" s="6"/>
      <c r="D922" s="6"/>
      <c r="E922" s="6"/>
      <c r="F922" s="6"/>
      <c r="G922" s="6"/>
      <c r="H922" s="6"/>
      <c r="I922" s="6"/>
      <c r="J922" s="6"/>
    </row>
    <row r="923" spans="3:10" x14ac:dyDescent="0.35">
      <c r="C923" s="6"/>
      <c r="D923" s="6"/>
      <c r="E923" s="6"/>
      <c r="F923" s="6"/>
      <c r="G923" s="6"/>
      <c r="H923" s="6"/>
      <c r="I923" s="6"/>
      <c r="J923" s="6"/>
    </row>
    <row r="924" spans="3:10" x14ac:dyDescent="0.35">
      <c r="C924" s="6"/>
      <c r="D924" s="6"/>
      <c r="E924" s="6"/>
      <c r="F924" s="6"/>
      <c r="G924" s="6"/>
      <c r="H924" s="6"/>
      <c r="I924" s="6"/>
      <c r="J924" s="6"/>
    </row>
    <row r="925" spans="3:10" x14ac:dyDescent="0.35">
      <c r="C925" s="6"/>
      <c r="D925" s="6"/>
      <c r="E925" s="6"/>
      <c r="F925" s="6"/>
      <c r="G925" s="6"/>
      <c r="H925" s="6"/>
      <c r="I925" s="6"/>
      <c r="J925" s="6"/>
    </row>
    <row r="926" spans="3:10" x14ac:dyDescent="0.35">
      <c r="C926" s="6"/>
      <c r="D926" s="6"/>
      <c r="E926" s="6"/>
      <c r="F926" s="6"/>
      <c r="G926" s="6"/>
      <c r="H926" s="6"/>
      <c r="I926" s="6"/>
      <c r="J926" s="6"/>
    </row>
    <row r="927" spans="3:10" x14ac:dyDescent="0.35">
      <c r="C927" s="6"/>
      <c r="D927" s="6"/>
      <c r="E927" s="6"/>
      <c r="F927" s="6"/>
      <c r="G927" s="6"/>
      <c r="H927" s="6"/>
      <c r="I927" s="6"/>
      <c r="J927" s="6"/>
    </row>
    <row r="928" spans="3:10" x14ac:dyDescent="0.35">
      <c r="C928" s="6"/>
      <c r="D928" s="6"/>
      <c r="E928" s="6"/>
      <c r="F928" s="6"/>
      <c r="G928" s="6"/>
      <c r="H928" s="6"/>
      <c r="I928" s="6"/>
      <c r="J928" s="6"/>
    </row>
    <row r="929" spans="3:10" x14ac:dyDescent="0.35">
      <c r="C929" s="6"/>
      <c r="D929" s="6"/>
      <c r="E929" s="6"/>
      <c r="F929" s="6"/>
      <c r="G929" s="6"/>
      <c r="H929" s="6"/>
      <c r="I929" s="6"/>
      <c r="J929" s="6"/>
    </row>
    <row r="930" spans="3:10" x14ac:dyDescent="0.35">
      <c r="C930" s="6"/>
      <c r="D930" s="6"/>
      <c r="E930" s="6"/>
      <c r="F930" s="6"/>
      <c r="G930" s="6"/>
      <c r="H930" s="6"/>
      <c r="I930" s="6"/>
      <c r="J930" s="6"/>
    </row>
    <row r="931" spans="3:10" x14ac:dyDescent="0.35">
      <c r="C931" s="6"/>
      <c r="D931" s="6"/>
      <c r="E931" s="6"/>
      <c r="F931" s="6"/>
      <c r="G931" s="6"/>
      <c r="H931" s="6"/>
      <c r="I931" s="6"/>
      <c r="J931" s="6"/>
    </row>
    <row r="932" spans="3:10" x14ac:dyDescent="0.35">
      <c r="C932" s="6"/>
      <c r="D932" s="6"/>
      <c r="E932" s="6"/>
      <c r="F932" s="6"/>
      <c r="G932" s="6"/>
      <c r="H932" s="6"/>
      <c r="I932" s="6"/>
      <c r="J932" s="6"/>
    </row>
    <row r="933" spans="3:10" x14ac:dyDescent="0.35">
      <c r="C933" s="6"/>
      <c r="D933" s="6"/>
      <c r="E933" s="6"/>
      <c r="F933" s="6"/>
      <c r="G933" s="6"/>
      <c r="H933" s="6"/>
      <c r="I933" s="6"/>
      <c r="J933" s="6"/>
    </row>
    <row r="934" spans="3:10" x14ac:dyDescent="0.35">
      <c r="C934" s="6"/>
      <c r="D934" s="6"/>
      <c r="E934" s="6"/>
      <c r="F934" s="6"/>
      <c r="G934" s="6"/>
      <c r="H934" s="6"/>
      <c r="I934" s="6"/>
      <c r="J934" s="6"/>
    </row>
    <row r="935" spans="3:10" x14ac:dyDescent="0.35">
      <c r="C935" s="6"/>
      <c r="D935" s="6"/>
      <c r="E935" s="6"/>
      <c r="F935" s="6"/>
      <c r="G935" s="6"/>
      <c r="H935" s="6"/>
      <c r="I935" s="6"/>
      <c r="J935" s="6"/>
    </row>
    <row r="936" spans="3:10" x14ac:dyDescent="0.35">
      <c r="C936" s="6"/>
      <c r="D936" s="6"/>
      <c r="E936" s="6"/>
      <c r="F936" s="6"/>
      <c r="G936" s="6"/>
      <c r="H936" s="6"/>
      <c r="I936" s="6"/>
      <c r="J936" s="6"/>
    </row>
    <row r="937" spans="3:10" x14ac:dyDescent="0.35">
      <c r="C937" s="6"/>
      <c r="D937" s="6"/>
      <c r="E937" s="6"/>
      <c r="F937" s="6"/>
      <c r="G937" s="6"/>
      <c r="H937" s="6"/>
      <c r="I937" s="6"/>
      <c r="J937" s="6"/>
    </row>
    <row r="938" spans="3:10" x14ac:dyDescent="0.35">
      <c r="C938" s="6"/>
      <c r="D938" s="6"/>
      <c r="E938" s="6"/>
      <c r="F938" s="6"/>
      <c r="G938" s="6"/>
      <c r="H938" s="6"/>
      <c r="I938" s="6"/>
      <c r="J938" s="6"/>
    </row>
    <row r="939" spans="3:10" x14ac:dyDescent="0.35">
      <c r="C939" s="6"/>
      <c r="D939" s="6"/>
      <c r="E939" s="6"/>
      <c r="F939" s="6"/>
      <c r="G939" s="6"/>
      <c r="H939" s="6"/>
      <c r="I939" s="6"/>
      <c r="J939" s="6"/>
    </row>
    <row r="940" spans="3:10" x14ac:dyDescent="0.35">
      <c r="C940" s="6"/>
      <c r="D940" s="6"/>
      <c r="E940" s="6"/>
      <c r="F940" s="6"/>
      <c r="G940" s="6"/>
      <c r="H940" s="6"/>
      <c r="I940" s="6"/>
      <c r="J940" s="6"/>
    </row>
    <row r="941" spans="3:10" x14ac:dyDescent="0.35">
      <c r="C941" s="6"/>
      <c r="D941" s="6"/>
      <c r="E941" s="6"/>
      <c r="F941" s="6"/>
      <c r="G941" s="6"/>
      <c r="H941" s="6"/>
      <c r="I941" s="6"/>
      <c r="J941" s="6"/>
    </row>
    <row r="942" spans="3:10" x14ac:dyDescent="0.35">
      <c r="C942" s="6"/>
      <c r="D942" s="6"/>
      <c r="E942" s="6"/>
      <c r="F942" s="6"/>
      <c r="G942" s="6"/>
      <c r="H942" s="6"/>
      <c r="I942" s="6"/>
      <c r="J942" s="6"/>
    </row>
    <row r="943" spans="3:10" x14ac:dyDescent="0.35">
      <c r="C943" s="6"/>
      <c r="D943" s="6"/>
      <c r="E943" s="6"/>
      <c r="F943" s="6"/>
      <c r="G943" s="6"/>
      <c r="H943" s="6"/>
      <c r="I943" s="6"/>
      <c r="J943" s="6"/>
    </row>
    <row r="944" spans="3:10" x14ac:dyDescent="0.35">
      <c r="C944" s="6"/>
      <c r="D944" s="6"/>
      <c r="E944" s="6"/>
      <c r="F944" s="6"/>
      <c r="G944" s="6"/>
      <c r="H944" s="6"/>
      <c r="I944" s="6"/>
      <c r="J944" s="6"/>
    </row>
    <row r="945" spans="3:10" x14ac:dyDescent="0.35">
      <c r="C945" s="6"/>
      <c r="D945" s="6"/>
      <c r="E945" s="6"/>
      <c r="F945" s="6"/>
      <c r="G945" s="6"/>
      <c r="H945" s="6"/>
      <c r="I945" s="6"/>
      <c r="J945" s="6"/>
    </row>
    <row r="946" spans="3:10" x14ac:dyDescent="0.35">
      <c r="C946" s="6"/>
      <c r="D946" s="6"/>
      <c r="E946" s="6"/>
      <c r="F946" s="6"/>
      <c r="G946" s="6"/>
      <c r="H946" s="6"/>
      <c r="I946" s="6"/>
      <c r="J946" s="6"/>
    </row>
    <row r="947" spans="3:10" x14ac:dyDescent="0.35">
      <c r="C947" s="6"/>
      <c r="D947" s="6"/>
      <c r="E947" s="6"/>
      <c r="F947" s="6"/>
      <c r="G947" s="6"/>
      <c r="H947" s="6"/>
      <c r="I947" s="6"/>
      <c r="J947" s="6"/>
    </row>
    <row r="948" spans="3:10" x14ac:dyDescent="0.35">
      <c r="C948" s="6"/>
      <c r="D948" s="6"/>
      <c r="E948" s="6"/>
      <c r="F948" s="6"/>
      <c r="G948" s="6"/>
      <c r="H948" s="6"/>
      <c r="I948" s="6"/>
      <c r="J948" s="6"/>
    </row>
    <row r="949" spans="3:10" x14ac:dyDescent="0.35">
      <c r="C949" s="6"/>
      <c r="D949" s="6"/>
      <c r="E949" s="6"/>
      <c r="F949" s="6"/>
      <c r="G949" s="6"/>
      <c r="H949" s="6"/>
      <c r="I949" s="6"/>
      <c r="J949" s="6"/>
    </row>
    <row r="950" spans="3:10" x14ac:dyDescent="0.35">
      <c r="C950" s="6"/>
      <c r="D950" s="6"/>
      <c r="E950" s="6"/>
      <c r="F950" s="6"/>
      <c r="G950" s="6"/>
      <c r="H950" s="6"/>
      <c r="I950" s="6"/>
      <c r="J950" s="6"/>
    </row>
    <row r="951" spans="3:10" x14ac:dyDescent="0.35">
      <c r="C951" s="6"/>
      <c r="D951" s="6"/>
      <c r="E951" s="6"/>
      <c r="F951" s="6"/>
      <c r="G951" s="6"/>
      <c r="H951" s="6"/>
      <c r="I951" s="6"/>
      <c r="J951" s="6"/>
    </row>
    <row r="952" spans="3:10" x14ac:dyDescent="0.35">
      <c r="C952" s="6"/>
      <c r="D952" s="6"/>
      <c r="E952" s="6"/>
      <c r="F952" s="6"/>
      <c r="G952" s="6"/>
      <c r="H952" s="6"/>
      <c r="I952" s="6"/>
      <c r="J952" s="6"/>
    </row>
    <row r="953" spans="3:10" x14ac:dyDescent="0.35">
      <c r="C953" s="6"/>
      <c r="D953" s="6"/>
      <c r="E953" s="6"/>
      <c r="F953" s="6"/>
      <c r="G953" s="6"/>
      <c r="H953" s="6"/>
      <c r="I953" s="6"/>
      <c r="J953" s="6"/>
    </row>
    <row r="954" spans="3:10" x14ac:dyDescent="0.35">
      <c r="C954" s="6"/>
      <c r="D954" s="6"/>
      <c r="E954" s="6"/>
      <c r="F954" s="6"/>
      <c r="G954" s="6"/>
      <c r="H954" s="6"/>
      <c r="I954" s="6"/>
      <c r="J954" s="6"/>
    </row>
    <row r="955" spans="3:10" x14ac:dyDescent="0.35">
      <c r="C955" s="6"/>
      <c r="D955" s="6"/>
      <c r="E955" s="6"/>
      <c r="F955" s="6"/>
      <c r="G955" s="6"/>
      <c r="H955" s="6"/>
      <c r="I955" s="6"/>
      <c r="J955" s="6"/>
    </row>
    <row r="956" spans="3:10" x14ac:dyDescent="0.35">
      <c r="C956" s="6"/>
      <c r="D956" s="6"/>
      <c r="E956" s="6"/>
      <c r="F956" s="6"/>
      <c r="G956" s="6"/>
      <c r="H956" s="6"/>
      <c r="I956" s="6"/>
      <c r="J956" s="6"/>
    </row>
    <row r="957" spans="3:10" x14ac:dyDescent="0.35">
      <c r="C957" s="6"/>
      <c r="D957" s="6"/>
      <c r="E957" s="6"/>
      <c r="F957" s="6"/>
      <c r="G957" s="6"/>
      <c r="H957" s="6"/>
      <c r="I957" s="6"/>
      <c r="J957" s="6"/>
    </row>
    <row r="958" spans="3:10" x14ac:dyDescent="0.35">
      <c r="C958" s="6"/>
      <c r="D958" s="6"/>
      <c r="E958" s="6"/>
      <c r="F958" s="6"/>
      <c r="G958" s="6"/>
      <c r="H958" s="6"/>
      <c r="I958" s="6"/>
      <c r="J958" s="6"/>
    </row>
    <row r="959" spans="3:10" x14ac:dyDescent="0.35">
      <c r="C959" s="6"/>
      <c r="D959" s="6"/>
      <c r="E959" s="6"/>
      <c r="F959" s="6"/>
      <c r="G959" s="6"/>
      <c r="H959" s="6"/>
      <c r="I959" s="6"/>
      <c r="J959" s="6"/>
    </row>
    <row r="960" spans="3:10" x14ac:dyDescent="0.35">
      <c r="C960" s="6"/>
      <c r="D960" s="6"/>
      <c r="E960" s="6"/>
      <c r="F960" s="6"/>
      <c r="G960" s="6"/>
      <c r="H960" s="6"/>
      <c r="I960" s="6"/>
      <c r="J960" s="6"/>
    </row>
    <row r="961" spans="3:10" x14ac:dyDescent="0.35">
      <c r="C961" s="6"/>
      <c r="D961" s="6"/>
      <c r="E961" s="6"/>
      <c r="F961" s="6"/>
      <c r="G961" s="6"/>
      <c r="H961" s="6"/>
      <c r="I961" s="6"/>
      <c r="J961" s="6"/>
    </row>
    <row r="962" spans="3:10" x14ac:dyDescent="0.35">
      <c r="C962" s="6"/>
      <c r="D962" s="6"/>
      <c r="E962" s="6"/>
      <c r="F962" s="6"/>
      <c r="G962" s="6"/>
      <c r="H962" s="6"/>
      <c r="I962" s="6"/>
      <c r="J962" s="6"/>
    </row>
    <row r="963" spans="3:10" x14ac:dyDescent="0.35">
      <c r="C963" s="6"/>
      <c r="D963" s="6"/>
      <c r="E963" s="6"/>
      <c r="F963" s="6"/>
      <c r="G963" s="6"/>
      <c r="H963" s="6"/>
      <c r="I963" s="6"/>
      <c r="J963" s="6"/>
    </row>
    <row r="964" spans="3:10" x14ac:dyDescent="0.35">
      <c r="C964" s="6"/>
      <c r="D964" s="6"/>
      <c r="E964" s="6"/>
      <c r="F964" s="6"/>
      <c r="G964" s="6"/>
      <c r="H964" s="6"/>
      <c r="I964" s="6"/>
      <c r="J964" s="6"/>
    </row>
    <row r="965" spans="3:10" x14ac:dyDescent="0.35">
      <c r="C965" s="6"/>
      <c r="D965" s="6"/>
      <c r="E965" s="6"/>
      <c r="F965" s="6"/>
      <c r="G965" s="6"/>
      <c r="H965" s="6"/>
      <c r="I965" s="6"/>
      <c r="J965" s="6"/>
    </row>
    <row r="966" spans="3:10" x14ac:dyDescent="0.35">
      <c r="C966" s="6"/>
      <c r="D966" s="6"/>
      <c r="E966" s="6"/>
      <c r="F966" s="6"/>
      <c r="G966" s="6"/>
      <c r="H966" s="6"/>
      <c r="I966" s="6"/>
      <c r="J966" s="6"/>
    </row>
    <row r="967" spans="3:10" x14ac:dyDescent="0.35">
      <c r="C967" s="6"/>
      <c r="D967" s="6"/>
      <c r="E967" s="6"/>
      <c r="F967" s="6"/>
      <c r="G967" s="6"/>
      <c r="H967" s="6"/>
      <c r="I967" s="6"/>
      <c r="J967" s="6"/>
    </row>
    <row r="968" spans="3:10" x14ac:dyDescent="0.35">
      <c r="C968" s="6"/>
      <c r="D968" s="6"/>
      <c r="E968" s="6"/>
      <c r="F968" s="6"/>
      <c r="G968" s="6"/>
      <c r="H968" s="6"/>
      <c r="I968" s="6"/>
      <c r="J968" s="6"/>
    </row>
    <row r="969" spans="3:10" x14ac:dyDescent="0.35">
      <c r="C969" s="6"/>
      <c r="D969" s="6"/>
      <c r="E969" s="6"/>
      <c r="F969" s="6"/>
      <c r="G969" s="6"/>
      <c r="H969" s="6"/>
      <c r="I969" s="6"/>
      <c r="J969" s="6"/>
    </row>
    <row r="970" spans="3:10" x14ac:dyDescent="0.35">
      <c r="C970" s="6"/>
      <c r="D970" s="6"/>
      <c r="E970" s="6"/>
      <c r="F970" s="6"/>
      <c r="G970" s="6"/>
      <c r="H970" s="6"/>
      <c r="I970" s="6"/>
      <c r="J970" s="6"/>
    </row>
    <row r="971" spans="3:10" x14ac:dyDescent="0.35">
      <c r="C971" s="6"/>
      <c r="D971" s="6"/>
      <c r="E971" s="6"/>
      <c r="F971" s="6"/>
      <c r="G971" s="6"/>
      <c r="H971" s="6"/>
      <c r="I971" s="6"/>
      <c r="J971" s="6"/>
    </row>
    <row r="972" spans="3:10" x14ac:dyDescent="0.35">
      <c r="C972" s="6"/>
      <c r="D972" s="6"/>
      <c r="E972" s="6"/>
      <c r="F972" s="6"/>
      <c r="G972" s="6"/>
      <c r="H972" s="6"/>
      <c r="I972" s="6"/>
      <c r="J972" s="6"/>
    </row>
    <row r="973" spans="3:10" x14ac:dyDescent="0.35">
      <c r="C973" s="6"/>
      <c r="D973" s="6"/>
      <c r="E973" s="6"/>
      <c r="F973" s="6"/>
      <c r="G973" s="6"/>
      <c r="H973" s="6"/>
      <c r="I973" s="6"/>
      <c r="J973" s="6"/>
    </row>
    <row r="974" spans="3:10" x14ac:dyDescent="0.35">
      <c r="C974" s="6"/>
      <c r="D974" s="6"/>
      <c r="E974" s="6"/>
      <c r="F974" s="6"/>
      <c r="G974" s="6"/>
      <c r="H974" s="6"/>
      <c r="I974" s="6"/>
      <c r="J974" s="6"/>
    </row>
    <row r="975" spans="3:10" x14ac:dyDescent="0.35">
      <c r="C975" s="6"/>
      <c r="D975" s="6"/>
      <c r="E975" s="6"/>
      <c r="F975" s="6"/>
      <c r="G975" s="6"/>
      <c r="H975" s="6"/>
      <c r="I975" s="6"/>
      <c r="J975" s="6"/>
    </row>
    <row r="976" spans="3:10" x14ac:dyDescent="0.35">
      <c r="C976" s="6"/>
      <c r="D976" s="6"/>
      <c r="E976" s="6"/>
      <c r="F976" s="6"/>
      <c r="G976" s="6"/>
      <c r="H976" s="6"/>
      <c r="I976" s="6"/>
      <c r="J976" s="6"/>
    </row>
    <row r="977" spans="3:10" x14ac:dyDescent="0.35">
      <c r="C977" s="6"/>
      <c r="D977" s="6"/>
      <c r="E977" s="6"/>
      <c r="F977" s="6"/>
      <c r="G977" s="6"/>
      <c r="H977" s="6"/>
      <c r="I977" s="6"/>
      <c r="J977" s="6"/>
    </row>
    <row r="978" spans="3:10" x14ac:dyDescent="0.35">
      <c r="C978" s="6"/>
      <c r="D978" s="6"/>
      <c r="E978" s="6"/>
      <c r="F978" s="6"/>
      <c r="G978" s="6"/>
      <c r="H978" s="6"/>
      <c r="I978" s="6"/>
      <c r="J978" s="6"/>
    </row>
    <row r="979" spans="3:10" x14ac:dyDescent="0.35">
      <c r="C979" s="6"/>
      <c r="D979" s="6"/>
      <c r="E979" s="6"/>
      <c r="F979" s="6"/>
      <c r="G979" s="6"/>
      <c r="H979" s="6"/>
      <c r="I979" s="6"/>
      <c r="J979" s="6"/>
    </row>
    <row r="980" spans="3:10" x14ac:dyDescent="0.35">
      <c r="C980" s="6"/>
      <c r="D980" s="6"/>
      <c r="E980" s="6"/>
      <c r="F980" s="6"/>
      <c r="G980" s="6"/>
      <c r="H980" s="6"/>
      <c r="I980" s="6"/>
      <c r="J980" s="6"/>
    </row>
    <row r="981" spans="3:10" x14ac:dyDescent="0.35">
      <c r="C981" s="6"/>
      <c r="D981" s="6"/>
      <c r="E981" s="6"/>
      <c r="F981" s="6"/>
      <c r="G981" s="6"/>
      <c r="H981" s="6"/>
      <c r="I981" s="6"/>
      <c r="J981" s="6"/>
    </row>
    <row r="982" spans="3:10" x14ac:dyDescent="0.35">
      <c r="C982" s="6"/>
      <c r="D982" s="6"/>
      <c r="E982" s="6"/>
      <c r="F982" s="6"/>
      <c r="G982" s="6"/>
      <c r="H982" s="6"/>
      <c r="I982" s="6"/>
      <c r="J982" s="6"/>
    </row>
    <row r="983" spans="3:10" x14ac:dyDescent="0.35">
      <c r="C983" s="6"/>
      <c r="D983" s="6"/>
      <c r="E983" s="6"/>
      <c r="F983" s="6"/>
      <c r="G983" s="6"/>
      <c r="H983" s="6"/>
      <c r="I983" s="6"/>
      <c r="J983" s="6"/>
    </row>
    <row r="984" spans="3:10" x14ac:dyDescent="0.35">
      <c r="C984" s="6"/>
      <c r="D984" s="6"/>
      <c r="E984" s="6"/>
      <c r="F984" s="6"/>
      <c r="G984" s="6"/>
      <c r="H984" s="6"/>
      <c r="I984" s="6"/>
      <c r="J984" s="6"/>
    </row>
    <row r="985" spans="3:10" x14ac:dyDescent="0.35">
      <c r="C985" s="6"/>
      <c r="D985" s="6"/>
      <c r="E985" s="6"/>
      <c r="F985" s="6"/>
      <c r="G985" s="6"/>
      <c r="H985" s="6"/>
      <c r="I985" s="6"/>
      <c r="J985" s="6"/>
    </row>
    <row r="986" spans="3:10" x14ac:dyDescent="0.35">
      <c r="C986" s="6"/>
      <c r="D986" s="6"/>
      <c r="E986" s="6"/>
      <c r="F986" s="6"/>
      <c r="G986" s="6"/>
      <c r="H986" s="6"/>
      <c r="I986" s="6"/>
      <c r="J986" s="6"/>
    </row>
    <row r="987" spans="3:10" x14ac:dyDescent="0.35">
      <c r="C987" s="6"/>
      <c r="D987" s="6"/>
      <c r="E987" s="6"/>
      <c r="F987" s="6"/>
      <c r="G987" s="6"/>
      <c r="H987" s="6"/>
      <c r="I987" s="6"/>
      <c r="J987" s="6"/>
    </row>
    <row r="988" spans="3:10" x14ac:dyDescent="0.35">
      <c r="C988" s="6"/>
      <c r="D988" s="6"/>
      <c r="E988" s="6"/>
      <c r="F988" s="6"/>
      <c r="G988" s="6"/>
      <c r="H988" s="6"/>
      <c r="I988" s="6"/>
      <c r="J988" s="6"/>
    </row>
    <row r="989" spans="3:10" x14ac:dyDescent="0.35">
      <c r="C989" s="6"/>
      <c r="D989" s="6"/>
      <c r="E989" s="6"/>
      <c r="F989" s="6"/>
      <c r="G989" s="6"/>
      <c r="H989" s="6"/>
      <c r="I989" s="6"/>
      <c r="J989" s="6"/>
    </row>
    <row r="990" spans="3:10" x14ac:dyDescent="0.35">
      <c r="C990" s="6"/>
      <c r="D990" s="6"/>
      <c r="E990" s="6"/>
      <c r="F990" s="6"/>
      <c r="G990" s="6"/>
      <c r="H990" s="6"/>
      <c r="I990" s="6"/>
      <c r="J990" s="6"/>
    </row>
    <row r="991" spans="3:10" x14ac:dyDescent="0.35">
      <c r="C991" s="6"/>
      <c r="D991" s="6"/>
      <c r="E991" s="6"/>
      <c r="F991" s="6"/>
      <c r="G991" s="6"/>
      <c r="H991" s="6"/>
      <c r="I991" s="6"/>
      <c r="J991" s="6"/>
    </row>
    <row r="992" spans="3:10" x14ac:dyDescent="0.35">
      <c r="C992" s="6"/>
      <c r="D992" s="6"/>
      <c r="E992" s="6"/>
      <c r="F992" s="6"/>
      <c r="G992" s="6"/>
      <c r="H992" s="6"/>
      <c r="I992" s="6"/>
      <c r="J992" s="6"/>
    </row>
    <row r="993" spans="3:10" x14ac:dyDescent="0.35">
      <c r="C993" s="6"/>
      <c r="D993" s="6"/>
      <c r="E993" s="6"/>
      <c r="F993" s="6"/>
      <c r="G993" s="6"/>
      <c r="H993" s="6"/>
      <c r="I993" s="6"/>
      <c r="J993" s="6"/>
    </row>
    <row r="994" spans="3:10" x14ac:dyDescent="0.35">
      <c r="C994" s="6"/>
      <c r="D994" s="6"/>
      <c r="E994" s="6"/>
      <c r="F994" s="6"/>
      <c r="G994" s="6"/>
      <c r="H994" s="6"/>
      <c r="I994" s="6"/>
      <c r="J994" s="6"/>
    </row>
    <row r="995" spans="3:10" x14ac:dyDescent="0.35">
      <c r="C995" s="6"/>
      <c r="D995" s="6"/>
      <c r="E995" s="6"/>
      <c r="F995" s="6"/>
      <c r="G995" s="6"/>
      <c r="H995" s="6"/>
      <c r="I995" s="6"/>
      <c r="J995" s="6"/>
    </row>
    <row r="996" spans="3:10" x14ac:dyDescent="0.35">
      <c r="C996" s="6"/>
      <c r="D996" s="6"/>
      <c r="E996" s="6"/>
      <c r="F996" s="6"/>
      <c r="G996" s="6"/>
      <c r="H996" s="6"/>
      <c r="I996" s="6"/>
      <c r="J996" s="6"/>
    </row>
    <row r="997" spans="3:10" x14ac:dyDescent="0.35">
      <c r="C997" s="6"/>
      <c r="D997" s="6"/>
      <c r="E997" s="6"/>
      <c r="F997" s="6"/>
      <c r="G997" s="6"/>
      <c r="H997" s="6"/>
      <c r="I997" s="6"/>
      <c r="J997" s="6"/>
    </row>
    <row r="998" spans="3:10" x14ac:dyDescent="0.35">
      <c r="C998" s="6"/>
      <c r="D998" s="6"/>
      <c r="E998" s="6"/>
      <c r="F998" s="6"/>
      <c r="G998" s="6"/>
      <c r="H998" s="6"/>
      <c r="I998" s="6"/>
      <c r="J998" s="6"/>
    </row>
    <row r="999" spans="3:10" x14ac:dyDescent="0.35">
      <c r="C999" s="6"/>
      <c r="D999" s="6"/>
      <c r="E999" s="6"/>
      <c r="F999" s="6"/>
      <c r="G999" s="6"/>
      <c r="H999" s="6"/>
      <c r="I999" s="6"/>
      <c r="J999" s="6"/>
    </row>
    <row r="1000" spans="3:10" x14ac:dyDescent="0.35">
      <c r="C1000" s="6"/>
      <c r="D1000" s="6"/>
      <c r="E1000" s="6"/>
      <c r="F1000" s="6"/>
      <c r="G1000" s="6"/>
      <c r="H1000" s="6"/>
      <c r="I1000" s="6"/>
      <c r="J1000" s="6"/>
    </row>
    <row r="1001" spans="3:10" x14ac:dyDescent="0.35">
      <c r="C1001" s="6"/>
      <c r="D1001" s="6"/>
      <c r="E1001" s="6"/>
      <c r="F1001" s="6"/>
      <c r="G1001" s="6"/>
      <c r="H1001" s="6"/>
      <c r="I1001" s="6"/>
      <c r="J1001" s="6"/>
    </row>
    <row r="1002" spans="3:10" x14ac:dyDescent="0.35">
      <c r="C1002" s="6"/>
      <c r="D1002" s="6"/>
      <c r="E1002" s="6"/>
      <c r="F1002" s="6"/>
      <c r="G1002" s="6"/>
      <c r="H1002" s="6"/>
      <c r="I1002" s="6"/>
      <c r="J1002" s="6"/>
    </row>
    <row r="1003" spans="3:10" x14ac:dyDescent="0.35">
      <c r="C1003" s="6"/>
      <c r="D1003" s="6"/>
      <c r="E1003" s="6"/>
      <c r="F1003" s="6"/>
      <c r="G1003" s="6"/>
      <c r="H1003" s="6"/>
      <c r="I1003" s="6"/>
      <c r="J1003" s="6"/>
    </row>
    <row r="1004" spans="3:10" x14ac:dyDescent="0.35">
      <c r="C1004" s="6"/>
      <c r="D1004" s="6"/>
      <c r="E1004" s="6"/>
      <c r="F1004" s="6"/>
      <c r="G1004" s="6"/>
      <c r="H1004" s="6"/>
      <c r="I1004" s="6"/>
      <c r="J1004" s="6"/>
    </row>
    <row r="1005" spans="3:10" x14ac:dyDescent="0.35">
      <c r="C1005" s="6"/>
      <c r="D1005" s="6"/>
      <c r="E1005" s="6"/>
      <c r="F1005" s="6"/>
      <c r="G1005" s="6"/>
      <c r="H1005" s="6"/>
      <c r="I1005" s="6"/>
      <c r="J1005" s="6"/>
    </row>
    <row r="1006" spans="3:10" x14ac:dyDescent="0.35">
      <c r="C1006" s="6"/>
      <c r="D1006" s="6"/>
      <c r="E1006" s="6"/>
      <c r="F1006" s="6"/>
      <c r="G1006" s="6"/>
      <c r="H1006" s="6"/>
      <c r="I1006" s="6"/>
      <c r="J1006" s="6"/>
    </row>
    <row r="1007" spans="3:10" x14ac:dyDescent="0.35">
      <c r="C1007" s="6"/>
      <c r="D1007" s="6"/>
      <c r="E1007" s="6"/>
      <c r="F1007" s="6"/>
      <c r="G1007" s="6"/>
      <c r="H1007" s="6"/>
      <c r="I1007" s="6"/>
      <c r="J1007" s="6"/>
    </row>
    <row r="1008" spans="3:10" x14ac:dyDescent="0.35">
      <c r="C1008" s="6"/>
      <c r="D1008" s="6"/>
      <c r="E1008" s="6"/>
      <c r="F1008" s="6"/>
      <c r="G1008" s="6"/>
      <c r="H1008" s="6"/>
      <c r="I1008" s="6"/>
      <c r="J1008" s="6"/>
    </row>
    <row r="1009" spans="3:10" x14ac:dyDescent="0.35">
      <c r="C1009" s="6"/>
      <c r="D1009" s="6"/>
      <c r="E1009" s="6"/>
      <c r="F1009" s="6"/>
      <c r="G1009" s="6"/>
      <c r="H1009" s="6"/>
      <c r="I1009" s="6"/>
      <c r="J1009" s="6"/>
    </row>
    <row r="1010" spans="3:10" x14ac:dyDescent="0.35">
      <c r="C1010" s="6"/>
      <c r="D1010" s="6"/>
      <c r="E1010" s="6"/>
      <c r="F1010" s="6"/>
      <c r="G1010" s="6"/>
      <c r="H1010" s="6"/>
      <c r="I1010" s="6"/>
      <c r="J1010" s="6"/>
    </row>
    <row r="1011" spans="3:10" x14ac:dyDescent="0.35">
      <c r="C1011" s="6"/>
      <c r="D1011" s="6"/>
      <c r="E1011" s="6"/>
      <c r="F1011" s="6"/>
      <c r="G1011" s="6"/>
      <c r="H1011" s="6"/>
      <c r="I1011" s="6"/>
      <c r="J1011" s="6"/>
    </row>
    <row r="1012" spans="3:10" x14ac:dyDescent="0.35">
      <c r="C1012" s="6"/>
      <c r="D1012" s="6"/>
      <c r="E1012" s="6"/>
      <c r="F1012" s="6"/>
      <c r="G1012" s="6"/>
      <c r="H1012" s="6"/>
      <c r="I1012" s="6"/>
      <c r="J1012" s="6"/>
    </row>
    <row r="1013" spans="3:10" x14ac:dyDescent="0.35">
      <c r="C1013" s="6"/>
      <c r="D1013" s="6"/>
      <c r="E1013" s="6"/>
      <c r="F1013" s="6"/>
      <c r="G1013" s="6"/>
      <c r="H1013" s="6"/>
      <c r="I1013" s="6"/>
      <c r="J1013" s="6"/>
    </row>
    <row r="1014" spans="3:10" x14ac:dyDescent="0.35">
      <c r="C1014" s="6"/>
      <c r="D1014" s="6"/>
      <c r="E1014" s="6"/>
      <c r="F1014" s="6"/>
      <c r="G1014" s="6"/>
      <c r="H1014" s="6"/>
      <c r="I1014" s="6"/>
      <c r="J1014" s="6"/>
    </row>
    <row r="1015" spans="3:10" x14ac:dyDescent="0.35">
      <c r="C1015" s="6"/>
      <c r="D1015" s="6"/>
      <c r="E1015" s="6"/>
      <c r="F1015" s="6"/>
      <c r="G1015" s="6"/>
      <c r="H1015" s="6"/>
      <c r="I1015" s="6"/>
      <c r="J1015" s="6"/>
    </row>
    <row r="1016" spans="3:10" x14ac:dyDescent="0.35">
      <c r="C1016" s="6"/>
      <c r="D1016" s="6"/>
      <c r="E1016" s="6"/>
      <c r="F1016" s="6"/>
      <c r="G1016" s="6"/>
      <c r="H1016" s="6"/>
      <c r="I1016" s="6"/>
      <c r="J1016" s="6"/>
    </row>
    <row r="1017" spans="3:10" x14ac:dyDescent="0.35">
      <c r="C1017" s="6"/>
      <c r="D1017" s="6"/>
      <c r="E1017" s="6"/>
      <c r="F1017" s="6"/>
      <c r="G1017" s="6"/>
      <c r="H1017" s="6"/>
      <c r="I1017" s="6"/>
      <c r="J1017" s="6"/>
    </row>
    <row r="1018" spans="3:10" x14ac:dyDescent="0.35">
      <c r="C1018" s="6"/>
      <c r="D1018" s="6"/>
      <c r="E1018" s="6"/>
      <c r="F1018" s="6"/>
      <c r="G1018" s="6"/>
      <c r="H1018" s="6"/>
      <c r="I1018" s="6"/>
      <c r="J1018" s="6"/>
    </row>
    <row r="1019" spans="3:10" x14ac:dyDescent="0.35">
      <c r="C1019" s="6"/>
      <c r="D1019" s="6"/>
      <c r="E1019" s="6"/>
      <c r="F1019" s="6"/>
      <c r="G1019" s="6"/>
      <c r="H1019" s="6"/>
      <c r="I1019" s="6"/>
      <c r="J1019" s="6"/>
    </row>
    <row r="1020" spans="3:10" x14ac:dyDescent="0.35">
      <c r="C1020" s="6"/>
      <c r="D1020" s="6"/>
      <c r="E1020" s="6"/>
      <c r="F1020" s="6"/>
      <c r="G1020" s="6"/>
      <c r="H1020" s="6"/>
      <c r="I1020" s="6"/>
      <c r="J1020" s="6"/>
    </row>
    <row r="1021" spans="3:10" x14ac:dyDescent="0.35">
      <c r="C1021" s="6"/>
      <c r="D1021" s="6"/>
      <c r="E1021" s="6"/>
      <c r="F1021" s="6"/>
      <c r="G1021" s="6"/>
      <c r="H1021" s="6"/>
      <c r="I1021" s="6"/>
      <c r="J1021" s="6"/>
    </row>
    <row r="1022" spans="3:10" x14ac:dyDescent="0.35">
      <c r="C1022" s="6"/>
      <c r="D1022" s="6"/>
      <c r="E1022" s="6"/>
      <c r="F1022" s="6"/>
      <c r="G1022" s="6"/>
      <c r="H1022" s="6"/>
      <c r="I1022" s="6"/>
      <c r="J1022" s="6"/>
    </row>
    <row r="1023" spans="3:10" x14ac:dyDescent="0.35">
      <c r="C1023" s="6"/>
      <c r="D1023" s="6"/>
      <c r="E1023" s="6"/>
      <c r="F1023" s="6"/>
      <c r="G1023" s="6"/>
      <c r="H1023" s="6"/>
      <c r="I1023" s="6"/>
      <c r="J1023" s="6"/>
    </row>
    <row r="1024" spans="3:10" x14ac:dyDescent="0.35">
      <c r="C1024" s="6"/>
      <c r="D1024" s="6"/>
      <c r="E1024" s="6"/>
      <c r="F1024" s="6"/>
      <c r="G1024" s="6"/>
      <c r="H1024" s="6"/>
      <c r="I1024" s="6"/>
      <c r="J1024" s="6"/>
    </row>
    <row r="1025" spans="3:10" x14ac:dyDescent="0.35">
      <c r="C1025" s="6"/>
      <c r="D1025" s="6"/>
      <c r="E1025" s="6"/>
      <c r="F1025" s="6"/>
      <c r="G1025" s="6"/>
      <c r="H1025" s="6"/>
      <c r="I1025" s="6"/>
      <c r="J1025" s="6"/>
    </row>
    <row r="1026" spans="3:10" x14ac:dyDescent="0.35">
      <c r="C1026" s="6"/>
      <c r="D1026" s="6"/>
      <c r="E1026" s="6"/>
      <c r="F1026" s="6"/>
      <c r="G1026" s="6"/>
      <c r="H1026" s="6"/>
      <c r="I1026" s="6"/>
      <c r="J1026" s="6"/>
    </row>
    <row r="1027" spans="3:10" x14ac:dyDescent="0.35">
      <c r="C1027" s="6"/>
      <c r="D1027" s="6"/>
      <c r="E1027" s="6"/>
      <c r="F1027" s="6"/>
      <c r="G1027" s="6"/>
      <c r="H1027" s="6"/>
      <c r="I1027" s="6"/>
      <c r="J1027" s="6"/>
    </row>
    <row r="1028" spans="3:10" x14ac:dyDescent="0.35">
      <c r="C1028" s="6"/>
      <c r="D1028" s="6"/>
      <c r="E1028" s="6"/>
      <c r="F1028" s="6"/>
      <c r="G1028" s="6"/>
      <c r="H1028" s="6"/>
      <c r="I1028" s="6"/>
      <c r="J1028" s="6"/>
    </row>
    <row r="1029" spans="3:10" x14ac:dyDescent="0.35">
      <c r="C1029" s="6"/>
      <c r="D1029" s="6"/>
      <c r="E1029" s="6"/>
      <c r="F1029" s="6"/>
      <c r="G1029" s="6"/>
      <c r="H1029" s="6"/>
      <c r="I1029" s="6"/>
      <c r="J1029" s="6"/>
    </row>
    <row r="1030" spans="3:10" x14ac:dyDescent="0.35">
      <c r="C1030" s="6"/>
      <c r="D1030" s="6"/>
      <c r="E1030" s="6"/>
      <c r="F1030" s="6"/>
      <c r="G1030" s="6"/>
      <c r="H1030" s="6"/>
      <c r="I1030" s="6"/>
      <c r="J1030" s="6"/>
    </row>
    <row r="1031" spans="3:10" x14ac:dyDescent="0.35">
      <c r="C1031" s="6"/>
      <c r="D1031" s="6"/>
      <c r="E1031" s="6"/>
      <c r="F1031" s="6"/>
      <c r="G1031" s="6"/>
      <c r="H1031" s="6"/>
      <c r="I1031" s="6"/>
      <c r="J1031" s="6"/>
    </row>
    <row r="1032" spans="3:10" x14ac:dyDescent="0.35">
      <c r="C1032" s="6"/>
      <c r="D1032" s="6"/>
      <c r="E1032" s="6"/>
      <c r="F1032" s="6"/>
      <c r="G1032" s="6"/>
      <c r="H1032" s="6"/>
      <c r="I1032" s="6"/>
      <c r="J1032" s="6"/>
    </row>
    <row r="1033" spans="3:10" x14ac:dyDescent="0.35">
      <c r="C1033" s="6"/>
      <c r="D1033" s="6"/>
      <c r="E1033" s="6"/>
      <c r="F1033" s="6"/>
      <c r="G1033" s="6"/>
      <c r="H1033" s="6"/>
      <c r="I1033" s="6"/>
      <c r="J1033" s="6"/>
    </row>
    <row r="1034" spans="3:10" x14ac:dyDescent="0.35">
      <c r="C1034" s="6"/>
      <c r="D1034" s="6"/>
      <c r="E1034" s="6"/>
      <c r="F1034" s="6"/>
      <c r="G1034" s="6"/>
      <c r="H1034" s="6"/>
      <c r="I1034" s="6"/>
      <c r="J1034" s="6"/>
    </row>
    <row r="1035" spans="3:10" x14ac:dyDescent="0.35">
      <c r="C1035" s="6"/>
      <c r="D1035" s="6"/>
      <c r="E1035" s="6"/>
      <c r="F1035" s="6"/>
      <c r="G1035" s="6"/>
      <c r="H1035" s="6"/>
      <c r="I1035" s="6"/>
      <c r="J1035" s="6"/>
    </row>
    <row r="1036" spans="3:10" x14ac:dyDescent="0.35">
      <c r="C1036" s="6"/>
      <c r="D1036" s="6"/>
      <c r="E1036" s="6"/>
      <c r="F1036" s="6"/>
      <c r="G1036" s="6"/>
      <c r="H1036" s="6"/>
      <c r="I1036" s="6"/>
      <c r="J1036" s="6"/>
    </row>
    <row r="1037" spans="3:10" x14ac:dyDescent="0.35">
      <c r="C1037" s="6"/>
      <c r="D1037" s="6"/>
      <c r="E1037" s="6"/>
      <c r="F1037" s="6"/>
      <c r="G1037" s="6"/>
      <c r="H1037" s="6"/>
      <c r="I1037" s="6"/>
      <c r="J1037" s="6"/>
    </row>
    <row r="1038" spans="3:10" x14ac:dyDescent="0.35">
      <c r="C1038" s="6"/>
      <c r="D1038" s="6"/>
      <c r="E1038" s="6"/>
      <c r="F1038" s="6"/>
      <c r="G1038" s="6"/>
      <c r="H1038" s="6"/>
      <c r="I1038" s="6"/>
      <c r="J1038" s="6"/>
    </row>
    <row r="1039" spans="3:10" x14ac:dyDescent="0.35">
      <c r="C1039" s="6"/>
      <c r="D1039" s="6"/>
      <c r="E1039" s="6"/>
      <c r="F1039" s="6"/>
      <c r="G1039" s="6"/>
      <c r="H1039" s="6"/>
      <c r="I1039" s="6"/>
      <c r="J1039" s="6"/>
    </row>
    <row r="1040" spans="3:10" x14ac:dyDescent="0.35">
      <c r="C1040" s="6"/>
      <c r="D1040" s="6"/>
      <c r="E1040" s="6"/>
      <c r="F1040" s="6"/>
      <c r="G1040" s="6"/>
      <c r="H1040" s="6"/>
      <c r="I1040" s="6"/>
      <c r="J1040" s="6"/>
    </row>
    <row r="1041" spans="3:10" x14ac:dyDescent="0.35">
      <c r="C1041" s="6"/>
      <c r="D1041" s="6"/>
      <c r="E1041" s="6"/>
      <c r="F1041" s="6"/>
      <c r="G1041" s="6"/>
      <c r="H1041" s="6"/>
      <c r="I1041" s="6"/>
      <c r="J1041" s="6"/>
    </row>
    <row r="1042" spans="3:10" x14ac:dyDescent="0.35">
      <c r="C1042" s="6"/>
      <c r="D1042" s="6"/>
      <c r="E1042" s="6"/>
      <c r="F1042" s="6"/>
      <c r="G1042" s="6"/>
      <c r="H1042" s="6"/>
      <c r="I1042" s="6"/>
      <c r="J1042" s="6"/>
    </row>
    <row r="1043" spans="3:10" x14ac:dyDescent="0.35">
      <c r="C1043" s="6"/>
      <c r="D1043" s="6"/>
      <c r="E1043" s="6"/>
      <c r="F1043" s="6"/>
      <c r="G1043" s="6"/>
      <c r="H1043" s="6"/>
      <c r="I1043" s="6"/>
      <c r="J1043" s="6"/>
    </row>
    <row r="1044" spans="3:10" x14ac:dyDescent="0.35">
      <c r="C1044" s="6"/>
      <c r="D1044" s="6"/>
      <c r="E1044" s="6"/>
      <c r="F1044" s="6"/>
      <c r="G1044" s="6"/>
      <c r="H1044" s="6"/>
      <c r="I1044" s="6"/>
      <c r="J1044" s="6"/>
    </row>
    <row r="1045" spans="3:10" x14ac:dyDescent="0.35">
      <c r="C1045" s="6"/>
      <c r="D1045" s="6"/>
      <c r="E1045" s="6"/>
      <c r="F1045" s="6"/>
      <c r="G1045" s="6"/>
      <c r="H1045" s="6"/>
      <c r="I1045" s="6"/>
      <c r="J1045" s="6"/>
    </row>
    <row r="1046" spans="3:10" x14ac:dyDescent="0.35">
      <c r="C1046" s="6"/>
      <c r="D1046" s="6"/>
      <c r="E1046" s="6"/>
      <c r="F1046" s="6"/>
      <c r="G1046" s="6"/>
      <c r="H1046" s="6"/>
      <c r="I1046" s="6"/>
      <c r="J1046" s="6"/>
    </row>
    <row r="1047" spans="3:10" x14ac:dyDescent="0.35">
      <c r="C1047" s="6"/>
      <c r="D1047" s="6"/>
      <c r="E1047" s="6"/>
      <c r="F1047" s="6"/>
      <c r="G1047" s="6"/>
      <c r="H1047" s="6"/>
      <c r="I1047" s="6"/>
      <c r="J1047" s="6"/>
    </row>
    <row r="1048" spans="3:10" x14ac:dyDescent="0.35">
      <c r="C1048" s="6"/>
      <c r="D1048" s="6"/>
      <c r="E1048" s="6"/>
      <c r="F1048" s="6"/>
      <c r="G1048" s="6"/>
      <c r="H1048" s="6"/>
      <c r="I1048" s="6"/>
      <c r="J1048" s="6"/>
    </row>
    <row r="1049" spans="3:10" x14ac:dyDescent="0.35">
      <c r="C1049" s="6"/>
      <c r="D1049" s="6"/>
      <c r="E1049" s="6"/>
      <c r="F1049" s="6"/>
      <c r="G1049" s="6"/>
      <c r="H1049" s="6"/>
      <c r="I1049" s="6"/>
      <c r="J1049" s="6"/>
    </row>
    <row r="1050" spans="3:10" x14ac:dyDescent="0.35">
      <c r="C1050" s="6"/>
      <c r="D1050" s="6"/>
      <c r="E1050" s="6"/>
      <c r="F1050" s="6"/>
      <c r="G1050" s="6"/>
      <c r="H1050" s="6"/>
      <c r="I1050" s="6"/>
      <c r="J1050" s="6"/>
    </row>
    <row r="1051" spans="3:10" x14ac:dyDescent="0.35">
      <c r="C1051" s="6"/>
      <c r="D1051" s="6"/>
      <c r="E1051" s="6"/>
      <c r="F1051" s="6"/>
      <c r="G1051" s="6"/>
      <c r="H1051" s="6"/>
      <c r="I1051" s="6"/>
      <c r="J1051" s="6"/>
    </row>
    <row r="1052" spans="3:10" x14ac:dyDescent="0.35">
      <c r="C1052" s="6"/>
      <c r="D1052" s="6"/>
      <c r="E1052" s="6"/>
      <c r="F1052" s="6"/>
      <c r="G1052" s="6"/>
      <c r="H1052" s="6"/>
      <c r="I1052" s="6"/>
      <c r="J1052" s="6"/>
    </row>
    <row r="1053" spans="3:10" x14ac:dyDescent="0.35">
      <c r="C1053" s="6"/>
      <c r="D1053" s="6"/>
      <c r="E1053" s="6"/>
      <c r="F1053" s="6"/>
      <c r="G1053" s="6"/>
      <c r="H1053" s="6"/>
      <c r="I1053" s="6"/>
      <c r="J1053" s="6"/>
    </row>
    <row r="1054" spans="3:10" x14ac:dyDescent="0.35">
      <c r="C1054" s="6"/>
      <c r="D1054" s="6"/>
      <c r="E1054" s="6"/>
      <c r="F1054" s="6"/>
      <c r="G1054" s="6"/>
      <c r="H1054" s="6"/>
      <c r="I1054" s="6"/>
      <c r="J1054" s="6"/>
    </row>
    <row r="1055" spans="3:10" x14ac:dyDescent="0.35">
      <c r="C1055" s="6"/>
      <c r="D1055" s="6"/>
      <c r="E1055" s="6"/>
      <c r="F1055" s="6"/>
      <c r="G1055" s="6"/>
      <c r="H1055" s="6"/>
      <c r="I1055" s="6"/>
      <c r="J1055" s="6"/>
    </row>
    <row r="1056" spans="3:10" x14ac:dyDescent="0.35">
      <c r="C1056" s="6"/>
      <c r="D1056" s="6"/>
      <c r="E1056" s="6"/>
      <c r="F1056" s="6"/>
      <c r="G1056" s="6"/>
      <c r="H1056" s="6"/>
      <c r="I1056" s="6"/>
      <c r="J1056" s="6"/>
    </row>
    <row r="1057" spans="3:10" x14ac:dyDescent="0.35">
      <c r="C1057" s="6"/>
      <c r="D1057" s="6"/>
      <c r="E1057" s="6"/>
      <c r="F1057" s="6"/>
      <c r="G1057" s="6"/>
      <c r="H1057" s="6"/>
      <c r="I1057" s="6"/>
      <c r="J1057" s="6"/>
    </row>
    <row r="1058" spans="3:10" x14ac:dyDescent="0.35">
      <c r="C1058" s="6"/>
      <c r="D1058" s="6"/>
      <c r="E1058" s="6"/>
      <c r="F1058" s="6"/>
      <c r="G1058" s="6"/>
      <c r="H1058" s="6"/>
      <c r="I1058" s="6"/>
      <c r="J1058" s="6"/>
    </row>
    <row r="1059" spans="3:10" x14ac:dyDescent="0.35">
      <c r="C1059" s="6"/>
      <c r="D1059" s="6"/>
      <c r="E1059" s="6"/>
      <c r="F1059" s="6"/>
      <c r="G1059" s="6"/>
      <c r="H1059" s="6"/>
      <c r="I1059" s="6"/>
      <c r="J1059" s="6"/>
    </row>
    <row r="1060" spans="3:10" x14ac:dyDescent="0.35">
      <c r="C1060" s="6"/>
      <c r="D1060" s="6"/>
      <c r="E1060" s="6"/>
      <c r="F1060" s="6"/>
      <c r="G1060" s="6"/>
      <c r="H1060" s="6"/>
      <c r="I1060" s="6"/>
      <c r="J1060" s="6"/>
    </row>
    <row r="1061" spans="3:10" x14ac:dyDescent="0.35">
      <c r="C1061" s="6"/>
      <c r="D1061" s="6"/>
      <c r="E1061" s="6"/>
      <c r="F1061" s="6"/>
      <c r="G1061" s="6"/>
      <c r="H1061" s="6"/>
      <c r="I1061" s="6"/>
      <c r="J1061" s="6"/>
    </row>
    <row r="1062" spans="3:10" x14ac:dyDescent="0.35">
      <c r="C1062" s="6"/>
      <c r="D1062" s="6"/>
      <c r="E1062" s="6"/>
      <c r="F1062" s="6"/>
      <c r="G1062" s="6"/>
      <c r="H1062" s="6"/>
      <c r="I1062" s="6"/>
      <c r="J1062" s="6"/>
    </row>
    <row r="1063" spans="3:10" x14ac:dyDescent="0.35">
      <c r="C1063" s="6"/>
      <c r="D1063" s="6"/>
      <c r="E1063" s="6"/>
      <c r="F1063" s="6"/>
      <c r="G1063" s="6"/>
      <c r="H1063" s="6"/>
      <c r="I1063" s="6"/>
      <c r="J1063" s="6"/>
    </row>
    <row r="1064" spans="3:10" x14ac:dyDescent="0.35">
      <c r="C1064" s="6"/>
      <c r="D1064" s="6"/>
      <c r="E1064" s="6"/>
      <c r="F1064" s="6"/>
      <c r="G1064" s="6"/>
      <c r="H1064" s="6"/>
      <c r="I1064" s="6"/>
      <c r="J1064" s="6"/>
    </row>
    <row r="1065" spans="3:10" x14ac:dyDescent="0.35">
      <c r="C1065" s="6"/>
      <c r="D1065" s="6"/>
      <c r="E1065" s="6"/>
      <c r="F1065" s="6"/>
      <c r="G1065" s="6"/>
      <c r="H1065" s="6"/>
      <c r="I1065" s="6"/>
      <c r="J1065" s="6"/>
    </row>
    <row r="1066" spans="3:10" x14ac:dyDescent="0.35">
      <c r="C1066" s="6"/>
      <c r="D1066" s="6"/>
      <c r="E1066" s="6"/>
      <c r="F1066" s="6"/>
      <c r="G1066" s="6"/>
      <c r="H1066" s="6"/>
      <c r="I1066" s="6"/>
      <c r="J1066" s="6"/>
    </row>
    <row r="1067" spans="3:10" x14ac:dyDescent="0.35">
      <c r="C1067" s="6"/>
      <c r="D1067" s="6"/>
      <c r="E1067" s="6"/>
      <c r="F1067" s="6"/>
      <c r="G1067" s="6"/>
      <c r="H1067" s="6"/>
      <c r="I1067" s="6"/>
      <c r="J1067" s="6"/>
    </row>
    <row r="1068" spans="3:10" x14ac:dyDescent="0.35">
      <c r="C1068" s="6"/>
      <c r="D1068" s="6"/>
      <c r="E1068" s="6"/>
      <c r="F1068" s="6"/>
      <c r="G1068" s="6"/>
      <c r="H1068" s="6"/>
      <c r="I1068" s="6"/>
      <c r="J1068" s="6"/>
    </row>
    <row r="1069" spans="3:10" x14ac:dyDescent="0.35">
      <c r="C1069" s="6"/>
      <c r="D1069" s="6"/>
      <c r="E1069" s="6"/>
      <c r="F1069" s="6"/>
      <c r="G1069" s="6"/>
      <c r="H1069" s="6"/>
      <c r="I1069" s="6"/>
      <c r="J1069" s="6"/>
    </row>
    <row r="1070" spans="3:10" x14ac:dyDescent="0.35">
      <c r="C1070" s="6"/>
      <c r="D1070" s="6"/>
      <c r="E1070" s="6"/>
      <c r="F1070" s="6"/>
      <c r="G1070" s="6"/>
      <c r="H1070" s="6"/>
      <c r="I1070" s="6"/>
      <c r="J1070" s="6"/>
    </row>
    <row r="1071" spans="3:10" x14ac:dyDescent="0.35">
      <c r="C1071" s="6"/>
      <c r="D1071" s="6"/>
      <c r="E1071" s="6"/>
      <c r="F1071" s="6"/>
      <c r="G1071" s="6"/>
      <c r="H1071" s="6"/>
      <c r="I1071" s="6"/>
      <c r="J1071" s="6"/>
    </row>
    <row r="1072" spans="3:10" x14ac:dyDescent="0.35">
      <c r="C1072" s="6"/>
      <c r="D1072" s="6"/>
      <c r="E1072" s="6"/>
      <c r="F1072" s="6"/>
      <c r="G1072" s="6"/>
      <c r="H1072" s="6"/>
      <c r="I1072" s="6"/>
      <c r="J1072" s="6"/>
    </row>
    <row r="1073" spans="3:10" x14ac:dyDescent="0.35">
      <c r="C1073" s="6"/>
      <c r="D1073" s="6"/>
      <c r="E1073" s="6"/>
      <c r="F1073" s="6"/>
      <c r="G1073" s="6"/>
      <c r="H1073" s="6"/>
      <c r="I1073" s="6"/>
      <c r="J1073" s="6"/>
    </row>
    <row r="1074" spans="3:10" x14ac:dyDescent="0.35">
      <c r="C1074" s="6"/>
      <c r="D1074" s="6"/>
      <c r="E1074" s="6"/>
      <c r="F1074" s="6"/>
      <c r="G1074" s="6"/>
      <c r="H1074" s="6"/>
      <c r="I1074" s="6"/>
      <c r="J1074" s="6"/>
    </row>
    <row r="1075" spans="3:10" x14ac:dyDescent="0.35">
      <c r="C1075" s="6"/>
      <c r="D1075" s="6"/>
      <c r="E1075" s="6"/>
      <c r="F1075" s="6"/>
      <c r="G1075" s="6"/>
      <c r="H1075" s="6"/>
      <c r="I1075" s="6"/>
      <c r="J1075" s="6"/>
    </row>
    <row r="1076" spans="3:10" x14ac:dyDescent="0.35">
      <c r="C1076" s="6"/>
      <c r="D1076" s="6"/>
      <c r="E1076" s="6"/>
      <c r="F1076" s="6"/>
      <c r="G1076" s="6"/>
      <c r="H1076" s="6"/>
      <c r="I1076" s="6"/>
      <c r="J1076" s="6"/>
    </row>
    <row r="1077" spans="3:10" x14ac:dyDescent="0.35">
      <c r="C1077" s="6"/>
      <c r="D1077" s="6"/>
      <c r="E1077" s="6"/>
      <c r="F1077" s="6"/>
      <c r="G1077" s="6"/>
      <c r="H1077" s="6"/>
      <c r="I1077" s="6"/>
      <c r="J1077" s="6"/>
    </row>
    <row r="1078" spans="3:10" x14ac:dyDescent="0.35">
      <c r="C1078" s="6"/>
      <c r="D1078" s="6"/>
      <c r="E1078" s="6"/>
      <c r="F1078" s="6"/>
      <c r="G1078" s="6"/>
      <c r="H1078" s="6"/>
      <c r="I1078" s="6"/>
      <c r="J1078" s="6"/>
    </row>
    <row r="1079" spans="3:10" x14ac:dyDescent="0.35">
      <c r="C1079" s="6"/>
      <c r="D1079" s="6"/>
      <c r="E1079" s="6"/>
      <c r="F1079" s="6"/>
      <c r="G1079" s="6"/>
      <c r="H1079" s="6"/>
      <c r="I1079" s="6"/>
      <c r="J1079" s="6"/>
    </row>
    <row r="1080" spans="3:10" x14ac:dyDescent="0.35">
      <c r="C1080" s="6"/>
      <c r="D1080" s="6"/>
      <c r="E1080" s="6"/>
      <c r="F1080" s="6"/>
      <c r="G1080" s="6"/>
      <c r="H1080" s="6"/>
      <c r="I1080" s="6"/>
      <c r="J1080" s="6"/>
    </row>
    <row r="1081" spans="3:10" x14ac:dyDescent="0.35">
      <c r="C1081" s="6"/>
      <c r="D1081" s="6"/>
      <c r="E1081" s="6"/>
      <c r="F1081" s="6"/>
      <c r="G1081" s="6"/>
      <c r="H1081" s="6"/>
      <c r="I1081" s="6"/>
      <c r="J1081" s="6"/>
    </row>
    <row r="1082" spans="3:10" x14ac:dyDescent="0.35">
      <c r="C1082" s="6"/>
      <c r="D1082" s="6"/>
      <c r="E1082" s="6"/>
      <c r="F1082" s="6"/>
      <c r="G1082" s="6"/>
      <c r="H1082" s="6"/>
      <c r="I1082" s="6"/>
      <c r="J1082" s="6"/>
    </row>
    <row r="1083" spans="3:10" x14ac:dyDescent="0.35">
      <c r="C1083" s="6"/>
      <c r="D1083" s="6"/>
      <c r="E1083" s="6"/>
      <c r="F1083" s="6"/>
      <c r="G1083" s="6"/>
      <c r="H1083" s="6"/>
      <c r="I1083" s="6"/>
      <c r="J1083" s="6"/>
    </row>
    <row r="1084" spans="3:10" x14ac:dyDescent="0.35">
      <c r="C1084" s="6"/>
      <c r="D1084" s="6"/>
      <c r="E1084" s="6"/>
      <c r="F1084" s="6"/>
      <c r="G1084" s="6"/>
      <c r="H1084" s="6"/>
      <c r="I1084" s="6"/>
      <c r="J1084" s="6"/>
    </row>
    <row r="1085" spans="3:10" x14ac:dyDescent="0.35">
      <c r="C1085" s="6"/>
      <c r="D1085" s="6"/>
      <c r="E1085" s="6"/>
      <c r="F1085" s="6"/>
      <c r="G1085" s="6"/>
      <c r="H1085" s="6"/>
      <c r="I1085" s="6"/>
      <c r="J1085" s="6"/>
    </row>
    <row r="1086" spans="3:10" x14ac:dyDescent="0.35">
      <c r="C1086" s="6"/>
      <c r="D1086" s="6"/>
      <c r="E1086" s="6"/>
      <c r="F1086" s="6"/>
      <c r="G1086" s="6"/>
      <c r="H1086" s="6"/>
      <c r="I1086" s="6"/>
      <c r="J1086" s="6"/>
    </row>
    <row r="1087" spans="3:10" x14ac:dyDescent="0.35">
      <c r="C1087" s="6"/>
      <c r="D1087" s="6"/>
      <c r="E1087" s="6"/>
      <c r="F1087" s="6"/>
      <c r="G1087" s="6"/>
      <c r="H1087" s="6"/>
      <c r="I1087" s="6"/>
      <c r="J1087" s="6"/>
    </row>
    <row r="1088" spans="3:10" x14ac:dyDescent="0.35">
      <c r="C1088" s="6"/>
      <c r="D1088" s="6"/>
      <c r="E1088" s="6"/>
      <c r="F1088" s="6"/>
      <c r="G1088" s="6"/>
      <c r="H1088" s="6"/>
      <c r="I1088" s="6"/>
      <c r="J1088" s="6"/>
    </row>
    <row r="1089" spans="3:10" x14ac:dyDescent="0.35">
      <c r="C1089" s="6"/>
      <c r="D1089" s="6"/>
      <c r="E1089" s="6"/>
      <c r="F1089" s="6"/>
      <c r="G1089" s="6"/>
      <c r="H1089" s="6"/>
      <c r="I1089" s="6"/>
      <c r="J1089" s="6"/>
    </row>
    <row r="1090" spans="3:10" x14ac:dyDescent="0.35">
      <c r="C1090" s="6"/>
      <c r="D1090" s="6"/>
      <c r="E1090" s="6"/>
      <c r="F1090" s="6"/>
      <c r="G1090" s="6"/>
      <c r="H1090" s="6"/>
      <c r="I1090" s="6"/>
      <c r="J1090" s="6"/>
    </row>
    <row r="1091" spans="3:10" x14ac:dyDescent="0.35">
      <c r="C1091" s="6"/>
      <c r="D1091" s="6"/>
      <c r="E1091" s="6"/>
      <c r="F1091" s="6"/>
      <c r="G1091" s="6"/>
      <c r="H1091" s="6"/>
      <c r="I1091" s="6"/>
      <c r="J1091" s="6"/>
    </row>
    <row r="1092" spans="3:10" x14ac:dyDescent="0.35">
      <c r="C1092" s="6"/>
      <c r="D1092" s="6"/>
      <c r="E1092" s="6"/>
      <c r="F1092" s="6"/>
      <c r="G1092" s="6"/>
      <c r="H1092" s="6"/>
      <c r="I1092" s="6"/>
      <c r="J1092" s="6"/>
    </row>
    <row r="1093" spans="3:10" x14ac:dyDescent="0.35">
      <c r="C1093" s="6"/>
      <c r="D1093" s="6"/>
      <c r="E1093" s="6"/>
      <c r="F1093" s="6"/>
      <c r="G1093" s="6"/>
      <c r="H1093" s="6"/>
      <c r="I1093" s="6"/>
      <c r="J1093" s="6"/>
    </row>
    <row r="1094" spans="3:10" x14ac:dyDescent="0.35">
      <c r="C1094" s="6"/>
      <c r="D1094" s="6"/>
      <c r="E1094" s="6"/>
      <c r="F1094" s="6"/>
      <c r="G1094" s="6"/>
      <c r="H1094" s="6"/>
      <c r="I1094" s="6"/>
      <c r="J1094" s="6"/>
    </row>
    <row r="1095" spans="3:10" x14ac:dyDescent="0.35">
      <c r="C1095" s="6"/>
      <c r="D1095" s="6"/>
      <c r="E1095" s="6"/>
      <c r="F1095" s="6"/>
      <c r="G1095" s="6"/>
      <c r="H1095" s="6"/>
      <c r="I1095" s="6"/>
      <c r="J1095" s="6"/>
    </row>
    <row r="1096" spans="3:10" x14ac:dyDescent="0.35">
      <c r="C1096" s="6"/>
      <c r="D1096" s="6"/>
      <c r="E1096" s="6"/>
      <c r="F1096" s="6"/>
      <c r="G1096" s="6"/>
      <c r="H1096" s="6"/>
      <c r="I1096" s="6"/>
      <c r="J1096" s="6"/>
    </row>
    <row r="1097" spans="3:10" x14ac:dyDescent="0.35">
      <c r="C1097" s="6"/>
      <c r="D1097" s="6"/>
      <c r="E1097" s="6"/>
      <c r="F1097" s="6"/>
      <c r="G1097" s="6"/>
      <c r="H1097" s="6"/>
      <c r="I1097" s="6"/>
      <c r="J1097" s="6"/>
    </row>
    <row r="1098" spans="3:10" x14ac:dyDescent="0.35">
      <c r="C1098" s="6"/>
      <c r="D1098" s="6"/>
      <c r="E1098" s="6"/>
      <c r="F1098" s="6"/>
      <c r="G1098" s="6"/>
      <c r="H1098" s="6"/>
      <c r="I1098" s="6"/>
      <c r="J1098" s="6"/>
    </row>
    <row r="1099" spans="3:10" x14ac:dyDescent="0.35">
      <c r="C1099" s="6"/>
      <c r="D1099" s="6"/>
      <c r="E1099" s="6"/>
      <c r="F1099" s="6"/>
      <c r="G1099" s="6"/>
      <c r="H1099" s="6"/>
      <c r="I1099" s="6"/>
      <c r="J1099" s="6"/>
    </row>
    <row r="1100" spans="3:10" x14ac:dyDescent="0.35">
      <c r="C1100" s="6"/>
      <c r="D1100" s="6"/>
      <c r="E1100" s="6"/>
      <c r="F1100" s="6"/>
      <c r="G1100" s="6"/>
      <c r="H1100" s="6"/>
      <c r="I1100" s="6"/>
      <c r="J1100" s="6"/>
    </row>
    <row r="1101" spans="3:10" x14ac:dyDescent="0.35">
      <c r="C1101" s="6"/>
      <c r="D1101" s="6"/>
      <c r="E1101" s="6"/>
      <c r="F1101" s="6"/>
      <c r="G1101" s="6"/>
      <c r="H1101" s="6"/>
      <c r="I1101" s="6"/>
      <c r="J1101" s="6"/>
    </row>
    <row r="1102" spans="3:10" x14ac:dyDescent="0.35">
      <c r="C1102" s="6"/>
      <c r="D1102" s="6"/>
      <c r="E1102" s="6"/>
      <c r="F1102" s="6"/>
      <c r="G1102" s="6"/>
      <c r="H1102" s="6"/>
      <c r="I1102" s="6"/>
      <c r="J1102" s="6"/>
    </row>
    <row r="1103" spans="3:10" x14ac:dyDescent="0.35">
      <c r="C1103" s="6"/>
      <c r="D1103" s="6"/>
      <c r="E1103" s="6"/>
      <c r="F1103" s="6"/>
      <c r="G1103" s="6"/>
      <c r="H1103" s="6"/>
      <c r="I1103" s="6"/>
      <c r="J1103" s="6"/>
    </row>
    <row r="1104" spans="3:10" x14ac:dyDescent="0.35">
      <c r="C1104" s="6"/>
      <c r="D1104" s="6"/>
      <c r="E1104" s="6"/>
      <c r="F1104" s="6"/>
      <c r="G1104" s="6"/>
      <c r="H1104" s="6"/>
      <c r="I1104" s="6"/>
      <c r="J1104" s="6"/>
    </row>
    <row r="1105" spans="3:10" x14ac:dyDescent="0.35">
      <c r="C1105" s="6"/>
      <c r="D1105" s="6"/>
      <c r="E1105" s="6"/>
      <c r="F1105" s="6"/>
      <c r="G1105" s="6"/>
      <c r="H1105" s="6"/>
      <c r="I1105" s="6"/>
      <c r="J1105" s="6"/>
    </row>
    <row r="1106" spans="3:10" x14ac:dyDescent="0.35">
      <c r="C1106" s="6"/>
      <c r="D1106" s="6"/>
      <c r="E1106" s="6"/>
      <c r="F1106" s="6"/>
      <c r="G1106" s="6"/>
      <c r="H1106" s="6"/>
      <c r="I1106" s="6"/>
      <c r="J1106" s="6"/>
    </row>
    <row r="1107" spans="3:10" x14ac:dyDescent="0.35">
      <c r="C1107" s="6"/>
      <c r="D1107" s="6"/>
      <c r="E1107" s="6"/>
      <c r="F1107" s="6"/>
      <c r="G1107" s="6"/>
      <c r="H1107" s="6"/>
      <c r="I1107" s="6"/>
      <c r="J1107" s="6"/>
    </row>
    <row r="1108" spans="3:10" x14ac:dyDescent="0.35">
      <c r="C1108" s="6"/>
      <c r="D1108" s="6"/>
      <c r="E1108" s="6"/>
      <c r="F1108" s="6"/>
      <c r="G1108" s="6"/>
      <c r="H1108" s="6"/>
      <c r="I1108" s="6"/>
      <c r="J1108" s="6"/>
    </row>
    <row r="1109" spans="3:10" x14ac:dyDescent="0.35">
      <c r="C1109" s="6"/>
      <c r="D1109" s="6"/>
      <c r="E1109" s="6"/>
      <c r="F1109" s="6"/>
      <c r="G1109" s="6"/>
      <c r="H1109" s="6"/>
      <c r="I1109" s="6"/>
      <c r="J1109" s="6"/>
    </row>
    <row r="1110" spans="3:10" x14ac:dyDescent="0.35">
      <c r="C1110" s="6"/>
      <c r="D1110" s="6"/>
      <c r="E1110" s="6"/>
      <c r="F1110" s="6"/>
      <c r="G1110" s="6"/>
      <c r="H1110" s="6"/>
      <c r="I1110" s="6"/>
      <c r="J1110" s="6"/>
    </row>
    <row r="1111" spans="3:10" x14ac:dyDescent="0.35">
      <c r="C1111" s="6"/>
      <c r="D1111" s="6"/>
      <c r="E1111" s="6"/>
      <c r="F1111" s="6"/>
      <c r="G1111" s="6"/>
      <c r="H1111" s="6"/>
      <c r="I1111" s="6"/>
      <c r="J1111" s="6"/>
    </row>
    <row r="1112" spans="3:10" x14ac:dyDescent="0.35">
      <c r="C1112" s="6"/>
      <c r="D1112" s="6"/>
      <c r="E1112" s="6"/>
      <c r="F1112" s="6"/>
      <c r="G1112" s="6"/>
      <c r="H1112" s="6"/>
      <c r="I1112" s="6"/>
      <c r="J1112" s="6"/>
    </row>
    <row r="1113" spans="3:10" x14ac:dyDescent="0.35">
      <c r="C1113" s="6"/>
      <c r="D1113" s="6"/>
      <c r="E1113" s="6"/>
      <c r="F1113" s="6"/>
      <c r="G1113" s="6"/>
      <c r="H1113" s="6"/>
      <c r="I1113" s="6"/>
      <c r="J1113" s="6"/>
    </row>
    <row r="1114" spans="3:10" x14ac:dyDescent="0.35">
      <c r="C1114" s="6"/>
      <c r="D1114" s="6"/>
      <c r="E1114" s="6"/>
      <c r="F1114" s="6"/>
      <c r="G1114" s="6"/>
      <c r="H1114" s="6"/>
      <c r="I1114" s="6"/>
      <c r="J1114" s="6"/>
    </row>
    <row r="1115" spans="3:10" x14ac:dyDescent="0.35">
      <c r="C1115" s="6"/>
      <c r="D1115" s="6"/>
      <c r="E1115" s="6"/>
      <c r="F1115" s="6"/>
      <c r="G1115" s="6"/>
      <c r="H1115" s="6"/>
      <c r="I1115" s="6"/>
      <c r="J1115" s="6"/>
    </row>
    <row r="1116" spans="3:10" x14ac:dyDescent="0.35">
      <c r="C1116" s="6"/>
      <c r="D1116" s="6"/>
      <c r="E1116" s="6"/>
      <c r="F1116" s="6"/>
      <c r="G1116" s="6"/>
      <c r="H1116" s="6"/>
      <c r="I1116" s="6"/>
      <c r="J1116" s="6"/>
    </row>
    <row r="1117" spans="3:10" x14ac:dyDescent="0.35">
      <c r="C1117" s="6"/>
      <c r="D1117" s="6"/>
      <c r="E1117" s="6"/>
      <c r="F1117" s="6"/>
      <c r="G1117" s="6"/>
      <c r="H1117" s="6"/>
      <c r="I1117" s="6"/>
      <c r="J1117" s="6"/>
    </row>
    <row r="1118" spans="3:10" x14ac:dyDescent="0.35">
      <c r="C1118" s="6"/>
      <c r="D1118" s="6"/>
      <c r="E1118" s="6"/>
      <c r="F1118" s="6"/>
      <c r="G1118" s="6"/>
      <c r="H1118" s="6"/>
      <c r="I1118" s="6"/>
      <c r="J1118" s="6"/>
    </row>
    <row r="1119" spans="3:10" x14ac:dyDescent="0.35">
      <c r="C1119" s="6"/>
      <c r="D1119" s="6"/>
      <c r="E1119" s="6"/>
      <c r="F1119" s="6"/>
      <c r="G1119" s="6"/>
      <c r="H1119" s="6"/>
      <c r="I1119" s="6"/>
      <c r="J1119" s="6"/>
    </row>
    <row r="1120" spans="3:10" x14ac:dyDescent="0.35">
      <c r="C1120" s="6"/>
      <c r="D1120" s="6"/>
      <c r="E1120" s="6"/>
      <c r="F1120" s="6"/>
      <c r="G1120" s="6"/>
      <c r="H1120" s="6"/>
      <c r="I1120" s="6"/>
      <c r="J1120" s="6"/>
    </row>
    <row r="1121" spans="3:10" x14ac:dyDescent="0.35">
      <c r="C1121" s="6"/>
      <c r="D1121" s="6"/>
      <c r="E1121" s="6"/>
      <c r="F1121" s="6"/>
      <c r="G1121" s="6"/>
      <c r="H1121" s="6"/>
      <c r="I1121" s="6"/>
      <c r="J1121" s="6"/>
    </row>
    <row r="1122" spans="3:10" x14ac:dyDescent="0.35">
      <c r="C1122" s="6"/>
      <c r="D1122" s="6"/>
      <c r="E1122" s="6"/>
      <c r="F1122" s="6"/>
      <c r="G1122" s="6"/>
      <c r="H1122" s="6"/>
      <c r="I1122" s="6"/>
      <c r="J1122" s="6"/>
    </row>
    <row r="1123" spans="3:10" x14ac:dyDescent="0.35">
      <c r="C1123" s="6"/>
      <c r="D1123" s="6"/>
      <c r="E1123" s="6"/>
      <c r="F1123" s="6"/>
      <c r="G1123" s="6"/>
      <c r="H1123" s="6"/>
      <c r="I1123" s="6"/>
      <c r="J1123" s="6"/>
    </row>
    <row r="1124" spans="3:10" x14ac:dyDescent="0.35">
      <c r="C1124" s="6"/>
      <c r="D1124" s="6"/>
      <c r="E1124" s="6"/>
      <c r="F1124" s="6"/>
      <c r="G1124" s="6"/>
      <c r="H1124" s="6"/>
      <c r="I1124" s="6"/>
      <c r="J1124" s="6"/>
    </row>
    <row r="1125" spans="3:10" x14ac:dyDescent="0.35">
      <c r="C1125" s="6"/>
      <c r="D1125" s="6"/>
      <c r="E1125" s="6"/>
      <c r="F1125" s="6"/>
      <c r="G1125" s="6"/>
      <c r="H1125" s="6"/>
      <c r="I1125" s="6"/>
      <c r="J1125" s="6"/>
    </row>
    <row r="1126" spans="3:10" x14ac:dyDescent="0.35">
      <c r="C1126" s="6"/>
      <c r="D1126" s="6"/>
      <c r="E1126" s="6"/>
      <c r="F1126" s="6"/>
      <c r="G1126" s="6"/>
      <c r="H1126" s="6"/>
      <c r="I1126" s="6"/>
      <c r="J1126" s="6"/>
    </row>
    <row r="1127" spans="3:10" x14ac:dyDescent="0.35">
      <c r="C1127" s="6"/>
      <c r="D1127" s="6"/>
      <c r="E1127" s="6"/>
      <c r="F1127" s="6"/>
      <c r="G1127" s="6"/>
      <c r="H1127" s="6"/>
      <c r="I1127" s="6"/>
      <c r="J1127" s="6"/>
    </row>
    <row r="1128" spans="3:10" x14ac:dyDescent="0.35">
      <c r="C1128" s="6"/>
      <c r="D1128" s="6"/>
      <c r="E1128" s="6"/>
      <c r="F1128" s="6"/>
      <c r="G1128" s="6"/>
      <c r="H1128" s="6"/>
      <c r="I1128" s="6"/>
      <c r="J1128" s="6"/>
    </row>
    <row r="1129" spans="3:10" x14ac:dyDescent="0.35">
      <c r="C1129" s="6"/>
      <c r="D1129" s="6"/>
      <c r="E1129" s="6"/>
      <c r="F1129" s="6"/>
      <c r="G1129" s="6"/>
      <c r="H1129" s="6"/>
      <c r="I1129" s="6"/>
      <c r="J1129" s="6"/>
    </row>
    <row r="1130" spans="3:10" x14ac:dyDescent="0.35">
      <c r="C1130" s="6"/>
      <c r="D1130" s="6"/>
      <c r="E1130" s="6"/>
      <c r="F1130" s="6"/>
      <c r="G1130" s="6"/>
      <c r="H1130" s="6"/>
      <c r="I1130" s="6"/>
      <c r="J1130" s="6"/>
    </row>
    <row r="1131" spans="3:10" x14ac:dyDescent="0.35">
      <c r="C1131" s="6"/>
      <c r="D1131" s="6"/>
      <c r="E1131" s="6"/>
      <c r="F1131" s="6"/>
      <c r="G1131" s="6"/>
      <c r="H1131" s="6"/>
      <c r="I1131" s="6"/>
      <c r="J1131" s="6"/>
    </row>
    <row r="1132" spans="3:10" x14ac:dyDescent="0.35">
      <c r="C1132" s="6"/>
      <c r="D1132" s="6"/>
      <c r="E1132" s="6"/>
      <c r="F1132" s="6"/>
      <c r="G1132" s="6"/>
      <c r="H1132" s="6"/>
      <c r="I1132" s="6"/>
      <c r="J1132" s="6"/>
    </row>
    <row r="1133" spans="3:10" x14ac:dyDescent="0.35">
      <c r="C1133" s="6"/>
      <c r="D1133" s="6"/>
      <c r="E1133" s="6"/>
      <c r="F1133" s="6"/>
      <c r="G1133" s="6"/>
      <c r="H1133" s="6"/>
      <c r="I1133" s="6"/>
      <c r="J1133" s="6"/>
    </row>
    <row r="1134" spans="3:10" x14ac:dyDescent="0.35">
      <c r="C1134" s="6"/>
      <c r="D1134" s="6"/>
      <c r="E1134" s="6"/>
      <c r="F1134" s="6"/>
      <c r="G1134" s="6"/>
      <c r="H1134" s="6"/>
      <c r="I1134" s="6"/>
      <c r="J1134" s="6"/>
    </row>
    <row r="1135" spans="3:10" x14ac:dyDescent="0.35">
      <c r="C1135" s="6"/>
      <c r="D1135" s="6"/>
      <c r="E1135" s="6"/>
      <c r="F1135" s="6"/>
      <c r="G1135" s="6"/>
      <c r="H1135" s="6"/>
      <c r="I1135" s="6"/>
      <c r="J1135" s="6"/>
    </row>
    <row r="1136" spans="3:10" x14ac:dyDescent="0.35">
      <c r="C1136" s="6"/>
      <c r="D1136" s="6"/>
      <c r="E1136" s="6"/>
      <c r="F1136" s="6"/>
      <c r="G1136" s="6"/>
      <c r="H1136" s="6"/>
      <c r="I1136" s="6"/>
      <c r="J1136" s="6"/>
    </row>
    <row r="1137" spans="3:10" x14ac:dyDescent="0.35">
      <c r="C1137" s="6"/>
      <c r="D1137" s="6"/>
      <c r="E1137" s="6"/>
      <c r="F1137" s="6"/>
      <c r="G1137" s="6"/>
      <c r="H1137" s="6"/>
      <c r="I1137" s="6"/>
      <c r="J1137" s="6"/>
    </row>
    <row r="1138" spans="3:10" x14ac:dyDescent="0.35">
      <c r="C1138" s="6"/>
      <c r="D1138" s="6"/>
      <c r="E1138" s="6"/>
      <c r="F1138" s="6"/>
      <c r="G1138" s="6"/>
      <c r="H1138" s="6"/>
      <c r="I1138" s="6"/>
      <c r="J1138" s="6"/>
    </row>
    <row r="1139" spans="3:10" x14ac:dyDescent="0.35">
      <c r="C1139" s="6"/>
      <c r="D1139" s="6"/>
      <c r="E1139" s="6"/>
      <c r="F1139" s="6"/>
      <c r="G1139" s="6"/>
      <c r="H1139" s="6"/>
      <c r="I1139" s="6"/>
      <c r="J1139" s="6"/>
    </row>
    <row r="1140" spans="3:10" x14ac:dyDescent="0.35">
      <c r="C1140" s="6"/>
      <c r="D1140" s="6"/>
      <c r="E1140" s="6"/>
      <c r="F1140" s="6"/>
      <c r="G1140" s="6"/>
      <c r="H1140" s="6"/>
      <c r="I1140" s="6"/>
      <c r="J1140" s="6"/>
    </row>
    <row r="1141" spans="3:10" x14ac:dyDescent="0.35">
      <c r="C1141" s="6"/>
      <c r="D1141" s="6"/>
      <c r="E1141" s="6"/>
      <c r="F1141" s="6"/>
      <c r="G1141" s="6"/>
      <c r="H1141" s="6"/>
      <c r="I1141" s="6"/>
      <c r="J1141" s="6"/>
    </row>
    <row r="1142" spans="3:10" x14ac:dyDescent="0.35">
      <c r="C1142" s="6"/>
      <c r="D1142" s="6"/>
      <c r="E1142" s="6"/>
      <c r="F1142" s="6"/>
      <c r="G1142" s="6"/>
      <c r="H1142" s="6"/>
      <c r="I1142" s="6"/>
      <c r="J1142" s="6"/>
    </row>
    <row r="1143" spans="3:10" x14ac:dyDescent="0.35">
      <c r="C1143" s="6"/>
      <c r="D1143" s="6"/>
      <c r="E1143" s="6"/>
      <c r="F1143" s="6"/>
      <c r="G1143" s="6"/>
      <c r="H1143" s="6"/>
      <c r="I1143" s="6"/>
      <c r="J1143" s="6"/>
    </row>
    <row r="1144" spans="3:10" x14ac:dyDescent="0.35">
      <c r="C1144" s="6"/>
      <c r="D1144" s="6"/>
      <c r="E1144" s="6"/>
      <c r="F1144" s="6"/>
      <c r="G1144" s="6"/>
      <c r="H1144" s="6"/>
      <c r="I1144" s="6"/>
      <c r="J1144" s="6"/>
    </row>
    <row r="1145" spans="3:10" x14ac:dyDescent="0.35">
      <c r="C1145" s="6"/>
      <c r="D1145" s="6"/>
      <c r="E1145" s="6"/>
      <c r="F1145" s="6"/>
      <c r="G1145" s="6"/>
      <c r="H1145" s="6"/>
      <c r="I1145" s="6"/>
      <c r="J1145" s="6"/>
    </row>
    <row r="1146" spans="3:10" x14ac:dyDescent="0.35">
      <c r="C1146" s="6"/>
      <c r="D1146" s="6"/>
      <c r="E1146" s="6"/>
      <c r="F1146" s="6"/>
      <c r="G1146" s="6"/>
      <c r="H1146" s="6"/>
      <c r="I1146" s="6"/>
      <c r="J1146" s="6"/>
    </row>
    <row r="1147" spans="3:10" x14ac:dyDescent="0.35">
      <c r="C1147" s="6"/>
      <c r="D1147" s="6"/>
      <c r="E1147" s="6"/>
      <c r="F1147" s="6"/>
      <c r="G1147" s="6"/>
      <c r="H1147" s="6"/>
      <c r="I1147" s="6"/>
      <c r="J1147" s="6"/>
    </row>
    <row r="1148" spans="3:10" x14ac:dyDescent="0.35">
      <c r="C1148" s="6"/>
      <c r="D1148" s="6"/>
      <c r="E1148" s="6"/>
      <c r="F1148" s="6"/>
      <c r="G1148" s="6"/>
      <c r="H1148" s="6"/>
      <c r="I1148" s="6"/>
      <c r="J1148" s="6"/>
    </row>
    <row r="1149" spans="3:10" x14ac:dyDescent="0.35">
      <c r="C1149" s="6"/>
      <c r="D1149" s="6"/>
      <c r="E1149" s="6"/>
      <c r="F1149" s="6"/>
      <c r="G1149" s="6"/>
      <c r="H1149" s="6"/>
      <c r="I1149" s="6"/>
      <c r="J1149" s="6"/>
    </row>
    <row r="1150" spans="3:10" x14ac:dyDescent="0.35">
      <c r="C1150" s="6"/>
      <c r="D1150" s="6"/>
      <c r="E1150" s="6"/>
      <c r="F1150" s="6"/>
      <c r="G1150" s="6"/>
      <c r="H1150" s="6"/>
      <c r="I1150" s="6"/>
      <c r="J1150" s="6"/>
    </row>
    <row r="1151" spans="3:10" x14ac:dyDescent="0.35">
      <c r="C1151" s="6"/>
      <c r="D1151" s="6"/>
      <c r="E1151" s="6"/>
      <c r="F1151" s="6"/>
      <c r="G1151" s="6"/>
      <c r="H1151" s="6"/>
      <c r="I1151" s="6"/>
      <c r="J1151" s="6"/>
    </row>
    <row r="1152" spans="3:10" x14ac:dyDescent="0.35">
      <c r="C1152" s="6"/>
      <c r="D1152" s="6"/>
      <c r="E1152" s="6"/>
      <c r="F1152" s="6"/>
      <c r="G1152" s="6"/>
      <c r="H1152" s="6"/>
      <c r="I1152" s="6"/>
      <c r="J1152" s="6"/>
    </row>
    <row r="1153" spans="3:10" x14ac:dyDescent="0.35">
      <c r="C1153" s="6"/>
      <c r="D1153" s="6"/>
      <c r="E1153" s="6"/>
      <c r="F1153" s="6"/>
      <c r="G1153" s="6"/>
      <c r="H1153" s="6"/>
      <c r="I1153" s="6"/>
      <c r="J1153" s="6"/>
    </row>
    <row r="1154" spans="3:10" x14ac:dyDescent="0.35">
      <c r="C1154" s="6"/>
      <c r="D1154" s="6"/>
      <c r="E1154" s="6"/>
      <c r="F1154" s="6"/>
      <c r="G1154" s="6"/>
      <c r="H1154" s="6"/>
      <c r="I1154" s="6"/>
      <c r="J1154" s="6"/>
    </row>
    <row r="1155" spans="3:10" x14ac:dyDescent="0.35">
      <c r="C1155" s="6"/>
      <c r="D1155" s="6"/>
      <c r="E1155" s="6"/>
      <c r="F1155" s="6"/>
      <c r="G1155" s="6"/>
      <c r="H1155" s="6"/>
      <c r="I1155" s="6"/>
      <c r="J1155" s="6"/>
    </row>
    <row r="1156" spans="3:10" x14ac:dyDescent="0.35">
      <c r="C1156" s="6"/>
      <c r="D1156" s="6"/>
      <c r="E1156" s="6"/>
      <c r="F1156" s="6"/>
      <c r="G1156" s="6"/>
      <c r="H1156" s="6"/>
      <c r="I1156" s="6"/>
      <c r="J1156" s="6"/>
    </row>
    <row r="1157" spans="3:10" x14ac:dyDescent="0.35">
      <c r="C1157" s="6"/>
      <c r="D1157" s="6"/>
      <c r="E1157" s="6"/>
      <c r="F1157" s="6"/>
      <c r="G1157" s="6"/>
      <c r="H1157" s="6"/>
      <c r="I1157" s="6"/>
      <c r="J1157" s="6"/>
    </row>
    <row r="1158" spans="3:10" x14ac:dyDescent="0.35">
      <c r="C1158" s="6"/>
      <c r="D1158" s="6"/>
      <c r="E1158" s="6"/>
      <c r="F1158" s="6"/>
      <c r="G1158" s="6"/>
      <c r="H1158" s="6"/>
      <c r="I1158" s="6"/>
      <c r="J1158" s="6"/>
    </row>
    <row r="1159" spans="3:10" x14ac:dyDescent="0.35">
      <c r="C1159" s="6"/>
      <c r="D1159" s="6"/>
      <c r="E1159" s="6"/>
      <c r="F1159" s="6"/>
      <c r="G1159" s="6"/>
      <c r="H1159" s="6"/>
      <c r="I1159" s="6"/>
      <c r="J1159" s="6"/>
    </row>
    <row r="1160" spans="3:10" x14ac:dyDescent="0.35">
      <c r="C1160" s="6"/>
      <c r="D1160" s="6"/>
      <c r="E1160" s="6"/>
      <c r="F1160" s="6"/>
      <c r="G1160" s="6"/>
      <c r="H1160" s="6"/>
      <c r="I1160" s="6"/>
      <c r="J1160" s="6"/>
    </row>
    <row r="1161" spans="3:10" x14ac:dyDescent="0.35">
      <c r="C1161" s="6"/>
      <c r="D1161" s="6"/>
      <c r="E1161" s="6"/>
      <c r="F1161" s="6"/>
      <c r="G1161" s="6"/>
      <c r="H1161" s="6"/>
      <c r="I1161" s="6"/>
      <c r="J1161" s="6"/>
    </row>
    <row r="1162" spans="3:10" x14ac:dyDescent="0.35">
      <c r="C1162" s="6"/>
      <c r="D1162" s="6"/>
      <c r="E1162" s="6"/>
      <c r="F1162" s="6"/>
      <c r="G1162" s="6"/>
      <c r="H1162" s="6"/>
      <c r="I1162" s="6"/>
      <c r="J1162" s="6"/>
    </row>
    <row r="1163" spans="3:10" x14ac:dyDescent="0.35">
      <c r="C1163" s="6"/>
      <c r="D1163" s="6"/>
      <c r="E1163" s="6"/>
      <c r="F1163" s="6"/>
      <c r="G1163" s="6"/>
      <c r="H1163" s="6"/>
      <c r="I1163" s="6"/>
      <c r="J1163" s="6"/>
    </row>
    <row r="1164" spans="3:10" x14ac:dyDescent="0.35">
      <c r="C1164" s="6"/>
      <c r="D1164" s="6"/>
      <c r="E1164" s="6"/>
      <c r="F1164" s="6"/>
      <c r="G1164" s="6"/>
      <c r="H1164" s="6"/>
      <c r="I1164" s="6"/>
      <c r="J1164" s="6"/>
    </row>
    <row r="1165" spans="3:10" x14ac:dyDescent="0.35">
      <c r="C1165" s="6"/>
      <c r="D1165" s="6"/>
      <c r="E1165" s="6"/>
      <c r="F1165" s="6"/>
      <c r="G1165" s="6"/>
      <c r="H1165" s="6"/>
      <c r="I1165" s="6"/>
      <c r="J1165" s="6"/>
    </row>
    <row r="1166" spans="3:10" x14ac:dyDescent="0.35">
      <c r="C1166" s="6"/>
      <c r="D1166" s="6"/>
      <c r="E1166" s="6"/>
      <c r="F1166" s="6"/>
      <c r="G1166" s="6"/>
      <c r="H1166" s="6"/>
      <c r="I1166" s="6"/>
      <c r="J1166" s="6"/>
    </row>
    <row r="1167" spans="3:10" x14ac:dyDescent="0.35">
      <c r="C1167" s="6"/>
      <c r="D1167" s="6"/>
      <c r="E1167" s="6"/>
      <c r="F1167" s="6"/>
      <c r="G1167" s="6"/>
      <c r="H1167" s="6"/>
      <c r="I1167" s="6"/>
      <c r="J1167" s="6"/>
    </row>
    <row r="1168" spans="3:10" x14ac:dyDescent="0.35">
      <c r="C1168" s="6"/>
      <c r="D1168" s="6"/>
      <c r="E1168" s="6"/>
      <c r="F1168" s="6"/>
      <c r="G1168" s="6"/>
      <c r="H1168" s="6"/>
      <c r="I1168" s="6"/>
      <c r="J1168" s="6"/>
    </row>
    <row r="1169" spans="3:10" x14ac:dyDescent="0.35">
      <c r="C1169" s="6"/>
      <c r="D1169" s="6"/>
      <c r="E1169" s="6"/>
      <c r="F1169" s="6"/>
      <c r="G1169" s="6"/>
      <c r="H1169" s="6"/>
      <c r="I1169" s="6"/>
      <c r="J1169" s="6"/>
    </row>
    <row r="1170" spans="3:10" x14ac:dyDescent="0.35">
      <c r="C1170" s="6"/>
      <c r="D1170" s="6"/>
      <c r="E1170" s="6"/>
      <c r="F1170" s="6"/>
      <c r="G1170" s="6"/>
      <c r="H1170" s="6"/>
      <c r="I1170" s="6"/>
      <c r="J1170" s="6"/>
    </row>
    <row r="1171" spans="3:10" x14ac:dyDescent="0.35">
      <c r="C1171" s="6"/>
      <c r="D1171" s="6"/>
      <c r="E1171" s="6"/>
      <c r="F1171" s="6"/>
      <c r="G1171" s="6"/>
      <c r="H1171" s="6"/>
      <c r="I1171" s="6"/>
      <c r="J1171" s="6"/>
    </row>
    <row r="1172" spans="3:10" x14ac:dyDescent="0.35">
      <c r="C1172" s="6"/>
      <c r="D1172" s="6"/>
      <c r="E1172" s="6"/>
      <c r="F1172" s="6"/>
      <c r="G1172" s="6"/>
      <c r="H1172" s="6"/>
      <c r="I1172" s="6"/>
      <c r="J1172" s="6"/>
    </row>
    <row r="1173" spans="3:10" x14ac:dyDescent="0.35">
      <c r="C1173" s="6"/>
      <c r="D1173" s="6"/>
      <c r="E1173" s="6"/>
      <c r="F1173" s="6"/>
      <c r="G1173" s="6"/>
      <c r="H1173" s="6"/>
      <c r="I1173" s="6"/>
      <c r="J1173" s="6"/>
    </row>
    <row r="1174" spans="3:10" x14ac:dyDescent="0.35">
      <c r="C1174" s="6"/>
      <c r="D1174" s="6"/>
      <c r="E1174" s="6"/>
      <c r="F1174" s="6"/>
      <c r="G1174" s="6"/>
      <c r="H1174" s="6"/>
      <c r="I1174" s="6"/>
      <c r="J1174" s="6"/>
    </row>
    <row r="1175" spans="3:10" x14ac:dyDescent="0.35">
      <c r="C1175" s="6"/>
      <c r="D1175" s="6"/>
      <c r="E1175" s="6"/>
      <c r="F1175" s="6"/>
      <c r="G1175" s="6"/>
      <c r="H1175" s="6"/>
      <c r="I1175" s="6"/>
      <c r="J1175" s="6"/>
    </row>
    <row r="1176" spans="3:10" x14ac:dyDescent="0.35">
      <c r="C1176" s="6"/>
      <c r="D1176" s="6"/>
      <c r="E1176" s="6"/>
      <c r="F1176" s="6"/>
      <c r="G1176" s="6"/>
      <c r="H1176" s="6"/>
      <c r="I1176" s="6"/>
      <c r="J1176" s="6"/>
    </row>
    <row r="1177" spans="3:10" x14ac:dyDescent="0.35">
      <c r="C1177" s="6"/>
      <c r="D1177" s="6"/>
      <c r="E1177" s="6"/>
      <c r="F1177" s="6"/>
      <c r="G1177" s="6"/>
      <c r="H1177" s="6"/>
      <c r="I1177" s="6"/>
      <c r="J1177" s="6"/>
    </row>
    <row r="1178" spans="3:10" x14ac:dyDescent="0.35">
      <c r="C1178" s="6"/>
      <c r="D1178" s="6"/>
      <c r="E1178" s="6"/>
      <c r="F1178" s="6"/>
      <c r="G1178" s="6"/>
      <c r="H1178" s="6"/>
      <c r="I1178" s="6"/>
      <c r="J1178" s="6"/>
    </row>
    <row r="1179" spans="3:10" x14ac:dyDescent="0.35">
      <c r="C1179" s="6"/>
      <c r="D1179" s="6"/>
      <c r="E1179" s="6"/>
      <c r="F1179" s="6"/>
      <c r="G1179" s="6"/>
      <c r="H1179" s="6"/>
      <c r="I1179" s="6"/>
      <c r="J1179" s="6"/>
    </row>
    <row r="1180" spans="3:10" x14ac:dyDescent="0.35">
      <c r="C1180" s="6"/>
      <c r="D1180" s="6"/>
      <c r="E1180" s="6"/>
      <c r="F1180" s="6"/>
      <c r="G1180" s="6"/>
      <c r="H1180" s="6"/>
      <c r="I1180" s="6"/>
      <c r="J1180" s="6"/>
    </row>
    <row r="1181" spans="3:10" x14ac:dyDescent="0.35">
      <c r="C1181" s="6"/>
      <c r="D1181" s="6"/>
      <c r="E1181" s="6"/>
      <c r="F1181" s="6"/>
      <c r="G1181" s="6"/>
      <c r="H1181" s="6"/>
      <c r="I1181" s="6"/>
      <c r="J1181" s="6"/>
    </row>
    <row r="1182" spans="3:10" x14ac:dyDescent="0.35">
      <c r="C1182" s="6"/>
      <c r="D1182" s="6"/>
      <c r="E1182" s="6"/>
      <c r="F1182" s="6"/>
      <c r="G1182" s="6"/>
      <c r="H1182" s="6"/>
      <c r="I1182" s="6"/>
      <c r="J1182" s="6"/>
    </row>
    <row r="1183" spans="3:10" x14ac:dyDescent="0.35">
      <c r="C1183" s="6"/>
      <c r="D1183" s="6"/>
      <c r="E1183" s="6"/>
      <c r="F1183" s="6"/>
      <c r="G1183" s="6"/>
      <c r="H1183" s="6"/>
      <c r="I1183" s="6"/>
      <c r="J1183" s="6"/>
    </row>
    <row r="1184" spans="3:10" x14ac:dyDescent="0.35">
      <c r="C1184" s="6"/>
      <c r="D1184" s="6"/>
      <c r="E1184" s="6"/>
      <c r="F1184" s="6"/>
      <c r="G1184" s="6"/>
      <c r="H1184" s="6"/>
      <c r="I1184" s="6"/>
      <c r="J1184" s="6"/>
    </row>
    <row r="1185" spans="3:10" x14ac:dyDescent="0.35">
      <c r="C1185" s="6"/>
      <c r="D1185" s="6"/>
      <c r="E1185" s="6"/>
      <c r="F1185" s="6"/>
      <c r="G1185" s="6"/>
      <c r="H1185" s="6"/>
      <c r="I1185" s="6"/>
      <c r="J1185" s="6"/>
    </row>
    <row r="1186" spans="3:10" x14ac:dyDescent="0.35">
      <c r="C1186" s="6"/>
      <c r="D1186" s="6"/>
      <c r="E1186" s="6"/>
      <c r="F1186" s="6"/>
      <c r="G1186" s="6"/>
      <c r="H1186" s="6"/>
      <c r="I1186" s="6"/>
      <c r="J1186" s="6"/>
    </row>
    <row r="1187" spans="3:10" x14ac:dyDescent="0.35">
      <c r="C1187" s="6"/>
      <c r="D1187" s="6"/>
      <c r="E1187" s="6"/>
      <c r="F1187" s="6"/>
      <c r="G1187" s="6"/>
      <c r="H1187" s="6"/>
      <c r="I1187" s="6"/>
      <c r="J1187" s="6"/>
    </row>
    <row r="1188" spans="3:10" x14ac:dyDescent="0.35">
      <c r="C1188" s="6"/>
      <c r="D1188" s="6"/>
      <c r="E1188" s="6"/>
      <c r="F1188" s="6"/>
      <c r="G1188" s="6"/>
      <c r="H1188" s="6"/>
      <c r="I1188" s="6"/>
      <c r="J1188" s="6"/>
    </row>
    <row r="1189" spans="3:10" x14ac:dyDescent="0.35">
      <c r="C1189" s="6"/>
      <c r="D1189" s="6"/>
      <c r="E1189" s="6"/>
      <c r="F1189" s="6"/>
      <c r="G1189" s="6"/>
      <c r="H1189" s="6"/>
      <c r="I1189" s="6"/>
      <c r="J1189" s="6"/>
    </row>
    <row r="1190" spans="3:10" x14ac:dyDescent="0.35">
      <c r="C1190" s="6"/>
      <c r="D1190" s="6"/>
      <c r="E1190" s="6"/>
      <c r="F1190" s="6"/>
      <c r="G1190" s="6"/>
      <c r="H1190" s="6"/>
      <c r="I1190" s="6"/>
      <c r="J1190" s="6"/>
    </row>
    <row r="1191" spans="3:10" x14ac:dyDescent="0.35">
      <c r="C1191" s="6"/>
      <c r="D1191" s="6"/>
      <c r="E1191" s="6"/>
      <c r="F1191" s="6"/>
      <c r="G1191" s="6"/>
      <c r="H1191" s="6"/>
      <c r="I1191" s="6"/>
      <c r="J1191" s="6"/>
    </row>
    <row r="1192" spans="3:10" x14ac:dyDescent="0.35">
      <c r="C1192" s="6"/>
      <c r="D1192" s="6"/>
      <c r="E1192" s="6"/>
      <c r="F1192" s="6"/>
      <c r="G1192" s="6"/>
      <c r="H1192" s="6"/>
      <c r="I1192" s="6"/>
      <c r="J1192" s="6"/>
    </row>
    <row r="1193" spans="3:10" x14ac:dyDescent="0.35">
      <c r="C1193" s="6"/>
      <c r="D1193" s="6"/>
      <c r="E1193" s="6"/>
      <c r="F1193" s="6"/>
      <c r="G1193" s="6"/>
      <c r="H1193" s="6"/>
      <c r="I1193" s="6"/>
      <c r="J1193" s="6"/>
    </row>
    <row r="1194" spans="3:10" x14ac:dyDescent="0.35">
      <c r="C1194" s="6"/>
      <c r="D1194" s="6"/>
      <c r="E1194" s="6"/>
      <c r="F1194" s="6"/>
      <c r="G1194" s="6"/>
      <c r="H1194" s="6"/>
      <c r="I1194" s="6"/>
      <c r="J1194" s="6"/>
    </row>
    <row r="1195" spans="3:10" x14ac:dyDescent="0.35">
      <c r="C1195" s="6"/>
      <c r="D1195" s="6"/>
      <c r="E1195" s="6"/>
      <c r="F1195" s="6"/>
      <c r="G1195" s="6"/>
      <c r="H1195" s="6"/>
      <c r="I1195" s="6"/>
      <c r="J1195" s="6"/>
    </row>
    <row r="1196" spans="3:10" x14ac:dyDescent="0.35">
      <c r="C1196" s="6"/>
      <c r="D1196" s="6"/>
      <c r="E1196" s="6"/>
      <c r="F1196" s="6"/>
      <c r="G1196" s="6"/>
      <c r="H1196" s="6"/>
      <c r="I1196" s="6"/>
      <c r="J1196" s="6"/>
    </row>
    <row r="1197" spans="3:10" x14ac:dyDescent="0.35">
      <c r="C1197" s="6"/>
      <c r="D1197" s="6"/>
      <c r="E1197" s="6"/>
      <c r="F1197" s="6"/>
      <c r="G1197" s="6"/>
      <c r="H1197" s="6"/>
      <c r="I1197" s="6"/>
      <c r="J1197" s="6"/>
    </row>
    <row r="1198" spans="3:10" x14ac:dyDescent="0.35">
      <c r="C1198" s="6"/>
      <c r="D1198" s="6"/>
      <c r="E1198" s="6"/>
      <c r="F1198" s="6"/>
      <c r="G1198" s="6"/>
      <c r="H1198" s="6"/>
      <c r="I1198" s="6"/>
      <c r="J1198" s="6"/>
    </row>
    <row r="1199" spans="3:10" x14ac:dyDescent="0.35">
      <c r="C1199" s="6"/>
      <c r="D1199" s="6"/>
      <c r="E1199" s="6"/>
      <c r="F1199" s="6"/>
      <c r="G1199" s="6"/>
      <c r="H1199" s="6"/>
      <c r="I1199" s="6"/>
      <c r="J1199" s="6"/>
    </row>
    <row r="1200" spans="3:10" x14ac:dyDescent="0.35">
      <c r="C1200" s="6"/>
      <c r="D1200" s="6"/>
      <c r="E1200" s="6"/>
      <c r="F1200" s="6"/>
      <c r="G1200" s="6"/>
      <c r="H1200" s="6"/>
      <c r="I1200" s="6"/>
      <c r="J1200" s="6"/>
    </row>
    <row r="1201" spans="3:10" x14ac:dyDescent="0.35">
      <c r="C1201" s="6"/>
      <c r="D1201" s="6"/>
      <c r="E1201" s="6"/>
      <c r="F1201" s="6"/>
      <c r="G1201" s="6"/>
      <c r="H1201" s="6"/>
      <c r="I1201" s="6"/>
      <c r="J1201" s="6"/>
    </row>
    <row r="1202" spans="3:10" x14ac:dyDescent="0.35">
      <c r="C1202" s="6"/>
      <c r="D1202" s="6"/>
      <c r="E1202" s="6"/>
      <c r="F1202" s="6"/>
      <c r="G1202" s="6"/>
      <c r="H1202" s="6"/>
      <c r="I1202" s="6"/>
      <c r="J1202" s="6"/>
    </row>
    <row r="1203" spans="3:10" x14ac:dyDescent="0.35">
      <c r="C1203" s="6"/>
      <c r="D1203" s="6"/>
      <c r="E1203" s="6"/>
      <c r="F1203" s="6"/>
      <c r="G1203" s="6"/>
      <c r="H1203" s="6"/>
      <c r="I1203" s="6"/>
      <c r="J1203" s="6"/>
    </row>
    <row r="1204" spans="3:10" x14ac:dyDescent="0.35">
      <c r="C1204" s="6"/>
      <c r="D1204" s="6"/>
      <c r="E1204" s="6"/>
      <c r="F1204" s="6"/>
      <c r="G1204" s="6"/>
      <c r="H1204" s="6"/>
      <c r="I1204" s="6"/>
      <c r="J1204" s="6"/>
    </row>
    <row r="1205" spans="3:10" x14ac:dyDescent="0.35">
      <c r="C1205" s="6"/>
      <c r="D1205" s="6"/>
      <c r="E1205" s="6"/>
      <c r="F1205" s="6"/>
      <c r="G1205" s="6"/>
      <c r="H1205" s="6"/>
      <c r="I1205" s="6"/>
      <c r="J1205" s="6"/>
    </row>
    <row r="1206" spans="3:10" x14ac:dyDescent="0.35">
      <c r="C1206" s="6"/>
      <c r="D1206" s="6"/>
      <c r="E1206" s="6"/>
      <c r="F1206" s="6"/>
      <c r="G1206" s="6"/>
      <c r="H1206" s="6"/>
      <c r="I1206" s="6"/>
      <c r="J1206" s="6"/>
    </row>
    <row r="1207" spans="3:10" x14ac:dyDescent="0.35">
      <c r="C1207" s="6"/>
      <c r="D1207" s="6"/>
      <c r="E1207" s="6"/>
      <c r="F1207" s="6"/>
      <c r="G1207" s="6"/>
      <c r="H1207" s="6"/>
      <c r="I1207" s="6"/>
      <c r="J1207" s="6"/>
    </row>
    <row r="1208" spans="3:10" x14ac:dyDescent="0.35">
      <c r="C1208" s="6"/>
      <c r="D1208" s="6"/>
      <c r="E1208" s="6"/>
      <c r="F1208" s="6"/>
      <c r="G1208" s="6"/>
      <c r="H1208" s="6"/>
      <c r="I1208" s="6"/>
      <c r="J1208" s="6"/>
    </row>
    <row r="1209" spans="3:10" x14ac:dyDescent="0.35">
      <c r="C1209" s="6"/>
      <c r="D1209" s="6"/>
      <c r="E1209" s="6"/>
      <c r="F1209" s="6"/>
      <c r="G1209" s="6"/>
      <c r="H1209" s="6"/>
      <c r="I1209" s="6"/>
      <c r="J1209" s="6"/>
    </row>
    <row r="1210" spans="3:10" x14ac:dyDescent="0.35">
      <c r="C1210" s="6"/>
      <c r="D1210" s="6"/>
      <c r="E1210" s="6"/>
      <c r="F1210" s="6"/>
      <c r="G1210" s="6"/>
      <c r="H1210" s="6"/>
      <c r="I1210" s="6"/>
      <c r="J1210" s="6"/>
    </row>
    <row r="1211" spans="3:10" x14ac:dyDescent="0.35">
      <c r="C1211" s="6"/>
      <c r="D1211" s="6"/>
      <c r="E1211" s="6"/>
      <c r="F1211" s="6"/>
      <c r="G1211" s="6"/>
      <c r="H1211" s="6"/>
      <c r="I1211" s="6"/>
      <c r="J1211" s="6"/>
    </row>
    <row r="1212" spans="3:10" x14ac:dyDescent="0.35">
      <c r="C1212" s="6"/>
      <c r="D1212" s="6"/>
      <c r="E1212" s="6"/>
      <c r="F1212" s="6"/>
      <c r="G1212" s="6"/>
      <c r="H1212" s="6"/>
      <c r="I1212" s="6"/>
      <c r="J1212" s="6"/>
    </row>
    <row r="1213" spans="3:10" x14ac:dyDescent="0.35">
      <c r="C1213" s="6"/>
      <c r="D1213" s="6"/>
      <c r="E1213" s="6"/>
      <c r="F1213" s="6"/>
      <c r="G1213" s="6"/>
      <c r="H1213" s="6"/>
      <c r="I1213" s="6"/>
      <c r="J1213" s="6"/>
    </row>
    <row r="1214" spans="3:10" x14ac:dyDescent="0.35">
      <c r="C1214" s="6"/>
      <c r="D1214" s="6"/>
      <c r="E1214" s="6"/>
      <c r="F1214" s="6"/>
      <c r="G1214" s="6"/>
      <c r="H1214" s="6"/>
      <c r="I1214" s="6"/>
      <c r="J1214" s="6"/>
    </row>
    <row r="1215" spans="3:10" x14ac:dyDescent="0.35">
      <c r="C1215" s="6"/>
      <c r="D1215" s="6"/>
      <c r="E1215" s="6"/>
      <c r="F1215" s="6"/>
      <c r="G1215" s="6"/>
      <c r="H1215" s="6"/>
      <c r="I1215" s="6"/>
      <c r="J1215" s="6"/>
    </row>
    <row r="1216" spans="3:10" x14ac:dyDescent="0.35">
      <c r="C1216" s="6"/>
      <c r="D1216" s="6"/>
      <c r="E1216" s="6"/>
      <c r="F1216" s="6"/>
      <c r="G1216" s="6"/>
      <c r="H1216" s="6"/>
      <c r="I1216" s="6"/>
      <c r="J1216" s="6"/>
    </row>
    <row r="1217" spans="3:10" x14ac:dyDescent="0.35">
      <c r="C1217" s="6"/>
      <c r="D1217" s="6"/>
      <c r="E1217" s="6"/>
      <c r="F1217" s="6"/>
      <c r="G1217" s="6"/>
      <c r="H1217" s="6"/>
      <c r="I1217" s="6"/>
      <c r="J1217" s="6"/>
    </row>
    <row r="1218" spans="3:10" x14ac:dyDescent="0.35">
      <c r="C1218" s="6"/>
      <c r="D1218" s="6"/>
      <c r="E1218" s="6"/>
      <c r="F1218" s="6"/>
      <c r="G1218" s="6"/>
      <c r="H1218" s="6"/>
      <c r="I1218" s="6"/>
      <c r="J1218" s="6"/>
    </row>
    <row r="1219" spans="3:10" x14ac:dyDescent="0.35">
      <c r="C1219" s="6"/>
      <c r="D1219" s="6"/>
      <c r="E1219" s="6"/>
      <c r="F1219" s="6"/>
      <c r="G1219" s="6"/>
      <c r="H1219" s="6"/>
      <c r="I1219" s="6"/>
      <c r="J1219" s="6"/>
    </row>
    <row r="1220" spans="3:10" x14ac:dyDescent="0.35">
      <c r="C1220" s="6"/>
      <c r="D1220" s="6"/>
      <c r="E1220" s="6"/>
      <c r="F1220" s="6"/>
      <c r="G1220" s="6"/>
      <c r="H1220" s="6"/>
      <c r="I1220" s="6"/>
      <c r="J1220" s="6"/>
    </row>
    <row r="1221" spans="3:10" x14ac:dyDescent="0.35">
      <c r="C1221" s="6"/>
      <c r="D1221" s="6"/>
      <c r="E1221" s="6"/>
      <c r="F1221" s="6"/>
      <c r="G1221" s="6"/>
      <c r="H1221" s="6"/>
      <c r="I1221" s="6"/>
      <c r="J1221" s="6"/>
    </row>
    <row r="1222" spans="3:10" x14ac:dyDescent="0.35">
      <c r="C1222" s="6"/>
      <c r="D1222" s="6"/>
      <c r="E1222" s="6"/>
      <c r="F1222" s="6"/>
      <c r="G1222" s="6"/>
      <c r="H1222" s="6"/>
      <c r="I1222" s="6"/>
      <c r="J1222" s="6"/>
    </row>
    <row r="1223" spans="3:10" x14ac:dyDescent="0.35">
      <c r="C1223" s="6"/>
      <c r="D1223" s="6"/>
      <c r="E1223" s="6"/>
      <c r="F1223" s="6"/>
      <c r="G1223" s="6"/>
      <c r="H1223" s="6"/>
      <c r="I1223" s="6"/>
      <c r="J1223" s="6"/>
    </row>
    <row r="1224" spans="3:10" x14ac:dyDescent="0.35">
      <c r="C1224" s="6"/>
      <c r="D1224" s="6"/>
      <c r="E1224" s="6"/>
      <c r="F1224" s="6"/>
      <c r="G1224" s="6"/>
      <c r="H1224" s="6"/>
      <c r="I1224" s="6"/>
      <c r="J1224" s="6"/>
    </row>
    <row r="1225" spans="3:10" x14ac:dyDescent="0.35">
      <c r="C1225" s="6"/>
      <c r="D1225" s="6"/>
      <c r="E1225" s="6"/>
      <c r="F1225" s="6"/>
      <c r="G1225" s="6"/>
      <c r="H1225" s="6"/>
      <c r="I1225" s="6"/>
      <c r="J1225" s="6"/>
    </row>
    <row r="1226" spans="3:10" x14ac:dyDescent="0.35">
      <c r="C1226" s="6"/>
      <c r="D1226" s="6"/>
      <c r="E1226" s="6"/>
      <c r="F1226" s="6"/>
      <c r="G1226" s="6"/>
      <c r="H1226" s="6"/>
      <c r="I1226" s="6"/>
      <c r="J1226" s="6"/>
    </row>
    <row r="1227" spans="3:10" x14ac:dyDescent="0.35">
      <c r="C1227" s="6"/>
      <c r="D1227" s="6"/>
      <c r="E1227" s="6"/>
      <c r="F1227" s="6"/>
      <c r="G1227" s="6"/>
      <c r="H1227" s="6"/>
      <c r="I1227" s="6"/>
      <c r="J1227" s="6"/>
    </row>
    <row r="1228" spans="3:10" x14ac:dyDescent="0.35">
      <c r="C1228" s="6"/>
      <c r="D1228" s="6"/>
      <c r="E1228" s="6"/>
      <c r="F1228" s="6"/>
      <c r="G1228" s="6"/>
      <c r="H1228" s="6"/>
      <c r="I1228" s="6"/>
      <c r="J1228" s="6"/>
    </row>
    <row r="1229" spans="3:10" x14ac:dyDescent="0.35">
      <c r="C1229" s="6"/>
      <c r="D1229" s="6"/>
      <c r="E1229" s="6"/>
      <c r="F1229" s="6"/>
      <c r="G1229" s="6"/>
      <c r="H1229" s="6"/>
      <c r="I1229" s="6"/>
      <c r="J1229" s="6"/>
    </row>
    <row r="1230" spans="3:10" x14ac:dyDescent="0.35">
      <c r="C1230" s="6"/>
      <c r="D1230" s="6"/>
      <c r="E1230" s="6"/>
      <c r="F1230" s="6"/>
      <c r="G1230" s="6"/>
      <c r="H1230" s="6"/>
      <c r="I1230" s="6"/>
      <c r="J1230" s="6"/>
    </row>
    <row r="1231" spans="3:10" x14ac:dyDescent="0.35">
      <c r="C1231" s="6"/>
      <c r="D1231" s="6"/>
      <c r="E1231" s="6"/>
      <c r="F1231" s="6"/>
      <c r="G1231" s="6"/>
      <c r="H1231" s="6"/>
      <c r="I1231" s="6"/>
      <c r="J1231" s="6"/>
    </row>
    <row r="1232" spans="3:10" x14ac:dyDescent="0.35">
      <c r="C1232" s="6"/>
      <c r="D1232" s="6"/>
      <c r="E1232" s="6"/>
      <c r="F1232" s="6"/>
      <c r="G1232" s="6"/>
      <c r="H1232" s="6"/>
      <c r="I1232" s="6"/>
      <c r="J1232" s="6"/>
    </row>
    <row r="1233" spans="3:10" x14ac:dyDescent="0.35">
      <c r="C1233" s="6"/>
      <c r="D1233" s="6"/>
      <c r="E1233" s="6"/>
      <c r="F1233" s="6"/>
      <c r="G1233" s="6"/>
      <c r="H1233" s="6"/>
      <c r="I1233" s="6"/>
      <c r="J1233" s="6"/>
    </row>
    <row r="1234" spans="3:10" x14ac:dyDescent="0.35">
      <c r="C1234" s="6"/>
      <c r="D1234" s="6"/>
      <c r="E1234" s="6"/>
      <c r="F1234" s="6"/>
      <c r="G1234" s="6"/>
      <c r="H1234" s="6"/>
      <c r="I1234" s="6"/>
      <c r="J1234" s="6"/>
    </row>
    <row r="1235" spans="3:10" x14ac:dyDescent="0.35">
      <c r="C1235" s="6"/>
      <c r="D1235" s="6"/>
      <c r="E1235" s="6"/>
      <c r="F1235" s="6"/>
      <c r="G1235" s="6"/>
      <c r="H1235" s="6"/>
      <c r="I1235" s="6"/>
      <c r="J1235" s="6"/>
    </row>
    <row r="1236" spans="3:10" x14ac:dyDescent="0.35">
      <c r="C1236" s="6"/>
      <c r="D1236" s="6"/>
      <c r="E1236" s="6"/>
      <c r="F1236" s="6"/>
      <c r="G1236" s="6"/>
      <c r="H1236" s="6"/>
      <c r="I1236" s="6"/>
      <c r="J1236" s="6"/>
    </row>
    <row r="1237" spans="3:10" x14ac:dyDescent="0.35">
      <c r="C1237" s="6"/>
      <c r="D1237" s="6"/>
      <c r="E1237" s="6"/>
      <c r="F1237" s="6"/>
      <c r="G1237" s="6"/>
      <c r="H1237" s="6"/>
      <c r="I1237" s="6"/>
      <c r="J1237" s="6"/>
    </row>
    <row r="1238" spans="3:10" x14ac:dyDescent="0.35">
      <c r="C1238" s="6"/>
      <c r="D1238" s="6"/>
      <c r="E1238" s="6"/>
      <c r="F1238" s="6"/>
      <c r="G1238" s="6"/>
      <c r="H1238" s="6"/>
      <c r="I1238" s="6"/>
      <c r="J1238" s="6"/>
    </row>
    <row r="1239" spans="3:10" x14ac:dyDescent="0.35">
      <c r="C1239" s="6"/>
      <c r="D1239" s="6"/>
      <c r="E1239" s="6"/>
      <c r="F1239" s="6"/>
      <c r="G1239" s="6"/>
      <c r="H1239" s="6"/>
      <c r="I1239" s="6"/>
      <c r="J1239" s="6"/>
    </row>
    <row r="1240" spans="3:10" x14ac:dyDescent="0.35">
      <c r="C1240" s="6"/>
      <c r="D1240" s="6"/>
      <c r="E1240" s="6"/>
      <c r="F1240" s="6"/>
      <c r="G1240" s="6"/>
      <c r="H1240" s="6"/>
      <c r="I1240" s="6"/>
      <c r="J1240" s="6"/>
    </row>
    <row r="1241" spans="3:10" x14ac:dyDescent="0.35">
      <c r="C1241" s="6"/>
      <c r="D1241" s="6"/>
      <c r="E1241" s="6"/>
      <c r="F1241" s="6"/>
      <c r="G1241" s="6"/>
      <c r="H1241" s="6"/>
      <c r="I1241" s="6"/>
      <c r="J1241" s="6"/>
    </row>
    <row r="1242" spans="3:10" x14ac:dyDescent="0.35">
      <c r="C1242" s="6"/>
      <c r="D1242" s="6"/>
      <c r="E1242" s="6"/>
      <c r="F1242" s="6"/>
      <c r="G1242" s="6"/>
      <c r="H1242" s="6"/>
      <c r="I1242" s="6"/>
      <c r="J1242" s="6"/>
    </row>
    <row r="1243" spans="3:10" x14ac:dyDescent="0.35">
      <c r="C1243" s="6"/>
      <c r="D1243" s="6"/>
      <c r="E1243" s="6"/>
      <c r="F1243" s="6"/>
      <c r="G1243" s="6"/>
      <c r="H1243" s="6"/>
      <c r="I1243" s="6"/>
      <c r="J1243" s="6"/>
    </row>
    <row r="1244" spans="3:10" x14ac:dyDescent="0.35">
      <c r="C1244" s="6"/>
      <c r="D1244" s="6"/>
      <c r="E1244" s="6"/>
      <c r="F1244" s="6"/>
      <c r="G1244" s="6"/>
      <c r="H1244" s="6"/>
      <c r="I1244" s="6"/>
      <c r="J1244" s="6"/>
    </row>
    <row r="1245" spans="3:10" x14ac:dyDescent="0.35">
      <c r="C1245" s="6"/>
      <c r="D1245" s="6"/>
      <c r="E1245" s="6"/>
      <c r="F1245" s="6"/>
      <c r="G1245" s="6"/>
      <c r="H1245" s="6"/>
      <c r="I1245" s="6"/>
      <c r="J1245" s="6"/>
    </row>
    <row r="1246" spans="3:10" x14ac:dyDescent="0.35">
      <c r="C1246" s="6"/>
      <c r="D1246" s="6"/>
      <c r="E1246" s="6"/>
      <c r="F1246" s="6"/>
      <c r="G1246" s="6"/>
      <c r="H1246" s="6"/>
      <c r="I1246" s="6"/>
      <c r="J1246" s="6"/>
    </row>
    <row r="1247" spans="3:10" x14ac:dyDescent="0.35">
      <c r="C1247" s="6"/>
      <c r="D1247" s="6"/>
      <c r="E1247" s="6"/>
      <c r="F1247" s="6"/>
      <c r="G1247" s="6"/>
      <c r="H1247" s="6"/>
      <c r="I1247" s="6"/>
      <c r="J1247" s="6"/>
    </row>
    <row r="1248" spans="3:10" x14ac:dyDescent="0.35">
      <c r="C1248" s="6"/>
      <c r="D1248" s="6"/>
      <c r="E1248" s="6"/>
      <c r="F1248" s="6"/>
      <c r="G1248" s="6"/>
      <c r="H1248" s="6"/>
      <c r="I1248" s="6"/>
      <c r="J1248" s="6"/>
    </row>
    <row r="1249" spans="3:10" x14ac:dyDescent="0.35">
      <c r="C1249" s="6"/>
      <c r="D1249" s="6"/>
      <c r="E1249" s="6"/>
      <c r="F1249" s="6"/>
      <c r="G1249" s="6"/>
      <c r="H1249" s="6"/>
      <c r="I1249" s="6"/>
      <c r="J1249" s="6"/>
    </row>
    <row r="1250" spans="3:10" x14ac:dyDescent="0.35">
      <c r="C1250" s="6"/>
      <c r="D1250" s="6"/>
      <c r="E1250" s="6"/>
      <c r="F1250" s="6"/>
      <c r="G1250" s="6"/>
      <c r="H1250" s="6"/>
      <c r="I1250" s="6"/>
      <c r="J1250" s="6"/>
    </row>
    <row r="1251" spans="3:10" x14ac:dyDescent="0.35">
      <c r="C1251" s="6"/>
      <c r="D1251" s="6"/>
      <c r="E1251" s="6"/>
      <c r="F1251" s="6"/>
      <c r="G1251" s="6"/>
      <c r="H1251" s="6"/>
      <c r="I1251" s="6"/>
      <c r="J1251" s="6"/>
    </row>
    <row r="1252" spans="3:10" x14ac:dyDescent="0.35">
      <c r="C1252" s="6"/>
      <c r="D1252" s="6"/>
      <c r="E1252" s="6"/>
      <c r="F1252" s="6"/>
      <c r="G1252" s="6"/>
      <c r="H1252" s="6"/>
      <c r="I1252" s="6"/>
      <c r="J1252" s="6"/>
    </row>
    <row r="1253" spans="3:10" x14ac:dyDescent="0.35">
      <c r="C1253" s="6"/>
      <c r="D1253" s="6"/>
      <c r="E1253" s="6"/>
      <c r="F1253" s="6"/>
      <c r="G1253" s="6"/>
      <c r="H1253" s="6"/>
      <c r="I1253" s="6"/>
      <c r="J1253" s="6"/>
    </row>
    <row r="1254" spans="3:10" x14ac:dyDescent="0.35">
      <c r="C1254" s="6"/>
      <c r="D1254" s="6"/>
      <c r="E1254" s="6"/>
      <c r="F1254" s="6"/>
      <c r="G1254" s="6"/>
      <c r="H1254" s="6"/>
      <c r="I1254" s="6"/>
      <c r="J1254" s="6"/>
    </row>
    <row r="1255" spans="3:10" x14ac:dyDescent="0.35">
      <c r="C1255" s="6"/>
      <c r="D1255" s="6"/>
      <c r="E1255" s="6"/>
      <c r="F1255" s="6"/>
      <c r="G1255" s="6"/>
      <c r="H1255" s="6"/>
      <c r="I1255" s="6"/>
      <c r="J1255" s="6"/>
    </row>
    <row r="1256" spans="3:10" x14ac:dyDescent="0.35">
      <c r="C1256" s="6"/>
      <c r="D1256" s="6"/>
      <c r="E1256" s="6"/>
      <c r="F1256" s="6"/>
      <c r="G1256" s="6"/>
      <c r="H1256" s="6"/>
      <c r="I1256" s="6"/>
      <c r="J1256" s="6"/>
    </row>
    <row r="1257" spans="3:10" x14ac:dyDescent="0.35">
      <c r="C1257" s="6"/>
      <c r="D1257" s="6"/>
      <c r="E1257" s="6"/>
      <c r="F1257" s="6"/>
      <c r="G1257" s="6"/>
      <c r="H1257" s="6"/>
      <c r="I1257" s="6"/>
      <c r="J1257" s="6"/>
    </row>
    <row r="1258" spans="3:10" x14ac:dyDescent="0.35">
      <c r="C1258" s="6"/>
      <c r="D1258" s="6"/>
      <c r="E1258" s="6"/>
      <c r="F1258" s="6"/>
      <c r="G1258" s="6"/>
      <c r="H1258" s="6"/>
      <c r="I1258" s="6"/>
      <c r="J1258" s="6"/>
    </row>
    <row r="1259" spans="3:10" x14ac:dyDescent="0.35">
      <c r="C1259" s="6"/>
      <c r="D1259" s="6"/>
      <c r="E1259" s="6"/>
      <c r="F1259" s="6"/>
      <c r="G1259" s="6"/>
      <c r="H1259" s="6"/>
      <c r="I1259" s="6"/>
      <c r="J1259" s="6"/>
    </row>
    <row r="1260" spans="3:10" x14ac:dyDescent="0.35">
      <c r="C1260" s="6"/>
      <c r="D1260" s="6"/>
      <c r="E1260" s="6"/>
      <c r="F1260" s="6"/>
      <c r="G1260" s="6"/>
      <c r="H1260" s="6"/>
      <c r="I1260" s="6"/>
      <c r="J1260" s="6"/>
    </row>
    <row r="1261" spans="3:10" x14ac:dyDescent="0.35">
      <c r="C1261" s="6"/>
      <c r="D1261" s="6"/>
      <c r="E1261" s="6"/>
      <c r="F1261" s="6"/>
      <c r="G1261" s="6"/>
      <c r="H1261" s="6"/>
      <c r="I1261" s="6"/>
      <c r="J1261" s="6"/>
    </row>
    <row r="1262" spans="3:10" x14ac:dyDescent="0.35">
      <c r="C1262" s="6"/>
      <c r="D1262" s="6"/>
      <c r="E1262" s="6"/>
      <c r="F1262" s="6"/>
      <c r="G1262" s="6"/>
      <c r="H1262" s="6"/>
      <c r="I1262" s="6"/>
      <c r="J1262" s="6"/>
    </row>
    <row r="1263" spans="3:10" x14ac:dyDescent="0.35">
      <c r="C1263" s="6"/>
      <c r="D1263" s="6"/>
      <c r="E1263" s="6"/>
      <c r="F1263" s="6"/>
      <c r="G1263" s="6"/>
      <c r="H1263" s="6"/>
      <c r="I1263" s="6"/>
      <c r="J1263" s="6"/>
    </row>
    <row r="1264" spans="3:10" x14ac:dyDescent="0.35">
      <c r="C1264" s="6"/>
      <c r="D1264" s="6"/>
      <c r="E1264" s="6"/>
      <c r="F1264" s="6"/>
      <c r="G1264" s="6"/>
      <c r="H1264" s="6"/>
      <c r="I1264" s="6"/>
      <c r="J1264" s="6"/>
    </row>
    <row r="1265" spans="3:10" x14ac:dyDescent="0.35">
      <c r="C1265" s="6"/>
      <c r="D1265" s="6"/>
      <c r="E1265" s="6"/>
      <c r="F1265" s="6"/>
      <c r="G1265" s="6"/>
      <c r="H1265" s="6"/>
      <c r="I1265" s="6"/>
      <c r="J1265" s="6"/>
    </row>
    <row r="1266" spans="3:10" x14ac:dyDescent="0.35">
      <c r="C1266" s="6"/>
      <c r="D1266" s="6"/>
      <c r="E1266" s="6"/>
      <c r="F1266" s="6"/>
      <c r="G1266" s="6"/>
      <c r="H1266" s="6"/>
      <c r="I1266" s="6"/>
      <c r="J1266" s="6"/>
    </row>
    <row r="1267" spans="3:10" x14ac:dyDescent="0.35">
      <c r="C1267" s="6"/>
      <c r="D1267" s="6"/>
      <c r="E1267" s="6"/>
      <c r="F1267" s="6"/>
      <c r="G1267" s="6"/>
      <c r="H1267" s="6"/>
      <c r="I1267" s="6"/>
      <c r="J1267" s="6"/>
    </row>
    <row r="1268" spans="3:10" x14ac:dyDescent="0.35">
      <c r="C1268" s="6"/>
      <c r="D1268" s="6"/>
      <c r="E1268" s="6"/>
      <c r="F1268" s="6"/>
      <c r="G1268" s="6"/>
      <c r="H1268" s="6"/>
      <c r="I1268" s="6"/>
      <c r="J1268" s="6"/>
    </row>
    <row r="1269" spans="3:10" x14ac:dyDescent="0.35">
      <c r="C1269" s="6"/>
      <c r="D1269" s="6"/>
      <c r="E1269" s="6"/>
      <c r="F1269" s="6"/>
      <c r="G1269" s="6"/>
      <c r="H1269" s="6"/>
      <c r="I1269" s="6"/>
      <c r="J1269" s="6"/>
    </row>
    <row r="1270" spans="3:10" x14ac:dyDescent="0.35">
      <c r="C1270" s="6"/>
      <c r="D1270" s="6"/>
      <c r="E1270" s="6"/>
      <c r="F1270" s="6"/>
      <c r="G1270" s="6"/>
      <c r="H1270" s="6"/>
      <c r="I1270" s="6"/>
      <c r="J1270" s="6"/>
    </row>
    <row r="1271" spans="3:10" x14ac:dyDescent="0.35">
      <c r="C1271" s="6"/>
      <c r="D1271" s="6"/>
      <c r="E1271" s="6"/>
      <c r="F1271" s="6"/>
      <c r="G1271" s="6"/>
      <c r="H1271" s="6"/>
      <c r="I1271" s="6"/>
      <c r="J1271" s="6"/>
    </row>
    <row r="1272" spans="3:10" x14ac:dyDescent="0.35">
      <c r="C1272" s="6"/>
      <c r="D1272" s="6"/>
      <c r="E1272" s="6"/>
      <c r="F1272" s="6"/>
      <c r="G1272" s="6"/>
      <c r="H1272" s="6"/>
      <c r="I1272" s="6"/>
      <c r="J1272" s="6"/>
    </row>
    <row r="1273" spans="3:10" x14ac:dyDescent="0.35">
      <c r="C1273" s="6"/>
      <c r="D1273" s="6"/>
      <c r="E1273" s="6"/>
      <c r="F1273" s="6"/>
      <c r="G1273" s="6"/>
      <c r="H1273" s="6"/>
      <c r="I1273" s="6"/>
      <c r="J1273" s="6"/>
    </row>
    <row r="1274" spans="3:10" x14ac:dyDescent="0.35">
      <c r="C1274" s="6"/>
      <c r="D1274" s="6"/>
      <c r="E1274" s="6"/>
      <c r="F1274" s="6"/>
      <c r="G1274" s="6"/>
      <c r="H1274" s="6"/>
      <c r="I1274" s="6"/>
      <c r="J1274" s="6"/>
    </row>
    <row r="1275" spans="3:10" x14ac:dyDescent="0.35">
      <c r="C1275" s="6"/>
      <c r="D1275" s="6"/>
      <c r="E1275" s="6"/>
      <c r="F1275" s="6"/>
      <c r="G1275" s="6"/>
      <c r="H1275" s="6"/>
      <c r="I1275" s="6"/>
      <c r="J1275" s="6"/>
    </row>
    <row r="1276" spans="3:10" x14ac:dyDescent="0.35">
      <c r="C1276" s="6"/>
      <c r="D1276" s="6"/>
      <c r="E1276" s="6"/>
      <c r="F1276" s="6"/>
      <c r="G1276" s="6"/>
      <c r="H1276" s="6"/>
      <c r="I1276" s="6"/>
      <c r="J1276" s="6"/>
    </row>
    <row r="1277" spans="3:10" x14ac:dyDescent="0.35">
      <c r="C1277" s="6"/>
      <c r="D1277" s="6"/>
      <c r="E1277" s="6"/>
      <c r="F1277" s="6"/>
      <c r="G1277" s="6"/>
      <c r="H1277" s="6"/>
      <c r="I1277" s="6"/>
      <c r="J1277" s="6"/>
    </row>
    <row r="1278" spans="3:10" x14ac:dyDescent="0.35">
      <c r="C1278" s="6"/>
      <c r="D1278" s="6"/>
      <c r="E1278" s="6"/>
      <c r="F1278" s="6"/>
      <c r="G1278" s="6"/>
      <c r="H1278" s="6"/>
      <c r="I1278" s="6"/>
      <c r="J1278" s="6"/>
    </row>
    <row r="1279" spans="3:10" x14ac:dyDescent="0.35">
      <c r="C1279" s="6"/>
      <c r="D1279" s="6"/>
      <c r="E1279" s="6"/>
      <c r="F1279" s="6"/>
      <c r="G1279" s="6"/>
      <c r="H1279" s="6"/>
      <c r="I1279" s="6"/>
      <c r="J1279" s="6"/>
    </row>
    <row r="1280" spans="3:10" x14ac:dyDescent="0.35">
      <c r="C1280" s="6"/>
      <c r="D1280" s="6"/>
      <c r="E1280" s="6"/>
      <c r="F1280" s="6"/>
      <c r="G1280" s="6"/>
      <c r="H1280" s="6"/>
      <c r="I1280" s="6"/>
      <c r="J1280" s="6"/>
    </row>
    <row r="1281" spans="3:10" x14ac:dyDescent="0.35">
      <c r="C1281" s="6"/>
      <c r="D1281" s="6"/>
      <c r="E1281" s="6"/>
      <c r="F1281" s="6"/>
      <c r="G1281" s="6"/>
      <c r="H1281" s="6"/>
      <c r="I1281" s="6"/>
      <c r="J1281" s="6"/>
    </row>
    <row r="1282" spans="3:10" x14ac:dyDescent="0.35">
      <c r="C1282" s="6"/>
      <c r="D1282" s="6"/>
      <c r="E1282" s="6"/>
      <c r="F1282" s="6"/>
      <c r="G1282" s="6"/>
      <c r="H1282" s="6"/>
      <c r="I1282" s="6"/>
      <c r="J1282" s="6"/>
    </row>
    <row r="1283" spans="3:10" x14ac:dyDescent="0.35">
      <c r="C1283" s="6"/>
      <c r="D1283" s="6"/>
      <c r="E1283" s="6"/>
      <c r="F1283" s="6"/>
      <c r="G1283" s="6"/>
      <c r="H1283" s="6"/>
      <c r="I1283" s="6"/>
      <c r="J1283" s="6"/>
    </row>
    <row r="1284" spans="3:10" x14ac:dyDescent="0.35">
      <c r="C1284" s="6"/>
      <c r="D1284" s="6"/>
      <c r="E1284" s="6"/>
      <c r="F1284" s="6"/>
      <c r="G1284" s="6"/>
      <c r="H1284" s="6"/>
      <c r="I1284" s="6"/>
      <c r="J1284" s="6"/>
    </row>
    <row r="1285" spans="3:10" x14ac:dyDescent="0.35">
      <c r="C1285" s="6"/>
      <c r="D1285" s="6"/>
      <c r="E1285" s="6"/>
      <c r="F1285" s="6"/>
      <c r="G1285" s="6"/>
      <c r="H1285" s="6"/>
      <c r="I1285" s="6"/>
      <c r="J1285" s="6"/>
    </row>
    <row r="1286" spans="3:10" x14ac:dyDescent="0.35">
      <c r="C1286" s="6"/>
      <c r="D1286" s="6"/>
      <c r="E1286" s="6"/>
      <c r="F1286" s="6"/>
      <c r="G1286" s="6"/>
      <c r="H1286" s="6"/>
      <c r="I1286" s="6"/>
      <c r="J1286" s="6"/>
    </row>
    <row r="1287" spans="3:10" x14ac:dyDescent="0.35">
      <c r="C1287" s="6"/>
      <c r="D1287" s="6"/>
      <c r="E1287" s="6"/>
      <c r="F1287" s="6"/>
      <c r="G1287" s="6"/>
      <c r="H1287" s="6"/>
      <c r="I1287" s="6"/>
      <c r="J1287" s="6"/>
    </row>
    <row r="1288" spans="3:10" x14ac:dyDescent="0.35">
      <c r="C1288" s="6"/>
      <c r="D1288" s="6"/>
      <c r="E1288" s="6"/>
      <c r="F1288" s="6"/>
      <c r="G1288" s="6"/>
      <c r="H1288" s="6"/>
      <c r="I1288" s="6"/>
      <c r="J1288" s="6"/>
    </row>
    <row r="1289" spans="3:10" x14ac:dyDescent="0.35">
      <c r="C1289" s="6"/>
      <c r="D1289" s="6"/>
      <c r="E1289" s="6"/>
      <c r="F1289" s="6"/>
      <c r="G1289" s="6"/>
      <c r="H1289" s="6"/>
      <c r="I1289" s="6"/>
      <c r="J1289" s="6"/>
    </row>
    <row r="1290" spans="3:10" x14ac:dyDescent="0.35">
      <c r="C1290" s="6"/>
      <c r="D1290" s="6"/>
      <c r="E1290" s="6"/>
      <c r="F1290" s="6"/>
      <c r="G1290" s="6"/>
      <c r="H1290" s="6"/>
      <c r="I1290" s="6"/>
      <c r="J1290" s="6"/>
    </row>
    <row r="1291" spans="3:10" x14ac:dyDescent="0.35">
      <c r="C1291" s="6"/>
      <c r="D1291" s="6"/>
      <c r="E1291" s="6"/>
      <c r="F1291" s="6"/>
      <c r="G1291" s="6"/>
      <c r="H1291" s="6"/>
      <c r="I1291" s="6"/>
      <c r="J1291" s="6"/>
    </row>
    <row r="1292" spans="3:10" x14ac:dyDescent="0.35">
      <c r="C1292" s="6"/>
      <c r="D1292" s="6"/>
      <c r="E1292" s="6"/>
      <c r="F1292" s="6"/>
      <c r="G1292" s="6"/>
      <c r="H1292" s="6"/>
      <c r="I1292" s="6"/>
      <c r="J1292" s="6"/>
    </row>
    <row r="1293" spans="3:10" x14ac:dyDescent="0.35">
      <c r="C1293" s="6"/>
      <c r="D1293" s="6"/>
      <c r="E1293" s="6"/>
      <c r="F1293" s="6"/>
      <c r="G1293" s="6"/>
      <c r="H1293" s="6"/>
      <c r="I1293" s="6"/>
      <c r="J1293" s="6"/>
    </row>
    <row r="1294" spans="3:10" x14ac:dyDescent="0.35">
      <c r="C1294" s="6"/>
      <c r="D1294" s="6"/>
      <c r="E1294" s="6"/>
      <c r="F1294" s="6"/>
      <c r="G1294" s="6"/>
      <c r="H1294" s="6"/>
      <c r="I1294" s="6"/>
      <c r="J1294" s="6"/>
    </row>
    <row r="1295" spans="3:10" x14ac:dyDescent="0.35">
      <c r="C1295" s="6"/>
      <c r="D1295" s="6"/>
      <c r="E1295" s="6"/>
      <c r="F1295" s="6"/>
      <c r="G1295" s="6"/>
      <c r="H1295" s="6"/>
      <c r="I1295" s="6"/>
      <c r="J1295" s="6"/>
    </row>
    <row r="1296" spans="3:10" x14ac:dyDescent="0.35">
      <c r="C1296" s="6"/>
      <c r="D1296" s="6"/>
      <c r="E1296" s="6"/>
      <c r="F1296" s="6"/>
      <c r="G1296" s="6"/>
      <c r="H1296" s="6"/>
      <c r="I1296" s="6"/>
      <c r="J1296" s="6"/>
    </row>
    <row r="1297" spans="3:10" x14ac:dyDescent="0.35">
      <c r="C1297" s="6"/>
      <c r="D1297" s="6"/>
      <c r="E1297" s="6"/>
      <c r="F1297" s="6"/>
      <c r="G1297" s="6"/>
      <c r="H1297" s="6"/>
      <c r="I1297" s="6"/>
      <c r="J1297" s="6"/>
    </row>
    <row r="1298" spans="3:10" x14ac:dyDescent="0.35">
      <c r="C1298" s="6"/>
      <c r="D1298" s="6"/>
      <c r="E1298" s="6"/>
      <c r="F1298" s="6"/>
      <c r="G1298" s="6"/>
      <c r="H1298" s="6"/>
      <c r="I1298" s="6"/>
      <c r="J1298" s="6"/>
    </row>
    <row r="1299" spans="3:10" x14ac:dyDescent="0.35">
      <c r="C1299" s="6"/>
      <c r="D1299" s="6"/>
      <c r="E1299" s="6"/>
      <c r="F1299" s="6"/>
      <c r="G1299" s="6"/>
      <c r="H1299" s="6"/>
      <c r="I1299" s="6"/>
      <c r="J1299" s="6"/>
    </row>
    <row r="1300" spans="3:10" x14ac:dyDescent="0.35">
      <c r="C1300" s="6"/>
      <c r="D1300" s="6"/>
      <c r="E1300" s="6"/>
      <c r="F1300" s="6"/>
      <c r="G1300" s="6"/>
      <c r="H1300" s="6"/>
      <c r="I1300" s="6"/>
      <c r="J1300" s="6"/>
    </row>
    <row r="1301" spans="3:10" x14ac:dyDescent="0.35">
      <c r="C1301" s="6"/>
      <c r="D1301" s="6"/>
      <c r="E1301" s="6"/>
      <c r="F1301" s="6"/>
      <c r="G1301" s="6"/>
      <c r="H1301" s="6"/>
      <c r="I1301" s="6"/>
      <c r="J1301" s="6"/>
    </row>
    <row r="1302" spans="3:10" x14ac:dyDescent="0.35">
      <c r="C1302" s="6"/>
      <c r="D1302" s="6"/>
      <c r="E1302" s="6"/>
      <c r="F1302" s="6"/>
      <c r="G1302" s="6"/>
      <c r="H1302" s="6"/>
      <c r="I1302" s="6"/>
      <c r="J1302" s="6"/>
    </row>
    <row r="1303" spans="3:10" x14ac:dyDescent="0.35">
      <c r="C1303" s="6"/>
      <c r="D1303" s="6"/>
      <c r="E1303" s="6"/>
      <c r="F1303" s="6"/>
      <c r="G1303" s="6"/>
      <c r="H1303" s="6"/>
      <c r="I1303" s="6"/>
      <c r="J1303" s="6"/>
    </row>
    <row r="1304" spans="3:10" x14ac:dyDescent="0.35">
      <c r="C1304" s="6"/>
      <c r="D1304" s="6"/>
      <c r="E1304" s="6"/>
      <c r="F1304" s="6"/>
      <c r="G1304" s="6"/>
      <c r="H1304" s="6"/>
      <c r="I1304" s="6"/>
      <c r="J1304" s="6"/>
    </row>
    <row r="1305" spans="3:10" x14ac:dyDescent="0.35">
      <c r="C1305" s="6"/>
      <c r="D1305" s="6"/>
      <c r="E1305" s="6"/>
      <c r="F1305" s="6"/>
      <c r="G1305" s="6"/>
      <c r="H1305" s="6"/>
      <c r="I1305" s="6"/>
      <c r="J1305" s="6"/>
    </row>
    <row r="1306" spans="3:10" x14ac:dyDescent="0.35">
      <c r="C1306" s="6"/>
      <c r="D1306" s="6"/>
      <c r="E1306" s="6"/>
      <c r="F1306" s="6"/>
      <c r="G1306" s="6"/>
      <c r="H1306" s="6"/>
      <c r="I1306" s="6"/>
      <c r="J1306" s="6"/>
    </row>
    <row r="1307" spans="3:10" x14ac:dyDescent="0.35">
      <c r="C1307" s="6"/>
      <c r="D1307" s="6"/>
      <c r="E1307" s="6"/>
      <c r="F1307" s="6"/>
      <c r="G1307" s="6"/>
      <c r="H1307" s="6"/>
      <c r="I1307" s="6"/>
      <c r="J1307" s="6"/>
    </row>
    <row r="1308" spans="3:10" x14ac:dyDescent="0.35">
      <c r="C1308" s="6"/>
      <c r="D1308" s="6"/>
      <c r="E1308" s="6"/>
      <c r="F1308" s="6"/>
      <c r="G1308" s="6"/>
      <c r="H1308" s="6"/>
      <c r="I1308" s="6"/>
      <c r="J1308" s="6"/>
    </row>
    <row r="1309" spans="3:10" x14ac:dyDescent="0.35">
      <c r="C1309" s="6"/>
      <c r="D1309" s="6"/>
      <c r="E1309" s="6"/>
      <c r="F1309" s="6"/>
      <c r="G1309" s="6"/>
      <c r="H1309" s="6"/>
      <c r="I1309" s="6"/>
      <c r="J1309" s="6"/>
    </row>
    <row r="1310" spans="3:10" x14ac:dyDescent="0.35">
      <c r="C1310" s="6"/>
      <c r="D1310" s="6"/>
      <c r="E1310" s="6"/>
      <c r="F1310" s="6"/>
      <c r="G1310" s="6"/>
      <c r="H1310" s="6"/>
      <c r="I1310" s="6"/>
      <c r="J1310" s="6"/>
    </row>
    <row r="1311" spans="3:10" x14ac:dyDescent="0.35">
      <c r="C1311" s="6"/>
      <c r="D1311" s="6"/>
      <c r="E1311" s="6"/>
      <c r="F1311" s="6"/>
      <c r="G1311" s="6"/>
      <c r="H1311" s="6"/>
      <c r="I1311" s="6"/>
      <c r="J1311" s="6"/>
    </row>
    <row r="1312" spans="3:10" x14ac:dyDescent="0.35">
      <c r="C1312" s="6"/>
      <c r="D1312" s="6"/>
      <c r="E1312" s="6"/>
      <c r="F1312" s="6"/>
      <c r="G1312" s="6"/>
      <c r="H1312" s="6"/>
      <c r="I1312" s="6"/>
      <c r="J1312" s="6"/>
    </row>
    <row r="1313" spans="3:10" x14ac:dyDescent="0.35">
      <c r="C1313" s="6"/>
      <c r="D1313" s="6"/>
      <c r="E1313" s="6"/>
      <c r="F1313" s="6"/>
      <c r="G1313" s="6"/>
      <c r="H1313" s="6"/>
      <c r="I1313" s="6"/>
      <c r="J1313" s="6"/>
    </row>
    <row r="1314" spans="3:10" x14ac:dyDescent="0.35">
      <c r="C1314" s="6"/>
      <c r="D1314" s="6"/>
      <c r="E1314" s="6"/>
      <c r="F1314" s="6"/>
      <c r="G1314" s="6"/>
      <c r="H1314" s="6"/>
      <c r="I1314" s="6"/>
      <c r="J1314" s="6"/>
    </row>
    <row r="1315" spans="3:10" x14ac:dyDescent="0.35">
      <c r="C1315" s="6"/>
      <c r="D1315" s="6"/>
      <c r="E1315" s="6"/>
      <c r="F1315" s="6"/>
      <c r="G1315" s="6"/>
      <c r="H1315" s="6"/>
      <c r="I1315" s="6"/>
      <c r="J1315" s="6"/>
    </row>
    <row r="1316" spans="3:10" x14ac:dyDescent="0.35">
      <c r="C1316" s="6"/>
      <c r="D1316" s="6"/>
      <c r="E1316" s="6"/>
      <c r="F1316" s="6"/>
      <c r="G1316" s="6"/>
      <c r="H1316" s="6"/>
      <c r="I1316" s="6"/>
      <c r="J1316" s="6"/>
    </row>
    <row r="1317" spans="3:10" x14ac:dyDescent="0.35">
      <c r="C1317" s="6"/>
      <c r="D1317" s="6"/>
      <c r="E1317" s="6"/>
      <c r="F1317" s="6"/>
      <c r="G1317" s="6"/>
      <c r="H1317" s="6"/>
      <c r="I1317" s="6"/>
      <c r="J1317" s="6"/>
    </row>
    <row r="1318" spans="3:10" x14ac:dyDescent="0.35">
      <c r="C1318" s="6"/>
      <c r="D1318" s="6"/>
      <c r="E1318" s="6"/>
      <c r="F1318" s="6"/>
      <c r="G1318" s="6"/>
      <c r="H1318" s="6"/>
      <c r="I1318" s="6"/>
      <c r="J1318" s="6"/>
    </row>
    <row r="1319" spans="3:10" x14ac:dyDescent="0.35">
      <c r="C1319" s="6"/>
      <c r="D1319" s="6"/>
      <c r="E1319" s="6"/>
      <c r="F1319" s="6"/>
      <c r="G1319" s="6"/>
      <c r="H1319" s="6"/>
      <c r="I1319" s="6"/>
      <c r="J1319" s="6"/>
    </row>
    <row r="1320" spans="3:10" x14ac:dyDescent="0.35">
      <c r="C1320" s="6"/>
      <c r="D1320" s="6"/>
      <c r="E1320" s="6"/>
      <c r="F1320" s="6"/>
      <c r="G1320" s="6"/>
      <c r="H1320" s="6"/>
      <c r="I1320" s="6"/>
      <c r="J1320" s="6"/>
    </row>
    <row r="1321" spans="3:10" x14ac:dyDescent="0.35">
      <c r="C1321" s="6"/>
      <c r="D1321" s="6"/>
      <c r="E1321" s="6"/>
      <c r="F1321" s="6"/>
      <c r="G1321" s="6"/>
      <c r="H1321" s="6"/>
      <c r="I1321" s="6"/>
      <c r="J1321" s="6"/>
    </row>
    <row r="1322" spans="3:10" x14ac:dyDescent="0.35">
      <c r="C1322" s="6"/>
      <c r="D1322" s="6"/>
      <c r="E1322" s="6"/>
      <c r="F1322" s="6"/>
      <c r="G1322" s="6"/>
      <c r="H1322" s="6"/>
      <c r="I1322" s="6"/>
      <c r="J1322" s="6"/>
    </row>
    <row r="1323" spans="3:10" x14ac:dyDescent="0.35">
      <c r="C1323" s="6"/>
      <c r="D1323" s="6"/>
      <c r="E1323" s="6"/>
      <c r="F1323" s="6"/>
      <c r="G1323" s="6"/>
      <c r="H1323" s="6"/>
      <c r="I1323" s="6"/>
      <c r="J1323" s="6"/>
    </row>
    <row r="1324" spans="3:10" x14ac:dyDescent="0.35">
      <c r="C1324" s="6"/>
      <c r="D1324" s="6"/>
      <c r="E1324" s="6"/>
      <c r="F1324" s="6"/>
      <c r="G1324" s="6"/>
      <c r="H1324" s="6"/>
      <c r="I1324" s="6"/>
      <c r="J1324" s="6"/>
    </row>
    <row r="1325" spans="3:10" x14ac:dyDescent="0.35">
      <c r="C1325" s="6"/>
      <c r="D1325" s="6"/>
      <c r="E1325" s="6"/>
      <c r="F1325" s="6"/>
      <c r="G1325" s="6"/>
      <c r="H1325" s="6"/>
      <c r="I1325" s="6"/>
      <c r="J1325" s="6"/>
    </row>
    <row r="1326" spans="3:10" x14ac:dyDescent="0.35">
      <c r="C1326" s="6"/>
      <c r="D1326" s="6"/>
      <c r="E1326" s="6"/>
      <c r="F1326" s="6"/>
      <c r="G1326" s="6"/>
      <c r="H1326" s="6"/>
      <c r="I1326" s="6"/>
      <c r="J1326" s="6"/>
    </row>
    <row r="1327" spans="3:10" x14ac:dyDescent="0.35">
      <c r="C1327" s="6"/>
      <c r="D1327" s="6"/>
      <c r="E1327" s="6"/>
      <c r="F1327" s="6"/>
      <c r="G1327" s="6"/>
      <c r="H1327" s="6"/>
      <c r="I1327" s="6"/>
      <c r="J1327" s="6"/>
    </row>
    <row r="1328" spans="3:10" x14ac:dyDescent="0.35">
      <c r="C1328" s="6"/>
      <c r="D1328" s="6"/>
      <c r="E1328" s="6"/>
      <c r="F1328" s="6"/>
      <c r="G1328" s="6"/>
      <c r="H1328" s="6"/>
      <c r="I1328" s="6"/>
      <c r="J1328" s="6"/>
    </row>
    <row r="1329" spans="3:10" x14ac:dyDescent="0.35">
      <c r="C1329" s="6"/>
      <c r="D1329" s="6"/>
      <c r="E1329" s="6"/>
      <c r="F1329" s="6"/>
      <c r="G1329" s="6"/>
      <c r="H1329" s="6"/>
      <c r="I1329" s="6"/>
      <c r="J1329" s="6"/>
    </row>
    <row r="1330" spans="3:10" x14ac:dyDescent="0.35">
      <c r="C1330" s="6"/>
      <c r="D1330" s="6"/>
      <c r="E1330" s="6"/>
      <c r="F1330" s="6"/>
      <c r="G1330" s="6"/>
      <c r="H1330" s="6"/>
      <c r="I1330" s="6"/>
      <c r="J1330" s="6"/>
    </row>
    <row r="1331" spans="3:10" x14ac:dyDescent="0.35">
      <c r="C1331" s="6"/>
      <c r="D1331" s="6"/>
      <c r="E1331" s="6"/>
      <c r="F1331" s="6"/>
      <c r="G1331" s="6"/>
      <c r="H1331" s="6"/>
      <c r="I1331" s="6"/>
      <c r="J1331" s="6"/>
    </row>
    <row r="1332" spans="3:10" x14ac:dyDescent="0.35">
      <c r="C1332" s="6"/>
      <c r="D1332" s="6"/>
      <c r="E1332" s="6"/>
      <c r="F1332" s="6"/>
      <c r="G1332" s="6"/>
      <c r="H1332" s="6"/>
      <c r="I1332" s="6"/>
      <c r="J1332" s="6"/>
    </row>
    <row r="1333" spans="3:10" x14ac:dyDescent="0.35">
      <c r="C1333" s="6"/>
      <c r="D1333" s="6"/>
      <c r="E1333" s="6"/>
      <c r="F1333" s="6"/>
      <c r="G1333" s="6"/>
      <c r="H1333" s="6"/>
      <c r="I1333" s="6"/>
      <c r="J1333" s="6"/>
    </row>
    <row r="1334" spans="3:10" x14ac:dyDescent="0.35">
      <c r="C1334" s="6"/>
      <c r="D1334" s="6"/>
      <c r="E1334" s="6"/>
      <c r="F1334" s="6"/>
      <c r="G1334" s="6"/>
      <c r="H1334" s="6"/>
      <c r="I1334" s="6"/>
      <c r="J1334" s="6"/>
    </row>
    <row r="1335" spans="3:10" x14ac:dyDescent="0.35">
      <c r="C1335" s="6"/>
      <c r="D1335" s="6"/>
      <c r="E1335" s="6"/>
      <c r="F1335" s="6"/>
      <c r="G1335" s="6"/>
      <c r="H1335" s="6"/>
      <c r="I1335" s="6"/>
      <c r="J1335" s="6"/>
    </row>
    <row r="1336" spans="3:10" x14ac:dyDescent="0.35">
      <c r="C1336" s="6"/>
      <c r="D1336" s="6"/>
      <c r="E1336" s="6"/>
      <c r="F1336" s="6"/>
      <c r="G1336" s="6"/>
      <c r="H1336" s="6"/>
      <c r="I1336" s="6"/>
      <c r="J1336" s="6"/>
    </row>
    <row r="1337" spans="3:10" x14ac:dyDescent="0.35">
      <c r="C1337" s="6"/>
      <c r="D1337" s="6"/>
      <c r="E1337" s="6"/>
      <c r="F1337" s="6"/>
      <c r="G1337" s="6"/>
      <c r="H1337" s="6"/>
      <c r="I1337" s="6"/>
      <c r="J1337" s="6"/>
    </row>
    <row r="1338" spans="3:10" x14ac:dyDescent="0.35">
      <c r="C1338" s="6"/>
      <c r="D1338" s="6"/>
      <c r="E1338" s="6"/>
      <c r="F1338" s="6"/>
      <c r="G1338" s="6"/>
      <c r="H1338" s="6"/>
      <c r="I1338" s="6"/>
      <c r="J1338" s="6"/>
    </row>
    <row r="1339" spans="3:10" x14ac:dyDescent="0.35">
      <c r="C1339" s="6"/>
      <c r="D1339" s="6"/>
      <c r="E1339" s="6"/>
      <c r="F1339" s="6"/>
      <c r="G1339" s="6"/>
      <c r="H1339" s="6"/>
      <c r="I1339" s="6"/>
      <c r="J1339" s="6"/>
    </row>
    <row r="1340" spans="3:10" x14ac:dyDescent="0.35">
      <c r="C1340" s="6"/>
      <c r="D1340" s="6"/>
      <c r="E1340" s="6"/>
      <c r="F1340" s="6"/>
      <c r="G1340" s="6"/>
      <c r="H1340" s="6"/>
      <c r="I1340" s="6"/>
      <c r="J1340" s="6"/>
    </row>
    <row r="1341" spans="3:10" x14ac:dyDescent="0.35">
      <c r="C1341" s="6"/>
      <c r="D1341" s="6"/>
      <c r="E1341" s="6"/>
      <c r="F1341" s="6"/>
      <c r="G1341" s="6"/>
      <c r="H1341" s="6"/>
      <c r="I1341" s="6"/>
      <c r="J1341" s="6"/>
    </row>
    <row r="1342" spans="3:10" x14ac:dyDescent="0.35">
      <c r="C1342" s="6"/>
      <c r="D1342" s="6"/>
      <c r="E1342" s="6"/>
      <c r="F1342" s="6"/>
      <c r="G1342" s="6"/>
      <c r="H1342" s="6"/>
      <c r="I1342" s="6"/>
      <c r="J1342" s="6"/>
    </row>
    <row r="1343" spans="3:10" x14ac:dyDescent="0.35">
      <c r="C1343" s="6"/>
      <c r="D1343" s="6"/>
      <c r="E1343" s="6"/>
      <c r="F1343" s="6"/>
      <c r="G1343" s="6"/>
      <c r="H1343" s="6"/>
      <c r="I1343" s="6"/>
      <c r="J1343" s="6"/>
    </row>
    <row r="1344" spans="3:10" x14ac:dyDescent="0.35">
      <c r="C1344" s="6"/>
      <c r="D1344" s="6"/>
      <c r="E1344" s="6"/>
      <c r="F1344" s="6"/>
      <c r="G1344" s="6"/>
      <c r="H1344" s="6"/>
      <c r="I1344" s="6"/>
      <c r="J1344" s="6"/>
    </row>
    <row r="1345" spans="3:10" x14ac:dyDescent="0.35">
      <c r="C1345" s="6"/>
      <c r="D1345" s="6"/>
      <c r="E1345" s="6"/>
      <c r="F1345" s="6"/>
      <c r="G1345" s="6"/>
      <c r="H1345" s="6"/>
      <c r="I1345" s="6"/>
      <c r="J1345" s="6"/>
    </row>
    <row r="1346" spans="3:10" x14ac:dyDescent="0.35">
      <c r="C1346" s="6"/>
      <c r="D1346" s="6"/>
      <c r="E1346" s="6"/>
      <c r="F1346" s="6"/>
      <c r="G1346" s="6"/>
      <c r="H1346" s="6"/>
      <c r="I1346" s="6"/>
      <c r="J1346" s="6"/>
    </row>
    <row r="1347" spans="3:10" x14ac:dyDescent="0.35">
      <c r="C1347" s="6"/>
      <c r="D1347" s="6"/>
      <c r="E1347" s="6"/>
      <c r="F1347" s="6"/>
      <c r="G1347" s="6"/>
      <c r="H1347" s="6"/>
      <c r="I1347" s="6"/>
      <c r="J1347" s="6"/>
    </row>
    <row r="1348" spans="3:10" x14ac:dyDescent="0.35">
      <c r="C1348" s="6"/>
      <c r="D1348" s="6"/>
      <c r="E1348" s="6"/>
      <c r="F1348" s="6"/>
      <c r="G1348" s="6"/>
      <c r="H1348" s="6"/>
      <c r="I1348" s="6"/>
      <c r="J1348" s="6"/>
    </row>
    <row r="1349" spans="3:10" x14ac:dyDescent="0.35">
      <c r="C1349" s="6"/>
      <c r="D1349" s="6"/>
      <c r="E1349" s="6"/>
      <c r="F1349" s="6"/>
      <c r="G1349" s="6"/>
      <c r="H1349" s="6"/>
      <c r="I1349" s="6"/>
      <c r="J1349" s="6"/>
    </row>
    <row r="1350" spans="3:10" x14ac:dyDescent="0.35">
      <c r="C1350" s="6"/>
      <c r="D1350" s="6"/>
      <c r="E1350" s="6"/>
      <c r="F1350" s="6"/>
      <c r="G1350" s="6"/>
      <c r="H1350" s="6"/>
      <c r="I1350" s="6"/>
      <c r="J1350" s="6"/>
    </row>
    <row r="1351" spans="3:10" x14ac:dyDescent="0.35">
      <c r="C1351" s="6"/>
      <c r="D1351" s="6"/>
      <c r="E1351" s="6"/>
      <c r="F1351" s="6"/>
      <c r="G1351" s="6"/>
      <c r="H1351" s="6"/>
      <c r="I1351" s="6"/>
      <c r="J1351" s="6"/>
    </row>
    <row r="1352" spans="3:10" x14ac:dyDescent="0.35">
      <c r="C1352" s="6"/>
      <c r="D1352" s="6"/>
      <c r="E1352" s="6"/>
      <c r="F1352" s="6"/>
      <c r="G1352" s="6"/>
      <c r="H1352" s="6"/>
      <c r="I1352" s="6"/>
      <c r="J1352" s="6"/>
    </row>
    <row r="1353" spans="3:10" x14ac:dyDescent="0.35">
      <c r="C1353" s="6"/>
      <c r="D1353" s="6"/>
      <c r="E1353" s="6"/>
      <c r="F1353" s="6"/>
      <c r="G1353" s="6"/>
      <c r="H1353" s="6"/>
      <c r="I1353" s="6"/>
      <c r="J1353" s="6"/>
    </row>
    <row r="1354" spans="3:10" x14ac:dyDescent="0.35">
      <c r="C1354" s="6"/>
      <c r="D1354" s="6"/>
      <c r="E1354" s="6"/>
      <c r="F1354" s="6"/>
      <c r="G1354" s="6"/>
      <c r="H1354" s="6"/>
      <c r="I1354" s="6"/>
      <c r="J1354" s="6"/>
    </row>
    <row r="1355" spans="3:10" x14ac:dyDescent="0.35">
      <c r="C1355" s="6"/>
      <c r="D1355" s="6"/>
      <c r="E1355" s="6"/>
      <c r="F1355" s="6"/>
      <c r="G1355" s="6"/>
      <c r="H1355" s="6"/>
      <c r="I1355" s="6"/>
      <c r="J1355" s="6"/>
    </row>
    <row r="1356" spans="3:10" x14ac:dyDescent="0.35">
      <c r="C1356" s="6"/>
      <c r="D1356" s="6"/>
      <c r="E1356" s="6"/>
      <c r="F1356" s="6"/>
      <c r="G1356" s="6"/>
      <c r="H1356" s="6"/>
      <c r="I1356" s="6"/>
      <c r="J1356" s="6"/>
    </row>
    <row r="1357" spans="3:10" x14ac:dyDescent="0.35">
      <c r="C1357" s="6"/>
      <c r="D1357" s="6"/>
      <c r="E1357" s="6"/>
      <c r="F1357" s="6"/>
      <c r="G1357" s="6"/>
      <c r="H1357" s="6"/>
      <c r="I1357" s="6"/>
      <c r="J1357" s="6"/>
    </row>
    <row r="1358" spans="3:10" x14ac:dyDescent="0.35">
      <c r="C1358" s="6"/>
      <c r="D1358" s="6"/>
      <c r="E1358" s="6"/>
      <c r="F1358" s="6"/>
      <c r="G1358" s="6"/>
      <c r="H1358" s="6"/>
      <c r="I1358" s="6"/>
      <c r="J1358" s="6"/>
    </row>
    <row r="1359" spans="3:10" x14ac:dyDescent="0.35">
      <c r="C1359" s="6"/>
      <c r="D1359" s="6"/>
      <c r="E1359" s="6"/>
      <c r="F1359" s="6"/>
      <c r="G1359" s="6"/>
      <c r="H1359" s="6"/>
      <c r="I1359" s="6"/>
      <c r="J1359" s="6"/>
    </row>
    <row r="1360" spans="3:10" x14ac:dyDescent="0.35">
      <c r="C1360" s="6"/>
      <c r="D1360" s="6"/>
      <c r="E1360" s="6"/>
      <c r="F1360" s="6"/>
      <c r="G1360" s="6"/>
      <c r="H1360" s="6"/>
      <c r="I1360" s="6"/>
      <c r="J1360" s="6"/>
    </row>
    <row r="1361" spans="3:10" x14ac:dyDescent="0.35">
      <c r="C1361" s="6"/>
      <c r="D1361" s="6"/>
      <c r="E1361" s="6"/>
      <c r="F1361" s="6"/>
      <c r="G1361" s="6"/>
      <c r="H1361" s="6"/>
      <c r="I1361" s="6"/>
      <c r="J1361" s="6"/>
    </row>
    <row r="1362" spans="3:10" x14ac:dyDescent="0.35">
      <c r="C1362" s="6"/>
      <c r="D1362" s="6"/>
      <c r="E1362" s="6"/>
      <c r="F1362" s="6"/>
      <c r="G1362" s="6"/>
      <c r="H1362" s="6"/>
      <c r="I1362" s="6"/>
      <c r="J1362" s="6"/>
    </row>
    <row r="1363" spans="3:10" x14ac:dyDescent="0.35">
      <c r="C1363" s="6"/>
      <c r="D1363" s="6"/>
      <c r="E1363" s="6"/>
      <c r="F1363" s="6"/>
      <c r="G1363" s="6"/>
      <c r="H1363" s="6"/>
      <c r="I1363" s="6"/>
      <c r="J1363" s="6"/>
    </row>
    <row r="1364" spans="3:10" x14ac:dyDescent="0.35">
      <c r="C1364" s="6"/>
      <c r="D1364" s="6"/>
      <c r="E1364" s="6"/>
      <c r="F1364" s="6"/>
      <c r="G1364" s="6"/>
      <c r="H1364" s="6"/>
      <c r="I1364" s="6"/>
      <c r="J1364" s="6"/>
    </row>
    <row r="1365" spans="3:10" x14ac:dyDescent="0.35">
      <c r="C1365" s="6"/>
      <c r="D1365" s="6"/>
      <c r="E1365" s="6"/>
      <c r="F1365" s="6"/>
      <c r="G1365" s="6"/>
      <c r="H1365" s="6"/>
      <c r="I1365" s="6"/>
      <c r="J1365" s="6"/>
    </row>
    <row r="1366" spans="3:10" x14ac:dyDescent="0.35">
      <c r="C1366" s="6"/>
      <c r="D1366" s="6"/>
      <c r="E1366" s="6"/>
      <c r="F1366" s="6"/>
      <c r="G1366" s="6"/>
      <c r="H1366" s="6"/>
      <c r="I1366" s="6"/>
      <c r="J1366" s="6"/>
    </row>
    <row r="1367" spans="3:10" x14ac:dyDescent="0.35">
      <c r="C1367" s="6"/>
      <c r="D1367" s="6"/>
      <c r="E1367" s="6"/>
      <c r="F1367" s="6"/>
      <c r="G1367" s="6"/>
      <c r="H1367" s="6"/>
      <c r="I1367" s="6"/>
      <c r="J1367" s="6"/>
    </row>
    <row r="1368" spans="3:10" x14ac:dyDescent="0.35">
      <c r="C1368" s="6"/>
      <c r="D1368" s="6"/>
      <c r="E1368" s="6"/>
      <c r="F1368" s="6"/>
      <c r="G1368" s="6"/>
      <c r="H1368" s="6"/>
      <c r="I1368" s="6"/>
      <c r="J1368" s="6"/>
    </row>
    <row r="1369" spans="3:10" x14ac:dyDescent="0.35">
      <c r="C1369" s="6"/>
      <c r="D1369" s="6"/>
      <c r="E1369" s="6"/>
      <c r="F1369" s="6"/>
      <c r="G1369" s="6"/>
      <c r="H1369" s="6"/>
      <c r="I1369" s="6"/>
      <c r="J1369" s="6"/>
    </row>
    <row r="1370" spans="3:10" x14ac:dyDescent="0.35">
      <c r="C1370" s="6"/>
      <c r="D1370" s="6"/>
      <c r="E1370" s="6"/>
      <c r="F1370" s="6"/>
      <c r="G1370" s="6"/>
      <c r="H1370" s="6"/>
      <c r="I1370" s="6"/>
      <c r="J1370" s="6"/>
    </row>
    <row r="1371" spans="3:10" x14ac:dyDescent="0.35">
      <c r="C1371" s="6"/>
      <c r="D1371" s="6"/>
      <c r="E1371" s="6"/>
      <c r="F1371" s="6"/>
      <c r="G1371" s="6"/>
      <c r="H1371" s="6"/>
      <c r="I1371" s="6"/>
      <c r="J1371" s="6"/>
    </row>
    <row r="1372" spans="3:10" x14ac:dyDescent="0.35">
      <c r="C1372" s="6"/>
      <c r="D1372" s="6"/>
      <c r="E1372" s="6"/>
      <c r="F1372" s="6"/>
      <c r="G1372" s="6"/>
      <c r="H1372" s="6"/>
      <c r="I1372" s="6"/>
      <c r="J1372" s="6"/>
    </row>
    <row r="1373" spans="3:10" x14ac:dyDescent="0.35">
      <c r="C1373" s="6"/>
      <c r="D1373" s="6"/>
      <c r="E1373" s="6"/>
      <c r="F1373" s="6"/>
      <c r="G1373" s="6"/>
      <c r="H1373" s="6"/>
      <c r="I1373" s="6"/>
      <c r="J1373" s="6"/>
    </row>
    <row r="1374" spans="3:10" x14ac:dyDescent="0.35">
      <c r="C1374" s="6"/>
      <c r="D1374" s="6"/>
      <c r="E1374" s="6"/>
      <c r="F1374" s="6"/>
      <c r="G1374" s="6"/>
      <c r="H1374" s="6"/>
      <c r="I1374" s="6"/>
      <c r="J1374" s="6"/>
    </row>
    <row r="1375" spans="3:10" x14ac:dyDescent="0.35">
      <c r="C1375" s="6"/>
      <c r="D1375" s="6"/>
      <c r="E1375" s="6"/>
      <c r="F1375" s="6"/>
      <c r="G1375" s="6"/>
      <c r="H1375" s="6"/>
      <c r="I1375" s="6"/>
      <c r="J1375" s="6"/>
    </row>
    <row r="1376" spans="3:10" x14ac:dyDescent="0.35">
      <c r="C1376" s="6"/>
      <c r="D1376" s="6"/>
      <c r="E1376" s="6"/>
      <c r="F1376" s="6"/>
      <c r="G1376" s="6"/>
      <c r="H1376" s="6"/>
      <c r="I1376" s="6"/>
      <c r="J1376" s="6"/>
    </row>
    <row r="1377" spans="3:10" x14ac:dyDescent="0.35">
      <c r="C1377" s="6"/>
      <c r="D1377" s="6"/>
      <c r="E1377" s="6"/>
      <c r="F1377" s="6"/>
      <c r="G1377" s="6"/>
      <c r="H1377" s="6"/>
      <c r="I1377" s="6"/>
      <c r="J1377" s="6"/>
    </row>
    <row r="1378" spans="3:10" x14ac:dyDescent="0.35">
      <c r="C1378" s="6"/>
      <c r="D1378" s="6"/>
      <c r="E1378" s="6"/>
      <c r="F1378" s="6"/>
      <c r="G1378" s="6"/>
      <c r="H1378" s="6"/>
      <c r="I1378" s="6"/>
      <c r="J1378" s="6"/>
    </row>
    <row r="1379" spans="3:10" x14ac:dyDescent="0.35">
      <c r="C1379" s="6"/>
      <c r="D1379" s="6"/>
      <c r="E1379" s="6"/>
      <c r="F1379" s="6"/>
      <c r="G1379" s="6"/>
      <c r="H1379" s="6"/>
      <c r="I1379" s="6"/>
      <c r="J1379" s="6"/>
    </row>
    <row r="1380" spans="3:10" x14ac:dyDescent="0.35">
      <c r="C1380" s="6"/>
      <c r="D1380" s="6"/>
      <c r="E1380" s="6"/>
      <c r="F1380" s="6"/>
      <c r="G1380" s="6"/>
      <c r="H1380" s="6"/>
      <c r="I1380" s="6"/>
      <c r="J1380" s="6"/>
    </row>
    <row r="1381" spans="3:10" x14ac:dyDescent="0.35">
      <c r="C1381" s="6"/>
      <c r="D1381" s="6"/>
      <c r="E1381" s="6"/>
      <c r="F1381" s="6"/>
      <c r="G1381" s="6"/>
      <c r="H1381" s="6"/>
      <c r="I1381" s="6"/>
      <c r="J1381" s="6"/>
    </row>
    <row r="1382" spans="3:10" x14ac:dyDescent="0.35">
      <c r="C1382" s="6"/>
      <c r="D1382" s="6"/>
      <c r="E1382" s="6"/>
      <c r="F1382" s="6"/>
      <c r="G1382" s="6"/>
      <c r="H1382" s="6"/>
      <c r="I1382" s="6"/>
      <c r="J1382" s="6"/>
    </row>
    <row r="1383" spans="3:10" x14ac:dyDescent="0.35">
      <c r="C1383" s="6"/>
      <c r="D1383" s="6"/>
      <c r="E1383" s="6"/>
      <c r="F1383" s="6"/>
      <c r="G1383" s="6"/>
      <c r="H1383" s="6"/>
      <c r="I1383" s="6"/>
      <c r="J1383" s="6"/>
    </row>
    <row r="1384" spans="3:10" x14ac:dyDescent="0.35">
      <c r="C1384" s="6"/>
      <c r="D1384" s="6"/>
      <c r="E1384" s="6"/>
      <c r="F1384" s="6"/>
      <c r="G1384" s="6"/>
      <c r="H1384" s="6"/>
      <c r="I1384" s="6"/>
      <c r="J1384" s="6"/>
    </row>
    <row r="1385" spans="3:10" x14ac:dyDescent="0.35">
      <c r="C1385" s="6"/>
      <c r="D1385" s="6"/>
      <c r="E1385" s="6"/>
      <c r="F1385" s="6"/>
      <c r="G1385" s="6"/>
      <c r="H1385" s="6"/>
      <c r="I1385" s="6"/>
      <c r="J1385" s="6"/>
    </row>
    <row r="1386" spans="3:10" x14ac:dyDescent="0.35">
      <c r="C1386" s="6"/>
      <c r="D1386" s="6"/>
      <c r="E1386" s="6"/>
      <c r="F1386" s="6"/>
      <c r="G1386" s="6"/>
      <c r="H1386" s="6"/>
      <c r="I1386" s="6"/>
      <c r="J1386" s="6"/>
    </row>
    <row r="1387" spans="3:10" x14ac:dyDescent="0.35">
      <c r="C1387" s="6"/>
      <c r="D1387" s="6"/>
      <c r="E1387" s="6"/>
      <c r="F1387" s="6"/>
      <c r="G1387" s="6"/>
      <c r="H1387" s="6"/>
      <c r="I1387" s="6"/>
      <c r="J1387" s="6"/>
    </row>
    <row r="1388" spans="3:10" x14ac:dyDescent="0.35">
      <c r="C1388" s="6"/>
      <c r="D1388" s="6"/>
      <c r="E1388" s="6"/>
      <c r="F1388" s="6"/>
      <c r="G1388" s="6"/>
      <c r="H1388" s="6"/>
      <c r="I1388" s="6"/>
      <c r="J1388" s="6"/>
    </row>
    <row r="1389" spans="3:10" x14ac:dyDescent="0.35">
      <c r="C1389" s="6"/>
      <c r="D1389" s="6"/>
      <c r="E1389" s="6"/>
      <c r="F1389" s="6"/>
      <c r="G1389" s="6"/>
      <c r="H1389" s="6"/>
      <c r="I1389" s="6"/>
      <c r="J1389" s="6"/>
    </row>
    <row r="1390" spans="3:10" x14ac:dyDescent="0.35">
      <c r="C1390" s="6"/>
      <c r="D1390" s="6"/>
      <c r="E1390" s="6"/>
      <c r="F1390" s="6"/>
      <c r="G1390" s="6"/>
      <c r="H1390" s="6"/>
      <c r="I1390" s="6"/>
      <c r="J1390" s="6"/>
    </row>
    <row r="1391" spans="3:10" x14ac:dyDescent="0.35">
      <c r="C1391" s="6"/>
      <c r="D1391" s="6"/>
      <c r="E1391" s="6"/>
      <c r="F1391" s="6"/>
      <c r="G1391" s="6"/>
      <c r="H1391" s="6"/>
      <c r="I1391" s="6"/>
      <c r="J1391" s="6"/>
    </row>
    <row r="1392" spans="3:10" x14ac:dyDescent="0.35">
      <c r="C1392" s="6"/>
      <c r="D1392" s="6"/>
      <c r="E1392" s="6"/>
      <c r="F1392" s="6"/>
      <c r="G1392" s="6"/>
      <c r="H1392" s="6"/>
      <c r="I1392" s="6"/>
      <c r="J1392" s="6"/>
    </row>
    <row r="1393" spans="3:10" x14ac:dyDescent="0.35">
      <c r="C1393" s="6"/>
      <c r="D1393" s="6"/>
      <c r="E1393" s="6"/>
      <c r="F1393" s="6"/>
      <c r="G1393" s="6"/>
      <c r="H1393" s="6"/>
      <c r="I1393" s="6"/>
      <c r="J1393" s="6"/>
    </row>
    <row r="1394" spans="3:10" x14ac:dyDescent="0.35">
      <c r="C1394" s="6"/>
      <c r="D1394" s="6"/>
      <c r="E1394" s="6"/>
      <c r="F1394" s="6"/>
      <c r="G1394" s="6"/>
      <c r="H1394" s="6"/>
      <c r="I1394" s="6"/>
      <c r="J1394" s="6"/>
    </row>
    <row r="1395" spans="3:10" x14ac:dyDescent="0.35">
      <c r="C1395" s="6"/>
      <c r="D1395" s="6"/>
      <c r="E1395" s="6"/>
      <c r="F1395" s="6"/>
      <c r="G1395" s="6"/>
      <c r="H1395" s="6"/>
      <c r="I1395" s="6"/>
      <c r="J1395" s="6"/>
    </row>
    <row r="1396" spans="3:10" x14ac:dyDescent="0.35">
      <c r="C1396" s="6"/>
      <c r="D1396" s="6"/>
      <c r="E1396" s="6"/>
      <c r="F1396" s="6"/>
      <c r="G1396" s="6"/>
      <c r="H1396" s="6"/>
      <c r="I1396" s="6"/>
      <c r="J1396" s="6"/>
    </row>
    <row r="1397" spans="3:10" x14ac:dyDescent="0.35">
      <c r="C1397" s="6"/>
      <c r="D1397" s="6"/>
      <c r="E1397" s="6"/>
      <c r="F1397" s="6"/>
      <c r="G1397" s="6"/>
      <c r="H1397" s="6"/>
      <c r="I1397" s="6"/>
      <c r="J1397" s="6"/>
    </row>
    <row r="1398" spans="3:10" x14ac:dyDescent="0.35">
      <c r="C1398" s="6"/>
      <c r="D1398" s="6"/>
      <c r="E1398" s="6"/>
      <c r="F1398" s="6"/>
      <c r="G1398" s="6"/>
      <c r="H1398" s="6"/>
      <c r="I1398" s="6"/>
      <c r="J1398" s="6"/>
    </row>
    <row r="1399" spans="3:10" x14ac:dyDescent="0.35">
      <c r="C1399" s="6"/>
      <c r="D1399" s="6"/>
      <c r="E1399" s="6"/>
      <c r="F1399" s="6"/>
      <c r="G1399" s="6"/>
      <c r="H1399" s="6"/>
      <c r="I1399" s="6"/>
      <c r="J1399" s="6"/>
    </row>
    <row r="1400" spans="3:10" x14ac:dyDescent="0.35">
      <c r="C1400" s="6"/>
      <c r="D1400" s="6"/>
      <c r="E1400" s="6"/>
      <c r="F1400" s="6"/>
      <c r="G1400" s="6"/>
      <c r="H1400" s="6"/>
      <c r="I1400" s="6"/>
      <c r="J1400" s="6"/>
    </row>
    <row r="1401" spans="3:10" x14ac:dyDescent="0.35">
      <c r="C1401" s="6"/>
      <c r="D1401" s="6"/>
      <c r="E1401" s="6"/>
      <c r="F1401" s="6"/>
      <c r="G1401" s="6"/>
      <c r="H1401" s="6"/>
      <c r="I1401" s="6"/>
      <c r="J1401" s="6"/>
    </row>
    <row r="1402" spans="3:10" x14ac:dyDescent="0.35">
      <c r="C1402" s="6"/>
      <c r="D1402" s="6"/>
      <c r="E1402" s="6"/>
      <c r="F1402" s="6"/>
      <c r="G1402" s="6"/>
      <c r="H1402" s="6"/>
      <c r="I1402" s="6"/>
      <c r="J1402" s="6"/>
    </row>
    <row r="1403" spans="3:10" x14ac:dyDescent="0.35">
      <c r="C1403" s="6"/>
      <c r="D1403" s="6"/>
      <c r="E1403" s="6"/>
      <c r="F1403" s="6"/>
      <c r="G1403" s="6"/>
      <c r="H1403" s="6"/>
      <c r="I1403" s="6"/>
      <c r="J1403" s="6"/>
    </row>
    <row r="1404" spans="3:10" x14ac:dyDescent="0.35">
      <c r="C1404" s="6"/>
      <c r="D1404" s="6"/>
      <c r="E1404" s="6"/>
      <c r="F1404" s="6"/>
      <c r="G1404" s="6"/>
      <c r="H1404" s="6"/>
      <c r="I1404" s="6"/>
      <c r="J1404" s="6"/>
    </row>
    <row r="1405" spans="3:10" x14ac:dyDescent="0.35">
      <c r="C1405" s="6"/>
      <c r="D1405" s="6"/>
      <c r="E1405" s="6"/>
      <c r="F1405" s="6"/>
      <c r="G1405" s="6"/>
      <c r="H1405" s="6"/>
      <c r="I1405" s="6"/>
      <c r="J1405" s="6"/>
    </row>
    <row r="1406" spans="3:10" x14ac:dyDescent="0.35">
      <c r="C1406" s="6"/>
      <c r="D1406" s="6"/>
      <c r="E1406" s="6"/>
      <c r="F1406" s="6"/>
      <c r="G1406" s="6"/>
      <c r="H1406" s="6"/>
      <c r="I1406" s="6"/>
      <c r="J1406" s="6"/>
    </row>
    <row r="1407" spans="3:10" x14ac:dyDescent="0.35">
      <c r="C1407" s="6"/>
      <c r="D1407" s="6"/>
      <c r="E1407" s="6"/>
      <c r="F1407" s="6"/>
      <c r="G1407" s="6"/>
      <c r="H1407" s="6"/>
      <c r="I1407" s="6"/>
      <c r="J1407" s="6"/>
    </row>
    <row r="1408" spans="3:10" x14ac:dyDescent="0.35">
      <c r="C1408" s="6"/>
      <c r="D1408" s="6"/>
      <c r="E1408" s="6"/>
      <c r="F1408" s="6"/>
      <c r="G1408" s="6"/>
      <c r="H1408" s="6"/>
      <c r="I1408" s="6"/>
      <c r="J1408" s="6"/>
    </row>
    <row r="1409" spans="3:10" x14ac:dyDescent="0.35">
      <c r="C1409" s="6"/>
      <c r="D1409" s="6"/>
      <c r="E1409" s="6"/>
      <c r="F1409" s="6"/>
      <c r="G1409" s="6"/>
      <c r="H1409" s="6"/>
      <c r="I1409" s="6"/>
      <c r="J1409" s="6"/>
    </row>
    <row r="1410" spans="3:10" x14ac:dyDescent="0.35">
      <c r="C1410" s="6"/>
      <c r="D1410" s="6"/>
      <c r="E1410" s="6"/>
      <c r="F1410" s="6"/>
      <c r="G1410" s="6"/>
      <c r="H1410" s="6"/>
      <c r="I1410" s="6"/>
      <c r="J1410" s="6"/>
    </row>
    <row r="1411" spans="3:10" x14ac:dyDescent="0.35">
      <c r="C1411" s="6"/>
      <c r="D1411" s="6"/>
      <c r="E1411" s="6"/>
      <c r="F1411" s="6"/>
      <c r="G1411" s="6"/>
      <c r="H1411" s="6"/>
      <c r="I1411" s="6"/>
      <c r="J1411" s="6"/>
    </row>
    <row r="1412" spans="3:10" x14ac:dyDescent="0.35">
      <c r="C1412" s="6"/>
      <c r="D1412" s="6"/>
      <c r="E1412" s="6"/>
      <c r="F1412" s="6"/>
      <c r="G1412" s="6"/>
      <c r="H1412" s="6"/>
      <c r="I1412" s="6"/>
      <c r="J1412" s="6"/>
    </row>
    <row r="1413" spans="3:10" x14ac:dyDescent="0.35">
      <c r="C1413" s="6"/>
      <c r="D1413" s="6"/>
      <c r="E1413" s="6"/>
      <c r="F1413" s="6"/>
      <c r="G1413" s="6"/>
      <c r="H1413" s="6"/>
      <c r="I1413" s="6"/>
      <c r="J1413" s="6"/>
    </row>
    <row r="1414" spans="3:10" x14ac:dyDescent="0.35">
      <c r="C1414" s="6"/>
      <c r="D1414" s="6"/>
      <c r="E1414" s="6"/>
      <c r="F1414" s="6"/>
      <c r="G1414" s="6"/>
      <c r="H1414" s="6"/>
      <c r="I1414" s="6"/>
      <c r="J1414" s="6"/>
    </row>
    <row r="1415" spans="3:10" x14ac:dyDescent="0.35">
      <c r="C1415" s="6"/>
      <c r="D1415" s="6"/>
      <c r="E1415" s="6"/>
      <c r="F1415" s="6"/>
      <c r="G1415" s="6"/>
      <c r="H1415" s="6"/>
      <c r="I1415" s="6"/>
      <c r="J1415" s="6"/>
    </row>
    <row r="1416" spans="3:10" x14ac:dyDescent="0.35">
      <c r="C1416" s="6"/>
      <c r="D1416" s="6"/>
      <c r="E1416" s="6"/>
      <c r="F1416" s="6"/>
      <c r="G1416" s="6"/>
      <c r="H1416" s="6"/>
      <c r="I1416" s="6"/>
      <c r="J1416" s="6"/>
    </row>
    <row r="1417" spans="3:10" x14ac:dyDescent="0.35">
      <c r="C1417" s="6"/>
      <c r="D1417" s="6"/>
      <c r="E1417" s="6"/>
      <c r="F1417" s="6"/>
      <c r="G1417" s="6"/>
      <c r="H1417" s="6"/>
      <c r="I1417" s="6"/>
      <c r="J1417" s="6"/>
    </row>
    <row r="1418" spans="3:10" x14ac:dyDescent="0.35">
      <c r="C1418" s="6"/>
      <c r="D1418" s="6"/>
      <c r="E1418" s="6"/>
      <c r="F1418" s="6"/>
      <c r="G1418" s="6"/>
      <c r="H1418" s="6"/>
      <c r="I1418" s="6"/>
      <c r="J1418" s="6"/>
    </row>
    <row r="1419" spans="3:10" x14ac:dyDescent="0.35">
      <c r="C1419" s="6"/>
      <c r="D1419" s="6"/>
      <c r="E1419" s="6"/>
      <c r="F1419" s="6"/>
      <c r="G1419" s="6"/>
      <c r="H1419" s="6"/>
      <c r="I1419" s="6"/>
      <c r="J1419" s="6"/>
    </row>
    <row r="1420" spans="3:10" x14ac:dyDescent="0.35">
      <c r="C1420" s="6"/>
      <c r="D1420" s="6"/>
      <c r="E1420" s="6"/>
      <c r="F1420" s="6"/>
      <c r="G1420" s="6"/>
      <c r="H1420" s="6"/>
      <c r="I1420" s="6"/>
      <c r="J1420" s="6"/>
    </row>
    <row r="1421" spans="3:10" x14ac:dyDescent="0.35">
      <c r="C1421" s="6"/>
      <c r="D1421" s="6"/>
      <c r="E1421" s="6"/>
      <c r="F1421" s="6"/>
      <c r="G1421" s="6"/>
      <c r="H1421" s="6"/>
      <c r="I1421" s="6"/>
      <c r="J1421" s="6"/>
    </row>
    <row r="1422" spans="3:10" x14ac:dyDescent="0.35">
      <c r="C1422" s="6"/>
      <c r="D1422" s="6"/>
      <c r="E1422" s="6"/>
      <c r="F1422" s="6"/>
      <c r="G1422" s="6"/>
      <c r="H1422" s="6"/>
      <c r="I1422" s="6"/>
      <c r="J1422" s="6"/>
    </row>
    <row r="1423" spans="3:10" x14ac:dyDescent="0.35">
      <c r="C1423" s="6"/>
      <c r="D1423" s="6"/>
      <c r="E1423" s="6"/>
      <c r="F1423" s="6"/>
      <c r="G1423" s="6"/>
      <c r="H1423" s="6"/>
      <c r="I1423" s="6"/>
      <c r="J1423" s="6"/>
    </row>
    <row r="1424" spans="3:10" x14ac:dyDescent="0.35">
      <c r="C1424" s="6"/>
      <c r="D1424" s="6"/>
      <c r="E1424" s="6"/>
      <c r="F1424" s="6"/>
      <c r="G1424" s="6"/>
      <c r="H1424" s="6"/>
      <c r="I1424" s="6"/>
      <c r="J1424" s="6"/>
    </row>
    <row r="1425" spans="3:10" x14ac:dyDescent="0.35">
      <c r="C1425" s="6"/>
      <c r="D1425" s="6"/>
      <c r="E1425" s="6"/>
      <c r="F1425" s="6"/>
      <c r="G1425" s="6"/>
      <c r="H1425" s="6"/>
      <c r="I1425" s="6"/>
      <c r="J1425" s="6"/>
    </row>
    <row r="1426" spans="3:10" x14ac:dyDescent="0.35">
      <c r="C1426" s="6"/>
      <c r="D1426" s="6"/>
      <c r="E1426" s="6"/>
      <c r="F1426" s="6"/>
      <c r="G1426" s="6"/>
      <c r="H1426" s="6"/>
      <c r="I1426" s="6"/>
      <c r="J1426" s="6"/>
    </row>
    <row r="1427" spans="3:10" x14ac:dyDescent="0.35">
      <c r="C1427" s="6"/>
      <c r="D1427" s="6"/>
      <c r="E1427" s="6"/>
      <c r="F1427" s="6"/>
      <c r="G1427" s="6"/>
      <c r="H1427" s="6"/>
      <c r="I1427" s="6"/>
      <c r="J1427" s="6"/>
    </row>
    <row r="1428" spans="3:10" x14ac:dyDescent="0.35">
      <c r="C1428" s="6"/>
      <c r="D1428" s="6"/>
      <c r="E1428" s="6"/>
      <c r="F1428" s="6"/>
      <c r="G1428" s="6"/>
      <c r="H1428" s="6"/>
      <c r="I1428" s="6"/>
      <c r="J1428" s="6"/>
    </row>
    <row r="1429" spans="3:10" x14ac:dyDescent="0.35">
      <c r="C1429" s="6"/>
      <c r="D1429" s="6"/>
      <c r="E1429" s="6"/>
      <c r="F1429" s="6"/>
      <c r="G1429" s="6"/>
      <c r="H1429" s="6"/>
      <c r="I1429" s="6"/>
      <c r="J1429" s="6"/>
    </row>
    <row r="1430" spans="3:10" x14ac:dyDescent="0.35">
      <c r="C1430" s="6"/>
      <c r="D1430" s="6"/>
      <c r="E1430" s="6"/>
      <c r="F1430" s="6"/>
      <c r="G1430" s="6"/>
      <c r="H1430" s="6"/>
      <c r="I1430" s="6"/>
      <c r="J1430" s="6"/>
    </row>
    <row r="1431" spans="3:10" x14ac:dyDescent="0.35">
      <c r="C1431" s="6"/>
      <c r="D1431" s="6"/>
      <c r="E1431" s="6"/>
      <c r="F1431" s="6"/>
      <c r="G1431" s="6"/>
      <c r="H1431" s="6"/>
      <c r="I1431" s="6"/>
      <c r="J1431" s="6"/>
    </row>
    <row r="1432" spans="3:10" x14ac:dyDescent="0.35">
      <c r="C1432" s="6"/>
      <c r="D1432" s="6"/>
      <c r="E1432" s="6"/>
      <c r="F1432" s="6"/>
      <c r="G1432" s="6"/>
      <c r="H1432" s="6"/>
      <c r="I1432" s="6"/>
      <c r="J1432" s="6"/>
    </row>
    <row r="1433" spans="3:10" x14ac:dyDescent="0.35">
      <c r="C1433" s="6"/>
      <c r="D1433" s="6"/>
      <c r="E1433" s="6"/>
      <c r="F1433" s="6"/>
      <c r="G1433" s="6"/>
      <c r="H1433" s="6"/>
      <c r="I1433" s="6"/>
      <c r="J1433" s="6"/>
    </row>
    <row r="1434" spans="3:10" x14ac:dyDescent="0.35">
      <c r="C1434" s="6"/>
      <c r="D1434" s="6"/>
      <c r="E1434" s="6"/>
      <c r="F1434" s="6"/>
      <c r="G1434" s="6"/>
      <c r="H1434" s="6"/>
      <c r="I1434" s="6"/>
      <c r="J1434" s="6"/>
    </row>
    <row r="1435" spans="3:10" x14ac:dyDescent="0.35">
      <c r="C1435" s="6"/>
      <c r="D1435" s="6"/>
      <c r="E1435" s="6"/>
      <c r="F1435" s="6"/>
      <c r="G1435" s="6"/>
      <c r="H1435" s="6"/>
      <c r="I1435" s="6"/>
      <c r="J1435" s="6"/>
    </row>
    <row r="1436" spans="3:10" x14ac:dyDescent="0.35">
      <c r="C1436" s="6"/>
      <c r="D1436" s="6"/>
      <c r="E1436" s="6"/>
      <c r="F1436" s="6"/>
      <c r="G1436" s="6"/>
      <c r="H1436" s="6"/>
      <c r="I1436" s="6"/>
      <c r="J1436" s="6"/>
    </row>
    <row r="1437" spans="3:10" x14ac:dyDescent="0.35">
      <c r="C1437" s="6"/>
      <c r="D1437" s="6"/>
      <c r="E1437" s="6"/>
      <c r="F1437" s="6"/>
      <c r="G1437" s="6"/>
      <c r="H1437" s="6"/>
      <c r="I1437" s="6"/>
      <c r="J1437" s="6"/>
    </row>
    <row r="1438" spans="3:10" x14ac:dyDescent="0.35">
      <c r="C1438" s="6"/>
      <c r="D1438" s="6"/>
      <c r="E1438" s="6"/>
      <c r="F1438" s="6"/>
      <c r="G1438" s="6"/>
      <c r="H1438" s="6"/>
      <c r="I1438" s="6"/>
      <c r="J1438" s="6"/>
    </row>
    <row r="1439" spans="3:10" x14ac:dyDescent="0.35">
      <c r="C1439" s="6"/>
      <c r="D1439" s="6"/>
      <c r="E1439" s="6"/>
      <c r="F1439" s="6"/>
      <c r="G1439" s="6"/>
      <c r="H1439" s="6"/>
      <c r="I1439" s="6"/>
      <c r="J1439" s="6"/>
    </row>
    <row r="1440" spans="3:10" x14ac:dyDescent="0.35">
      <c r="C1440" s="6"/>
      <c r="D1440" s="6"/>
      <c r="E1440" s="6"/>
      <c r="F1440" s="6"/>
      <c r="G1440" s="6"/>
      <c r="H1440" s="6"/>
      <c r="I1440" s="6"/>
      <c r="J1440" s="6"/>
    </row>
    <row r="1441" spans="3:10" x14ac:dyDescent="0.35">
      <c r="C1441" s="6"/>
      <c r="D1441" s="6"/>
      <c r="E1441" s="6"/>
      <c r="F1441" s="6"/>
      <c r="G1441" s="6"/>
      <c r="H1441" s="6"/>
      <c r="I1441" s="6"/>
      <c r="J1441" s="6"/>
    </row>
    <row r="1442" spans="3:10" x14ac:dyDescent="0.35">
      <c r="C1442" s="6"/>
      <c r="D1442" s="6"/>
      <c r="E1442" s="6"/>
      <c r="F1442" s="6"/>
      <c r="G1442" s="6"/>
      <c r="H1442" s="6"/>
      <c r="I1442" s="6"/>
      <c r="J1442" s="6"/>
    </row>
    <row r="1443" spans="3:10" x14ac:dyDescent="0.35">
      <c r="C1443" s="6"/>
      <c r="D1443" s="6"/>
      <c r="E1443" s="6"/>
      <c r="F1443" s="6"/>
      <c r="G1443" s="6"/>
      <c r="H1443" s="6"/>
      <c r="I1443" s="6"/>
      <c r="J1443" s="6"/>
    </row>
    <row r="1444" spans="3:10" x14ac:dyDescent="0.35">
      <c r="C1444" s="6"/>
      <c r="D1444" s="6"/>
      <c r="E1444" s="6"/>
      <c r="F1444" s="6"/>
      <c r="G1444" s="6"/>
      <c r="H1444" s="6"/>
      <c r="I1444" s="6"/>
      <c r="J1444" s="6"/>
    </row>
    <row r="1445" spans="3:10" x14ac:dyDescent="0.35">
      <c r="C1445" s="6"/>
      <c r="D1445" s="6"/>
      <c r="E1445" s="6"/>
      <c r="F1445" s="6"/>
      <c r="G1445" s="6"/>
      <c r="H1445" s="6"/>
      <c r="I1445" s="6"/>
      <c r="J1445" s="6"/>
    </row>
    <row r="1446" spans="3:10" x14ac:dyDescent="0.35">
      <c r="C1446" s="6"/>
      <c r="D1446" s="6"/>
      <c r="E1446" s="6"/>
      <c r="F1446" s="6"/>
      <c r="G1446" s="6"/>
      <c r="H1446" s="6"/>
      <c r="I1446" s="6"/>
      <c r="J1446" s="6"/>
    </row>
    <row r="1447" spans="3:10" x14ac:dyDescent="0.35">
      <c r="C1447" s="6"/>
      <c r="D1447" s="6"/>
      <c r="E1447" s="6"/>
      <c r="F1447" s="6"/>
      <c r="G1447" s="6"/>
      <c r="H1447" s="6"/>
      <c r="I1447" s="6"/>
      <c r="J1447" s="6"/>
    </row>
    <row r="1448" spans="3:10" x14ac:dyDescent="0.35">
      <c r="C1448" s="6"/>
      <c r="D1448" s="6"/>
      <c r="E1448" s="6"/>
      <c r="F1448" s="6"/>
      <c r="G1448" s="6"/>
      <c r="H1448" s="6"/>
      <c r="I1448" s="6"/>
      <c r="J1448" s="6"/>
    </row>
    <row r="1449" spans="3:10" x14ac:dyDescent="0.35">
      <c r="C1449" s="6"/>
      <c r="D1449" s="6"/>
      <c r="E1449" s="6"/>
      <c r="F1449" s="6"/>
      <c r="G1449" s="6"/>
      <c r="H1449" s="6"/>
      <c r="I1449" s="6"/>
      <c r="J1449" s="6"/>
    </row>
    <row r="1450" spans="3:10" x14ac:dyDescent="0.35">
      <c r="C1450" s="6"/>
      <c r="D1450" s="6"/>
      <c r="E1450" s="6"/>
      <c r="F1450" s="6"/>
      <c r="G1450" s="6"/>
      <c r="H1450" s="6"/>
      <c r="I1450" s="6"/>
      <c r="J1450" s="6"/>
    </row>
    <row r="1451" spans="3:10" x14ac:dyDescent="0.35">
      <c r="C1451" s="6"/>
      <c r="D1451" s="6"/>
      <c r="E1451" s="6"/>
      <c r="F1451" s="6"/>
      <c r="G1451" s="6"/>
      <c r="H1451" s="6"/>
      <c r="I1451" s="6"/>
      <c r="J1451" s="6"/>
    </row>
    <row r="1452" spans="3:10" x14ac:dyDescent="0.35">
      <c r="C1452" s="6"/>
      <c r="D1452" s="6"/>
      <c r="E1452" s="6"/>
      <c r="F1452" s="6"/>
      <c r="G1452" s="6"/>
      <c r="H1452" s="6"/>
      <c r="I1452" s="6"/>
      <c r="J1452" s="6"/>
    </row>
    <row r="1453" spans="3:10" x14ac:dyDescent="0.35">
      <c r="C1453" s="6"/>
      <c r="D1453" s="6"/>
      <c r="E1453" s="6"/>
      <c r="F1453" s="6"/>
      <c r="G1453" s="6"/>
      <c r="H1453" s="6"/>
      <c r="I1453" s="6"/>
      <c r="J1453" s="6"/>
    </row>
    <row r="1454" spans="3:10" x14ac:dyDescent="0.35">
      <c r="C1454" s="6"/>
      <c r="D1454" s="6"/>
      <c r="E1454" s="6"/>
      <c r="F1454" s="6"/>
      <c r="G1454" s="6"/>
      <c r="H1454" s="6"/>
      <c r="I1454" s="6"/>
      <c r="J1454" s="6"/>
    </row>
    <row r="1455" spans="3:10" x14ac:dyDescent="0.35">
      <c r="C1455" s="6"/>
      <c r="D1455" s="6"/>
      <c r="E1455" s="6"/>
      <c r="F1455" s="6"/>
      <c r="G1455" s="6"/>
      <c r="H1455" s="6"/>
      <c r="I1455" s="6"/>
      <c r="J1455" s="6"/>
    </row>
    <row r="1456" spans="3:10" x14ac:dyDescent="0.35">
      <c r="C1456" s="6"/>
      <c r="D1456" s="6"/>
      <c r="E1456" s="6"/>
      <c r="F1456" s="6"/>
      <c r="G1456" s="6"/>
      <c r="H1456" s="6"/>
      <c r="I1456" s="6"/>
      <c r="J1456" s="6"/>
    </row>
    <row r="1457" spans="3:10" x14ac:dyDescent="0.35">
      <c r="C1457" s="6"/>
      <c r="D1457" s="6"/>
      <c r="E1457" s="6"/>
      <c r="F1457" s="6"/>
      <c r="G1457" s="6"/>
      <c r="H1457" s="6"/>
      <c r="I1457" s="6"/>
      <c r="J1457" s="6"/>
    </row>
    <row r="1458" spans="3:10" x14ac:dyDescent="0.35">
      <c r="C1458" s="6"/>
      <c r="D1458" s="6"/>
      <c r="E1458" s="6"/>
      <c r="F1458" s="6"/>
      <c r="G1458" s="6"/>
      <c r="H1458" s="6"/>
      <c r="I1458" s="6"/>
      <c r="J1458" s="6"/>
    </row>
    <row r="1459" spans="3:10" x14ac:dyDescent="0.35">
      <c r="C1459" s="6"/>
      <c r="D1459" s="6"/>
      <c r="E1459" s="6"/>
      <c r="F1459" s="6"/>
      <c r="G1459" s="6"/>
      <c r="H1459" s="6"/>
      <c r="I1459" s="6"/>
      <c r="J1459" s="6"/>
    </row>
    <row r="1460" spans="3:10" x14ac:dyDescent="0.35">
      <c r="C1460" s="6"/>
      <c r="D1460" s="6"/>
      <c r="E1460" s="6"/>
      <c r="F1460" s="6"/>
      <c r="G1460" s="6"/>
      <c r="H1460" s="6"/>
      <c r="I1460" s="6"/>
      <c r="J1460" s="6"/>
    </row>
    <row r="1461" spans="3:10" x14ac:dyDescent="0.35">
      <c r="C1461" s="6"/>
      <c r="D1461" s="6"/>
      <c r="E1461" s="6"/>
      <c r="F1461" s="6"/>
      <c r="G1461" s="6"/>
      <c r="H1461" s="6"/>
      <c r="I1461" s="6"/>
      <c r="J1461" s="6"/>
    </row>
    <row r="1462" spans="3:10" x14ac:dyDescent="0.35">
      <c r="C1462" s="6"/>
      <c r="D1462" s="6"/>
      <c r="E1462" s="6"/>
      <c r="F1462" s="6"/>
      <c r="G1462" s="6"/>
      <c r="H1462" s="6"/>
      <c r="I1462" s="6"/>
      <c r="J1462" s="6"/>
    </row>
    <row r="1463" spans="3:10" x14ac:dyDescent="0.35">
      <c r="C1463" s="6"/>
      <c r="D1463" s="6"/>
      <c r="E1463" s="6"/>
      <c r="F1463" s="6"/>
      <c r="G1463" s="6"/>
      <c r="H1463" s="6"/>
      <c r="I1463" s="6"/>
      <c r="J1463" s="6"/>
    </row>
    <row r="1464" spans="3:10" x14ac:dyDescent="0.35">
      <c r="C1464" s="6"/>
      <c r="D1464" s="6"/>
      <c r="E1464" s="6"/>
      <c r="F1464" s="6"/>
      <c r="G1464" s="6"/>
      <c r="H1464" s="6"/>
      <c r="I1464" s="6"/>
      <c r="J1464" s="6"/>
    </row>
    <row r="1465" spans="3:10" x14ac:dyDescent="0.35">
      <c r="C1465" s="6"/>
      <c r="D1465" s="6"/>
      <c r="E1465" s="6"/>
      <c r="F1465" s="6"/>
      <c r="G1465" s="6"/>
      <c r="H1465" s="6"/>
      <c r="I1465" s="6"/>
      <c r="J1465" s="6"/>
    </row>
    <row r="1466" spans="3:10" x14ac:dyDescent="0.35">
      <c r="C1466" s="6"/>
      <c r="D1466" s="6"/>
      <c r="E1466" s="6"/>
      <c r="F1466" s="6"/>
      <c r="G1466" s="6"/>
      <c r="H1466" s="6"/>
      <c r="I1466" s="6"/>
      <c r="J1466" s="6"/>
    </row>
    <row r="1467" spans="3:10" x14ac:dyDescent="0.35">
      <c r="C1467" s="6"/>
      <c r="D1467" s="6"/>
      <c r="E1467" s="6"/>
      <c r="F1467" s="6"/>
      <c r="G1467" s="6"/>
      <c r="H1467" s="6"/>
      <c r="I1467" s="6"/>
      <c r="J1467" s="6"/>
    </row>
    <row r="1468" spans="3:10" x14ac:dyDescent="0.35">
      <c r="C1468" s="6"/>
      <c r="D1468" s="6"/>
      <c r="E1468" s="6"/>
      <c r="F1468" s="6"/>
      <c r="G1468" s="6"/>
      <c r="H1468" s="6"/>
      <c r="I1468" s="6"/>
      <c r="J1468" s="6"/>
    </row>
    <row r="1469" spans="3:10" x14ac:dyDescent="0.35">
      <c r="C1469" s="6"/>
      <c r="D1469" s="6"/>
      <c r="E1469" s="6"/>
      <c r="F1469" s="6"/>
      <c r="G1469" s="6"/>
      <c r="H1469" s="6"/>
      <c r="I1469" s="6"/>
      <c r="J1469" s="6"/>
    </row>
    <row r="1470" spans="3:10" x14ac:dyDescent="0.35">
      <c r="C1470" s="6"/>
      <c r="D1470" s="6"/>
      <c r="E1470" s="6"/>
      <c r="F1470" s="6"/>
      <c r="G1470" s="6"/>
      <c r="H1470" s="6"/>
      <c r="I1470" s="6"/>
      <c r="J1470" s="6"/>
    </row>
    <row r="1471" spans="3:10" x14ac:dyDescent="0.35">
      <c r="C1471" s="6"/>
      <c r="D1471" s="6"/>
      <c r="E1471" s="6"/>
      <c r="F1471" s="6"/>
      <c r="G1471" s="6"/>
      <c r="H1471" s="6"/>
      <c r="I1471" s="6"/>
      <c r="J1471" s="6"/>
    </row>
    <row r="1472" spans="3:10" x14ac:dyDescent="0.35">
      <c r="C1472" s="6"/>
      <c r="D1472" s="6"/>
      <c r="E1472" s="6"/>
      <c r="F1472" s="6"/>
      <c r="G1472" s="6"/>
      <c r="H1472" s="6"/>
      <c r="I1472" s="6"/>
      <c r="J1472" s="6"/>
    </row>
    <row r="1473" spans="3:10" x14ac:dyDescent="0.35">
      <c r="C1473" s="6"/>
      <c r="D1473" s="6"/>
      <c r="E1473" s="6"/>
      <c r="F1473" s="6"/>
      <c r="G1473" s="6"/>
      <c r="H1473" s="6"/>
      <c r="I1473" s="6"/>
      <c r="J1473" s="6"/>
    </row>
    <row r="1474" spans="3:10" x14ac:dyDescent="0.35">
      <c r="C1474" s="6"/>
      <c r="D1474" s="6"/>
      <c r="E1474" s="6"/>
      <c r="F1474" s="6"/>
      <c r="G1474" s="6"/>
      <c r="H1474" s="6"/>
      <c r="I1474" s="6"/>
      <c r="J1474" s="6"/>
    </row>
    <row r="1475" spans="3:10" x14ac:dyDescent="0.35">
      <c r="C1475" s="6"/>
      <c r="D1475" s="6"/>
      <c r="E1475" s="6"/>
      <c r="F1475" s="6"/>
      <c r="G1475" s="6"/>
      <c r="H1475" s="6"/>
      <c r="I1475" s="6"/>
      <c r="J1475" s="6"/>
    </row>
    <row r="1476" spans="3:10" x14ac:dyDescent="0.35">
      <c r="C1476" s="6"/>
      <c r="D1476" s="6"/>
      <c r="E1476" s="6"/>
      <c r="F1476" s="6"/>
      <c r="G1476" s="6"/>
      <c r="H1476" s="6"/>
      <c r="I1476" s="6"/>
      <c r="J1476" s="6"/>
    </row>
    <row r="1477" spans="3:10" x14ac:dyDescent="0.35">
      <c r="C1477" s="6"/>
      <c r="D1477" s="6"/>
      <c r="E1477" s="6"/>
      <c r="F1477" s="6"/>
      <c r="G1477" s="6"/>
      <c r="H1477" s="6"/>
      <c r="I1477" s="6"/>
      <c r="J1477" s="6"/>
    </row>
    <row r="1478" spans="3:10" x14ac:dyDescent="0.35">
      <c r="C1478" s="6"/>
      <c r="D1478" s="6"/>
      <c r="E1478" s="6"/>
      <c r="F1478" s="6"/>
      <c r="G1478" s="6"/>
      <c r="H1478" s="6"/>
      <c r="I1478" s="6"/>
      <c r="J1478" s="6"/>
    </row>
    <row r="1479" spans="3:10" x14ac:dyDescent="0.35">
      <c r="C1479" s="6"/>
      <c r="D1479" s="6"/>
      <c r="E1479" s="6"/>
      <c r="F1479" s="6"/>
      <c r="G1479" s="6"/>
      <c r="H1479" s="6"/>
      <c r="I1479" s="6"/>
      <c r="J1479" s="6"/>
    </row>
    <row r="1480" spans="3:10" x14ac:dyDescent="0.35">
      <c r="C1480" s="6"/>
      <c r="D1480" s="6"/>
      <c r="E1480" s="6"/>
      <c r="F1480" s="6"/>
      <c r="G1480" s="6"/>
      <c r="H1480" s="6"/>
      <c r="I1480" s="6"/>
      <c r="J1480" s="6"/>
    </row>
    <row r="1481" spans="3:10" x14ac:dyDescent="0.35">
      <c r="C1481" s="6"/>
      <c r="D1481" s="6"/>
      <c r="E1481" s="6"/>
      <c r="F1481" s="6"/>
      <c r="G1481" s="6"/>
      <c r="H1481" s="6"/>
      <c r="I1481" s="6"/>
      <c r="J1481" s="6"/>
    </row>
    <row r="1482" spans="3:10" x14ac:dyDescent="0.35">
      <c r="C1482" s="6"/>
      <c r="D1482" s="6"/>
      <c r="E1482" s="6"/>
      <c r="F1482" s="6"/>
      <c r="G1482" s="6"/>
      <c r="H1482" s="6"/>
      <c r="I1482" s="6"/>
      <c r="J1482" s="6"/>
    </row>
    <row r="1483" spans="3:10" x14ac:dyDescent="0.35">
      <c r="C1483" s="6"/>
      <c r="D1483" s="6"/>
      <c r="E1483" s="6"/>
      <c r="F1483" s="6"/>
      <c r="G1483" s="6"/>
      <c r="H1483" s="6"/>
      <c r="I1483" s="6"/>
      <c r="J1483" s="6"/>
    </row>
    <row r="1484" spans="3:10" x14ac:dyDescent="0.35">
      <c r="C1484" s="6"/>
      <c r="D1484" s="6"/>
      <c r="E1484" s="6"/>
      <c r="F1484" s="6"/>
      <c r="G1484" s="6"/>
      <c r="H1484" s="6"/>
      <c r="I1484" s="6"/>
      <c r="J1484" s="6"/>
    </row>
    <row r="1485" spans="3:10" x14ac:dyDescent="0.35">
      <c r="C1485" s="6"/>
      <c r="D1485" s="6"/>
      <c r="E1485" s="6"/>
      <c r="F1485" s="6"/>
      <c r="G1485" s="6"/>
      <c r="H1485" s="6"/>
      <c r="I1485" s="6"/>
      <c r="J1485" s="6"/>
    </row>
    <row r="1486" spans="3:10" x14ac:dyDescent="0.35">
      <c r="C1486" s="6"/>
      <c r="D1486" s="6"/>
      <c r="E1486" s="6"/>
      <c r="F1486" s="6"/>
      <c r="G1486" s="6"/>
      <c r="H1486" s="6"/>
      <c r="I1486" s="6"/>
      <c r="J1486" s="6"/>
    </row>
    <row r="1487" spans="3:10" x14ac:dyDescent="0.35">
      <c r="C1487" s="6"/>
      <c r="D1487" s="6"/>
      <c r="E1487" s="6"/>
      <c r="F1487" s="6"/>
      <c r="G1487" s="6"/>
      <c r="H1487" s="6"/>
      <c r="I1487" s="6"/>
      <c r="J1487" s="6"/>
    </row>
    <row r="1488" spans="3:10" x14ac:dyDescent="0.35">
      <c r="C1488" s="6"/>
      <c r="D1488" s="6"/>
      <c r="E1488" s="6"/>
      <c r="F1488" s="6"/>
      <c r="G1488" s="6"/>
      <c r="H1488" s="6"/>
      <c r="I1488" s="6"/>
      <c r="J1488" s="6"/>
    </row>
    <row r="1489" spans="3:10" x14ac:dyDescent="0.35">
      <c r="C1489" s="6"/>
      <c r="D1489" s="6"/>
      <c r="E1489" s="6"/>
      <c r="F1489" s="6"/>
      <c r="G1489" s="6"/>
      <c r="H1489" s="6"/>
      <c r="I1489" s="6"/>
      <c r="J1489" s="6"/>
    </row>
    <row r="1490" spans="3:10" x14ac:dyDescent="0.35">
      <c r="C1490" s="6"/>
      <c r="D1490" s="6"/>
      <c r="E1490" s="6"/>
      <c r="F1490" s="6"/>
      <c r="G1490" s="6"/>
      <c r="H1490" s="6"/>
      <c r="I1490" s="6"/>
      <c r="J1490" s="6"/>
    </row>
    <row r="1491" spans="3:10" x14ac:dyDescent="0.35">
      <c r="C1491" s="6"/>
      <c r="D1491" s="6"/>
      <c r="E1491" s="6"/>
      <c r="F1491" s="6"/>
      <c r="G1491" s="6"/>
      <c r="H1491" s="6"/>
      <c r="I1491" s="6"/>
      <c r="J1491" s="6"/>
    </row>
    <row r="1492" spans="3:10" x14ac:dyDescent="0.35">
      <c r="C1492" s="6"/>
      <c r="D1492" s="6"/>
      <c r="E1492" s="6"/>
      <c r="F1492" s="6"/>
      <c r="G1492" s="6"/>
      <c r="H1492" s="6"/>
      <c r="I1492" s="6"/>
      <c r="J1492" s="6"/>
    </row>
    <row r="1493" spans="3:10" x14ac:dyDescent="0.35">
      <c r="C1493" s="6"/>
      <c r="D1493" s="6"/>
      <c r="E1493" s="6"/>
      <c r="F1493" s="6"/>
      <c r="G1493" s="6"/>
      <c r="H1493" s="6"/>
      <c r="I1493" s="6"/>
      <c r="J1493" s="6"/>
    </row>
    <row r="1494" spans="3:10" x14ac:dyDescent="0.35">
      <c r="C1494" s="6"/>
      <c r="D1494" s="6"/>
      <c r="E1494" s="6"/>
      <c r="F1494" s="6"/>
      <c r="G1494" s="6"/>
      <c r="H1494" s="6"/>
      <c r="I1494" s="6"/>
      <c r="J1494" s="6"/>
    </row>
    <row r="1495" spans="3:10" x14ac:dyDescent="0.35">
      <c r="C1495" s="6"/>
      <c r="D1495" s="6"/>
      <c r="E1495" s="6"/>
      <c r="F1495" s="6"/>
      <c r="G1495" s="6"/>
      <c r="H1495" s="6"/>
      <c r="I1495" s="6"/>
      <c r="J1495" s="6"/>
    </row>
    <row r="1496" spans="3:10" x14ac:dyDescent="0.35">
      <c r="C1496" s="6"/>
      <c r="D1496" s="6"/>
      <c r="E1496" s="6"/>
      <c r="F1496" s="6"/>
      <c r="G1496" s="6"/>
      <c r="H1496" s="6"/>
      <c r="I1496" s="6"/>
      <c r="J1496" s="6"/>
    </row>
    <row r="1497" spans="3:10" x14ac:dyDescent="0.35">
      <c r="C1497" s="6"/>
      <c r="D1497" s="6"/>
      <c r="E1497" s="6"/>
      <c r="F1497" s="6"/>
      <c r="G1497" s="6"/>
      <c r="H1497" s="6"/>
      <c r="I1497" s="6"/>
      <c r="J1497" s="6"/>
    </row>
    <row r="1498" spans="3:10" x14ac:dyDescent="0.35">
      <c r="C1498" s="6"/>
      <c r="D1498" s="6"/>
      <c r="E1498" s="6"/>
      <c r="F1498" s="6"/>
      <c r="G1498" s="6"/>
      <c r="H1498" s="6"/>
      <c r="I1498" s="6"/>
      <c r="J1498" s="6"/>
    </row>
    <row r="1499" spans="3:10" x14ac:dyDescent="0.35">
      <c r="C1499" s="6"/>
      <c r="D1499" s="6"/>
      <c r="E1499" s="6"/>
      <c r="F1499" s="6"/>
      <c r="G1499" s="6"/>
      <c r="H1499" s="6"/>
      <c r="I1499" s="6"/>
      <c r="J1499" s="6"/>
    </row>
    <row r="1500" spans="3:10" x14ac:dyDescent="0.35">
      <c r="C1500" s="6"/>
      <c r="D1500" s="6"/>
      <c r="E1500" s="6"/>
      <c r="F1500" s="6"/>
      <c r="G1500" s="6"/>
      <c r="H1500" s="6"/>
      <c r="I1500" s="6"/>
      <c r="J1500" s="6"/>
    </row>
    <row r="1501" spans="3:10" x14ac:dyDescent="0.35">
      <c r="C1501" s="6"/>
      <c r="D1501" s="6"/>
      <c r="E1501" s="6"/>
      <c r="F1501" s="6"/>
      <c r="G1501" s="6"/>
      <c r="H1501" s="6"/>
      <c r="I1501" s="6"/>
      <c r="J1501" s="6"/>
    </row>
    <row r="1502" spans="3:10" x14ac:dyDescent="0.35">
      <c r="C1502" s="6"/>
      <c r="D1502" s="6"/>
      <c r="E1502" s="6"/>
      <c r="F1502" s="6"/>
      <c r="G1502" s="6"/>
      <c r="H1502" s="6"/>
      <c r="I1502" s="6"/>
      <c r="J1502" s="6"/>
    </row>
    <row r="1503" spans="3:10" x14ac:dyDescent="0.35">
      <c r="C1503" s="6"/>
      <c r="D1503" s="6"/>
      <c r="E1503" s="6"/>
      <c r="F1503" s="6"/>
      <c r="G1503" s="6"/>
      <c r="H1503" s="6"/>
      <c r="I1503" s="6"/>
      <c r="J1503" s="6"/>
    </row>
    <row r="1504" spans="3:10" x14ac:dyDescent="0.35">
      <c r="C1504" s="6"/>
      <c r="D1504" s="6"/>
      <c r="E1504" s="6"/>
      <c r="F1504" s="6"/>
      <c r="G1504" s="6"/>
      <c r="H1504" s="6"/>
      <c r="I1504" s="6"/>
      <c r="J1504" s="6"/>
    </row>
    <row r="1505" spans="3:10" x14ac:dyDescent="0.35">
      <c r="C1505" s="6"/>
      <c r="D1505" s="6"/>
      <c r="E1505" s="6"/>
      <c r="F1505" s="6"/>
      <c r="G1505" s="6"/>
      <c r="H1505" s="6"/>
      <c r="I1505" s="6"/>
      <c r="J1505" s="6"/>
    </row>
    <row r="1506" spans="3:10" x14ac:dyDescent="0.35">
      <c r="C1506" s="6"/>
      <c r="D1506" s="6"/>
      <c r="E1506" s="6"/>
      <c r="F1506" s="6"/>
      <c r="G1506" s="6"/>
      <c r="H1506" s="6"/>
      <c r="I1506" s="6"/>
      <c r="J1506" s="6"/>
    </row>
    <row r="1507" spans="3:10" x14ac:dyDescent="0.35">
      <c r="C1507" s="6"/>
      <c r="D1507" s="6"/>
      <c r="E1507" s="6"/>
      <c r="F1507" s="6"/>
      <c r="G1507" s="6"/>
      <c r="H1507" s="6"/>
      <c r="I1507" s="6"/>
      <c r="J1507" s="6"/>
    </row>
    <row r="1508" spans="3:10" x14ac:dyDescent="0.35">
      <c r="C1508" s="6"/>
      <c r="D1508" s="6"/>
      <c r="E1508" s="6"/>
      <c r="F1508" s="6"/>
      <c r="G1508" s="6"/>
      <c r="H1508" s="6"/>
      <c r="I1508" s="6"/>
      <c r="J1508" s="6"/>
    </row>
    <row r="1509" spans="3:10" x14ac:dyDescent="0.35">
      <c r="C1509" s="6"/>
      <c r="D1509" s="6"/>
      <c r="E1509" s="6"/>
      <c r="F1509" s="6"/>
      <c r="G1509" s="6"/>
      <c r="H1509" s="6"/>
      <c r="I1509" s="6"/>
      <c r="J1509" s="6"/>
    </row>
    <row r="1510" spans="3:10" x14ac:dyDescent="0.35">
      <c r="C1510" s="6"/>
      <c r="D1510" s="6"/>
      <c r="E1510" s="6"/>
      <c r="F1510" s="6"/>
      <c r="G1510" s="6"/>
      <c r="H1510" s="6"/>
      <c r="I1510" s="6"/>
      <c r="J1510" s="6"/>
    </row>
    <row r="1511" spans="3:10" x14ac:dyDescent="0.35">
      <c r="C1511" s="6"/>
      <c r="D1511" s="6"/>
      <c r="E1511" s="6"/>
      <c r="F1511" s="6"/>
      <c r="G1511" s="6"/>
      <c r="H1511" s="6"/>
      <c r="I1511" s="6"/>
      <c r="J1511" s="6"/>
    </row>
    <row r="1512" spans="3:10" x14ac:dyDescent="0.35">
      <c r="C1512" s="6"/>
      <c r="D1512" s="6"/>
      <c r="E1512" s="6"/>
      <c r="F1512" s="6"/>
      <c r="G1512" s="6"/>
      <c r="H1512" s="6"/>
      <c r="I1512" s="6"/>
      <c r="J1512" s="6"/>
    </row>
    <row r="1513" spans="3:10" x14ac:dyDescent="0.35">
      <c r="C1513" s="6"/>
      <c r="D1513" s="6"/>
      <c r="E1513" s="6"/>
      <c r="F1513" s="6"/>
      <c r="G1513" s="6"/>
      <c r="H1513" s="6"/>
      <c r="I1513" s="6"/>
      <c r="J1513" s="6"/>
    </row>
    <row r="1514" spans="3:10" x14ac:dyDescent="0.35">
      <c r="C1514" s="6"/>
      <c r="D1514" s="6"/>
      <c r="E1514" s="6"/>
      <c r="F1514" s="6"/>
      <c r="G1514" s="6"/>
      <c r="H1514" s="6"/>
      <c r="I1514" s="6"/>
      <c r="J1514" s="6"/>
    </row>
    <row r="1515" spans="3:10" x14ac:dyDescent="0.35">
      <c r="C1515" s="6"/>
      <c r="D1515" s="6"/>
      <c r="E1515" s="6"/>
      <c r="F1515" s="6"/>
      <c r="G1515" s="6"/>
      <c r="H1515" s="6"/>
      <c r="I1515" s="6"/>
      <c r="J1515" s="6"/>
    </row>
    <row r="1516" spans="3:10" x14ac:dyDescent="0.35">
      <c r="C1516" s="6"/>
      <c r="D1516" s="6"/>
      <c r="E1516" s="6"/>
      <c r="F1516" s="6"/>
      <c r="G1516" s="6"/>
      <c r="H1516" s="6"/>
      <c r="I1516" s="6"/>
      <c r="J1516" s="6"/>
    </row>
    <row r="1517" spans="3:10" x14ac:dyDescent="0.35">
      <c r="C1517" s="6"/>
      <c r="D1517" s="6"/>
      <c r="E1517" s="6"/>
      <c r="F1517" s="6"/>
      <c r="G1517" s="6"/>
      <c r="H1517" s="6"/>
      <c r="I1517" s="6"/>
      <c r="J1517" s="6"/>
    </row>
    <row r="1518" spans="3:10" x14ac:dyDescent="0.35">
      <c r="C1518" s="6"/>
      <c r="D1518" s="6"/>
      <c r="E1518" s="6"/>
      <c r="F1518" s="6"/>
      <c r="G1518" s="6"/>
      <c r="H1518" s="6"/>
      <c r="I1518" s="6"/>
      <c r="J1518" s="6"/>
    </row>
    <row r="1519" spans="3:10" x14ac:dyDescent="0.35">
      <c r="C1519" s="6"/>
      <c r="D1519" s="6"/>
      <c r="E1519" s="6"/>
      <c r="F1519" s="6"/>
      <c r="G1519" s="6"/>
      <c r="H1519" s="6"/>
      <c r="I1519" s="6"/>
      <c r="J1519" s="6"/>
    </row>
    <row r="1520" spans="3:10" x14ac:dyDescent="0.35">
      <c r="C1520" s="6"/>
      <c r="D1520" s="6"/>
      <c r="E1520" s="6"/>
      <c r="F1520" s="6"/>
      <c r="G1520" s="6"/>
      <c r="H1520" s="6"/>
      <c r="I1520" s="6"/>
      <c r="J1520" s="6"/>
    </row>
    <row r="1521" spans="3:10" x14ac:dyDescent="0.35">
      <c r="C1521" s="6"/>
      <c r="D1521" s="6"/>
      <c r="E1521" s="6"/>
      <c r="F1521" s="6"/>
      <c r="G1521" s="6"/>
      <c r="H1521" s="6"/>
      <c r="I1521" s="6"/>
      <c r="J1521" s="6"/>
    </row>
    <row r="1522" spans="3:10" x14ac:dyDescent="0.35">
      <c r="C1522" s="6"/>
      <c r="D1522" s="6"/>
      <c r="E1522" s="6"/>
      <c r="F1522" s="6"/>
      <c r="G1522" s="6"/>
      <c r="H1522" s="6"/>
      <c r="I1522" s="6"/>
      <c r="J1522" s="6"/>
    </row>
    <row r="1523" spans="3:10" x14ac:dyDescent="0.35">
      <c r="C1523" s="6"/>
      <c r="D1523" s="6"/>
      <c r="E1523" s="6"/>
      <c r="F1523" s="6"/>
      <c r="G1523" s="6"/>
      <c r="H1523" s="6"/>
      <c r="I1523" s="6"/>
      <c r="J1523" s="6"/>
    </row>
    <row r="1524" spans="3:10" x14ac:dyDescent="0.35">
      <c r="C1524" s="6"/>
      <c r="D1524" s="6"/>
      <c r="E1524" s="6"/>
      <c r="F1524" s="6"/>
      <c r="G1524" s="6"/>
      <c r="H1524" s="6"/>
      <c r="I1524" s="6"/>
      <c r="J1524" s="6"/>
    </row>
    <row r="1525" spans="3:10" x14ac:dyDescent="0.35">
      <c r="C1525" s="6"/>
      <c r="D1525" s="6"/>
      <c r="E1525" s="6"/>
      <c r="F1525" s="6"/>
      <c r="G1525" s="6"/>
      <c r="H1525" s="6"/>
      <c r="I1525" s="6"/>
      <c r="J1525" s="6"/>
    </row>
    <row r="1526" spans="3:10" x14ac:dyDescent="0.35">
      <c r="C1526" s="6"/>
      <c r="D1526" s="6"/>
      <c r="E1526" s="6"/>
      <c r="F1526" s="6"/>
      <c r="G1526" s="6"/>
      <c r="H1526" s="6"/>
      <c r="I1526" s="6"/>
      <c r="J1526" s="6"/>
    </row>
    <row r="1527" spans="3:10" x14ac:dyDescent="0.35">
      <c r="C1527" s="6"/>
      <c r="D1527" s="6"/>
      <c r="E1527" s="6"/>
      <c r="F1527" s="6"/>
      <c r="G1527" s="6"/>
      <c r="H1527" s="6"/>
      <c r="I1527" s="6"/>
      <c r="J1527" s="6"/>
    </row>
    <row r="1528" spans="3:10" x14ac:dyDescent="0.35">
      <c r="C1528" s="6"/>
      <c r="D1528" s="6"/>
      <c r="E1528" s="6"/>
      <c r="F1528" s="6"/>
      <c r="G1528" s="6"/>
      <c r="H1528" s="6"/>
      <c r="I1528" s="6"/>
      <c r="J1528" s="6"/>
    </row>
    <row r="1529" spans="3:10" x14ac:dyDescent="0.35">
      <c r="C1529" s="6"/>
      <c r="D1529" s="6"/>
      <c r="E1529" s="6"/>
      <c r="F1529" s="6"/>
      <c r="G1529" s="6"/>
      <c r="H1529" s="6"/>
      <c r="I1529" s="6"/>
      <c r="J1529" s="6"/>
    </row>
    <row r="1530" spans="3:10" x14ac:dyDescent="0.35">
      <c r="C1530" s="6"/>
      <c r="D1530" s="6"/>
      <c r="E1530" s="6"/>
      <c r="F1530" s="6"/>
      <c r="G1530" s="6"/>
      <c r="H1530" s="6"/>
      <c r="I1530" s="6"/>
      <c r="J1530" s="6"/>
    </row>
    <row r="1531" spans="3:10" x14ac:dyDescent="0.35">
      <c r="C1531" s="6"/>
      <c r="D1531" s="6"/>
      <c r="E1531" s="6"/>
      <c r="F1531" s="6"/>
      <c r="G1531" s="6"/>
      <c r="H1531" s="6"/>
      <c r="I1531" s="6"/>
      <c r="J1531" s="6"/>
    </row>
    <row r="1532" spans="3:10" x14ac:dyDescent="0.35">
      <c r="C1532" s="6"/>
      <c r="D1532" s="6"/>
      <c r="E1532" s="6"/>
      <c r="F1532" s="6"/>
      <c r="G1532" s="6"/>
      <c r="H1532" s="6"/>
      <c r="I1532" s="6"/>
      <c r="J1532" s="6"/>
    </row>
    <row r="1533" spans="3:10" x14ac:dyDescent="0.35">
      <c r="C1533" s="6"/>
      <c r="D1533" s="6"/>
      <c r="E1533" s="6"/>
      <c r="F1533" s="6"/>
      <c r="G1533" s="6"/>
      <c r="H1533" s="6"/>
      <c r="I1533" s="6"/>
      <c r="J1533" s="6"/>
    </row>
    <row r="1534" spans="3:10" x14ac:dyDescent="0.35">
      <c r="C1534" s="6"/>
      <c r="D1534" s="6"/>
      <c r="E1534" s="6"/>
      <c r="F1534" s="6"/>
      <c r="G1534" s="6"/>
      <c r="H1534" s="6"/>
      <c r="I1534" s="6"/>
      <c r="J1534" s="6"/>
    </row>
    <row r="1535" spans="3:10" x14ac:dyDescent="0.35">
      <c r="C1535" s="6"/>
      <c r="D1535" s="6"/>
      <c r="E1535" s="6"/>
      <c r="F1535" s="6"/>
      <c r="G1535" s="6"/>
      <c r="H1535" s="6"/>
      <c r="I1535" s="6"/>
      <c r="J1535" s="6"/>
    </row>
    <row r="1536" spans="3:10" x14ac:dyDescent="0.35">
      <c r="C1536" s="6"/>
      <c r="D1536" s="6"/>
      <c r="E1536" s="6"/>
      <c r="F1536" s="6"/>
      <c r="G1536" s="6"/>
      <c r="H1536" s="6"/>
      <c r="I1536" s="6"/>
      <c r="J1536" s="6"/>
    </row>
    <row r="1537" spans="3:10" x14ac:dyDescent="0.35">
      <c r="C1537" s="6"/>
      <c r="D1537" s="6"/>
      <c r="E1537" s="6"/>
      <c r="F1537" s="6"/>
      <c r="G1537" s="6"/>
      <c r="H1537" s="6"/>
      <c r="I1537" s="6"/>
      <c r="J1537" s="6"/>
    </row>
    <row r="1538" spans="3:10" x14ac:dyDescent="0.35">
      <c r="C1538" s="6"/>
      <c r="D1538" s="6"/>
      <c r="E1538" s="6"/>
      <c r="F1538" s="6"/>
      <c r="G1538" s="6"/>
      <c r="H1538" s="6"/>
      <c r="I1538" s="6"/>
      <c r="J1538" s="6"/>
    </row>
    <row r="1539" spans="3:10" x14ac:dyDescent="0.35">
      <c r="C1539" s="6"/>
      <c r="D1539" s="6"/>
      <c r="E1539" s="6"/>
      <c r="F1539" s="6"/>
      <c r="G1539" s="6"/>
      <c r="H1539" s="6"/>
      <c r="I1539" s="6"/>
      <c r="J1539" s="6"/>
    </row>
    <row r="1540" spans="3:10" x14ac:dyDescent="0.35">
      <c r="C1540" s="6"/>
      <c r="D1540" s="6"/>
      <c r="E1540" s="6"/>
      <c r="F1540" s="6"/>
      <c r="G1540" s="6"/>
      <c r="H1540" s="6"/>
      <c r="I1540" s="6"/>
      <c r="J1540" s="6"/>
    </row>
    <row r="1541" spans="3:10" x14ac:dyDescent="0.35">
      <c r="C1541" s="6"/>
      <c r="D1541" s="6"/>
      <c r="E1541" s="6"/>
      <c r="F1541" s="6"/>
      <c r="G1541" s="6"/>
      <c r="H1541" s="6"/>
      <c r="I1541" s="6"/>
      <c r="J1541" s="6"/>
    </row>
    <row r="1542" spans="3:10" x14ac:dyDescent="0.35">
      <c r="C1542" s="6"/>
      <c r="D1542" s="6"/>
      <c r="E1542" s="6"/>
      <c r="F1542" s="6"/>
      <c r="G1542" s="6"/>
      <c r="H1542" s="6"/>
      <c r="I1542" s="6"/>
      <c r="J1542" s="6"/>
    </row>
    <row r="1543" spans="3:10" x14ac:dyDescent="0.35">
      <c r="C1543" s="6"/>
      <c r="D1543" s="6"/>
      <c r="E1543" s="6"/>
      <c r="F1543" s="6"/>
      <c r="G1543" s="6"/>
      <c r="H1543" s="6"/>
      <c r="I1543" s="6"/>
      <c r="J1543" s="6"/>
    </row>
    <row r="1544" spans="3:10" x14ac:dyDescent="0.35">
      <c r="C1544" s="6"/>
      <c r="D1544" s="6"/>
      <c r="E1544" s="6"/>
      <c r="F1544" s="6"/>
      <c r="G1544" s="6"/>
      <c r="H1544" s="6"/>
      <c r="I1544" s="6"/>
      <c r="J1544" s="6"/>
    </row>
    <row r="1545" spans="3:10" x14ac:dyDescent="0.35">
      <c r="C1545" s="6"/>
      <c r="D1545" s="6"/>
      <c r="E1545" s="6"/>
      <c r="F1545" s="6"/>
      <c r="G1545" s="6"/>
      <c r="H1545" s="6"/>
      <c r="I1545" s="6"/>
      <c r="J1545" s="6"/>
    </row>
    <row r="1546" spans="3:10" x14ac:dyDescent="0.35">
      <c r="C1546" s="6"/>
      <c r="D1546" s="6"/>
      <c r="E1546" s="6"/>
      <c r="F1546" s="6"/>
      <c r="G1546" s="6"/>
      <c r="H1546" s="6"/>
      <c r="I1546" s="6"/>
      <c r="J1546" s="6"/>
    </row>
    <row r="1547" spans="3:10" x14ac:dyDescent="0.35">
      <c r="C1547" s="6"/>
      <c r="D1547" s="6"/>
      <c r="E1547" s="6"/>
      <c r="F1547" s="6"/>
      <c r="G1547" s="6"/>
      <c r="H1547" s="6"/>
      <c r="I1547" s="6"/>
      <c r="J1547" s="6"/>
    </row>
    <row r="1548" spans="3:10" x14ac:dyDescent="0.35">
      <c r="C1548" s="6"/>
      <c r="D1548" s="6"/>
      <c r="E1548" s="6"/>
      <c r="F1548" s="6"/>
      <c r="G1548" s="6"/>
      <c r="H1548" s="6"/>
      <c r="I1548" s="6"/>
      <c r="J1548" s="6"/>
    </row>
    <row r="1549" spans="3:10" x14ac:dyDescent="0.35">
      <c r="C1549" s="6"/>
      <c r="D1549" s="6"/>
      <c r="E1549" s="6"/>
      <c r="F1549" s="6"/>
      <c r="G1549" s="6"/>
      <c r="H1549" s="6"/>
      <c r="I1549" s="6"/>
      <c r="J1549" s="6"/>
    </row>
    <row r="1550" spans="3:10" x14ac:dyDescent="0.35">
      <c r="C1550" s="6"/>
      <c r="D1550" s="6"/>
      <c r="E1550" s="6"/>
      <c r="F1550" s="6"/>
      <c r="G1550" s="6"/>
      <c r="H1550" s="6"/>
      <c r="I1550" s="6"/>
      <c r="J1550" s="6"/>
    </row>
    <row r="1551" spans="3:10" x14ac:dyDescent="0.35">
      <c r="C1551" s="6"/>
      <c r="D1551" s="6"/>
      <c r="E1551" s="6"/>
      <c r="F1551" s="6"/>
      <c r="G1551" s="6"/>
      <c r="H1551" s="6"/>
      <c r="I1551" s="6"/>
      <c r="J1551" s="6"/>
    </row>
    <row r="1552" spans="3:10" x14ac:dyDescent="0.35">
      <c r="C1552" s="6"/>
      <c r="D1552" s="6"/>
      <c r="E1552" s="6"/>
      <c r="F1552" s="6"/>
      <c r="G1552" s="6"/>
      <c r="H1552" s="6"/>
      <c r="I1552" s="6"/>
      <c r="J1552" s="6"/>
    </row>
    <row r="1553" spans="3:10" x14ac:dyDescent="0.35">
      <c r="C1553" s="6"/>
      <c r="D1553" s="6"/>
      <c r="E1553" s="6"/>
      <c r="F1553" s="6"/>
      <c r="G1553" s="6"/>
      <c r="H1553" s="6"/>
      <c r="I1553" s="6"/>
      <c r="J1553" s="6"/>
    </row>
    <row r="1554" spans="3:10" x14ac:dyDescent="0.35">
      <c r="C1554" s="6"/>
      <c r="D1554" s="6"/>
      <c r="E1554" s="6"/>
      <c r="F1554" s="6"/>
      <c r="G1554" s="6"/>
      <c r="H1554" s="6"/>
      <c r="I1554" s="6"/>
      <c r="J1554" s="6"/>
    </row>
    <row r="1555" spans="3:10" x14ac:dyDescent="0.35">
      <c r="C1555" s="6"/>
      <c r="D1555" s="6"/>
      <c r="E1555" s="6"/>
      <c r="F1555" s="6"/>
      <c r="G1555" s="6"/>
      <c r="H1555" s="6"/>
      <c r="I1555" s="6"/>
      <c r="J1555" s="6"/>
    </row>
    <row r="1556" spans="3:10" x14ac:dyDescent="0.35">
      <c r="C1556" s="6"/>
      <c r="D1556" s="6"/>
      <c r="E1556" s="6"/>
      <c r="F1556" s="6"/>
      <c r="G1556" s="6"/>
      <c r="H1556" s="6"/>
      <c r="I1556" s="6"/>
      <c r="J1556" s="6"/>
    </row>
    <row r="1557" spans="3:10" x14ac:dyDescent="0.35">
      <c r="C1557" s="6"/>
      <c r="D1557" s="6"/>
      <c r="E1557" s="6"/>
      <c r="F1557" s="6"/>
      <c r="G1557" s="6"/>
      <c r="H1557" s="6"/>
      <c r="I1557" s="6"/>
      <c r="J1557" s="6"/>
    </row>
    <row r="1558" spans="3:10" x14ac:dyDescent="0.35">
      <c r="C1558" s="6"/>
      <c r="D1558" s="6"/>
      <c r="E1558" s="6"/>
      <c r="F1558" s="6"/>
      <c r="G1558" s="6"/>
      <c r="H1558" s="6"/>
      <c r="I1558" s="6"/>
      <c r="J1558" s="6"/>
    </row>
    <row r="1559" spans="3:10" x14ac:dyDescent="0.35">
      <c r="C1559" s="6"/>
      <c r="D1559" s="6"/>
      <c r="E1559" s="6"/>
      <c r="F1559" s="6"/>
      <c r="G1559" s="6"/>
      <c r="H1559" s="6"/>
      <c r="I1559" s="6"/>
      <c r="J1559" s="6"/>
    </row>
    <row r="1560" spans="3:10" x14ac:dyDescent="0.35">
      <c r="C1560" s="6"/>
      <c r="D1560" s="6"/>
      <c r="E1560" s="6"/>
      <c r="F1560" s="6"/>
      <c r="G1560" s="6"/>
      <c r="H1560" s="6"/>
      <c r="I1560" s="6"/>
      <c r="J1560" s="6"/>
    </row>
    <row r="1561" spans="3:10" x14ac:dyDescent="0.35">
      <c r="C1561" s="6"/>
      <c r="D1561" s="6"/>
      <c r="E1561" s="6"/>
      <c r="F1561" s="6"/>
      <c r="G1561" s="6"/>
      <c r="H1561" s="6"/>
      <c r="I1561" s="6"/>
      <c r="J1561" s="6"/>
    </row>
    <row r="1562" spans="3:10" x14ac:dyDescent="0.35">
      <c r="C1562" s="6"/>
      <c r="D1562" s="6"/>
      <c r="E1562" s="6"/>
      <c r="F1562" s="6"/>
      <c r="G1562" s="6"/>
      <c r="H1562" s="6"/>
      <c r="I1562" s="6"/>
      <c r="J1562" s="6"/>
    </row>
    <row r="1563" spans="3:10" x14ac:dyDescent="0.35">
      <c r="C1563" s="6"/>
      <c r="D1563" s="6"/>
      <c r="E1563" s="6"/>
      <c r="F1563" s="6"/>
      <c r="G1563" s="6"/>
      <c r="H1563" s="6"/>
      <c r="I1563" s="6"/>
      <c r="J1563" s="6"/>
    </row>
    <row r="1564" spans="3:10" x14ac:dyDescent="0.35">
      <c r="C1564" s="6"/>
      <c r="D1564" s="6"/>
      <c r="E1564" s="6"/>
      <c r="F1564" s="6"/>
      <c r="G1564" s="6"/>
      <c r="H1564" s="6"/>
      <c r="I1564" s="6"/>
      <c r="J1564" s="6"/>
    </row>
    <row r="1565" spans="3:10" x14ac:dyDescent="0.35">
      <c r="C1565" s="6"/>
      <c r="D1565" s="6"/>
      <c r="E1565" s="6"/>
      <c r="F1565" s="6"/>
      <c r="G1565" s="6"/>
      <c r="H1565" s="6"/>
      <c r="I1565" s="6"/>
      <c r="J1565" s="6"/>
    </row>
    <row r="1566" spans="3:10" x14ac:dyDescent="0.35">
      <c r="C1566" s="6"/>
      <c r="D1566" s="6"/>
      <c r="E1566" s="6"/>
      <c r="F1566" s="6"/>
      <c r="G1566" s="6"/>
      <c r="H1566" s="6"/>
      <c r="I1566" s="6"/>
      <c r="J1566" s="6"/>
    </row>
    <row r="1567" spans="3:10" x14ac:dyDescent="0.35">
      <c r="C1567" s="6"/>
      <c r="D1567" s="6"/>
      <c r="E1567" s="6"/>
      <c r="F1567" s="6"/>
      <c r="G1567" s="6"/>
      <c r="H1567" s="6"/>
      <c r="I1567" s="6"/>
      <c r="J1567" s="6"/>
    </row>
    <row r="1568" spans="3:10" x14ac:dyDescent="0.35">
      <c r="C1568" s="6"/>
      <c r="D1568" s="6"/>
      <c r="E1568" s="6"/>
      <c r="F1568" s="6"/>
      <c r="G1568" s="6"/>
      <c r="H1568" s="6"/>
      <c r="I1568" s="6"/>
      <c r="J1568" s="6"/>
    </row>
    <row r="1569" spans="3:10" x14ac:dyDescent="0.35">
      <c r="C1569" s="6"/>
      <c r="D1569" s="6"/>
      <c r="E1569" s="6"/>
      <c r="F1569" s="6"/>
      <c r="G1569" s="6"/>
      <c r="H1569" s="6"/>
      <c r="I1569" s="6"/>
      <c r="J1569" s="6"/>
    </row>
    <row r="1570" spans="3:10" x14ac:dyDescent="0.35">
      <c r="C1570" s="6"/>
      <c r="D1570" s="6"/>
      <c r="E1570" s="6"/>
      <c r="F1570" s="6"/>
      <c r="G1570" s="6"/>
      <c r="H1570" s="6"/>
      <c r="I1570" s="6"/>
      <c r="J1570" s="6"/>
    </row>
    <row r="1571" spans="3:10" x14ac:dyDescent="0.35">
      <c r="C1571" s="6"/>
      <c r="D1571" s="6"/>
      <c r="E1571" s="6"/>
      <c r="F1571" s="6"/>
      <c r="G1571" s="6"/>
      <c r="H1571" s="6"/>
      <c r="I1571" s="6"/>
      <c r="J1571" s="6"/>
    </row>
    <row r="1572" spans="3:10" x14ac:dyDescent="0.35">
      <c r="C1572" s="6"/>
      <c r="D1572" s="6"/>
      <c r="E1572" s="6"/>
      <c r="F1572" s="6"/>
      <c r="G1572" s="6"/>
      <c r="H1572" s="6"/>
      <c r="I1572" s="6"/>
      <c r="J1572" s="6"/>
    </row>
    <row r="1573" spans="3:10" x14ac:dyDescent="0.35">
      <c r="C1573" s="6"/>
      <c r="D1573" s="6"/>
      <c r="E1573" s="6"/>
      <c r="F1573" s="6"/>
      <c r="G1573" s="6"/>
      <c r="H1573" s="6"/>
      <c r="I1573" s="6"/>
      <c r="J1573" s="6"/>
    </row>
    <row r="1574" spans="3:10" x14ac:dyDescent="0.35">
      <c r="C1574" s="6"/>
      <c r="D1574" s="6"/>
      <c r="E1574" s="6"/>
      <c r="F1574" s="6"/>
      <c r="G1574" s="6"/>
      <c r="H1574" s="6"/>
      <c r="I1574" s="6"/>
      <c r="J1574" s="6"/>
    </row>
    <row r="1575" spans="3:10" x14ac:dyDescent="0.35">
      <c r="C1575" s="6"/>
      <c r="D1575" s="6"/>
      <c r="E1575" s="6"/>
      <c r="F1575" s="6"/>
      <c r="G1575" s="6"/>
      <c r="H1575" s="6"/>
      <c r="I1575" s="6"/>
      <c r="J1575" s="6"/>
    </row>
    <row r="1576" spans="3:10" x14ac:dyDescent="0.35">
      <c r="C1576" s="6"/>
      <c r="D1576" s="6"/>
      <c r="E1576" s="6"/>
      <c r="F1576" s="6"/>
      <c r="G1576" s="6"/>
      <c r="H1576" s="6"/>
      <c r="I1576" s="6"/>
      <c r="J1576" s="6"/>
    </row>
    <row r="1577" spans="3:10" x14ac:dyDescent="0.35">
      <c r="C1577" s="6"/>
      <c r="D1577" s="6"/>
      <c r="E1577" s="6"/>
      <c r="F1577" s="6"/>
      <c r="G1577" s="6"/>
      <c r="H1577" s="6"/>
      <c r="I1577" s="6"/>
      <c r="J1577" s="6"/>
    </row>
    <row r="1578" spans="3:10" x14ac:dyDescent="0.35">
      <c r="C1578" s="6"/>
      <c r="D1578" s="6"/>
      <c r="E1578" s="6"/>
      <c r="F1578" s="6"/>
      <c r="G1578" s="6"/>
      <c r="H1578" s="6"/>
      <c r="I1578" s="6"/>
      <c r="J1578" s="6"/>
    </row>
    <row r="1579" spans="3:10" x14ac:dyDescent="0.35">
      <c r="C1579" s="6"/>
      <c r="D1579" s="6"/>
      <c r="E1579" s="6"/>
      <c r="F1579" s="6"/>
      <c r="G1579" s="6"/>
      <c r="H1579" s="6"/>
      <c r="I1579" s="6"/>
      <c r="J1579" s="6"/>
    </row>
    <row r="1580" spans="3:10" x14ac:dyDescent="0.35">
      <c r="C1580" s="6"/>
      <c r="D1580" s="6"/>
      <c r="E1580" s="6"/>
      <c r="F1580" s="6"/>
      <c r="G1580" s="6"/>
      <c r="H1580" s="6"/>
      <c r="I1580" s="6"/>
      <c r="J1580" s="6"/>
    </row>
    <row r="1581" spans="3:10" x14ac:dyDescent="0.35">
      <c r="C1581" s="6"/>
      <c r="D1581" s="6"/>
      <c r="E1581" s="6"/>
      <c r="F1581" s="6"/>
      <c r="G1581" s="6"/>
      <c r="H1581" s="6"/>
      <c r="I1581" s="6"/>
      <c r="J1581" s="6"/>
    </row>
    <row r="1582" spans="3:10" x14ac:dyDescent="0.35">
      <c r="C1582" s="6"/>
      <c r="D1582" s="6"/>
      <c r="E1582" s="6"/>
      <c r="F1582" s="6"/>
      <c r="G1582" s="6"/>
      <c r="H1582" s="6"/>
      <c r="I1582" s="6"/>
      <c r="J1582" s="6"/>
    </row>
    <row r="1583" spans="3:10" x14ac:dyDescent="0.35">
      <c r="C1583" s="6"/>
      <c r="D1583" s="6"/>
      <c r="E1583" s="6"/>
      <c r="F1583" s="6"/>
      <c r="G1583" s="6"/>
      <c r="H1583" s="6"/>
      <c r="I1583" s="6"/>
      <c r="J1583" s="6"/>
    </row>
    <row r="1584" spans="3:10" x14ac:dyDescent="0.35">
      <c r="C1584" s="6"/>
      <c r="D1584" s="6"/>
      <c r="E1584" s="6"/>
      <c r="F1584" s="6"/>
      <c r="G1584" s="6"/>
      <c r="H1584" s="6"/>
      <c r="I1584" s="6"/>
      <c r="J1584" s="6"/>
    </row>
    <row r="1585" spans="3:10" x14ac:dyDescent="0.35">
      <c r="C1585" s="6"/>
      <c r="D1585" s="6"/>
      <c r="E1585" s="6"/>
      <c r="F1585" s="6"/>
      <c r="G1585" s="6"/>
      <c r="H1585" s="6"/>
      <c r="I1585" s="6"/>
      <c r="J1585" s="6"/>
    </row>
    <row r="1586" spans="3:10" x14ac:dyDescent="0.35">
      <c r="C1586" s="6"/>
      <c r="D1586" s="6"/>
      <c r="E1586" s="6"/>
      <c r="F1586" s="6"/>
      <c r="G1586" s="6"/>
      <c r="H1586" s="6"/>
      <c r="I1586" s="6"/>
      <c r="J1586" s="6"/>
    </row>
    <row r="1587" spans="3:10" x14ac:dyDescent="0.35">
      <c r="C1587" s="6"/>
      <c r="D1587" s="6"/>
      <c r="E1587" s="6"/>
      <c r="F1587" s="6"/>
      <c r="G1587" s="6"/>
      <c r="H1587" s="6"/>
      <c r="I1587" s="6"/>
      <c r="J1587" s="6"/>
    </row>
    <row r="1588" spans="3:10" x14ac:dyDescent="0.35">
      <c r="C1588" s="6"/>
      <c r="D1588" s="6"/>
      <c r="E1588" s="6"/>
      <c r="F1588" s="6"/>
      <c r="G1588" s="6"/>
      <c r="H1588" s="6"/>
      <c r="I1588" s="6"/>
      <c r="J1588" s="6"/>
    </row>
    <row r="1589" spans="3:10" x14ac:dyDescent="0.35">
      <c r="C1589" s="6"/>
      <c r="D1589" s="6"/>
      <c r="E1589" s="6"/>
      <c r="F1589" s="6"/>
      <c r="G1589" s="6"/>
      <c r="H1589" s="6"/>
      <c r="I1589" s="6"/>
      <c r="J1589" s="6"/>
    </row>
    <row r="1590" spans="3:10" x14ac:dyDescent="0.35">
      <c r="C1590" s="6"/>
      <c r="D1590" s="6"/>
      <c r="E1590" s="6"/>
      <c r="F1590" s="6"/>
      <c r="G1590" s="6"/>
      <c r="H1590" s="6"/>
      <c r="I1590" s="6"/>
      <c r="J1590" s="6"/>
    </row>
    <row r="1591" spans="3:10" x14ac:dyDescent="0.35">
      <c r="C1591" s="6"/>
      <c r="D1591" s="6"/>
      <c r="E1591" s="6"/>
      <c r="F1591" s="6"/>
      <c r="G1591" s="6"/>
      <c r="H1591" s="6"/>
      <c r="I1591" s="6"/>
      <c r="J1591" s="6"/>
    </row>
    <row r="1592" spans="3:10" x14ac:dyDescent="0.35">
      <c r="C1592" s="6"/>
      <c r="D1592" s="6"/>
      <c r="E1592" s="6"/>
      <c r="F1592" s="6"/>
      <c r="G1592" s="6"/>
      <c r="H1592" s="6"/>
      <c r="I1592" s="6"/>
      <c r="J1592" s="6"/>
    </row>
    <row r="1593" spans="3:10" x14ac:dyDescent="0.35">
      <c r="C1593" s="6"/>
      <c r="D1593" s="6"/>
      <c r="E1593" s="6"/>
      <c r="F1593" s="6"/>
      <c r="G1593" s="6"/>
      <c r="H1593" s="6"/>
      <c r="I1593" s="6"/>
      <c r="J1593" s="6"/>
    </row>
    <row r="1594" spans="3:10" x14ac:dyDescent="0.35">
      <c r="C1594" s="6"/>
      <c r="D1594" s="6"/>
      <c r="E1594" s="6"/>
      <c r="F1594" s="6"/>
      <c r="G1594" s="6"/>
      <c r="H1594" s="6"/>
      <c r="I1594" s="6"/>
      <c r="J1594" s="6"/>
    </row>
    <row r="1595" spans="3:10" x14ac:dyDescent="0.35">
      <c r="C1595" s="6"/>
      <c r="D1595" s="6"/>
      <c r="E1595" s="6"/>
      <c r="F1595" s="6"/>
      <c r="G1595" s="6"/>
      <c r="H1595" s="6"/>
      <c r="I1595" s="6"/>
      <c r="J1595" s="6"/>
    </row>
    <row r="1596" spans="3:10" x14ac:dyDescent="0.35">
      <c r="C1596" s="6"/>
      <c r="D1596" s="6"/>
      <c r="E1596" s="6"/>
      <c r="F1596" s="6"/>
      <c r="G1596" s="6"/>
      <c r="H1596" s="6"/>
      <c r="I1596" s="6"/>
      <c r="J1596" s="6"/>
    </row>
    <row r="1597" spans="3:10" x14ac:dyDescent="0.35">
      <c r="C1597" s="6"/>
      <c r="D1597" s="6"/>
      <c r="E1597" s="6"/>
      <c r="F1597" s="6"/>
      <c r="G1597" s="6"/>
      <c r="H1597" s="6"/>
      <c r="I1597" s="6"/>
      <c r="J1597" s="6"/>
    </row>
    <row r="1598" spans="3:10" x14ac:dyDescent="0.35">
      <c r="C1598" s="6"/>
      <c r="D1598" s="6"/>
      <c r="E1598" s="6"/>
      <c r="F1598" s="6"/>
      <c r="G1598" s="6"/>
      <c r="H1598" s="6"/>
      <c r="I1598" s="6"/>
      <c r="J1598" s="6"/>
    </row>
    <row r="1599" spans="3:10" x14ac:dyDescent="0.35">
      <c r="C1599" s="6"/>
      <c r="D1599" s="6"/>
      <c r="E1599" s="6"/>
      <c r="F1599" s="6"/>
      <c r="G1599" s="6"/>
      <c r="H1599" s="6"/>
      <c r="I1599" s="6"/>
      <c r="J1599" s="6"/>
    </row>
    <row r="1600" spans="3:10" x14ac:dyDescent="0.35">
      <c r="C1600" s="6"/>
      <c r="D1600" s="6"/>
      <c r="E1600" s="6"/>
      <c r="F1600" s="6"/>
      <c r="G1600" s="6"/>
      <c r="H1600" s="6"/>
      <c r="I1600" s="6"/>
      <c r="J1600" s="6"/>
    </row>
    <row r="1601" spans="3:10" x14ac:dyDescent="0.35">
      <c r="C1601" s="6"/>
      <c r="D1601" s="6"/>
      <c r="E1601" s="6"/>
      <c r="F1601" s="6"/>
      <c r="G1601" s="6"/>
      <c r="H1601" s="6"/>
      <c r="I1601" s="6"/>
      <c r="J1601" s="6"/>
    </row>
    <row r="1602" spans="3:10" x14ac:dyDescent="0.35">
      <c r="C1602" s="6"/>
      <c r="D1602" s="6"/>
      <c r="E1602" s="6"/>
      <c r="F1602" s="6"/>
      <c r="G1602" s="6"/>
      <c r="H1602" s="6"/>
      <c r="I1602" s="6"/>
      <c r="J1602" s="6"/>
    </row>
    <row r="1603" spans="3:10" x14ac:dyDescent="0.35">
      <c r="C1603" s="6"/>
      <c r="D1603" s="6"/>
      <c r="E1603" s="6"/>
      <c r="F1603" s="6"/>
      <c r="G1603" s="6"/>
      <c r="H1603" s="6"/>
      <c r="I1603" s="6"/>
      <c r="J1603" s="6"/>
    </row>
    <row r="1604" spans="3:10" x14ac:dyDescent="0.35">
      <c r="C1604" s="6"/>
      <c r="D1604" s="6"/>
      <c r="E1604" s="6"/>
      <c r="F1604" s="6"/>
      <c r="G1604" s="6"/>
      <c r="H1604" s="6"/>
      <c r="I1604" s="6"/>
      <c r="J1604" s="6"/>
    </row>
    <row r="1605" spans="3:10" x14ac:dyDescent="0.35">
      <c r="C1605" s="6"/>
      <c r="D1605" s="6"/>
      <c r="E1605" s="6"/>
      <c r="F1605" s="6"/>
      <c r="G1605" s="6"/>
      <c r="H1605" s="6"/>
      <c r="I1605" s="6"/>
      <c r="J1605" s="6"/>
    </row>
    <row r="1606" spans="3:10" x14ac:dyDescent="0.35">
      <c r="C1606" s="6"/>
      <c r="D1606" s="6"/>
      <c r="E1606" s="6"/>
      <c r="F1606" s="6"/>
      <c r="G1606" s="6"/>
      <c r="H1606" s="6"/>
      <c r="I1606" s="6"/>
      <c r="J1606" s="6"/>
    </row>
    <row r="1607" spans="3:10" x14ac:dyDescent="0.35">
      <c r="C1607" s="6"/>
      <c r="D1607" s="6"/>
      <c r="E1607" s="6"/>
      <c r="F1607" s="6"/>
      <c r="G1607" s="6"/>
      <c r="H1607" s="6"/>
      <c r="I1607" s="6"/>
      <c r="J1607" s="6"/>
    </row>
    <row r="1608" spans="3:10" x14ac:dyDescent="0.35">
      <c r="C1608" s="6"/>
      <c r="D1608" s="6"/>
      <c r="E1608" s="6"/>
      <c r="F1608" s="6"/>
      <c r="G1608" s="6"/>
      <c r="H1608" s="6"/>
      <c r="I1608" s="6"/>
      <c r="J1608" s="6"/>
    </row>
    <row r="1609" spans="3:10" x14ac:dyDescent="0.35">
      <c r="C1609" s="6"/>
      <c r="D1609" s="6"/>
      <c r="E1609" s="6"/>
      <c r="F1609" s="6"/>
      <c r="G1609" s="6"/>
      <c r="H1609" s="6"/>
      <c r="I1609" s="6"/>
      <c r="J1609" s="6"/>
    </row>
    <row r="1610" spans="3:10" x14ac:dyDescent="0.35">
      <c r="C1610" s="6"/>
      <c r="D1610" s="6"/>
      <c r="E1610" s="6"/>
      <c r="F1610" s="6"/>
      <c r="G1610" s="6"/>
      <c r="H1610" s="6"/>
      <c r="I1610" s="6"/>
      <c r="J1610" s="6"/>
    </row>
    <row r="1611" spans="3:10" x14ac:dyDescent="0.35">
      <c r="C1611" s="6"/>
      <c r="D1611" s="6"/>
      <c r="E1611" s="6"/>
      <c r="F1611" s="6"/>
      <c r="G1611" s="6"/>
      <c r="H1611" s="6"/>
      <c r="I1611" s="6"/>
      <c r="J1611" s="6"/>
    </row>
    <row r="1612" spans="3:10" x14ac:dyDescent="0.35">
      <c r="C1612" s="6"/>
      <c r="D1612" s="6"/>
      <c r="E1612" s="6"/>
      <c r="F1612" s="6"/>
      <c r="G1612" s="6"/>
      <c r="H1612" s="6"/>
      <c r="I1612" s="6"/>
      <c r="J1612" s="6"/>
    </row>
    <row r="1613" spans="3:10" x14ac:dyDescent="0.35">
      <c r="C1613" s="6"/>
      <c r="D1613" s="6"/>
      <c r="E1613" s="6"/>
      <c r="F1613" s="6"/>
      <c r="G1613" s="6"/>
      <c r="H1613" s="6"/>
      <c r="I1613" s="6"/>
      <c r="J1613" s="6"/>
    </row>
    <row r="1614" spans="3:10" x14ac:dyDescent="0.35">
      <c r="C1614" s="6"/>
      <c r="D1614" s="6"/>
      <c r="E1614" s="6"/>
      <c r="F1614" s="6"/>
      <c r="G1614" s="6"/>
      <c r="H1614" s="6"/>
      <c r="I1614" s="6"/>
      <c r="J1614" s="6"/>
    </row>
    <row r="1615" spans="3:10" x14ac:dyDescent="0.35">
      <c r="C1615" s="6"/>
      <c r="D1615" s="6"/>
      <c r="E1615" s="6"/>
      <c r="F1615" s="6"/>
      <c r="G1615" s="6"/>
      <c r="H1615" s="6"/>
      <c r="I1615" s="6"/>
      <c r="J1615" s="6"/>
    </row>
    <row r="1616" spans="3:10" x14ac:dyDescent="0.35">
      <c r="C1616" s="6"/>
      <c r="D1616" s="6"/>
      <c r="E1616" s="6"/>
      <c r="F1616" s="6"/>
      <c r="G1616" s="6"/>
      <c r="H1616" s="6"/>
      <c r="I1616" s="6"/>
      <c r="J1616" s="6"/>
    </row>
    <row r="1617" spans="3:10" x14ac:dyDescent="0.35">
      <c r="C1617" s="6"/>
      <c r="D1617" s="6"/>
      <c r="E1617" s="6"/>
      <c r="F1617" s="6"/>
      <c r="G1617" s="6"/>
      <c r="H1617" s="6"/>
      <c r="I1617" s="6"/>
      <c r="J1617" s="6"/>
    </row>
    <row r="1618" spans="3:10" x14ac:dyDescent="0.35">
      <c r="C1618" s="6"/>
      <c r="D1618" s="6"/>
      <c r="E1618" s="6"/>
      <c r="F1618" s="6"/>
      <c r="G1618" s="6"/>
      <c r="H1618" s="6"/>
      <c r="I1618" s="6"/>
      <c r="J1618" s="6"/>
    </row>
    <row r="1619" spans="3:10" x14ac:dyDescent="0.35">
      <c r="C1619" s="6"/>
      <c r="D1619" s="6"/>
      <c r="E1619" s="6"/>
      <c r="F1619" s="6"/>
      <c r="G1619" s="6"/>
      <c r="H1619" s="6"/>
      <c r="I1619" s="6"/>
      <c r="J1619" s="6"/>
    </row>
    <row r="1620" spans="3:10" x14ac:dyDescent="0.35">
      <c r="C1620" s="6"/>
      <c r="D1620" s="6"/>
      <c r="E1620" s="6"/>
      <c r="F1620" s="6"/>
      <c r="G1620" s="6"/>
      <c r="H1620" s="6"/>
      <c r="I1620" s="6"/>
      <c r="J1620" s="6"/>
    </row>
    <row r="1621" spans="3:10" x14ac:dyDescent="0.35">
      <c r="C1621" s="6"/>
      <c r="D1621" s="6"/>
      <c r="E1621" s="6"/>
      <c r="F1621" s="6"/>
      <c r="G1621" s="6"/>
      <c r="H1621" s="6"/>
      <c r="I1621" s="6"/>
      <c r="J1621" s="6"/>
    </row>
    <row r="1622" spans="3:10" x14ac:dyDescent="0.35">
      <c r="C1622" s="6"/>
      <c r="D1622" s="6"/>
      <c r="E1622" s="6"/>
      <c r="F1622" s="6"/>
      <c r="G1622" s="6"/>
      <c r="H1622" s="6"/>
      <c r="I1622" s="6"/>
      <c r="J1622" s="6"/>
    </row>
    <row r="1623" spans="3:10" x14ac:dyDescent="0.35">
      <c r="C1623" s="6"/>
      <c r="D1623" s="6"/>
      <c r="E1623" s="6"/>
      <c r="F1623" s="6"/>
      <c r="G1623" s="6"/>
      <c r="H1623" s="6"/>
      <c r="I1623" s="6"/>
      <c r="J1623" s="6"/>
    </row>
    <row r="1624" spans="3:10" x14ac:dyDescent="0.35">
      <c r="C1624" s="6"/>
      <c r="D1624" s="6"/>
      <c r="E1624" s="6"/>
      <c r="F1624" s="6"/>
      <c r="G1624" s="6"/>
      <c r="H1624" s="6"/>
      <c r="I1624" s="6"/>
      <c r="J1624" s="6"/>
    </row>
    <row r="1625" spans="3:10" x14ac:dyDescent="0.35">
      <c r="C1625" s="6"/>
      <c r="D1625" s="6"/>
      <c r="E1625" s="6"/>
      <c r="F1625" s="6"/>
      <c r="G1625" s="6"/>
      <c r="H1625" s="6"/>
      <c r="I1625" s="6"/>
      <c r="J1625" s="6"/>
    </row>
    <row r="1626" spans="3:10" x14ac:dyDescent="0.35">
      <c r="C1626" s="6"/>
      <c r="D1626" s="6"/>
      <c r="E1626" s="6"/>
      <c r="F1626" s="6"/>
      <c r="G1626" s="6"/>
      <c r="H1626" s="6"/>
      <c r="I1626" s="6"/>
      <c r="J1626" s="6"/>
    </row>
    <row r="1627" spans="3:10" x14ac:dyDescent="0.35">
      <c r="C1627" s="6"/>
      <c r="D1627" s="6"/>
      <c r="E1627" s="6"/>
      <c r="F1627" s="6"/>
      <c r="G1627" s="6"/>
      <c r="H1627" s="6"/>
      <c r="I1627" s="6"/>
      <c r="J1627" s="6"/>
    </row>
    <row r="1628" spans="3:10" x14ac:dyDescent="0.35">
      <c r="C1628" s="6"/>
      <c r="D1628" s="6"/>
      <c r="E1628" s="6"/>
      <c r="F1628" s="6"/>
      <c r="G1628" s="6"/>
      <c r="H1628" s="6"/>
      <c r="I1628" s="6"/>
      <c r="J1628" s="6"/>
    </row>
    <row r="1629" spans="3:10" x14ac:dyDescent="0.35">
      <c r="C1629" s="6"/>
      <c r="D1629" s="6"/>
      <c r="E1629" s="6"/>
      <c r="F1629" s="6"/>
      <c r="G1629" s="6"/>
      <c r="H1629" s="6"/>
      <c r="I1629" s="6"/>
      <c r="J1629" s="6"/>
    </row>
    <row r="1630" spans="3:10" x14ac:dyDescent="0.35">
      <c r="C1630" s="6"/>
      <c r="D1630" s="6"/>
      <c r="E1630" s="6"/>
      <c r="F1630" s="6"/>
      <c r="G1630" s="6"/>
      <c r="H1630" s="6"/>
      <c r="I1630" s="6"/>
      <c r="J1630" s="6"/>
    </row>
    <row r="1631" spans="3:10" x14ac:dyDescent="0.35">
      <c r="C1631" s="6"/>
      <c r="D1631" s="6"/>
      <c r="E1631" s="6"/>
      <c r="F1631" s="6"/>
      <c r="G1631" s="6"/>
      <c r="H1631" s="6"/>
      <c r="I1631" s="6"/>
      <c r="J1631" s="6"/>
    </row>
    <row r="1632" spans="3:10" x14ac:dyDescent="0.35">
      <c r="C1632" s="6"/>
      <c r="D1632" s="6"/>
      <c r="E1632" s="6"/>
      <c r="F1632" s="6"/>
      <c r="G1632" s="6"/>
      <c r="H1632" s="6"/>
      <c r="I1632" s="6"/>
      <c r="J1632" s="6"/>
    </row>
    <row r="1633" spans="3:10" x14ac:dyDescent="0.35">
      <c r="C1633" s="6"/>
      <c r="D1633" s="6"/>
      <c r="E1633" s="6"/>
      <c r="F1633" s="6"/>
      <c r="G1633" s="6"/>
      <c r="H1633" s="6"/>
      <c r="I1633" s="6"/>
      <c r="J1633" s="6"/>
    </row>
    <row r="1634" spans="3:10" x14ac:dyDescent="0.35">
      <c r="C1634" s="6"/>
      <c r="D1634" s="6"/>
      <c r="E1634" s="6"/>
      <c r="F1634" s="6"/>
      <c r="G1634" s="6"/>
      <c r="H1634" s="6"/>
      <c r="I1634" s="6"/>
      <c r="J1634" s="6"/>
    </row>
    <row r="1635" spans="3:10" x14ac:dyDescent="0.35">
      <c r="C1635" s="6"/>
      <c r="D1635" s="6"/>
      <c r="E1635" s="6"/>
      <c r="F1635" s="6"/>
      <c r="G1635" s="6"/>
      <c r="H1635" s="6"/>
      <c r="I1635" s="6"/>
      <c r="J1635" s="6"/>
    </row>
    <row r="1636" spans="3:10" x14ac:dyDescent="0.35">
      <c r="C1636" s="6"/>
      <c r="D1636" s="6"/>
      <c r="E1636" s="6"/>
      <c r="F1636" s="6"/>
      <c r="G1636" s="6"/>
      <c r="H1636" s="6"/>
      <c r="I1636" s="6"/>
      <c r="J1636" s="6"/>
    </row>
    <row r="1637" spans="3:10" x14ac:dyDescent="0.35">
      <c r="C1637" s="6"/>
      <c r="D1637" s="6"/>
      <c r="E1637" s="6"/>
      <c r="F1637" s="6"/>
      <c r="G1637" s="6"/>
      <c r="H1637" s="6"/>
      <c r="I1637" s="6"/>
      <c r="J1637" s="6"/>
    </row>
    <row r="1638" spans="3:10" x14ac:dyDescent="0.35">
      <c r="C1638" s="6"/>
      <c r="D1638" s="6"/>
      <c r="E1638" s="6"/>
      <c r="F1638" s="6"/>
      <c r="G1638" s="6"/>
      <c r="H1638" s="6"/>
      <c r="I1638" s="6"/>
      <c r="J1638" s="6"/>
    </row>
    <row r="1639" spans="3:10" x14ac:dyDescent="0.35">
      <c r="C1639" s="6"/>
      <c r="D1639" s="6"/>
      <c r="E1639" s="6"/>
      <c r="F1639" s="6"/>
      <c r="G1639" s="6"/>
      <c r="H1639" s="6"/>
      <c r="I1639" s="6"/>
      <c r="J1639" s="6"/>
    </row>
    <row r="1640" spans="3:10" x14ac:dyDescent="0.35">
      <c r="C1640" s="6"/>
      <c r="D1640" s="6"/>
      <c r="E1640" s="6"/>
      <c r="F1640" s="6"/>
      <c r="G1640" s="6"/>
      <c r="H1640" s="6"/>
      <c r="I1640" s="6"/>
      <c r="J1640" s="6"/>
    </row>
    <row r="1641" spans="3:10" x14ac:dyDescent="0.35">
      <c r="C1641" s="6"/>
      <c r="D1641" s="6"/>
      <c r="E1641" s="6"/>
      <c r="F1641" s="6"/>
      <c r="G1641" s="6"/>
      <c r="H1641" s="6"/>
      <c r="I1641" s="6"/>
      <c r="J1641" s="6"/>
    </row>
    <row r="1642" spans="3:10" x14ac:dyDescent="0.35">
      <c r="C1642" s="6"/>
      <c r="D1642" s="6"/>
      <c r="E1642" s="6"/>
      <c r="F1642" s="6"/>
      <c r="G1642" s="6"/>
      <c r="H1642" s="6"/>
      <c r="I1642" s="6"/>
      <c r="J1642" s="6"/>
    </row>
    <row r="1643" spans="3:10" x14ac:dyDescent="0.35">
      <c r="C1643" s="6"/>
      <c r="D1643" s="6"/>
      <c r="E1643" s="6"/>
      <c r="F1643" s="6"/>
      <c r="G1643" s="6"/>
      <c r="H1643" s="6"/>
      <c r="I1643" s="6"/>
      <c r="J1643" s="6"/>
    </row>
    <row r="1644" spans="3:10" x14ac:dyDescent="0.35">
      <c r="C1644" s="6"/>
      <c r="D1644" s="6"/>
      <c r="E1644" s="6"/>
      <c r="F1644" s="6"/>
      <c r="G1644" s="6"/>
      <c r="H1644" s="6"/>
      <c r="I1644" s="6"/>
      <c r="J1644" s="6"/>
    </row>
    <row r="1645" spans="3:10" x14ac:dyDescent="0.35">
      <c r="C1645" s="6"/>
      <c r="D1645" s="6"/>
      <c r="E1645" s="6"/>
      <c r="F1645" s="6"/>
      <c r="G1645" s="6"/>
      <c r="H1645" s="6"/>
      <c r="I1645" s="6"/>
      <c r="J1645" s="6"/>
    </row>
    <row r="1646" spans="3:10" x14ac:dyDescent="0.35">
      <c r="C1646" s="6"/>
      <c r="D1646" s="6"/>
      <c r="E1646" s="6"/>
      <c r="F1646" s="6"/>
      <c r="G1646" s="6"/>
      <c r="H1646" s="6"/>
      <c r="I1646" s="6"/>
      <c r="J1646" s="6"/>
    </row>
    <row r="1647" spans="3:10" x14ac:dyDescent="0.35">
      <c r="C1647" s="6"/>
      <c r="D1647" s="6"/>
      <c r="E1647" s="6"/>
      <c r="F1647" s="6"/>
      <c r="G1647" s="6"/>
      <c r="H1647" s="6"/>
      <c r="I1647" s="6"/>
      <c r="J1647" s="6"/>
    </row>
    <row r="1648" spans="3:10" x14ac:dyDescent="0.35">
      <c r="C1648" s="6"/>
      <c r="D1648" s="6"/>
      <c r="E1648" s="6"/>
      <c r="F1648" s="6"/>
      <c r="G1648" s="6"/>
      <c r="H1648" s="6"/>
      <c r="I1648" s="6"/>
      <c r="J1648" s="6"/>
    </row>
    <row r="1649" spans="3:10" x14ac:dyDescent="0.35">
      <c r="C1649" s="6"/>
      <c r="D1649" s="6"/>
      <c r="E1649" s="6"/>
      <c r="F1649" s="6"/>
      <c r="G1649" s="6"/>
      <c r="H1649" s="6"/>
      <c r="I1649" s="6"/>
      <c r="J1649" s="6"/>
    </row>
    <row r="1650" spans="3:10" x14ac:dyDescent="0.35">
      <c r="C1650" s="6"/>
      <c r="D1650" s="6"/>
      <c r="E1650" s="6"/>
      <c r="F1650" s="6"/>
      <c r="G1650" s="6"/>
      <c r="H1650" s="6"/>
      <c r="I1650" s="6"/>
      <c r="J1650" s="6"/>
    </row>
    <row r="1651" spans="3:10" x14ac:dyDescent="0.35">
      <c r="C1651" s="6"/>
      <c r="D1651" s="6"/>
      <c r="E1651" s="6"/>
      <c r="F1651" s="6"/>
      <c r="G1651" s="6"/>
      <c r="H1651" s="6"/>
      <c r="I1651" s="6"/>
      <c r="J1651" s="6"/>
    </row>
    <row r="1652" spans="3:10" x14ac:dyDescent="0.35">
      <c r="C1652" s="6"/>
      <c r="D1652" s="6"/>
      <c r="E1652" s="6"/>
      <c r="F1652" s="6"/>
      <c r="G1652" s="6"/>
      <c r="H1652" s="6"/>
      <c r="I1652" s="6"/>
      <c r="J1652" s="6"/>
    </row>
    <row r="1653" spans="3:10" x14ac:dyDescent="0.35">
      <c r="C1653" s="6"/>
      <c r="D1653" s="6"/>
      <c r="E1653" s="6"/>
      <c r="F1653" s="6"/>
      <c r="G1653" s="6"/>
      <c r="H1653" s="6"/>
      <c r="I1653" s="6"/>
      <c r="J1653" s="6"/>
    </row>
    <row r="1654" spans="3:10" x14ac:dyDescent="0.35">
      <c r="C1654" s="6"/>
      <c r="D1654" s="6"/>
      <c r="E1654" s="6"/>
      <c r="F1654" s="6"/>
      <c r="G1654" s="6"/>
      <c r="H1654" s="6"/>
      <c r="I1654" s="6"/>
      <c r="J1654" s="6"/>
    </row>
    <row r="1655" spans="3:10" x14ac:dyDescent="0.35">
      <c r="C1655" s="6"/>
      <c r="D1655" s="6"/>
      <c r="E1655" s="6"/>
      <c r="F1655" s="6"/>
      <c r="G1655" s="6"/>
      <c r="H1655" s="6"/>
      <c r="I1655" s="6"/>
      <c r="J1655" s="6"/>
    </row>
    <row r="1656" spans="3:10" x14ac:dyDescent="0.35">
      <c r="C1656" s="6"/>
      <c r="D1656" s="6"/>
      <c r="E1656" s="6"/>
      <c r="F1656" s="6"/>
      <c r="G1656" s="6"/>
      <c r="H1656" s="6"/>
      <c r="I1656" s="6"/>
      <c r="J1656" s="6"/>
    </row>
    <row r="1657" spans="3:10" x14ac:dyDescent="0.35">
      <c r="C1657" s="6"/>
      <c r="D1657" s="6"/>
      <c r="E1657" s="6"/>
      <c r="F1657" s="6"/>
      <c r="G1657" s="6"/>
      <c r="H1657" s="6"/>
      <c r="I1657" s="6"/>
      <c r="J1657" s="6"/>
    </row>
    <row r="1658" spans="3:10" x14ac:dyDescent="0.35">
      <c r="C1658" s="6"/>
      <c r="D1658" s="6"/>
      <c r="E1658" s="6"/>
      <c r="F1658" s="6"/>
      <c r="G1658" s="6"/>
      <c r="H1658" s="6"/>
      <c r="I1658" s="6"/>
      <c r="J1658" s="6"/>
    </row>
    <row r="1659" spans="3:10" x14ac:dyDescent="0.35">
      <c r="C1659" s="6"/>
      <c r="D1659" s="6"/>
      <c r="E1659" s="6"/>
      <c r="F1659" s="6"/>
      <c r="G1659" s="6"/>
      <c r="H1659" s="6"/>
      <c r="I1659" s="6"/>
      <c r="J1659" s="6"/>
    </row>
    <row r="1660" spans="3:10" x14ac:dyDescent="0.35">
      <c r="C1660" s="6"/>
      <c r="D1660" s="6"/>
      <c r="E1660" s="6"/>
      <c r="F1660" s="6"/>
      <c r="G1660" s="6"/>
      <c r="H1660" s="6"/>
      <c r="I1660" s="6"/>
      <c r="J1660" s="6"/>
    </row>
    <row r="1661" spans="3:10" x14ac:dyDescent="0.35">
      <c r="C1661" s="6"/>
      <c r="D1661" s="6"/>
      <c r="E1661" s="6"/>
      <c r="F1661" s="6"/>
      <c r="G1661" s="6"/>
      <c r="H1661" s="6"/>
      <c r="I1661" s="6"/>
      <c r="J1661" s="6"/>
    </row>
    <row r="1662" spans="3:10" x14ac:dyDescent="0.35">
      <c r="C1662" s="6"/>
      <c r="D1662" s="6"/>
      <c r="E1662" s="6"/>
      <c r="F1662" s="6"/>
      <c r="G1662" s="6"/>
      <c r="H1662" s="6"/>
      <c r="I1662" s="6"/>
      <c r="J1662" s="6"/>
    </row>
    <row r="1663" spans="3:10" x14ac:dyDescent="0.35">
      <c r="C1663" s="6"/>
      <c r="D1663" s="6"/>
      <c r="E1663" s="6"/>
      <c r="F1663" s="6"/>
      <c r="G1663" s="6"/>
      <c r="H1663" s="6"/>
      <c r="I1663" s="6"/>
      <c r="J1663" s="6"/>
    </row>
    <row r="1664" spans="3:10" x14ac:dyDescent="0.35">
      <c r="C1664" s="6"/>
      <c r="D1664" s="6"/>
      <c r="E1664" s="6"/>
      <c r="F1664" s="6"/>
      <c r="G1664" s="6"/>
      <c r="H1664" s="6"/>
      <c r="I1664" s="6"/>
      <c r="J1664" s="6"/>
    </row>
    <row r="1665" spans="3:10" x14ac:dyDescent="0.35">
      <c r="C1665" s="6"/>
      <c r="D1665" s="6"/>
      <c r="E1665" s="6"/>
      <c r="F1665" s="6"/>
      <c r="G1665" s="6"/>
      <c r="H1665" s="6"/>
      <c r="I1665" s="6"/>
      <c r="J1665" s="6"/>
    </row>
    <row r="1666" spans="3:10" x14ac:dyDescent="0.35">
      <c r="C1666" s="6"/>
      <c r="D1666" s="6"/>
      <c r="E1666" s="6"/>
      <c r="F1666" s="6"/>
      <c r="G1666" s="6"/>
      <c r="H1666" s="6"/>
      <c r="I1666" s="6"/>
      <c r="J1666" s="6"/>
    </row>
    <row r="1667" spans="3:10" x14ac:dyDescent="0.35">
      <c r="C1667" s="6"/>
      <c r="D1667" s="6"/>
      <c r="E1667" s="6"/>
      <c r="F1667" s="6"/>
      <c r="G1667" s="6"/>
      <c r="H1667" s="6"/>
      <c r="I1667" s="6"/>
      <c r="J1667" s="6"/>
    </row>
    <row r="1668" spans="3:10" x14ac:dyDescent="0.35">
      <c r="C1668" s="6"/>
      <c r="D1668" s="6"/>
      <c r="E1668" s="6"/>
      <c r="F1668" s="6"/>
      <c r="G1668" s="6"/>
      <c r="H1668" s="6"/>
      <c r="I1668" s="6"/>
      <c r="J1668" s="6"/>
    </row>
    <row r="1669" spans="3:10" x14ac:dyDescent="0.35">
      <c r="C1669" s="6"/>
      <c r="D1669" s="6"/>
      <c r="E1669" s="6"/>
      <c r="F1669" s="6"/>
      <c r="G1669" s="6"/>
      <c r="H1669" s="6"/>
      <c r="I1669" s="6"/>
      <c r="J1669" s="6"/>
    </row>
    <row r="1670" spans="3:10" x14ac:dyDescent="0.35">
      <c r="C1670" s="6"/>
      <c r="D1670" s="6"/>
      <c r="E1670" s="6"/>
      <c r="F1670" s="6"/>
      <c r="G1670" s="6"/>
      <c r="H1670" s="6"/>
      <c r="I1670" s="6"/>
      <c r="J1670" s="6"/>
    </row>
    <row r="1671" spans="3:10" x14ac:dyDescent="0.35">
      <c r="C1671" s="6"/>
      <c r="D1671" s="6"/>
      <c r="E1671" s="6"/>
      <c r="F1671" s="6"/>
      <c r="G1671" s="6"/>
      <c r="H1671" s="6"/>
      <c r="I1671" s="6"/>
      <c r="J1671" s="6"/>
    </row>
    <row r="1672" spans="3:10" x14ac:dyDescent="0.35">
      <c r="C1672" s="6"/>
      <c r="D1672" s="6"/>
      <c r="E1672" s="6"/>
      <c r="F1672" s="6"/>
      <c r="G1672" s="6"/>
      <c r="H1672" s="6"/>
      <c r="I1672" s="6"/>
      <c r="J1672" s="6"/>
    </row>
    <row r="1673" spans="3:10" x14ac:dyDescent="0.35">
      <c r="C1673" s="6"/>
      <c r="D1673" s="6"/>
      <c r="E1673" s="6"/>
      <c r="F1673" s="6"/>
      <c r="G1673" s="6"/>
      <c r="H1673" s="6"/>
      <c r="I1673" s="6"/>
      <c r="J1673" s="6"/>
    </row>
    <row r="1674" spans="3:10" x14ac:dyDescent="0.35">
      <c r="C1674" s="6"/>
      <c r="D1674" s="6"/>
      <c r="E1674" s="6"/>
      <c r="F1674" s="6"/>
      <c r="G1674" s="6"/>
      <c r="H1674" s="6"/>
      <c r="I1674" s="6"/>
      <c r="J1674" s="6"/>
    </row>
    <row r="1675" spans="3:10" x14ac:dyDescent="0.35">
      <c r="C1675" s="6"/>
      <c r="D1675" s="6"/>
      <c r="E1675" s="6"/>
      <c r="F1675" s="6"/>
      <c r="G1675" s="6"/>
      <c r="H1675" s="6"/>
      <c r="I1675" s="6"/>
      <c r="J1675" s="6"/>
    </row>
    <row r="1676" spans="3:10" x14ac:dyDescent="0.35">
      <c r="C1676" s="6"/>
      <c r="D1676" s="6"/>
      <c r="E1676" s="6"/>
      <c r="F1676" s="6"/>
      <c r="G1676" s="6"/>
      <c r="H1676" s="6"/>
      <c r="I1676" s="6"/>
      <c r="J1676" s="6"/>
    </row>
    <row r="1677" spans="3:10" x14ac:dyDescent="0.35">
      <c r="C1677" s="6"/>
      <c r="D1677" s="6"/>
      <c r="E1677" s="6"/>
      <c r="F1677" s="6"/>
      <c r="G1677" s="6"/>
      <c r="H1677" s="6"/>
      <c r="I1677" s="6"/>
      <c r="J1677" s="6"/>
    </row>
    <row r="1678" spans="3:10" x14ac:dyDescent="0.35">
      <c r="C1678" s="6"/>
      <c r="D1678" s="6"/>
      <c r="E1678" s="6"/>
      <c r="F1678" s="6"/>
      <c r="G1678" s="6"/>
      <c r="H1678" s="6"/>
      <c r="I1678" s="6"/>
      <c r="J1678" s="6"/>
    </row>
    <row r="1679" spans="3:10" x14ac:dyDescent="0.35">
      <c r="C1679" s="6"/>
      <c r="D1679" s="6"/>
      <c r="E1679" s="6"/>
      <c r="F1679" s="6"/>
      <c r="G1679" s="6"/>
      <c r="H1679" s="6"/>
      <c r="I1679" s="6"/>
      <c r="J1679" s="6"/>
    </row>
    <row r="1680" spans="3:10" x14ac:dyDescent="0.35">
      <c r="C1680" s="6"/>
      <c r="D1680" s="6"/>
      <c r="E1680" s="6"/>
      <c r="F1680" s="6"/>
      <c r="G1680" s="6"/>
      <c r="H1680" s="6"/>
      <c r="I1680" s="6"/>
      <c r="J1680" s="6"/>
    </row>
    <row r="1681" spans="3:10" x14ac:dyDescent="0.35">
      <c r="C1681" s="6"/>
      <c r="D1681" s="6"/>
      <c r="E1681" s="6"/>
      <c r="F1681" s="6"/>
      <c r="G1681" s="6"/>
      <c r="H1681" s="6"/>
      <c r="I1681" s="6"/>
      <c r="J1681" s="6"/>
    </row>
    <row r="1682" spans="3:10" x14ac:dyDescent="0.35">
      <c r="C1682" s="6"/>
      <c r="D1682" s="6"/>
      <c r="E1682" s="6"/>
      <c r="F1682" s="6"/>
      <c r="G1682" s="6"/>
      <c r="H1682" s="6"/>
      <c r="I1682" s="6"/>
      <c r="J1682" s="6"/>
    </row>
    <row r="1683" spans="3:10" x14ac:dyDescent="0.35">
      <c r="C1683" s="6"/>
      <c r="D1683" s="6"/>
      <c r="E1683" s="6"/>
      <c r="F1683" s="6"/>
      <c r="G1683" s="6"/>
      <c r="H1683" s="6"/>
      <c r="I1683" s="6"/>
      <c r="J1683" s="6"/>
    </row>
    <row r="1684" spans="3:10" x14ac:dyDescent="0.35">
      <c r="C1684" s="6"/>
      <c r="D1684" s="6"/>
      <c r="E1684" s="6"/>
      <c r="F1684" s="6"/>
      <c r="G1684" s="6"/>
      <c r="H1684" s="6"/>
      <c r="I1684" s="6"/>
      <c r="J1684" s="6"/>
    </row>
    <row r="1685" spans="3:10" x14ac:dyDescent="0.35">
      <c r="C1685" s="6"/>
      <c r="D1685" s="6"/>
      <c r="E1685" s="6"/>
      <c r="F1685" s="6"/>
      <c r="G1685" s="6"/>
      <c r="H1685" s="6"/>
      <c r="I1685" s="6"/>
      <c r="J1685" s="6"/>
    </row>
    <row r="1686" spans="3:10" x14ac:dyDescent="0.35">
      <c r="C1686" s="6"/>
      <c r="D1686" s="6"/>
      <c r="E1686" s="6"/>
      <c r="F1686" s="6"/>
      <c r="G1686" s="6"/>
      <c r="H1686" s="6"/>
      <c r="I1686" s="6"/>
      <c r="J1686" s="6"/>
    </row>
    <row r="1687" spans="3:10" x14ac:dyDescent="0.35">
      <c r="C1687" s="6"/>
      <c r="D1687" s="6"/>
      <c r="E1687" s="6"/>
      <c r="F1687" s="6"/>
      <c r="G1687" s="6"/>
      <c r="H1687" s="6"/>
      <c r="I1687" s="6"/>
      <c r="J1687" s="6"/>
    </row>
    <row r="1688" spans="3:10" x14ac:dyDescent="0.35">
      <c r="C1688" s="6"/>
      <c r="D1688" s="6"/>
      <c r="E1688" s="6"/>
      <c r="F1688" s="6"/>
      <c r="G1688" s="6"/>
      <c r="H1688" s="6"/>
      <c r="I1688" s="6"/>
      <c r="J1688" s="6"/>
    </row>
    <row r="1689" spans="3:10" x14ac:dyDescent="0.35">
      <c r="C1689" s="6"/>
      <c r="D1689" s="6"/>
      <c r="E1689" s="6"/>
      <c r="F1689" s="6"/>
      <c r="G1689" s="6"/>
      <c r="H1689" s="6"/>
      <c r="I1689" s="6"/>
      <c r="J1689" s="6"/>
    </row>
    <row r="1690" spans="3:10" x14ac:dyDescent="0.35">
      <c r="C1690" s="6"/>
      <c r="D1690" s="6"/>
      <c r="E1690" s="6"/>
      <c r="F1690" s="6"/>
      <c r="G1690" s="6"/>
      <c r="H1690" s="6"/>
      <c r="I1690" s="6"/>
      <c r="J1690" s="6"/>
    </row>
    <row r="1691" spans="3:10" x14ac:dyDescent="0.35">
      <c r="C1691" s="6"/>
      <c r="D1691" s="6"/>
      <c r="E1691" s="6"/>
      <c r="F1691" s="6"/>
      <c r="G1691" s="6"/>
      <c r="H1691" s="6"/>
      <c r="I1691" s="6"/>
      <c r="J1691" s="6"/>
    </row>
    <row r="1692" spans="3:10" x14ac:dyDescent="0.35">
      <c r="C1692" s="6"/>
      <c r="D1692" s="6"/>
      <c r="E1692" s="6"/>
      <c r="F1692" s="6"/>
      <c r="G1692" s="6"/>
      <c r="H1692" s="6"/>
      <c r="I1692" s="6"/>
      <c r="J1692" s="6"/>
    </row>
    <row r="1693" spans="3:10" x14ac:dyDescent="0.35">
      <c r="C1693" s="6"/>
      <c r="D1693" s="6"/>
      <c r="E1693" s="6"/>
      <c r="F1693" s="6"/>
      <c r="G1693" s="6"/>
      <c r="H1693" s="6"/>
      <c r="I1693" s="6"/>
      <c r="J1693" s="6"/>
    </row>
    <row r="1694" spans="3:10" x14ac:dyDescent="0.35">
      <c r="C1694" s="6"/>
      <c r="D1694" s="6"/>
      <c r="E1694" s="6"/>
      <c r="F1694" s="6"/>
      <c r="G1694" s="6"/>
      <c r="H1694" s="6"/>
      <c r="I1694" s="6"/>
      <c r="J1694" s="6"/>
    </row>
    <row r="1695" spans="3:10" x14ac:dyDescent="0.35">
      <c r="C1695" s="6"/>
      <c r="D1695" s="6"/>
      <c r="E1695" s="6"/>
      <c r="F1695" s="6"/>
      <c r="G1695" s="6"/>
      <c r="H1695" s="6"/>
      <c r="I1695" s="6"/>
      <c r="J1695" s="6"/>
    </row>
    <row r="1696" spans="3:10" x14ac:dyDescent="0.35">
      <c r="C1696" s="6"/>
      <c r="D1696" s="6"/>
      <c r="E1696" s="6"/>
      <c r="F1696" s="6"/>
      <c r="G1696" s="6"/>
      <c r="H1696" s="6"/>
      <c r="I1696" s="6"/>
      <c r="J1696" s="6"/>
    </row>
    <row r="1697" spans="3:10" x14ac:dyDescent="0.35">
      <c r="C1697" s="6"/>
      <c r="D1697" s="6"/>
      <c r="E1697" s="6"/>
      <c r="F1697" s="6"/>
      <c r="G1697" s="6"/>
      <c r="H1697" s="6"/>
      <c r="I1697" s="6"/>
      <c r="J1697" s="6"/>
    </row>
    <row r="1698" spans="3:10" x14ac:dyDescent="0.35">
      <c r="C1698" s="6"/>
      <c r="D1698" s="6"/>
      <c r="E1698" s="6"/>
      <c r="F1698" s="6"/>
      <c r="G1698" s="6"/>
      <c r="H1698" s="6"/>
      <c r="I1698" s="6"/>
      <c r="J1698" s="6"/>
    </row>
    <row r="1699" spans="3:10" x14ac:dyDescent="0.35">
      <c r="C1699" s="6"/>
      <c r="D1699" s="6"/>
      <c r="E1699" s="6"/>
      <c r="F1699" s="6"/>
      <c r="G1699" s="6"/>
      <c r="H1699" s="6"/>
      <c r="I1699" s="6"/>
      <c r="J1699" s="6"/>
    </row>
    <row r="1700" spans="3:10" x14ac:dyDescent="0.35">
      <c r="C1700" s="6"/>
      <c r="D1700" s="6"/>
      <c r="E1700" s="6"/>
      <c r="F1700" s="6"/>
      <c r="G1700" s="6"/>
      <c r="H1700" s="6"/>
      <c r="I1700" s="6"/>
      <c r="J1700" s="6"/>
    </row>
    <row r="1701" spans="3:10" x14ac:dyDescent="0.35">
      <c r="C1701" s="6"/>
      <c r="D1701" s="6"/>
      <c r="E1701" s="6"/>
      <c r="F1701" s="6"/>
      <c r="G1701" s="6"/>
      <c r="H1701" s="6"/>
      <c r="I1701" s="6"/>
      <c r="J1701" s="6"/>
    </row>
    <row r="1702" spans="3:10" x14ac:dyDescent="0.35">
      <c r="C1702" s="6"/>
      <c r="D1702" s="6"/>
      <c r="E1702" s="6"/>
      <c r="F1702" s="6"/>
      <c r="G1702" s="6"/>
      <c r="H1702" s="6"/>
      <c r="I1702" s="6"/>
      <c r="J1702" s="6"/>
    </row>
    <row r="1703" spans="3:10" x14ac:dyDescent="0.35">
      <c r="C1703" s="6"/>
      <c r="D1703" s="6"/>
      <c r="E1703" s="6"/>
      <c r="F1703" s="6"/>
      <c r="G1703" s="6"/>
      <c r="H1703" s="6"/>
      <c r="I1703" s="6"/>
      <c r="J1703" s="6"/>
    </row>
    <row r="1704" spans="3:10" x14ac:dyDescent="0.35">
      <c r="C1704" s="6"/>
      <c r="D1704" s="6"/>
      <c r="E1704" s="6"/>
      <c r="F1704" s="6"/>
      <c r="G1704" s="6"/>
      <c r="H1704" s="6"/>
      <c r="I1704" s="6"/>
      <c r="J1704" s="6"/>
    </row>
    <row r="1705" spans="3:10" x14ac:dyDescent="0.35">
      <c r="C1705" s="6"/>
      <c r="D1705" s="6"/>
      <c r="E1705" s="6"/>
      <c r="F1705" s="6"/>
      <c r="G1705" s="6"/>
      <c r="H1705" s="6"/>
      <c r="I1705" s="6"/>
      <c r="J1705" s="6"/>
    </row>
    <row r="1706" spans="3:10" x14ac:dyDescent="0.35">
      <c r="C1706" s="6"/>
      <c r="D1706" s="6"/>
      <c r="E1706" s="6"/>
      <c r="F1706" s="6"/>
      <c r="G1706" s="6"/>
      <c r="H1706" s="6"/>
      <c r="I1706" s="6"/>
      <c r="J1706" s="6"/>
    </row>
    <row r="1707" spans="3:10" x14ac:dyDescent="0.35">
      <c r="C1707" s="6"/>
      <c r="D1707" s="6"/>
      <c r="E1707" s="6"/>
      <c r="F1707" s="6"/>
      <c r="G1707" s="6"/>
      <c r="H1707" s="6"/>
      <c r="I1707" s="6"/>
      <c r="J1707" s="6"/>
    </row>
    <row r="1708" spans="3:10" x14ac:dyDescent="0.35">
      <c r="C1708" s="6"/>
      <c r="D1708" s="6"/>
      <c r="E1708" s="6"/>
      <c r="F1708" s="6"/>
      <c r="G1708" s="6"/>
      <c r="H1708" s="6"/>
      <c r="I1708" s="6"/>
      <c r="J1708" s="6"/>
    </row>
    <row r="1709" spans="3:10" x14ac:dyDescent="0.35">
      <c r="C1709" s="6"/>
      <c r="D1709" s="6"/>
      <c r="E1709" s="6"/>
      <c r="F1709" s="6"/>
      <c r="G1709" s="6"/>
      <c r="H1709" s="6"/>
      <c r="I1709" s="6"/>
      <c r="J1709" s="6"/>
    </row>
    <row r="1710" spans="3:10" x14ac:dyDescent="0.35">
      <c r="C1710" s="6"/>
      <c r="D1710" s="6"/>
      <c r="E1710" s="6"/>
      <c r="F1710" s="6"/>
      <c r="G1710" s="6"/>
      <c r="H1710" s="6"/>
      <c r="I1710" s="6"/>
      <c r="J1710" s="6"/>
    </row>
    <row r="1711" spans="3:10" x14ac:dyDescent="0.35">
      <c r="C1711" s="6"/>
      <c r="D1711" s="6"/>
      <c r="E1711" s="6"/>
      <c r="F1711" s="6"/>
      <c r="G1711" s="6"/>
      <c r="H1711" s="6"/>
      <c r="I1711" s="6"/>
      <c r="J1711" s="6"/>
    </row>
    <row r="1712" spans="3:10" x14ac:dyDescent="0.35">
      <c r="C1712" s="6"/>
      <c r="D1712" s="6"/>
      <c r="E1712" s="6"/>
      <c r="F1712" s="6"/>
      <c r="G1712" s="6"/>
      <c r="H1712" s="6"/>
      <c r="I1712" s="6"/>
      <c r="J1712" s="6"/>
    </row>
    <row r="1713" spans="3:10" x14ac:dyDescent="0.35">
      <c r="C1713" s="6"/>
      <c r="D1713" s="6"/>
      <c r="E1713" s="6"/>
      <c r="F1713" s="6"/>
      <c r="G1713" s="6"/>
      <c r="H1713" s="6"/>
      <c r="I1713" s="6"/>
      <c r="J1713" s="6"/>
    </row>
    <row r="1714" spans="3:10" x14ac:dyDescent="0.35">
      <c r="C1714" s="6"/>
      <c r="D1714" s="6"/>
      <c r="E1714" s="6"/>
      <c r="F1714" s="6"/>
      <c r="G1714" s="6"/>
      <c r="H1714" s="6"/>
      <c r="I1714" s="6"/>
      <c r="J1714" s="6"/>
    </row>
    <row r="1715" spans="3:10" x14ac:dyDescent="0.35">
      <c r="C1715" s="6"/>
      <c r="D1715" s="6"/>
      <c r="E1715" s="6"/>
      <c r="F1715" s="6"/>
      <c r="G1715" s="6"/>
      <c r="H1715" s="6"/>
      <c r="I1715" s="6"/>
      <c r="J1715" s="6"/>
    </row>
    <row r="1716" spans="3:10" x14ac:dyDescent="0.35">
      <c r="C1716" s="6"/>
      <c r="D1716" s="6"/>
      <c r="E1716" s="6"/>
      <c r="F1716" s="6"/>
      <c r="G1716" s="6"/>
      <c r="H1716" s="6"/>
      <c r="I1716" s="6"/>
      <c r="J1716" s="6"/>
    </row>
    <row r="1717" spans="3:10" x14ac:dyDescent="0.35">
      <c r="C1717" s="6"/>
      <c r="D1717" s="6"/>
      <c r="E1717" s="6"/>
      <c r="F1717" s="6"/>
      <c r="G1717" s="6"/>
      <c r="H1717" s="6"/>
      <c r="I1717" s="6"/>
      <c r="J1717" s="6"/>
    </row>
    <row r="1718" spans="3:10" x14ac:dyDescent="0.35">
      <c r="C1718" s="6"/>
      <c r="D1718" s="6"/>
      <c r="E1718" s="6"/>
      <c r="F1718" s="6"/>
      <c r="G1718" s="6"/>
      <c r="H1718" s="6"/>
      <c r="I1718" s="6"/>
      <c r="J1718" s="6"/>
    </row>
    <row r="1719" spans="3:10" x14ac:dyDescent="0.35">
      <c r="C1719" s="6"/>
      <c r="D1719" s="6"/>
      <c r="E1719" s="6"/>
      <c r="F1719" s="6"/>
      <c r="G1719" s="6"/>
      <c r="H1719" s="6"/>
      <c r="I1719" s="6"/>
      <c r="J1719" s="6"/>
    </row>
    <row r="1720" spans="3:10" x14ac:dyDescent="0.35">
      <c r="C1720" s="6"/>
      <c r="D1720" s="6"/>
      <c r="E1720" s="6"/>
      <c r="F1720" s="6"/>
      <c r="G1720" s="6"/>
      <c r="H1720" s="6"/>
      <c r="I1720" s="6"/>
      <c r="J1720" s="6"/>
    </row>
    <row r="1721" spans="3:10" x14ac:dyDescent="0.35">
      <c r="C1721" s="6"/>
      <c r="D1721" s="6"/>
      <c r="E1721" s="6"/>
      <c r="F1721" s="6"/>
      <c r="G1721" s="6"/>
      <c r="H1721" s="6"/>
      <c r="I1721" s="6"/>
      <c r="J1721" s="6"/>
    </row>
    <row r="1722" spans="3:10" x14ac:dyDescent="0.35">
      <c r="C1722" s="6"/>
      <c r="D1722" s="6"/>
      <c r="E1722" s="6"/>
      <c r="F1722" s="6"/>
      <c r="G1722" s="6"/>
      <c r="H1722" s="6"/>
      <c r="I1722" s="6"/>
      <c r="J1722" s="6"/>
    </row>
    <row r="1723" spans="3:10" x14ac:dyDescent="0.35">
      <c r="C1723" s="6"/>
      <c r="D1723" s="6"/>
      <c r="E1723" s="6"/>
      <c r="F1723" s="6"/>
      <c r="G1723" s="6"/>
      <c r="H1723" s="6"/>
      <c r="I1723" s="6"/>
      <c r="J1723" s="6"/>
    </row>
    <row r="1724" spans="3:10" x14ac:dyDescent="0.35">
      <c r="C1724" s="6"/>
      <c r="D1724" s="6"/>
      <c r="E1724" s="6"/>
      <c r="F1724" s="6"/>
      <c r="G1724" s="6"/>
      <c r="H1724" s="6"/>
      <c r="I1724" s="6"/>
      <c r="J1724" s="6"/>
    </row>
    <row r="1725" spans="3:10" x14ac:dyDescent="0.35">
      <c r="C1725" s="6"/>
      <c r="D1725" s="6"/>
      <c r="E1725" s="6"/>
      <c r="F1725" s="6"/>
      <c r="G1725" s="6"/>
      <c r="H1725" s="6"/>
      <c r="I1725" s="6"/>
      <c r="J1725" s="6"/>
    </row>
    <row r="1726" spans="3:10" x14ac:dyDescent="0.35">
      <c r="C1726" s="6"/>
      <c r="D1726" s="6"/>
      <c r="E1726" s="6"/>
      <c r="F1726" s="6"/>
      <c r="G1726" s="6"/>
      <c r="H1726" s="6"/>
      <c r="I1726" s="6"/>
      <c r="J1726" s="6"/>
    </row>
    <row r="1727" spans="3:10" x14ac:dyDescent="0.35">
      <c r="C1727" s="6"/>
      <c r="D1727" s="6"/>
      <c r="E1727" s="6"/>
      <c r="F1727" s="6"/>
      <c r="G1727" s="6"/>
      <c r="H1727" s="6"/>
      <c r="I1727" s="6"/>
      <c r="J1727" s="6"/>
    </row>
    <row r="1728" spans="3:10" x14ac:dyDescent="0.35">
      <c r="C1728" s="6"/>
      <c r="D1728" s="6"/>
      <c r="E1728" s="6"/>
      <c r="F1728" s="6"/>
      <c r="G1728" s="6"/>
      <c r="H1728" s="6"/>
      <c r="I1728" s="6"/>
      <c r="J1728" s="6"/>
    </row>
    <row r="1729" spans="3:10" x14ac:dyDescent="0.35">
      <c r="C1729" s="6"/>
      <c r="D1729" s="6"/>
      <c r="E1729" s="6"/>
      <c r="F1729" s="6"/>
      <c r="G1729" s="6"/>
      <c r="H1729" s="6"/>
      <c r="I1729" s="6"/>
      <c r="J1729" s="6"/>
    </row>
    <row r="1730" spans="3:10" x14ac:dyDescent="0.35">
      <c r="C1730" s="6"/>
      <c r="D1730" s="6"/>
      <c r="E1730" s="6"/>
      <c r="F1730" s="6"/>
      <c r="G1730" s="6"/>
      <c r="H1730" s="6"/>
      <c r="I1730" s="6"/>
      <c r="J1730" s="6"/>
    </row>
    <row r="1731" spans="3:10" x14ac:dyDescent="0.35">
      <c r="C1731" s="6"/>
      <c r="D1731" s="6"/>
      <c r="E1731" s="6"/>
      <c r="F1731" s="6"/>
      <c r="G1731" s="6"/>
      <c r="H1731" s="6"/>
      <c r="I1731" s="6"/>
      <c r="J1731" s="6"/>
    </row>
    <row r="1732" spans="3:10" x14ac:dyDescent="0.35">
      <c r="C1732" s="6"/>
      <c r="D1732" s="6"/>
      <c r="E1732" s="6"/>
      <c r="F1732" s="6"/>
      <c r="G1732" s="6"/>
      <c r="H1732" s="6"/>
      <c r="I1732" s="6"/>
      <c r="J1732" s="6"/>
    </row>
    <row r="1733" spans="3:10" x14ac:dyDescent="0.35">
      <c r="C1733" s="6"/>
      <c r="D1733" s="6"/>
      <c r="E1733" s="6"/>
      <c r="F1733" s="6"/>
      <c r="G1733" s="6"/>
      <c r="H1733" s="6"/>
      <c r="I1733" s="6"/>
      <c r="J1733" s="6"/>
    </row>
    <row r="1734" spans="3:10" x14ac:dyDescent="0.35">
      <c r="C1734" s="6"/>
      <c r="D1734" s="6"/>
      <c r="E1734" s="6"/>
      <c r="F1734" s="6"/>
      <c r="G1734" s="6"/>
      <c r="H1734" s="6"/>
      <c r="I1734" s="6"/>
      <c r="J1734" s="6"/>
    </row>
    <row r="1735" spans="3:10" x14ac:dyDescent="0.35">
      <c r="C1735" s="6"/>
      <c r="D1735" s="6"/>
      <c r="E1735" s="6"/>
      <c r="F1735" s="6"/>
      <c r="G1735" s="6"/>
      <c r="H1735" s="6"/>
      <c r="I1735" s="6"/>
      <c r="J1735" s="6"/>
    </row>
    <row r="1736" spans="3:10" x14ac:dyDescent="0.35">
      <c r="C1736" s="6"/>
      <c r="D1736" s="6"/>
      <c r="E1736" s="6"/>
      <c r="F1736" s="6"/>
      <c r="G1736" s="6"/>
      <c r="H1736" s="6"/>
      <c r="I1736" s="6"/>
      <c r="J1736" s="6"/>
    </row>
    <row r="1737" spans="3:10" x14ac:dyDescent="0.35">
      <c r="C1737" s="6"/>
      <c r="D1737" s="6"/>
      <c r="E1737" s="6"/>
      <c r="F1737" s="6"/>
      <c r="G1737" s="6"/>
      <c r="H1737" s="6"/>
      <c r="I1737" s="6"/>
      <c r="J1737" s="6"/>
    </row>
    <row r="1738" spans="3:10" x14ac:dyDescent="0.35">
      <c r="C1738" s="6"/>
      <c r="D1738" s="6"/>
      <c r="E1738" s="6"/>
      <c r="F1738" s="6"/>
      <c r="G1738" s="6"/>
      <c r="H1738" s="6"/>
      <c r="I1738" s="6"/>
      <c r="J1738" s="6"/>
    </row>
    <row r="1739" spans="3:10" x14ac:dyDescent="0.35">
      <c r="C1739" s="6"/>
      <c r="D1739" s="6"/>
      <c r="E1739" s="6"/>
      <c r="F1739" s="6"/>
      <c r="G1739" s="6"/>
      <c r="H1739" s="6"/>
      <c r="I1739" s="6"/>
      <c r="J1739" s="6"/>
    </row>
    <row r="1740" spans="3:10" x14ac:dyDescent="0.35">
      <c r="C1740" s="6"/>
      <c r="D1740" s="6"/>
      <c r="E1740" s="6"/>
      <c r="F1740" s="6"/>
      <c r="G1740" s="6"/>
      <c r="H1740" s="6"/>
      <c r="I1740" s="6"/>
      <c r="J1740" s="6"/>
    </row>
    <row r="1741" spans="3:10" x14ac:dyDescent="0.35">
      <c r="C1741" s="6"/>
      <c r="D1741" s="6"/>
      <c r="E1741" s="6"/>
      <c r="F1741" s="6"/>
      <c r="G1741" s="6"/>
      <c r="H1741" s="6"/>
      <c r="I1741" s="6"/>
      <c r="J1741" s="6"/>
    </row>
    <row r="1742" spans="3:10" x14ac:dyDescent="0.35">
      <c r="G1742" s="6"/>
      <c r="H1742" s="6"/>
      <c r="I1742" s="6"/>
      <c r="J1742" s="6"/>
    </row>
    <row r="1743" spans="3:10" x14ac:dyDescent="0.35">
      <c r="G1743" s="6"/>
      <c r="H1743" s="6"/>
      <c r="I1743" s="6"/>
      <c r="J1743" s="6"/>
    </row>
    <row r="1744" spans="3:10" x14ac:dyDescent="0.35">
      <c r="G1744" s="6"/>
      <c r="H1744" s="6"/>
      <c r="I1744" s="6"/>
      <c r="J1744" s="6"/>
    </row>
  </sheetData>
  <phoneticPr fontId="8" type="noConversion"/>
  <conditionalFormatting sqref="F38:F1048576 F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G1048576 G1 G6:G9 H6:H7">
    <cfRule type="colorScale" priority="18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J1048576 G1:H1 F5:G5 G6:H9 I1:J4 H2:H7 I8:J9">
    <cfRule type="colorScale" priority="29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:J1048576 F5:G5 G6:H9 H1:J4 H8:J9 H5:H7">
    <cfRule type="colorScale" priority="29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4">
    <cfRule type="colorScale" priority="294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J4">
    <cfRule type="colorScale" priority="29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4">
    <cfRule type="colorScale" priority="294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480">
      <colorScale>
        <cfvo type="min"/>
        <cfvo type="max"/>
        <color rgb="FFFFEF9C"/>
        <color rgb="FF63BE7B"/>
      </colorScale>
    </cfRule>
  </conditionalFormatting>
  <conditionalFormatting sqref="G45:J1048576 F42:F1048576 C4:D37 C38:E1048576 C1:J1 A7:B9">
    <cfRule type="colorScale" priority="29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J1048576 F42:F1048576 C4:D37 C38:E1048576 C1:J1 A7:B9">
    <cfRule type="colorScale" priority="2960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5:J55 F42:F52 C4:D37 C38:E52 C1:J1 A7:B9">
    <cfRule type="colorScale" priority="29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J55 F42:F52 C4:D37 C38:E52 C1:J1 A7:B9">
    <cfRule type="colorScale" priority="296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618">
      <colorScale>
        <cfvo type="min"/>
        <cfvo type="max"/>
        <color rgb="FFFFEF9C"/>
        <color rgb="FF63BE7B"/>
      </colorScale>
    </cfRule>
  </conditionalFormatting>
  <conditionalFormatting sqref="G45:J55 F42:F52 C4:D37 C38:E52 C1:J1 A7:B9">
    <cfRule type="colorScale" priority="29629">
      <colorScale>
        <cfvo type="min"/>
        <cfvo type="max"/>
        <color rgb="FFF8696B"/>
        <color rgb="FFFCFCFF"/>
      </colorScale>
    </cfRule>
  </conditionalFormatting>
  <conditionalFormatting sqref="G56:J60 C53:F57">
    <cfRule type="colorScale" priority="29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L40">
    <cfRule type="colorScale" priority="30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L40">
    <cfRule type="colorScale" priority="300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7:L40">
    <cfRule type="colorScale" priority="300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044">
      <colorScale>
        <cfvo type="min"/>
        <cfvo type="max"/>
        <color rgb="FFFFEF9C"/>
        <color rgb="FF63BE7B"/>
      </colorScale>
    </cfRule>
  </conditionalFormatting>
  <conditionalFormatting sqref="K37:L40">
    <cfRule type="colorScale" priority="30045">
      <colorScale>
        <cfvo type="min"/>
        <cfvo type="max"/>
        <color rgb="FFF8696B"/>
        <color rgb="FFFCFCFF"/>
      </colorScale>
    </cfRule>
  </conditionalFormatting>
  <conditionalFormatting sqref="H8:J9 H7">
    <cfRule type="colorScale" priority="30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H5 G6:H9 I8:J9">
    <cfRule type="colorScale" priority="302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5:H5 G6:H9 I8:J9">
    <cfRule type="colorScale" priority="30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G5 G6:H9 H8:J9 H5:H7">
    <cfRule type="colorScale" priority="30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H9 D2:J4 D8:J8 D5:H7">
    <cfRule type="colorScale" priority="30261">
      <colorScale>
        <cfvo type="min"/>
        <cfvo type="max"/>
        <color rgb="FF63BE7B"/>
        <color rgb="FFFFEF9C"/>
      </colorScale>
    </cfRule>
  </conditionalFormatting>
  <conditionalFormatting sqref="D2:J4 D8:J9 D5:H7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AF89-848A-4E96-9F54-F43664E21872}">
  <dimension ref="A1:K1749"/>
  <sheetViews>
    <sheetView zoomScale="106" zoomScaleNormal="106" workbookViewId="0">
      <pane ySplit="1" topLeftCell="A2" activePane="bottomLeft" state="frozen"/>
      <selection activeCell="D1" sqref="D1"/>
      <selection pane="bottomLeft" activeCell="B8" sqref="B8"/>
    </sheetView>
  </sheetViews>
  <sheetFormatPr defaultColWidth="11.42578125" defaultRowHeight="21" x14ac:dyDescent="0.35"/>
  <cols>
    <col min="1" max="2" width="11.42578125" style="2"/>
    <col min="3" max="3" width="15.42578125" style="7" customWidth="1"/>
    <col min="4" max="4" width="11.28515625" style="7" customWidth="1"/>
    <col min="5" max="5" width="10.5703125" style="7" customWidth="1"/>
    <col min="6" max="6" width="14.5703125" style="7" customWidth="1"/>
    <col min="7" max="7" width="15.5703125" style="7" customWidth="1"/>
    <col min="8" max="8" width="22.7109375" style="7" customWidth="1"/>
    <col min="9" max="9" width="15.140625" style="7" customWidth="1"/>
    <col min="10" max="10" width="13.28515625" style="7" customWidth="1"/>
    <col min="11" max="16384" width="11.42578125" style="2"/>
  </cols>
  <sheetData>
    <row r="1" spans="1:11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190" t="s">
        <v>19</v>
      </c>
      <c r="I1" s="190" t="s">
        <v>0</v>
      </c>
      <c r="J1" s="190" t="s">
        <v>21</v>
      </c>
    </row>
    <row r="2" spans="1:11" x14ac:dyDescent="0.35">
      <c r="A2" s="188" t="s">
        <v>22</v>
      </c>
      <c r="B2" s="173">
        <v>10</v>
      </c>
      <c r="C2" s="191" t="s">
        <v>24</v>
      </c>
      <c r="D2" s="161">
        <f>B2</f>
        <v>10</v>
      </c>
      <c r="E2" s="161">
        <f>B3</f>
        <v>30</v>
      </c>
      <c r="F2" s="174">
        <f>ATAN2(D2,E2)*180/3.14159265359</f>
        <v>71.565051177073272</v>
      </c>
      <c r="G2" s="174">
        <f>ATAN2(E2,D2)*180/3.14159265359</f>
        <v>18.434948822920795</v>
      </c>
      <c r="H2" s="176">
        <f>ABS(F2-G2)/90</f>
        <v>0.59033447060169419</v>
      </c>
      <c r="I2" s="176">
        <f>ABS(D2-E2)/(2*$B$7)</f>
        <v>0.25</v>
      </c>
      <c r="J2" s="176">
        <f>H2*I2</f>
        <v>0.14758361765042355</v>
      </c>
    </row>
    <row r="3" spans="1:11" x14ac:dyDescent="0.35">
      <c r="A3" s="188" t="s">
        <v>12</v>
      </c>
      <c r="B3" s="173">
        <v>30</v>
      </c>
      <c r="C3" s="191" t="s">
        <v>25</v>
      </c>
      <c r="D3" s="161">
        <f>B2</f>
        <v>10</v>
      </c>
      <c r="E3" s="161">
        <f>B4</f>
        <v>50</v>
      </c>
      <c r="F3" s="174">
        <f t="shared" ref="F3:F7" si="0">ATAN2(D3,E3)*180/3.14159265359</f>
        <v>78.690067525974612</v>
      </c>
      <c r="G3" s="174">
        <f t="shared" ref="G3:G7" si="1">ATAN2(E3,D3)*180/3.14159265359</f>
        <v>11.309932474019469</v>
      </c>
      <c r="H3" s="176">
        <f t="shared" ref="H3:H7" si="2">ABS(F3-G3)/90</f>
        <v>0.74866816724394591</v>
      </c>
      <c r="I3" s="176">
        <f t="shared" ref="I3:I7" si="3">ABS(D3-E3)/(2*$B$7)</f>
        <v>0.5</v>
      </c>
      <c r="J3" s="176">
        <f t="shared" ref="J3:J7" si="4">H3*I3</f>
        <v>0.37433408362197296</v>
      </c>
    </row>
    <row r="4" spans="1:11" x14ac:dyDescent="0.35">
      <c r="A4" s="188" t="s">
        <v>11</v>
      </c>
      <c r="B4" s="173">
        <v>50</v>
      </c>
      <c r="C4" s="192" t="s">
        <v>28</v>
      </c>
      <c r="D4" s="161">
        <f>B2</f>
        <v>10</v>
      </c>
      <c r="E4" s="164">
        <f>B5</f>
        <v>70</v>
      </c>
      <c r="F4" s="174">
        <f t="shared" si="0"/>
        <v>81.869897645838634</v>
      </c>
      <c r="G4" s="174">
        <f t="shared" si="1"/>
        <v>8.1301023541554418</v>
      </c>
      <c r="H4" s="176">
        <f t="shared" si="2"/>
        <v>0.81933105879647994</v>
      </c>
      <c r="I4" s="176">
        <f t="shared" si="3"/>
        <v>0.75</v>
      </c>
      <c r="J4" s="176">
        <f t="shared" si="4"/>
        <v>0.61449829409736001</v>
      </c>
    </row>
    <row r="5" spans="1:11" x14ac:dyDescent="0.35">
      <c r="A5" s="188" t="s">
        <v>27</v>
      </c>
      <c r="B5" s="173">
        <v>70</v>
      </c>
      <c r="C5" s="192" t="s">
        <v>26</v>
      </c>
      <c r="D5" s="161">
        <f>B3</f>
        <v>30</v>
      </c>
      <c r="E5" s="164">
        <f>B4</f>
        <v>50</v>
      </c>
      <c r="F5" s="174">
        <f t="shared" si="0"/>
        <v>59.036243467922596</v>
      </c>
      <c r="G5" s="174">
        <f t="shared" si="1"/>
        <v>30.963756532071482</v>
      </c>
      <c r="H5" s="176">
        <f t="shared" si="2"/>
        <v>0.31191652150945681</v>
      </c>
      <c r="I5" s="176">
        <f t="shared" si="3"/>
        <v>0.25</v>
      </c>
      <c r="J5" s="176">
        <f t="shared" si="4"/>
        <v>7.7979130377364203E-2</v>
      </c>
    </row>
    <row r="6" spans="1:11" x14ac:dyDescent="0.35">
      <c r="A6" s="188" t="s">
        <v>14</v>
      </c>
      <c r="B6" s="175">
        <f>SUM(B2:B5)</f>
        <v>160</v>
      </c>
      <c r="C6" s="192" t="s">
        <v>29</v>
      </c>
      <c r="D6" s="161">
        <f>B3</f>
        <v>30</v>
      </c>
      <c r="E6" s="164">
        <f>B5</f>
        <v>70</v>
      </c>
      <c r="F6" s="174">
        <f t="shared" si="0"/>
        <v>66.80140948634741</v>
      </c>
      <c r="G6" s="174">
        <f t="shared" si="1"/>
        <v>23.198590513646661</v>
      </c>
      <c r="H6" s="176">
        <f t="shared" si="2"/>
        <v>0.48447576636334161</v>
      </c>
      <c r="I6" s="176">
        <f t="shared" si="3"/>
        <v>0.5</v>
      </c>
      <c r="J6" s="176">
        <f t="shared" si="4"/>
        <v>0.2422378831816708</v>
      </c>
    </row>
    <row r="7" spans="1:11" x14ac:dyDescent="0.35">
      <c r="A7" s="188" t="s">
        <v>13</v>
      </c>
      <c r="B7" s="175">
        <f>B6/4</f>
        <v>40</v>
      </c>
      <c r="C7" s="192" t="s">
        <v>30</v>
      </c>
      <c r="D7" s="161">
        <f>B4</f>
        <v>50</v>
      </c>
      <c r="E7" s="164">
        <f>B5</f>
        <v>70</v>
      </c>
      <c r="F7" s="174">
        <f t="shared" si="0"/>
        <v>54.46232220802203</v>
      </c>
      <c r="G7" s="174">
        <f t="shared" si="1"/>
        <v>35.537677791972044</v>
      </c>
      <c r="H7" s="176">
        <f t="shared" si="2"/>
        <v>0.21027382684499984</v>
      </c>
      <c r="I7" s="176">
        <f t="shared" si="3"/>
        <v>0.25</v>
      </c>
      <c r="J7" s="176">
        <f t="shared" si="4"/>
        <v>5.2568456711249961E-2</v>
      </c>
      <c r="K7" s="14"/>
    </row>
    <row r="8" spans="1:11" x14ac:dyDescent="0.35">
      <c r="A8" s="165"/>
      <c r="B8" s="165"/>
      <c r="C8" s="165"/>
      <c r="D8" s="166"/>
      <c r="E8" s="167"/>
      <c r="F8" s="167"/>
      <c r="G8" s="177"/>
      <c r="H8" s="184" t="s">
        <v>14</v>
      </c>
      <c r="I8" s="268">
        <f t="shared" ref="I8:J8" si="5">SUM(I2:I7)</f>
        <v>2.5</v>
      </c>
      <c r="J8" s="268">
        <f t="shared" si="5"/>
        <v>1.5092014656400414</v>
      </c>
      <c r="K8" s="14"/>
    </row>
    <row r="9" spans="1:11" ht="21.75" thickBot="1" x14ac:dyDescent="0.4">
      <c r="A9" s="165"/>
      <c r="B9" s="165"/>
      <c r="C9" s="165"/>
      <c r="D9" s="166"/>
      <c r="E9" s="167"/>
      <c r="F9" s="167"/>
      <c r="G9" s="177"/>
      <c r="H9" s="185" t="s">
        <v>13</v>
      </c>
      <c r="I9" s="269">
        <f t="shared" ref="I9:J9" si="6">I8/6</f>
        <v>0.41666666666666669</v>
      </c>
      <c r="J9" s="270">
        <f t="shared" si="6"/>
        <v>0.25153357760667355</v>
      </c>
      <c r="K9" s="9"/>
    </row>
    <row r="10" spans="1:11" ht="21.75" thickBot="1" x14ac:dyDescent="0.4">
      <c r="A10" s="165"/>
      <c r="B10" s="165"/>
      <c r="C10" s="165"/>
      <c r="D10" s="166"/>
      <c r="E10" s="167"/>
      <c r="F10" s="167"/>
      <c r="G10" s="178"/>
      <c r="H10" s="186" t="s">
        <v>9</v>
      </c>
      <c r="I10" s="271">
        <f>I9-(I9*(1/4))</f>
        <v>0.3125</v>
      </c>
      <c r="J10" s="272">
        <f>J9-(J9*(1/4))</f>
        <v>0.18865018320500515</v>
      </c>
      <c r="K10" s="9"/>
    </row>
    <row r="11" spans="1:11" s="3" customFormat="1" x14ac:dyDescent="0.35">
      <c r="A11" s="41"/>
      <c r="B11" s="41"/>
      <c r="C11" s="41"/>
      <c r="D11" s="54"/>
      <c r="E11" s="55"/>
      <c r="F11" s="55"/>
      <c r="G11" s="50"/>
      <c r="H11" s="158"/>
      <c r="I11" s="158"/>
      <c r="J11" s="158"/>
      <c r="K11" s="9"/>
    </row>
    <row r="12" spans="1:11" x14ac:dyDescent="0.35">
      <c r="A12" s="41"/>
      <c r="B12" s="41"/>
      <c r="C12" s="41"/>
      <c r="D12" s="41"/>
      <c r="E12" s="45"/>
      <c r="F12" s="45"/>
      <c r="G12" s="65"/>
      <c r="H12" s="65"/>
      <c r="I12" s="65"/>
      <c r="J12" s="58"/>
      <c r="K12" s="11"/>
    </row>
    <row r="13" spans="1:11" s="4" customFormat="1" ht="28.5" customHeight="1" x14ac:dyDescent="0.35">
      <c r="K13" s="12"/>
    </row>
    <row r="14" spans="1:11" s="5" customFormat="1" ht="30" customHeight="1" x14ac:dyDescent="0.35"/>
    <row r="15" spans="1:11" ht="42" customHeight="1" x14ac:dyDescent="0.35">
      <c r="C15" s="2"/>
      <c r="D15" s="2"/>
      <c r="E15" s="2"/>
      <c r="F15" s="2"/>
      <c r="G15" s="2"/>
      <c r="H15" s="2"/>
      <c r="I15" s="2"/>
      <c r="J15" s="2"/>
      <c r="K15" s="14"/>
    </row>
    <row r="16" spans="1:11" ht="23.25" customHeight="1" x14ac:dyDescent="0.35">
      <c r="C16" s="2"/>
      <c r="D16" s="2"/>
      <c r="E16" s="2"/>
      <c r="F16" s="2"/>
      <c r="G16" s="2"/>
      <c r="H16" s="2"/>
      <c r="I16" s="2"/>
      <c r="J16" s="2"/>
    </row>
    <row r="17" spans="3:11" ht="24" customHeight="1" x14ac:dyDescent="0.35">
      <c r="C17" s="2"/>
      <c r="D17" s="2"/>
      <c r="E17" s="2"/>
      <c r="F17" s="2"/>
      <c r="G17" s="2"/>
      <c r="H17" s="2"/>
      <c r="I17" s="2"/>
      <c r="J17" s="2"/>
      <c r="K17" s="14"/>
    </row>
    <row r="18" spans="3:11" ht="29.25" customHeight="1" x14ac:dyDescent="0.35">
      <c r="C18" s="2"/>
      <c r="D18" s="2"/>
      <c r="E18" s="2"/>
      <c r="F18" s="2"/>
      <c r="G18" s="2"/>
      <c r="H18" s="2"/>
      <c r="I18" s="2"/>
      <c r="J18" s="2"/>
      <c r="K18" s="14"/>
    </row>
    <row r="19" spans="3:11" x14ac:dyDescent="0.35">
      <c r="C19" s="14"/>
      <c r="D19" s="14"/>
      <c r="E19" s="14"/>
      <c r="F19" s="14"/>
      <c r="G19" s="14"/>
      <c r="H19" s="14"/>
      <c r="I19" s="14"/>
      <c r="J19" s="17"/>
      <c r="K19" s="14"/>
    </row>
    <row r="20" spans="3:11" x14ac:dyDescent="0.35">
      <c r="C20" s="14"/>
      <c r="D20" s="14"/>
      <c r="E20" s="14"/>
      <c r="F20" s="14"/>
      <c r="G20" s="14"/>
      <c r="H20" s="14"/>
      <c r="I20" s="14"/>
      <c r="J20" s="17"/>
      <c r="K20" s="14"/>
    </row>
    <row r="21" spans="3:11" x14ac:dyDescent="0.35">
      <c r="C21" s="14"/>
      <c r="D21" s="14"/>
      <c r="E21" s="14"/>
      <c r="F21" s="14"/>
      <c r="G21" s="14"/>
      <c r="H21" s="14"/>
      <c r="I21" s="14"/>
      <c r="J21" s="17"/>
      <c r="K21" s="14"/>
    </row>
    <row r="22" spans="3:11" x14ac:dyDescent="0.35">
      <c r="C22" s="14"/>
      <c r="D22" s="14"/>
      <c r="E22" s="14"/>
      <c r="F22" s="14"/>
      <c r="G22" s="14"/>
      <c r="H22" s="14"/>
      <c r="I22" s="14"/>
      <c r="J22" s="17"/>
      <c r="K22" s="14"/>
    </row>
    <row r="23" spans="3:11" x14ac:dyDescent="0.35">
      <c r="C23" s="14"/>
      <c r="D23" s="14"/>
      <c r="E23" s="14"/>
      <c r="F23" s="14"/>
      <c r="G23" s="14"/>
      <c r="H23" s="14"/>
      <c r="I23" s="14"/>
      <c r="J23" s="17"/>
      <c r="K23" s="14"/>
    </row>
    <row r="24" spans="3:11" x14ac:dyDescent="0.35">
      <c r="C24" s="14"/>
      <c r="D24" s="14"/>
      <c r="E24" s="14"/>
      <c r="F24" s="14"/>
      <c r="G24" s="14"/>
      <c r="H24" s="14"/>
      <c r="I24" s="14"/>
      <c r="J24" s="17"/>
      <c r="K24" s="14"/>
    </row>
    <row r="25" spans="3:11" x14ac:dyDescent="0.35">
      <c r="C25" s="14"/>
      <c r="D25" s="14"/>
      <c r="E25" s="14"/>
      <c r="F25" s="14"/>
      <c r="G25" s="14"/>
      <c r="H25" s="14"/>
      <c r="I25" s="14"/>
      <c r="J25" s="17"/>
      <c r="K25" s="14"/>
    </row>
    <row r="26" spans="3:11" x14ac:dyDescent="0.35">
      <c r="C26" s="14"/>
      <c r="D26" s="14"/>
      <c r="E26" s="14"/>
      <c r="F26" s="14"/>
      <c r="G26" s="14"/>
      <c r="H26" s="14"/>
      <c r="I26" s="14"/>
      <c r="J26" s="17"/>
      <c r="K26" s="14"/>
    </row>
    <row r="27" spans="3:11" x14ac:dyDescent="0.35">
      <c r="C27" s="14"/>
      <c r="D27" s="14"/>
      <c r="E27" s="14"/>
      <c r="F27" s="14"/>
      <c r="G27" s="14"/>
      <c r="H27" s="14"/>
      <c r="I27" s="14"/>
      <c r="J27" s="17"/>
      <c r="K27" s="14"/>
    </row>
    <row r="28" spans="3:11" x14ac:dyDescent="0.35">
      <c r="C28" s="14"/>
      <c r="D28" s="14"/>
      <c r="E28" s="14"/>
      <c r="F28" s="14"/>
      <c r="G28" s="14"/>
      <c r="H28" s="14"/>
      <c r="I28" s="14"/>
      <c r="J28" s="17"/>
      <c r="K28" s="14"/>
    </row>
    <row r="29" spans="3:11" x14ac:dyDescent="0.35">
      <c r="C29" s="14"/>
      <c r="D29" s="14"/>
      <c r="E29" s="14"/>
      <c r="F29" s="14"/>
      <c r="G29" s="14"/>
      <c r="H29" s="14"/>
      <c r="I29" s="14"/>
      <c r="J29" s="17"/>
      <c r="K29" s="14"/>
    </row>
    <row r="30" spans="3:11" x14ac:dyDescent="0.35">
      <c r="C30" s="14"/>
      <c r="D30" s="14"/>
      <c r="E30" s="14"/>
      <c r="F30" s="14"/>
      <c r="G30" s="14"/>
      <c r="H30" s="14"/>
      <c r="I30" s="14"/>
      <c r="J30" s="17"/>
      <c r="K30" s="14"/>
    </row>
    <row r="31" spans="3:11" x14ac:dyDescent="0.35">
      <c r="C31" s="14"/>
      <c r="D31" s="14"/>
      <c r="E31" s="14"/>
      <c r="F31" s="14"/>
      <c r="G31" s="14"/>
      <c r="H31" s="14"/>
      <c r="I31" s="14"/>
      <c r="J31" s="17"/>
      <c r="K31" s="14"/>
    </row>
    <row r="32" spans="3:11" x14ac:dyDescent="0.35">
      <c r="C32" s="14"/>
      <c r="D32" s="14"/>
      <c r="E32" s="14"/>
      <c r="F32" s="14"/>
      <c r="G32" s="14"/>
      <c r="H32" s="14"/>
      <c r="I32" s="14"/>
      <c r="J32" s="17"/>
      <c r="K32" s="14"/>
    </row>
    <row r="33" spans="3:11" x14ac:dyDescent="0.35">
      <c r="C33" s="14"/>
      <c r="D33" s="14"/>
      <c r="E33" s="14"/>
      <c r="F33" s="14"/>
      <c r="G33" s="14"/>
      <c r="H33" s="14"/>
      <c r="I33" s="14"/>
      <c r="J33" s="17"/>
      <c r="K33" s="14"/>
    </row>
    <row r="34" spans="3:11" x14ac:dyDescent="0.35">
      <c r="C34" s="14"/>
      <c r="D34" s="14"/>
      <c r="E34" s="14"/>
      <c r="F34" s="14"/>
      <c r="G34" s="14"/>
      <c r="H34" s="14"/>
      <c r="I34" s="14"/>
      <c r="J34" s="17"/>
      <c r="K34" s="14"/>
    </row>
    <row r="35" spans="3:11" x14ac:dyDescent="0.35">
      <c r="C35" s="14"/>
      <c r="D35" s="14"/>
      <c r="E35" s="14"/>
      <c r="F35" s="14"/>
      <c r="G35" s="14"/>
      <c r="H35" s="14"/>
      <c r="I35" s="14"/>
      <c r="J35" s="17"/>
      <c r="K35" s="14"/>
    </row>
    <row r="36" spans="3:11" x14ac:dyDescent="0.35">
      <c r="C36" s="14"/>
      <c r="D36" s="14"/>
      <c r="E36" s="14"/>
      <c r="F36" s="14"/>
      <c r="G36" s="14"/>
      <c r="H36" s="14"/>
      <c r="I36" s="14"/>
      <c r="J36" s="17"/>
      <c r="K36" s="14"/>
    </row>
    <row r="37" spans="3:11" x14ac:dyDescent="0.35">
      <c r="C37" s="14"/>
      <c r="D37" s="14"/>
      <c r="E37" s="14"/>
      <c r="F37" s="14"/>
      <c r="G37" s="14"/>
      <c r="H37" s="14"/>
      <c r="I37" s="14"/>
      <c r="J37" s="17"/>
      <c r="K37" s="14"/>
    </row>
    <row r="38" spans="3:11" x14ac:dyDescent="0.35">
      <c r="C38" s="14"/>
      <c r="D38" s="14"/>
      <c r="E38" s="14"/>
      <c r="F38" s="14"/>
      <c r="G38" s="14"/>
      <c r="H38" s="14"/>
      <c r="I38" s="14"/>
      <c r="J38" s="17"/>
      <c r="K38" s="14"/>
    </row>
    <row r="39" spans="3:11" x14ac:dyDescent="0.35">
      <c r="C39" s="14"/>
      <c r="D39" s="14"/>
      <c r="E39" s="14"/>
      <c r="F39" s="14"/>
      <c r="G39" s="14"/>
      <c r="H39" s="14"/>
      <c r="I39" s="14"/>
      <c r="J39" s="17"/>
      <c r="K39" s="14"/>
    </row>
    <row r="40" spans="3:11" x14ac:dyDescent="0.35">
      <c r="C40" s="14"/>
      <c r="D40" s="14"/>
      <c r="E40" s="14"/>
      <c r="F40" s="14"/>
      <c r="G40" s="14"/>
      <c r="H40" s="14"/>
      <c r="I40" s="14"/>
      <c r="J40" s="17"/>
      <c r="K40" s="14"/>
    </row>
    <row r="41" spans="3:11" x14ac:dyDescent="0.35">
      <c r="C41" s="14"/>
      <c r="D41" s="14"/>
      <c r="E41" s="14"/>
      <c r="F41" s="14"/>
      <c r="G41" s="14"/>
      <c r="H41" s="14"/>
      <c r="I41" s="14"/>
      <c r="J41" s="17"/>
      <c r="K41" s="14"/>
    </row>
    <row r="42" spans="3:11" x14ac:dyDescent="0.35">
      <c r="C42" s="14"/>
      <c r="D42" s="14"/>
      <c r="E42" s="14"/>
      <c r="F42" s="14"/>
      <c r="G42" s="14"/>
      <c r="H42" s="14"/>
      <c r="I42" s="14"/>
      <c r="J42" s="17"/>
      <c r="K42" s="14"/>
    </row>
    <row r="43" spans="3:11" x14ac:dyDescent="0.35">
      <c r="C43" s="14"/>
      <c r="D43" s="14"/>
      <c r="E43" s="14"/>
      <c r="F43" s="14"/>
      <c r="G43" s="14"/>
      <c r="H43" s="14"/>
      <c r="I43" s="14"/>
      <c r="J43" s="17"/>
      <c r="K43" s="14"/>
    </row>
    <row r="44" spans="3:11" x14ac:dyDescent="0.35">
      <c r="C44" s="14"/>
      <c r="D44" s="14"/>
      <c r="E44" s="14"/>
      <c r="F44" s="14"/>
      <c r="G44" s="14"/>
      <c r="H44" s="14"/>
      <c r="I44" s="14"/>
      <c r="J44" s="17"/>
      <c r="K44" s="14"/>
    </row>
    <row r="45" spans="3:11" x14ac:dyDescent="0.35">
      <c r="C45" s="14"/>
      <c r="D45" s="14"/>
      <c r="E45" s="14"/>
      <c r="F45" s="14"/>
      <c r="G45" s="14"/>
      <c r="H45" s="14"/>
      <c r="I45" s="14"/>
      <c r="J45" s="17"/>
      <c r="K45" s="14"/>
    </row>
    <row r="46" spans="3:11" x14ac:dyDescent="0.35">
      <c r="C46" s="14"/>
      <c r="D46" s="14"/>
      <c r="E46" s="14"/>
      <c r="F46" s="14"/>
      <c r="G46" s="14"/>
      <c r="H46" s="14"/>
      <c r="I46" s="14"/>
      <c r="J46" s="17"/>
      <c r="K46" s="14"/>
    </row>
    <row r="47" spans="3:11" x14ac:dyDescent="0.35">
      <c r="C47" s="14"/>
      <c r="D47" s="14"/>
      <c r="E47" s="14"/>
      <c r="F47" s="14"/>
      <c r="G47" s="14"/>
      <c r="H47" s="14"/>
      <c r="I47" s="14"/>
      <c r="J47" s="17"/>
      <c r="K47" s="14"/>
    </row>
    <row r="48" spans="3:11" x14ac:dyDescent="0.35">
      <c r="C48" s="14"/>
      <c r="D48" s="14"/>
      <c r="E48" s="14"/>
      <c r="F48" s="14"/>
      <c r="G48" s="14"/>
      <c r="H48" s="14"/>
      <c r="I48" s="14"/>
      <c r="J48" s="17"/>
      <c r="K48" s="14"/>
    </row>
    <row r="49" spans="3:11" x14ac:dyDescent="0.35">
      <c r="C49" s="14"/>
      <c r="D49" s="14"/>
      <c r="E49" s="14"/>
      <c r="F49" s="14"/>
      <c r="G49" s="14"/>
      <c r="H49" s="14"/>
      <c r="I49" s="14"/>
      <c r="J49" s="17"/>
      <c r="K49" s="14"/>
    </row>
    <row r="50" spans="3:11" x14ac:dyDescent="0.35">
      <c r="C50" s="14"/>
      <c r="D50" s="14"/>
      <c r="E50" s="14"/>
      <c r="F50" s="14"/>
      <c r="G50" s="14"/>
      <c r="H50" s="14"/>
      <c r="I50" s="14"/>
      <c r="J50" s="17"/>
      <c r="K50" s="14"/>
    </row>
    <row r="51" spans="3:11" x14ac:dyDescent="0.35">
      <c r="C51" s="14"/>
      <c r="D51" s="14"/>
      <c r="E51" s="14"/>
      <c r="F51" s="14"/>
      <c r="G51" s="14"/>
      <c r="H51" s="14"/>
      <c r="I51" s="14"/>
      <c r="J51" s="17"/>
      <c r="K51" s="14"/>
    </row>
    <row r="52" spans="3:11" x14ac:dyDescent="0.35">
      <c r="C52" s="14"/>
      <c r="D52" s="14"/>
      <c r="E52" s="14"/>
      <c r="F52" s="14"/>
      <c r="G52" s="14"/>
      <c r="H52" s="14"/>
      <c r="I52" s="14"/>
      <c r="J52" s="17"/>
      <c r="K52" s="14"/>
    </row>
    <row r="53" spans="3:11" x14ac:dyDescent="0.35">
      <c r="C53" s="14"/>
      <c r="D53" s="14"/>
      <c r="E53" s="14"/>
      <c r="F53" s="14"/>
      <c r="G53" s="14"/>
      <c r="H53" s="14"/>
      <c r="I53" s="14"/>
      <c r="J53" s="17"/>
      <c r="K53" s="14"/>
    </row>
    <row r="54" spans="3:11" x14ac:dyDescent="0.35">
      <c r="C54" s="14"/>
      <c r="D54" s="14"/>
      <c r="E54" s="14"/>
      <c r="F54" s="14"/>
      <c r="G54" s="14"/>
      <c r="H54" s="14"/>
      <c r="I54" s="14"/>
      <c r="J54" s="17"/>
      <c r="K54" s="14"/>
    </row>
    <row r="55" spans="3:11" x14ac:dyDescent="0.35">
      <c r="C55" s="14"/>
      <c r="D55" s="14"/>
      <c r="E55" s="14"/>
      <c r="F55" s="14"/>
      <c r="G55" s="14"/>
      <c r="H55" s="14"/>
      <c r="I55" s="14"/>
      <c r="J55" s="17"/>
      <c r="K55" s="14"/>
    </row>
    <row r="56" spans="3:11" x14ac:dyDescent="0.35">
      <c r="C56" s="14"/>
      <c r="D56" s="14"/>
      <c r="E56" s="14"/>
      <c r="F56" s="14"/>
      <c r="G56" s="14"/>
      <c r="H56" s="14"/>
      <c r="I56" s="14"/>
      <c r="J56" s="17"/>
      <c r="K56" s="14"/>
    </row>
    <row r="57" spans="3:11" x14ac:dyDescent="0.35">
      <c r="C57" s="14"/>
      <c r="D57" s="14"/>
      <c r="E57" s="14"/>
      <c r="F57" s="14"/>
      <c r="G57" s="14"/>
      <c r="H57" s="14"/>
      <c r="I57" s="14"/>
      <c r="J57" s="17"/>
      <c r="K57" s="14"/>
    </row>
    <row r="58" spans="3:11" x14ac:dyDescent="0.35">
      <c r="C58" s="14"/>
      <c r="D58" s="14"/>
      <c r="E58" s="14"/>
      <c r="F58" s="14"/>
      <c r="G58" s="14"/>
      <c r="H58" s="14"/>
      <c r="I58" s="14"/>
      <c r="J58" s="17"/>
      <c r="K58" s="14"/>
    </row>
    <row r="59" spans="3:11" x14ac:dyDescent="0.35">
      <c r="C59" s="14"/>
      <c r="D59" s="14"/>
      <c r="E59" s="14"/>
      <c r="F59" s="14"/>
      <c r="G59" s="14"/>
      <c r="H59" s="14"/>
      <c r="I59" s="14"/>
      <c r="J59" s="17"/>
      <c r="K59" s="14"/>
    </row>
    <row r="60" spans="3:11" x14ac:dyDescent="0.35">
      <c r="C60" s="14"/>
      <c r="D60" s="14"/>
      <c r="E60" s="14"/>
      <c r="F60" s="14"/>
      <c r="G60" s="14"/>
      <c r="H60" s="14"/>
      <c r="I60" s="14"/>
      <c r="J60" s="17"/>
      <c r="K60" s="14"/>
    </row>
    <row r="61" spans="3:11" x14ac:dyDescent="0.35">
      <c r="C61" s="14"/>
      <c r="D61" s="14"/>
      <c r="E61" s="14"/>
      <c r="F61" s="14"/>
      <c r="G61" s="14"/>
      <c r="H61" s="14"/>
      <c r="I61" s="14"/>
      <c r="J61" s="17"/>
      <c r="K61" s="14"/>
    </row>
    <row r="62" spans="3:11" x14ac:dyDescent="0.35">
      <c r="C62" s="14"/>
      <c r="D62" s="14"/>
      <c r="E62" s="14"/>
      <c r="F62" s="14"/>
      <c r="G62" s="14"/>
      <c r="H62" s="14"/>
      <c r="I62" s="14"/>
      <c r="J62" s="17"/>
      <c r="K62" s="14"/>
    </row>
    <row r="63" spans="3:11" x14ac:dyDescent="0.35">
      <c r="C63" s="14"/>
      <c r="D63" s="14"/>
      <c r="E63" s="14"/>
      <c r="F63" s="14"/>
      <c r="G63" s="14"/>
      <c r="H63" s="14"/>
      <c r="I63" s="14"/>
      <c r="J63" s="17"/>
      <c r="K63" s="14"/>
    </row>
    <row r="64" spans="3:11" x14ac:dyDescent="0.35">
      <c r="C64" s="14"/>
      <c r="D64" s="14"/>
      <c r="E64" s="14"/>
      <c r="F64" s="14"/>
      <c r="G64" s="14"/>
      <c r="H64" s="14"/>
      <c r="I64" s="14"/>
      <c r="J64" s="17"/>
      <c r="K64" s="14"/>
    </row>
    <row r="65" spans="3:11" x14ac:dyDescent="0.35">
      <c r="C65" s="14"/>
      <c r="D65" s="14"/>
      <c r="E65" s="14"/>
      <c r="F65" s="14"/>
      <c r="G65" s="14"/>
      <c r="H65" s="14"/>
      <c r="I65" s="14"/>
      <c r="J65" s="17"/>
      <c r="K65" s="14"/>
    </row>
    <row r="66" spans="3:11" x14ac:dyDescent="0.35">
      <c r="C66" s="14"/>
      <c r="D66" s="14"/>
      <c r="E66" s="14"/>
      <c r="F66" s="14"/>
      <c r="G66" s="14"/>
      <c r="H66" s="14"/>
      <c r="I66" s="14"/>
      <c r="J66" s="17"/>
      <c r="K66" s="14"/>
    </row>
    <row r="67" spans="3:11" x14ac:dyDescent="0.35">
      <c r="C67" s="14"/>
      <c r="D67" s="14"/>
      <c r="E67" s="14"/>
      <c r="F67" s="14"/>
      <c r="G67" s="14"/>
      <c r="H67" s="14"/>
      <c r="I67" s="14"/>
      <c r="J67" s="17"/>
      <c r="K67" s="14"/>
    </row>
    <row r="68" spans="3:11" x14ac:dyDescent="0.35">
      <c r="C68" s="14"/>
      <c r="D68" s="14"/>
      <c r="E68" s="14"/>
      <c r="F68" s="14"/>
      <c r="G68" s="14"/>
      <c r="H68" s="14"/>
      <c r="I68" s="14"/>
      <c r="J68" s="17"/>
      <c r="K68" s="14"/>
    </row>
    <row r="69" spans="3:11" x14ac:dyDescent="0.35">
      <c r="C69" s="14"/>
      <c r="D69" s="14"/>
      <c r="E69" s="14"/>
      <c r="F69" s="14"/>
      <c r="G69" s="14"/>
      <c r="H69" s="14"/>
      <c r="I69" s="14"/>
      <c r="J69" s="17"/>
      <c r="K69" s="14"/>
    </row>
    <row r="70" spans="3:11" x14ac:dyDescent="0.35">
      <c r="C70" s="14"/>
      <c r="D70" s="14"/>
      <c r="E70" s="14"/>
      <c r="F70" s="14"/>
      <c r="G70" s="14"/>
      <c r="H70" s="14"/>
      <c r="I70" s="14"/>
      <c r="J70" s="17"/>
      <c r="K70" s="14"/>
    </row>
    <row r="71" spans="3:11" x14ac:dyDescent="0.35">
      <c r="C71" s="14"/>
      <c r="D71" s="14"/>
      <c r="E71" s="14"/>
      <c r="F71" s="14"/>
      <c r="G71" s="14"/>
      <c r="H71" s="14"/>
      <c r="I71" s="14"/>
      <c r="J71" s="17"/>
      <c r="K71" s="14"/>
    </row>
    <row r="72" spans="3:11" x14ac:dyDescent="0.35">
      <c r="C72" s="14"/>
      <c r="D72" s="14"/>
      <c r="E72" s="14"/>
      <c r="F72" s="14"/>
      <c r="G72" s="14"/>
      <c r="H72" s="14"/>
      <c r="I72" s="14"/>
      <c r="J72" s="17"/>
      <c r="K72" s="14"/>
    </row>
    <row r="73" spans="3:11" x14ac:dyDescent="0.35">
      <c r="C73" s="14"/>
      <c r="D73" s="14"/>
      <c r="E73" s="14"/>
      <c r="F73" s="14"/>
      <c r="G73" s="14"/>
      <c r="H73" s="14"/>
      <c r="I73" s="14"/>
      <c r="J73" s="17"/>
      <c r="K73" s="14"/>
    </row>
    <row r="74" spans="3:11" x14ac:dyDescent="0.35">
      <c r="C74" s="14"/>
      <c r="D74" s="14"/>
      <c r="E74" s="14"/>
      <c r="F74" s="14"/>
      <c r="G74" s="14"/>
      <c r="H74" s="14"/>
      <c r="I74" s="14"/>
      <c r="J74" s="17"/>
      <c r="K74" s="14"/>
    </row>
    <row r="75" spans="3:11" x14ac:dyDescent="0.35">
      <c r="C75" s="14"/>
      <c r="D75" s="14"/>
      <c r="E75" s="14"/>
      <c r="F75" s="14"/>
      <c r="G75" s="14"/>
      <c r="H75" s="14"/>
      <c r="I75" s="14"/>
      <c r="J75" s="17"/>
      <c r="K75" s="14"/>
    </row>
    <row r="76" spans="3:11" x14ac:dyDescent="0.35">
      <c r="C76" s="14"/>
      <c r="D76" s="14"/>
      <c r="E76" s="14"/>
      <c r="F76" s="14"/>
      <c r="G76" s="14"/>
      <c r="H76" s="14"/>
      <c r="I76" s="14"/>
      <c r="J76" s="17"/>
      <c r="K76" s="14"/>
    </row>
    <row r="77" spans="3:11" x14ac:dyDescent="0.35">
      <c r="C77" s="14"/>
      <c r="D77" s="14"/>
      <c r="E77" s="14"/>
      <c r="F77" s="14"/>
      <c r="G77" s="14"/>
      <c r="H77" s="14"/>
      <c r="I77" s="14"/>
      <c r="J77" s="17"/>
      <c r="K77" s="14"/>
    </row>
    <row r="78" spans="3:11" x14ac:dyDescent="0.35">
      <c r="C78" s="14"/>
      <c r="D78" s="14"/>
      <c r="E78" s="14"/>
      <c r="F78" s="14"/>
      <c r="G78" s="14"/>
      <c r="H78" s="14"/>
      <c r="I78" s="14"/>
      <c r="J78" s="17"/>
      <c r="K78" s="14"/>
    </row>
    <row r="79" spans="3:11" x14ac:dyDescent="0.35">
      <c r="C79" s="14"/>
      <c r="D79" s="14"/>
      <c r="E79" s="14"/>
      <c r="F79" s="14"/>
      <c r="G79" s="14"/>
      <c r="H79" s="14"/>
      <c r="I79" s="14"/>
      <c r="J79" s="17"/>
      <c r="K79" s="14"/>
    </row>
    <row r="80" spans="3:11" x14ac:dyDescent="0.35">
      <c r="C80" s="14"/>
      <c r="D80" s="14"/>
      <c r="E80" s="14"/>
      <c r="F80" s="14"/>
      <c r="G80" s="14"/>
      <c r="H80" s="14"/>
      <c r="I80" s="14"/>
      <c r="J80" s="17"/>
      <c r="K80" s="14"/>
    </row>
    <row r="81" spans="3:11" x14ac:dyDescent="0.35">
      <c r="C81" s="14"/>
      <c r="D81" s="14"/>
      <c r="E81" s="14"/>
      <c r="F81" s="14"/>
      <c r="G81" s="14"/>
      <c r="H81" s="14"/>
      <c r="I81" s="14"/>
      <c r="J81" s="17"/>
      <c r="K81" s="14"/>
    </row>
    <row r="82" spans="3:11" x14ac:dyDescent="0.35">
      <c r="C82" s="14"/>
      <c r="D82" s="14"/>
      <c r="E82" s="14"/>
      <c r="F82" s="14"/>
      <c r="G82" s="14"/>
      <c r="H82" s="14"/>
      <c r="I82" s="14"/>
      <c r="J82" s="17"/>
      <c r="K82" s="14"/>
    </row>
    <row r="83" spans="3:11" x14ac:dyDescent="0.35">
      <c r="C83" s="14"/>
      <c r="D83" s="14"/>
      <c r="E83" s="14"/>
      <c r="F83" s="14"/>
      <c r="G83" s="14"/>
      <c r="H83" s="14"/>
      <c r="I83" s="14"/>
      <c r="J83" s="17"/>
      <c r="K83" s="14"/>
    </row>
    <row r="84" spans="3:11" x14ac:dyDescent="0.35">
      <c r="C84" s="14"/>
      <c r="D84" s="14"/>
      <c r="E84" s="14"/>
      <c r="F84" s="14"/>
      <c r="G84" s="14"/>
      <c r="H84" s="14"/>
      <c r="I84" s="14"/>
      <c r="J84" s="17"/>
      <c r="K84" s="14"/>
    </row>
    <row r="85" spans="3:11" x14ac:dyDescent="0.35">
      <c r="C85" s="14"/>
      <c r="D85" s="14"/>
      <c r="E85" s="14"/>
      <c r="F85" s="14"/>
      <c r="G85" s="14"/>
      <c r="H85" s="14"/>
      <c r="I85" s="14"/>
      <c r="J85" s="17"/>
      <c r="K85" s="14"/>
    </row>
    <row r="86" spans="3:11" x14ac:dyDescent="0.35">
      <c r="C86" s="14"/>
      <c r="D86" s="14"/>
      <c r="E86" s="14"/>
      <c r="F86" s="14"/>
      <c r="G86" s="14"/>
      <c r="H86" s="14"/>
      <c r="I86" s="14"/>
      <c r="J86" s="17"/>
      <c r="K86" s="14"/>
    </row>
    <row r="87" spans="3:11" x14ac:dyDescent="0.35">
      <c r="C87" s="14"/>
      <c r="D87" s="14"/>
      <c r="E87" s="14"/>
      <c r="F87" s="14"/>
      <c r="G87" s="14"/>
      <c r="H87" s="14"/>
      <c r="I87" s="14"/>
      <c r="J87" s="17"/>
      <c r="K87" s="14"/>
    </row>
    <row r="88" spans="3:11" x14ac:dyDescent="0.35">
      <c r="C88" s="14"/>
      <c r="D88" s="14"/>
      <c r="E88" s="14"/>
      <c r="F88" s="14"/>
      <c r="G88" s="14"/>
      <c r="H88" s="14"/>
      <c r="I88" s="14"/>
      <c r="J88" s="17"/>
      <c r="K88" s="14"/>
    </row>
    <row r="89" spans="3:11" x14ac:dyDescent="0.35">
      <c r="C89" s="14"/>
      <c r="D89" s="14"/>
      <c r="E89" s="14"/>
      <c r="F89" s="14"/>
      <c r="G89" s="14"/>
      <c r="H89" s="14"/>
      <c r="I89" s="14"/>
      <c r="J89" s="17"/>
      <c r="K89" s="14"/>
    </row>
    <row r="90" spans="3:11" x14ac:dyDescent="0.35">
      <c r="C90" s="14"/>
      <c r="D90" s="14"/>
      <c r="E90" s="14"/>
      <c r="F90" s="14"/>
      <c r="G90" s="14"/>
      <c r="H90" s="14"/>
      <c r="I90" s="14"/>
      <c r="J90" s="17"/>
      <c r="K90" s="14"/>
    </row>
    <row r="91" spans="3:11" x14ac:dyDescent="0.35">
      <c r="C91" s="14"/>
      <c r="D91" s="14"/>
      <c r="E91" s="14"/>
      <c r="F91" s="14"/>
      <c r="G91" s="14"/>
      <c r="H91" s="14"/>
      <c r="I91" s="14"/>
      <c r="J91" s="17"/>
      <c r="K91" s="14"/>
    </row>
    <row r="92" spans="3:11" x14ac:dyDescent="0.35">
      <c r="C92" s="14"/>
      <c r="D92" s="14"/>
      <c r="E92" s="14"/>
      <c r="F92" s="14"/>
      <c r="G92" s="14"/>
      <c r="H92" s="14"/>
      <c r="I92" s="14"/>
      <c r="J92" s="17"/>
      <c r="K92" s="14"/>
    </row>
    <row r="93" spans="3:11" x14ac:dyDescent="0.35">
      <c r="C93" s="14"/>
      <c r="D93" s="14"/>
      <c r="E93" s="14"/>
      <c r="F93" s="14"/>
      <c r="G93" s="14"/>
      <c r="H93" s="14"/>
      <c r="I93" s="14"/>
      <c r="J93" s="17"/>
      <c r="K93" s="14"/>
    </row>
    <row r="94" spans="3:11" x14ac:dyDescent="0.35">
      <c r="C94" s="14"/>
      <c r="D94" s="14"/>
      <c r="E94" s="14"/>
      <c r="F94" s="14"/>
      <c r="G94" s="14"/>
      <c r="H94" s="14"/>
      <c r="I94" s="14"/>
      <c r="J94" s="17"/>
      <c r="K94" s="14"/>
    </row>
    <row r="95" spans="3:11" x14ac:dyDescent="0.35">
      <c r="C95" s="14"/>
      <c r="D95" s="14"/>
      <c r="E95" s="14"/>
      <c r="F95" s="14"/>
      <c r="G95" s="14"/>
      <c r="H95" s="14"/>
      <c r="I95" s="14"/>
      <c r="J95" s="17"/>
      <c r="K95" s="14"/>
    </row>
    <row r="96" spans="3:11" x14ac:dyDescent="0.35">
      <c r="C96" s="14"/>
      <c r="D96" s="14"/>
      <c r="E96" s="14"/>
      <c r="F96" s="14"/>
      <c r="G96" s="14"/>
      <c r="H96" s="14"/>
      <c r="I96" s="14"/>
      <c r="J96" s="17"/>
      <c r="K96" s="14"/>
    </row>
    <row r="97" spans="3:11" x14ac:dyDescent="0.35">
      <c r="C97" s="14"/>
      <c r="D97" s="14"/>
      <c r="E97" s="14"/>
      <c r="F97" s="14"/>
      <c r="G97" s="14"/>
      <c r="H97" s="14"/>
      <c r="I97" s="14"/>
      <c r="J97" s="17"/>
      <c r="K97" s="14"/>
    </row>
    <row r="98" spans="3:11" x14ac:dyDescent="0.35">
      <c r="C98" s="14"/>
      <c r="D98" s="14"/>
      <c r="E98" s="14"/>
      <c r="F98" s="14"/>
      <c r="G98" s="14"/>
      <c r="H98" s="14"/>
      <c r="I98" s="14"/>
      <c r="J98" s="17"/>
      <c r="K98" s="14"/>
    </row>
    <row r="99" spans="3:11" x14ac:dyDescent="0.35">
      <c r="C99" s="14"/>
      <c r="D99" s="14"/>
      <c r="E99" s="14"/>
      <c r="F99" s="14"/>
      <c r="G99" s="14"/>
      <c r="H99" s="14"/>
      <c r="I99" s="14"/>
      <c r="J99" s="17"/>
      <c r="K99" s="14"/>
    </row>
    <row r="100" spans="3:11" x14ac:dyDescent="0.35">
      <c r="C100" s="14"/>
      <c r="D100" s="14"/>
      <c r="E100" s="14"/>
      <c r="F100" s="14"/>
      <c r="G100" s="14"/>
      <c r="H100" s="14"/>
      <c r="I100" s="14"/>
      <c r="J100" s="17"/>
      <c r="K100" s="14"/>
    </row>
    <row r="101" spans="3:11" x14ac:dyDescent="0.35">
      <c r="C101" s="14"/>
      <c r="D101" s="14"/>
      <c r="E101" s="14"/>
      <c r="F101" s="14"/>
      <c r="G101" s="14"/>
      <c r="H101" s="14"/>
      <c r="I101" s="14"/>
      <c r="J101" s="17"/>
      <c r="K101" s="14"/>
    </row>
    <row r="102" spans="3:11" x14ac:dyDescent="0.35">
      <c r="C102" s="14"/>
      <c r="D102" s="14"/>
      <c r="E102" s="14"/>
      <c r="F102" s="14"/>
      <c r="G102" s="14"/>
      <c r="H102" s="14"/>
      <c r="I102" s="14"/>
      <c r="J102" s="17"/>
      <c r="K102" s="14"/>
    </row>
    <row r="103" spans="3:11" x14ac:dyDescent="0.35">
      <c r="C103" s="14"/>
      <c r="D103" s="14"/>
      <c r="E103" s="14"/>
      <c r="F103" s="14"/>
      <c r="G103" s="14"/>
      <c r="H103" s="14"/>
      <c r="I103" s="14"/>
      <c r="J103" s="17"/>
      <c r="K103" s="14"/>
    </row>
    <row r="104" spans="3:11" x14ac:dyDescent="0.35">
      <c r="C104" s="14"/>
      <c r="D104" s="14"/>
      <c r="E104" s="14"/>
      <c r="F104" s="14"/>
      <c r="G104" s="14"/>
      <c r="H104" s="14"/>
      <c r="I104" s="14"/>
      <c r="J104" s="17"/>
      <c r="K104" s="14"/>
    </row>
    <row r="105" spans="3:11" x14ac:dyDescent="0.35">
      <c r="C105" s="14"/>
      <c r="D105" s="14"/>
      <c r="E105" s="14"/>
      <c r="F105" s="14"/>
      <c r="G105" s="14"/>
      <c r="H105" s="14"/>
      <c r="I105" s="14"/>
      <c r="J105" s="17"/>
      <c r="K105" s="14"/>
    </row>
    <row r="106" spans="3:11" x14ac:dyDescent="0.35">
      <c r="C106" s="14"/>
      <c r="D106" s="14"/>
      <c r="E106" s="14"/>
      <c r="F106" s="14"/>
      <c r="G106" s="14"/>
      <c r="H106" s="14"/>
      <c r="I106" s="14"/>
      <c r="J106" s="17"/>
      <c r="K106" s="14"/>
    </row>
    <row r="107" spans="3:11" x14ac:dyDescent="0.35">
      <c r="C107" s="14"/>
      <c r="D107" s="14"/>
      <c r="E107" s="14"/>
      <c r="F107" s="14"/>
      <c r="G107" s="14"/>
      <c r="H107" s="14"/>
      <c r="I107" s="14"/>
      <c r="J107" s="17"/>
      <c r="K107" s="14"/>
    </row>
    <row r="108" spans="3:11" x14ac:dyDescent="0.35">
      <c r="C108" s="14"/>
      <c r="D108" s="14"/>
      <c r="E108" s="14"/>
      <c r="F108" s="14"/>
      <c r="G108" s="14"/>
      <c r="H108" s="14"/>
      <c r="I108" s="14"/>
      <c r="J108" s="17"/>
      <c r="K108" s="14"/>
    </row>
    <row r="109" spans="3:11" x14ac:dyDescent="0.35">
      <c r="C109" s="14"/>
      <c r="D109" s="14"/>
      <c r="E109" s="14"/>
      <c r="F109" s="14"/>
      <c r="G109" s="14"/>
      <c r="H109" s="14"/>
      <c r="I109" s="14"/>
      <c r="J109" s="17"/>
      <c r="K109" s="14"/>
    </row>
    <row r="110" spans="3:11" x14ac:dyDescent="0.35">
      <c r="C110" s="14"/>
      <c r="D110" s="14"/>
      <c r="E110" s="14"/>
      <c r="F110" s="14"/>
      <c r="G110" s="14"/>
      <c r="H110" s="14"/>
      <c r="I110" s="14"/>
      <c r="J110" s="17"/>
      <c r="K110" s="14"/>
    </row>
    <row r="111" spans="3:11" x14ac:dyDescent="0.35">
      <c r="C111" s="14"/>
      <c r="D111" s="14"/>
      <c r="E111" s="14"/>
      <c r="F111" s="14"/>
      <c r="G111" s="14"/>
      <c r="H111" s="14"/>
      <c r="I111" s="14"/>
      <c r="J111" s="17"/>
      <c r="K111" s="14"/>
    </row>
    <row r="112" spans="3:11" x14ac:dyDescent="0.35">
      <c r="C112" s="14"/>
      <c r="D112" s="14"/>
      <c r="E112" s="14"/>
      <c r="F112" s="14"/>
      <c r="G112" s="14"/>
      <c r="H112" s="14"/>
      <c r="I112" s="14"/>
      <c r="J112" s="17"/>
      <c r="K112" s="14"/>
    </row>
    <row r="113" spans="3:11" x14ac:dyDescent="0.35">
      <c r="C113" s="14"/>
      <c r="D113" s="14"/>
      <c r="E113" s="14"/>
      <c r="F113" s="14"/>
      <c r="G113" s="14"/>
      <c r="H113" s="14"/>
      <c r="I113" s="14"/>
      <c r="J113" s="17"/>
      <c r="K113" s="14"/>
    </row>
    <row r="114" spans="3:11" x14ac:dyDescent="0.35">
      <c r="C114" s="14"/>
      <c r="D114" s="14"/>
      <c r="E114" s="14"/>
      <c r="F114" s="14"/>
      <c r="G114" s="14"/>
      <c r="H114" s="14"/>
      <c r="I114" s="14"/>
      <c r="J114" s="17"/>
      <c r="K114" s="14"/>
    </row>
    <row r="115" spans="3:11" x14ac:dyDescent="0.35">
      <c r="C115" s="14"/>
      <c r="D115" s="14"/>
      <c r="E115" s="14"/>
      <c r="F115" s="14"/>
      <c r="G115" s="14"/>
      <c r="H115" s="14"/>
      <c r="I115" s="14"/>
      <c r="J115" s="17"/>
      <c r="K115" s="14"/>
    </row>
    <row r="116" spans="3:11" x14ac:dyDescent="0.35">
      <c r="C116" s="14"/>
      <c r="D116" s="14"/>
      <c r="E116" s="14"/>
      <c r="F116" s="14"/>
      <c r="G116" s="14"/>
      <c r="H116" s="14"/>
      <c r="I116" s="14"/>
      <c r="J116" s="17"/>
      <c r="K116" s="14"/>
    </row>
    <row r="117" spans="3:11" x14ac:dyDescent="0.35">
      <c r="C117" s="14"/>
      <c r="D117" s="14"/>
      <c r="E117" s="14"/>
      <c r="F117" s="14"/>
      <c r="G117" s="14"/>
      <c r="H117" s="14"/>
      <c r="I117" s="14"/>
      <c r="J117" s="17"/>
      <c r="K117" s="14"/>
    </row>
    <row r="118" spans="3:11" x14ac:dyDescent="0.35">
      <c r="C118" s="14"/>
      <c r="D118" s="14"/>
      <c r="E118" s="14"/>
      <c r="F118" s="14"/>
      <c r="G118" s="14"/>
      <c r="H118" s="14"/>
      <c r="I118" s="14"/>
      <c r="J118" s="17"/>
      <c r="K118" s="14"/>
    </row>
    <row r="119" spans="3:11" x14ac:dyDescent="0.35">
      <c r="C119" s="14"/>
      <c r="D119" s="14"/>
      <c r="E119" s="14"/>
      <c r="F119" s="14"/>
      <c r="G119" s="14"/>
      <c r="H119" s="14"/>
      <c r="I119" s="14"/>
      <c r="J119" s="17"/>
      <c r="K119" s="14"/>
    </row>
    <row r="120" spans="3:11" x14ac:dyDescent="0.35">
      <c r="C120" s="14"/>
      <c r="D120" s="14"/>
      <c r="E120" s="14"/>
      <c r="F120" s="14"/>
      <c r="G120" s="14"/>
      <c r="H120" s="14"/>
      <c r="I120" s="14"/>
      <c r="J120" s="17"/>
      <c r="K120" s="14"/>
    </row>
    <row r="121" spans="3:11" x14ac:dyDescent="0.35">
      <c r="C121" s="14"/>
      <c r="D121" s="14"/>
      <c r="E121" s="14"/>
      <c r="F121" s="14"/>
      <c r="G121" s="14"/>
      <c r="H121" s="14"/>
      <c r="I121" s="14"/>
      <c r="J121" s="17"/>
      <c r="K121" s="14"/>
    </row>
    <row r="122" spans="3:11" x14ac:dyDescent="0.35">
      <c r="C122" s="14"/>
      <c r="D122" s="14"/>
      <c r="E122" s="14"/>
      <c r="F122" s="14"/>
      <c r="G122" s="14"/>
      <c r="H122" s="14"/>
      <c r="I122" s="14"/>
      <c r="J122" s="17"/>
      <c r="K122" s="14"/>
    </row>
    <row r="123" spans="3:11" x14ac:dyDescent="0.35">
      <c r="C123" s="14"/>
      <c r="D123" s="14"/>
      <c r="E123" s="14"/>
      <c r="F123" s="14"/>
      <c r="G123" s="14"/>
      <c r="H123" s="14"/>
      <c r="I123" s="14"/>
      <c r="J123" s="17"/>
      <c r="K123" s="14"/>
    </row>
    <row r="124" spans="3:11" x14ac:dyDescent="0.35">
      <c r="C124" s="14"/>
      <c r="D124" s="14"/>
      <c r="E124" s="14"/>
      <c r="F124" s="14"/>
      <c r="G124" s="14"/>
      <c r="H124" s="14"/>
      <c r="I124" s="14"/>
      <c r="J124" s="17"/>
      <c r="K124" s="14"/>
    </row>
    <row r="125" spans="3:11" x14ac:dyDescent="0.35">
      <c r="C125" s="14"/>
      <c r="D125" s="14"/>
      <c r="E125" s="14"/>
      <c r="F125" s="14"/>
      <c r="G125" s="14"/>
      <c r="H125" s="14"/>
      <c r="I125" s="14"/>
      <c r="J125" s="17"/>
      <c r="K125" s="14"/>
    </row>
    <row r="126" spans="3:11" x14ac:dyDescent="0.35">
      <c r="C126" s="14"/>
      <c r="D126" s="14"/>
      <c r="E126" s="14"/>
      <c r="F126" s="14"/>
      <c r="G126" s="14"/>
      <c r="H126" s="14"/>
      <c r="I126" s="14"/>
      <c r="J126" s="17"/>
      <c r="K126" s="14"/>
    </row>
    <row r="127" spans="3:11" x14ac:dyDescent="0.35">
      <c r="C127" s="14"/>
      <c r="D127" s="14"/>
      <c r="E127" s="14"/>
      <c r="F127" s="14"/>
      <c r="G127" s="14"/>
      <c r="H127" s="14"/>
      <c r="I127" s="14"/>
      <c r="J127" s="17"/>
      <c r="K127" s="14"/>
    </row>
    <row r="128" spans="3:11" x14ac:dyDescent="0.35">
      <c r="C128" s="14"/>
      <c r="D128" s="14"/>
      <c r="E128" s="14"/>
      <c r="F128" s="14"/>
      <c r="G128" s="14"/>
      <c r="H128" s="14"/>
      <c r="I128" s="14"/>
      <c r="J128" s="17"/>
      <c r="K128" s="14"/>
    </row>
    <row r="129" spans="3:11" x14ac:dyDescent="0.35">
      <c r="C129" s="14"/>
      <c r="D129" s="14"/>
      <c r="E129" s="14"/>
      <c r="F129" s="14"/>
      <c r="G129" s="14"/>
      <c r="H129" s="14"/>
      <c r="I129" s="14"/>
      <c r="J129" s="17"/>
      <c r="K129" s="14"/>
    </row>
    <row r="130" spans="3:11" x14ac:dyDescent="0.35">
      <c r="C130" s="14"/>
      <c r="D130" s="14"/>
      <c r="E130" s="14"/>
      <c r="F130" s="14"/>
      <c r="G130" s="14"/>
      <c r="H130" s="14"/>
      <c r="I130" s="14"/>
      <c r="J130" s="17"/>
      <c r="K130" s="14"/>
    </row>
    <row r="131" spans="3:11" x14ac:dyDescent="0.35">
      <c r="C131" s="14"/>
      <c r="D131" s="14"/>
      <c r="E131" s="14"/>
      <c r="F131" s="14"/>
      <c r="G131" s="14"/>
      <c r="H131" s="14"/>
      <c r="I131" s="14"/>
      <c r="J131" s="17"/>
      <c r="K131" s="14"/>
    </row>
    <row r="132" spans="3:11" x14ac:dyDescent="0.35">
      <c r="C132" s="14"/>
      <c r="D132" s="14"/>
      <c r="E132" s="14"/>
      <c r="F132" s="14"/>
      <c r="G132" s="14"/>
      <c r="H132" s="14"/>
      <c r="I132" s="14"/>
      <c r="J132" s="17"/>
      <c r="K132" s="14"/>
    </row>
    <row r="133" spans="3:11" x14ac:dyDescent="0.35">
      <c r="C133" s="14"/>
      <c r="D133" s="14"/>
      <c r="E133" s="14"/>
      <c r="F133" s="14"/>
      <c r="G133" s="14"/>
      <c r="H133" s="14"/>
      <c r="I133" s="14"/>
      <c r="J133" s="17"/>
      <c r="K133" s="14"/>
    </row>
    <row r="134" spans="3:11" x14ac:dyDescent="0.35">
      <c r="C134" s="14"/>
      <c r="D134" s="14"/>
      <c r="E134" s="14"/>
      <c r="F134" s="14"/>
      <c r="G134" s="14"/>
      <c r="H134" s="14"/>
      <c r="I134" s="14"/>
      <c r="J134" s="17"/>
      <c r="K134" s="14"/>
    </row>
    <row r="135" spans="3:11" x14ac:dyDescent="0.35">
      <c r="C135" s="14"/>
      <c r="D135" s="14"/>
      <c r="E135" s="14"/>
      <c r="F135" s="14"/>
      <c r="G135" s="14"/>
      <c r="H135" s="14"/>
      <c r="I135" s="14"/>
      <c r="J135" s="17"/>
      <c r="K135" s="14"/>
    </row>
    <row r="136" spans="3:11" x14ac:dyDescent="0.35">
      <c r="C136" s="14"/>
      <c r="D136" s="14"/>
      <c r="E136" s="14"/>
      <c r="F136" s="14"/>
      <c r="G136" s="14"/>
      <c r="H136" s="14"/>
      <c r="I136" s="14"/>
      <c r="J136" s="17"/>
      <c r="K136" s="14"/>
    </row>
    <row r="137" spans="3:11" x14ac:dyDescent="0.35">
      <c r="C137" s="14"/>
      <c r="D137" s="14"/>
      <c r="E137" s="14"/>
      <c r="F137" s="14"/>
      <c r="G137" s="14"/>
      <c r="H137" s="14"/>
      <c r="I137" s="14"/>
      <c r="J137" s="17"/>
      <c r="K137" s="14"/>
    </row>
    <row r="138" spans="3:11" x14ac:dyDescent="0.35">
      <c r="C138" s="14"/>
      <c r="D138" s="14"/>
      <c r="E138" s="14"/>
      <c r="F138" s="14"/>
      <c r="G138" s="14"/>
      <c r="H138" s="14"/>
      <c r="I138" s="14"/>
      <c r="J138" s="17"/>
      <c r="K138" s="14"/>
    </row>
    <row r="139" spans="3:11" x14ac:dyDescent="0.35">
      <c r="C139" s="14"/>
      <c r="D139" s="14"/>
      <c r="E139" s="14"/>
      <c r="F139" s="14"/>
      <c r="G139" s="14"/>
      <c r="H139" s="14"/>
      <c r="I139" s="14"/>
      <c r="J139" s="17"/>
      <c r="K139" s="14"/>
    </row>
    <row r="140" spans="3:11" x14ac:dyDescent="0.35">
      <c r="C140" s="14"/>
      <c r="D140" s="14"/>
      <c r="E140" s="14"/>
      <c r="F140" s="14"/>
      <c r="G140" s="14"/>
      <c r="H140" s="14"/>
      <c r="I140" s="14"/>
      <c r="J140" s="17"/>
      <c r="K140" s="14"/>
    </row>
    <row r="141" spans="3:11" x14ac:dyDescent="0.35">
      <c r="C141" s="14"/>
      <c r="D141" s="14"/>
      <c r="E141" s="14"/>
      <c r="F141" s="14"/>
      <c r="G141" s="14"/>
      <c r="H141" s="14"/>
      <c r="I141" s="14"/>
      <c r="J141" s="17"/>
      <c r="K141" s="14"/>
    </row>
    <row r="142" spans="3:11" x14ac:dyDescent="0.35">
      <c r="C142" s="14"/>
      <c r="D142" s="14"/>
      <c r="E142" s="14"/>
      <c r="F142" s="14"/>
      <c r="G142" s="14"/>
      <c r="H142" s="14"/>
      <c r="I142" s="14"/>
      <c r="J142" s="17"/>
      <c r="K142" s="14"/>
    </row>
    <row r="143" spans="3:11" x14ac:dyDescent="0.35">
      <c r="C143" s="14"/>
      <c r="D143" s="14"/>
      <c r="E143" s="14"/>
      <c r="F143" s="14"/>
      <c r="G143" s="14"/>
      <c r="H143" s="14"/>
      <c r="I143" s="14"/>
      <c r="J143" s="17"/>
      <c r="K143" s="14"/>
    </row>
    <row r="144" spans="3:11" x14ac:dyDescent="0.35">
      <c r="C144" s="14"/>
      <c r="D144" s="14"/>
      <c r="E144" s="14"/>
      <c r="F144" s="14"/>
      <c r="G144" s="14"/>
      <c r="H144" s="14"/>
      <c r="I144" s="14"/>
      <c r="J144" s="17"/>
      <c r="K144" s="14"/>
    </row>
    <row r="145" spans="3:11" x14ac:dyDescent="0.35">
      <c r="C145" s="14"/>
      <c r="D145" s="14"/>
      <c r="E145" s="14"/>
      <c r="F145" s="14"/>
      <c r="G145" s="14"/>
      <c r="H145" s="14"/>
      <c r="I145" s="14"/>
      <c r="J145" s="17"/>
      <c r="K145" s="14"/>
    </row>
    <row r="146" spans="3:11" x14ac:dyDescent="0.35">
      <c r="C146" s="14"/>
      <c r="D146" s="14"/>
      <c r="E146" s="14"/>
      <c r="F146" s="14"/>
      <c r="G146" s="14"/>
      <c r="H146" s="14"/>
      <c r="I146" s="14"/>
      <c r="J146" s="17"/>
      <c r="K146" s="14"/>
    </row>
    <row r="147" spans="3:11" x14ac:dyDescent="0.35">
      <c r="C147" s="14"/>
      <c r="D147" s="14"/>
      <c r="E147" s="14"/>
      <c r="F147" s="14"/>
      <c r="G147" s="14"/>
      <c r="H147" s="14"/>
      <c r="I147" s="14"/>
      <c r="J147" s="17"/>
      <c r="K147" s="14"/>
    </row>
    <row r="148" spans="3:11" x14ac:dyDescent="0.35">
      <c r="C148" s="14"/>
      <c r="D148" s="14"/>
      <c r="E148" s="14"/>
      <c r="F148" s="14"/>
      <c r="G148" s="14"/>
      <c r="H148" s="14"/>
      <c r="I148" s="14"/>
      <c r="J148" s="17"/>
      <c r="K148" s="14"/>
    </row>
    <row r="149" spans="3:11" x14ac:dyDescent="0.35">
      <c r="C149" s="14"/>
      <c r="D149" s="14"/>
      <c r="E149" s="14"/>
      <c r="F149" s="14"/>
      <c r="G149" s="14"/>
      <c r="H149" s="14"/>
      <c r="I149" s="14"/>
      <c r="J149" s="17"/>
      <c r="K149" s="14"/>
    </row>
    <row r="150" spans="3:11" x14ac:dyDescent="0.35">
      <c r="C150" s="14"/>
      <c r="D150" s="14"/>
      <c r="E150" s="14"/>
      <c r="F150" s="14"/>
      <c r="G150" s="14"/>
      <c r="H150" s="14"/>
      <c r="I150" s="14"/>
      <c r="J150" s="17"/>
    </row>
    <row r="151" spans="3:11" x14ac:dyDescent="0.35">
      <c r="C151" s="6"/>
      <c r="D151" s="6"/>
      <c r="E151" s="6"/>
      <c r="F151" s="6"/>
      <c r="G151" s="6"/>
      <c r="H151" s="6"/>
      <c r="I151" s="6"/>
      <c r="J151" s="6"/>
    </row>
    <row r="152" spans="3:11" x14ac:dyDescent="0.35">
      <c r="C152" s="6"/>
      <c r="D152" s="6"/>
      <c r="E152" s="6"/>
      <c r="F152" s="6"/>
      <c r="G152" s="6"/>
      <c r="H152" s="6"/>
      <c r="I152" s="6"/>
      <c r="J152" s="6"/>
    </row>
    <row r="153" spans="3:11" x14ac:dyDescent="0.35">
      <c r="C153" s="6"/>
      <c r="D153" s="6"/>
      <c r="E153" s="6"/>
      <c r="F153" s="6"/>
      <c r="G153" s="6"/>
      <c r="H153" s="6"/>
      <c r="I153" s="6"/>
      <c r="J153" s="6"/>
    </row>
    <row r="154" spans="3:11" x14ac:dyDescent="0.35">
      <c r="C154" s="6"/>
      <c r="D154" s="6"/>
      <c r="E154" s="6"/>
      <c r="F154" s="6"/>
      <c r="G154" s="6"/>
      <c r="H154" s="6"/>
      <c r="I154" s="6"/>
      <c r="J154" s="6"/>
    </row>
    <row r="155" spans="3:11" x14ac:dyDescent="0.35">
      <c r="C155" s="6"/>
      <c r="D155" s="6"/>
      <c r="E155" s="6"/>
      <c r="F155" s="6"/>
      <c r="G155" s="6"/>
      <c r="H155" s="6"/>
      <c r="I155" s="6"/>
      <c r="J155" s="6"/>
    </row>
    <row r="156" spans="3:11" x14ac:dyDescent="0.35">
      <c r="C156" s="6"/>
      <c r="D156" s="6"/>
      <c r="E156" s="6"/>
      <c r="F156" s="6"/>
      <c r="G156" s="6"/>
      <c r="H156" s="6"/>
      <c r="I156" s="6"/>
      <c r="J156" s="6"/>
    </row>
    <row r="157" spans="3:11" x14ac:dyDescent="0.35">
      <c r="C157" s="6"/>
      <c r="D157" s="6"/>
      <c r="E157" s="6"/>
      <c r="F157" s="6"/>
      <c r="G157" s="6"/>
      <c r="H157" s="6"/>
      <c r="I157" s="6"/>
      <c r="J157" s="6"/>
    </row>
    <row r="158" spans="3:11" x14ac:dyDescent="0.35">
      <c r="C158" s="6"/>
      <c r="D158" s="6"/>
      <c r="E158" s="6"/>
      <c r="F158" s="6"/>
      <c r="G158" s="6"/>
      <c r="H158" s="6"/>
      <c r="I158" s="6"/>
      <c r="J158" s="6"/>
    </row>
    <row r="159" spans="3:11" x14ac:dyDescent="0.35">
      <c r="C159" s="6"/>
      <c r="D159" s="6"/>
      <c r="E159" s="6"/>
      <c r="F159" s="6"/>
      <c r="G159" s="6"/>
      <c r="H159" s="6"/>
      <c r="I159" s="6"/>
      <c r="J159" s="6"/>
    </row>
    <row r="160" spans="3:11" x14ac:dyDescent="0.35">
      <c r="C160" s="6"/>
      <c r="D160" s="6"/>
      <c r="E160" s="6"/>
      <c r="F160" s="6"/>
      <c r="G160" s="6"/>
      <c r="H160" s="6"/>
      <c r="I160" s="6"/>
      <c r="J160" s="6"/>
    </row>
    <row r="161" spans="3:10" x14ac:dyDescent="0.35">
      <c r="C161" s="6"/>
      <c r="D161" s="6"/>
      <c r="E161" s="6"/>
      <c r="F161" s="6"/>
      <c r="G161" s="6"/>
      <c r="H161" s="6"/>
      <c r="I161" s="6"/>
      <c r="J161" s="6"/>
    </row>
    <row r="162" spans="3:10" x14ac:dyDescent="0.35">
      <c r="C162" s="6"/>
      <c r="D162" s="6"/>
      <c r="E162" s="6"/>
      <c r="F162" s="6"/>
      <c r="G162" s="6"/>
      <c r="H162" s="6"/>
      <c r="I162" s="6"/>
      <c r="J162" s="6"/>
    </row>
    <row r="163" spans="3:10" x14ac:dyDescent="0.35">
      <c r="C163" s="6"/>
      <c r="D163" s="6"/>
      <c r="E163" s="6"/>
      <c r="F163" s="6"/>
      <c r="G163" s="6"/>
      <c r="H163" s="6"/>
      <c r="I163" s="6"/>
      <c r="J163" s="6"/>
    </row>
    <row r="164" spans="3:10" x14ac:dyDescent="0.35">
      <c r="C164" s="6"/>
      <c r="D164" s="6"/>
      <c r="E164" s="6"/>
      <c r="F164" s="6"/>
      <c r="G164" s="6"/>
      <c r="H164" s="6"/>
      <c r="I164" s="6"/>
      <c r="J164" s="6"/>
    </row>
    <row r="165" spans="3:10" x14ac:dyDescent="0.35">
      <c r="C165" s="6"/>
      <c r="D165" s="6"/>
      <c r="E165" s="6"/>
      <c r="F165" s="6"/>
      <c r="G165" s="6"/>
      <c r="H165" s="6"/>
      <c r="I165" s="6"/>
      <c r="J165" s="6"/>
    </row>
    <row r="166" spans="3:10" x14ac:dyDescent="0.35">
      <c r="C166" s="6"/>
      <c r="D166" s="6"/>
      <c r="E166" s="6"/>
      <c r="F166" s="6"/>
      <c r="G166" s="6"/>
      <c r="H166" s="6"/>
      <c r="I166" s="6"/>
      <c r="J166" s="6"/>
    </row>
    <row r="167" spans="3:10" x14ac:dyDescent="0.35">
      <c r="C167" s="6"/>
      <c r="D167" s="6"/>
      <c r="E167" s="6"/>
      <c r="F167" s="6"/>
      <c r="G167" s="6"/>
      <c r="H167" s="6"/>
      <c r="I167" s="6"/>
      <c r="J167" s="6"/>
    </row>
    <row r="168" spans="3:10" x14ac:dyDescent="0.35">
      <c r="C168" s="6"/>
      <c r="D168" s="6"/>
      <c r="E168" s="6"/>
      <c r="F168" s="6"/>
      <c r="G168" s="6"/>
      <c r="H168" s="6"/>
      <c r="I168" s="6"/>
      <c r="J168" s="6"/>
    </row>
    <row r="169" spans="3:10" x14ac:dyDescent="0.35">
      <c r="C169" s="6"/>
      <c r="D169" s="6"/>
      <c r="E169" s="6"/>
      <c r="F169" s="6"/>
      <c r="G169" s="6"/>
      <c r="H169" s="6"/>
      <c r="I169" s="6"/>
      <c r="J169" s="6"/>
    </row>
    <row r="170" spans="3:10" x14ac:dyDescent="0.35">
      <c r="C170" s="6"/>
      <c r="D170" s="6"/>
      <c r="E170" s="6"/>
      <c r="F170" s="6"/>
      <c r="G170" s="6"/>
      <c r="H170" s="6"/>
      <c r="I170" s="6"/>
      <c r="J170" s="6"/>
    </row>
    <row r="171" spans="3:10" x14ac:dyDescent="0.35">
      <c r="C171" s="6"/>
      <c r="D171" s="6"/>
      <c r="E171" s="6"/>
      <c r="F171" s="6"/>
      <c r="G171" s="6"/>
      <c r="H171" s="6"/>
      <c r="I171" s="6"/>
      <c r="J171" s="6"/>
    </row>
    <row r="172" spans="3:10" x14ac:dyDescent="0.35">
      <c r="C172" s="6"/>
      <c r="D172" s="6"/>
      <c r="E172" s="6"/>
      <c r="F172" s="6"/>
      <c r="G172" s="6"/>
      <c r="H172" s="6"/>
      <c r="I172" s="6"/>
      <c r="J172" s="6"/>
    </row>
    <row r="173" spans="3:10" x14ac:dyDescent="0.35">
      <c r="C173" s="6"/>
      <c r="D173" s="6"/>
      <c r="E173" s="6"/>
      <c r="F173" s="6"/>
      <c r="G173" s="6"/>
      <c r="H173" s="6"/>
      <c r="I173" s="6"/>
      <c r="J173" s="6"/>
    </row>
    <row r="174" spans="3:10" x14ac:dyDescent="0.35">
      <c r="C174" s="6"/>
      <c r="D174" s="6"/>
      <c r="E174" s="6"/>
      <c r="F174" s="6"/>
      <c r="G174" s="6"/>
      <c r="H174" s="6"/>
      <c r="I174" s="6"/>
      <c r="J174" s="6"/>
    </row>
    <row r="175" spans="3:10" x14ac:dyDescent="0.35">
      <c r="C175" s="6"/>
      <c r="D175" s="6"/>
      <c r="E175" s="6"/>
      <c r="F175" s="6"/>
      <c r="G175" s="6"/>
      <c r="H175" s="6"/>
      <c r="I175" s="6"/>
      <c r="J175" s="6"/>
    </row>
    <row r="176" spans="3:10" x14ac:dyDescent="0.35">
      <c r="C176" s="6"/>
      <c r="D176" s="6"/>
      <c r="E176" s="6"/>
      <c r="F176" s="6"/>
      <c r="G176" s="6"/>
      <c r="H176" s="6"/>
      <c r="I176" s="6"/>
      <c r="J176" s="6"/>
    </row>
    <row r="177" spans="3:10" x14ac:dyDescent="0.35">
      <c r="C177" s="6"/>
      <c r="D177" s="6"/>
      <c r="E177" s="6"/>
      <c r="F177" s="6"/>
      <c r="G177" s="6"/>
      <c r="H177" s="6"/>
      <c r="I177" s="6"/>
      <c r="J177" s="6"/>
    </row>
    <row r="178" spans="3:10" x14ac:dyDescent="0.35">
      <c r="C178" s="6"/>
      <c r="D178" s="6"/>
      <c r="E178" s="6"/>
      <c r="F178" s="6"/>
      <c r="G178" s="6"/>
      <c r="H178" s="6"/>
      <c r="I178" s="6"/>
      <c r="J178" s="6"/>
    </row>
    <row r="179" spans="3:10" x14ac:dyDescent="0.35">
      <c r="C179" s="6"/>
      <c r="D179" s="6"/>
      <c r="E179" s="6"/>
      <c r="F179" s="6"/>
      <c r="G179" s="6"/>
      <c r="H179" s="6"/>
      <c r="I179" s="6"/>
      <c r="J179" s="6"/>
    </row>
    <row r="180" spans="3:10" x14ac:dyDescent="0.35">
      <c r="C180" s="6"/>
      <c r="D180" s="6"/>
      <c r="E180" s="6"/>
      <c r="F180" s="6"/>
      <c r="G180" s="6"/>
      <c r="H180" s="6"/>
      <c r="I180" s="6"/>
      <c r="J180" s="6"/>
    </row>
    <row r="181" spans="3:10" x14ac:dyDescent="0.35">
      <c r="C181" s="6"/>
      <c r="D181" s="6"/>
      <c r="E181" s="6"/>
      <c r="F181" s="6"/>
      <c r="G181" s="6"/>
      <c r="H181" s="6"/>
      <c r="I181" s="6"/>
      <c r="J181" s="6"/>
    </row>
    <row r="182" spans="3:10" x14ac:dyDescent="0.35">
      <c r="C182" s="6"/>
      <c r="D182" s="6"/>
      <c r="E182" s="6"/>
      <c r="F182" s="6"/>
      <c r="G182" s="6"/>
      <c r="H182" s="6"/>
      <c r="I182" s="6"/>
      <c r="J182" s="6"/>
    </row>
    <row r="183" spans="3:10" x14ac:dyDescent="0.35">
      <c r="C183" s="6"/>
      <c r="D183" s="6"/>
      <c r="E183" s="6"/>
      <c r="F183" s="6"/>
      <c r="G183" s="6"/>
      <c r="H183" s="6"/>
      <c r="I183" s="6"/>
      <c r="J183" s="6"/>
    </row>
    <row r="184" spans="3:10" x14ac:dyDescent="0.35">
      <c r="C184" s="6"/>
      <c r="D184" s="6"/>
      <c r="E184" s="6"/>
      <c r="F184" s="6"/>
      <c r="G184" s="6"/>
      <c r="H184" s="6"/>
      <c r="I184" s="6"/>
      <c r="J184" s="6"/>
    </row>
    <row r="185" spans="3:10" x14ac:dyDescent="0.35">
      <c r="C185" s="6"/>
      <c r="D185" s="6"/>
      <c r="E185" s="6"/>
      <c r="F185" s="6"/>
      <c r="G185" s="6"/>
      <c r="H185" s="6"/>
      <c r="I185" s="6"/>
      <c r="J185" s="6"/>
    </row>
    <row r="186" spans="3:10" x14ac:dyDescent="0.35">
      <c r="C186" s="6"/>
      <c r="D186" s="6"/>
      <c r="E186" s="6"/>
      <c r="F186" s="6"/>
      <c r="G186" s="6"/>
      <c r="H186" s="6"/>
      <c r="I186" s="6"/>
      <c r="J186" s="6"/>
    </row>
    <row r="187" spans="3:10" x14ac:dyDescent="0.35">
      <c r="C187" s="6"/>
      <c r="D187" s="6"/>
      <c r="E187" s="6"/>
      <c r="F187" s="6"/>
      <c r="G187" s="6"/>
      <c r="H187" s="6"/>
      <c r="I187" s="6"/>
      <c r="J187" s="6"/>
    </row>
    <row r="188" spans="3:10" x14ac:dyDescent="0.35">
      <c r="C188" s="6"/>
      <c r="D188" s="6"/>
      <c r="E188" s="6"/>
      <c r="F188" s="6"/>
      <c r="G188" s="6"/>
      <c r="H188" s="6"/>
      <c r="I188" s="6"/>
      <c r="J188" s="6"/>
    </row>
    <row r="189" spans="3:10" x14ac:dyDescent="0.35">
      <c r="C189" s="6"/>
      <c r="D189" s="6"/>
      <c r="E189" s="6"/>
      <c r="F189" s="6"/>
      <c r="G189" s="6"/>
      <c r="H189" s="6"/>
      <c r="I189" s="6"/>
      <c r="J189" s="6"/>
    </row>
    <row r="190" spans="3:10" x14ac:dyDescent="0.35">
      <c r="C190" s="6"/>
      <c r="D190" s="6"/>
      <c r="E190" s="6"/>
      <c r="F190" s="6"/>
      <c r="G190" s="6"/>
      <c r="H190" s="6"/>
      <c r="I190" s="6"/>
      <c r="J190" s="6"/>
    </row>
    <row r="191" spans="3:10" x14ac:dyDescent="0.35">
      <c r="C191" s="6"/>
      <c r="D191" s="6"/>
      <c r="E191" s="6"/>
      <c r="F191" s="6"/>
      <c r="G191" s="6"/>
      <c r="H191" s="6"/>
      <c r="I191" s="6"/>
      <c r="J191" s="6"/>
    </row>
    <row r="192" spans="3:10" x14ac:dyDescent="0.35">
      <c r="C192" s="6"/>
      <c r="D192" s="6"/>
      <c r="E192" s="6"/>
      <c r="F192" s="6"/>
      <c r="G192" s="6"/>
      <c r="H192" s="6"/>
      <c r="I192" s="6"/>
      <c r="J192" s="6"/>
    </row>
    <row r="193" spans="3:10" x14ac:dyDescent="0.35">
      <c r="C193" s="6"/>
      <c r="D193" s="6"/>
      <c r="E193" s="6"/>
      <c r="F193" s="6"/>
      <c r="G193" s="6"/>
      <c r="H193" s="6"/>
      <c r="I193" s="6"/>
      <c r="J193" s="6"/>
    </row>
    <row r="194" spans="3:10" x14ac:dyDescent="0.35">
      <c r="C194" s="6"/>
      <c r="D194" s="6"/>
      <c r="E194" s="6"/>
      <c r="F194" s="6"/>
      <c r="G194" s="6"/>
      <c r="H194" s="6"/>
      <c r="I194" s="6"/>
      <c r="J194" s="6"/>
    </row>
    <row r="195" spans="3:10" x14ac:dyDescent="0.35">
      <c r="C195" s="6"/>
      <c r="D195" s="6"/>
      <c r="E195" s="6"/>
      <c r="F195" s="6"/>
      <c r="G195" s="6"/>
      <c r="H195" s="6"/>
      <c r="I195" s="6"/>
      <c r="J195" s="6"/>
    </row>
    <row r="196" spans="3:10" x14ac:dyDescent="0.35">
      <c r="C196" s="6"/>
      <c r="D196" s="6"/>
      <c r="E196" s="6"/>
      <c r="F196" s="6"/>
      <c r="G196" s="6"/>
      <c r="H196" s="6"/>
      <c r="I196" s="6"/>
      <c r="J196" s="6"/>
    </row>
    <row r="197" spans="3:10" x14ac:dyDescent="0.35">
      <c r="C197" s="6"/>
      <c r="D197" s="6"/>
      <c r="E197" s="6"/>
      <c r="F197" s="6"/>
      <c r="G197" s="6"/>
      <c r="H197" s="6"/>
      <c r="I197" s="6"/>
      <c r="J197" s="6"/>
    </row>
    <row r="198" spans="3:10" x14ac:dyDescent="0.35">
      <c r="C198" s="6"/>
      <c r="D198" s="6"/>
      <c r="E198" s="6"/>
      <c r="F198" s="6"/>
      <c r="G198" s="6"/>
      <c r="H198" s="6"/>
      <c r="I198" s="6"/>
      <c r="J198" s="6"/>
    </row>
    <row r="199" spans="3:10" x14ac:dyDescent="0.35">
      <c r="C199" s="6"/>
      <c r="D199" s="6"/>
      <c r="E199" s="6"/>
      <c r="F199" s="6"/>
      <c r="G199" s="6"/>
      <c r="H199" s="6"/>
      <c r="I199" s="6"/>
      <c r="J199" s="6"/>
    </row>
    <row r="200" spans="3:10" x14ac:dyDescent="0.35">
      <c r="C200" s="6"/>
      <c r="D200" s="6"/>
      <c r="E200" s="6"/>
      <c r="F200" s="6"/>
      <c r="G200" s="6"/>
      <c r="H200" s="6"/>
      <c r="I200" s="6"/>
      <c r="J200" s="6"/>
    </row>
    <row r="201" spans="3:10" x14ac:dyDescent="0.35">
      <c r="C201" s="6"/>
      <c r="D201" s="6"/>
      <c r="E201" s="6"/>
      <c r="F201" s="6"/>
      <c r="G201" s="6"/>
      <c r="H201" s="6"/>
      <c r="I201" s="6"/>
      <c r="J201" s="6"/>
    </row>
    <row r="202" spans="3:10" x14ac:dyDescent="0.35">
      <c r="C202" s="6"/>
      <c r="D202" s="6"/>
      <c r="E202" s="6"/>
      <c r="F202" s="6"/>
      <c r="G202" s="6"/>
      <c r="H202" s="6"/>
      <c r="I202" s="6"/>
      <c r="J202" s="6"/>
    </row>
    <row r="203" spans="3:10" x14ac:dyDescent="0.35">
      <c r="C203" s="6"/>
      <c r="D203" s="6"/>
      <c r="E203" s="6"/>
      <c r="F203" s="6"/>
      <c r="G203" s="6"/>
      <c r="H203" s="6"/>
      <c r="I203" s="6"/>
      <c r="J203" s="6"/>
    </row>
    <row r="204" spans="3:10" x14ac:dyDescent="0.35">
      <c r="C204" s="6"/>
      <c r="D204" s="6"/>
      <c r="E204" s="6"/>
      <c r="F204" s="6"/>
      <c r="G204" s="6"/>
      <c r="H204" s="6"/>
      <c r="I204" s="6"/>
      <c r="J204" s="6"/>
    </row>
    <row r="205" spans="3:10" x14ac:dyDescent="0.35">
      <c r="C205" s="6"/>
      <c r="D205" s="6"/>
      <c r="E205" s="6"/>
      <c r="F205" s="6"/>
      <c r="G205" s="6"/>
      <c r="H205" s="6"/>
      <c r="I205" s="6"/>
      <c r="J205" s="6"/>
    </row>
    <row r="206" spans="3:10" x14ac:dyDescent="0.35">
      <c r="C206" s="6"/>
      <c r="D206" s="6"/>
      <c r="E206" s="6"/>
      <c r="F206" s="6"/>
      <c r="G206" s="6"/>
      <c r="H206" s="6"/>
      <c r="I206" s="6"/>
      <c r="J206" s="6"/>
    </row>
    <row r="207" spans="3:10" x14ac:dyDescent="0.35">
      <c r="C207" s="6"/>
      <c r="D207" s="6"/>
      <c r="E207" s="6"/>
      <c r="F207" s="6"/>
      <c r="G207" s="6"/>
      <c r="H207" s="6"/>
      <c r="I207" s="6"/>
      <c r="J207" s="6"/>
    </row>
    <row r="208" spans="3:10" x14ac:dyDescent="0.35">
      <c r="C208" s="6"/>
      <c r="D208" s="6"/>
      <c r="E208" s="6"/>
      <c r="F208" s="6"/>
      <c r="G208" s="6"/>
      <c r="H208" s="6"/>
      <c r="I208" s="6"/>
      <c r="J208" s="6"/>
    </row>
    <row r="209" spans="3:10" x14ac:dyDescent="0.35">
      <c r="C209" s="6"/>
      <c r="D209" s="6"/>
      <c r="E209" s="6"/>
      <c r="F209" s="6"/>
      <c r="G209" s="6"/>
      <c r="H209" s="6"/>
      <c r="I209" s="6"/>
      <c r="J209" s="6"/>
    </row>
    <row r="210" spans="3:10" x14ac:dyDescent="0.35">
      <c r="C210" s="6"/>
      <c r="D210" s="6"/>
      <c r="E210" s="6"/>
      <c r="F210" s="6"/>
      <c r="G210" s="6"/>
      <c r="H210" s="6"/>
      <c r="I210" s="6"/>
      <c r="J210" s="6"/>
    </row>
    <row r="211" spans="3:10" x14ac:dyDescent="0.35">
      <c r="C211" s="6"/>
      <c r="D211" s="6"/>
      <c r="E211" s="6"/>
      <c r="F211" s="6"/>
      <c r="G211" s="6"/>
      <c r="H211" s="6"/>
      <c r="I211" s="6"/>
      <c r="J211" s="6"/>
    </row>
    <row r="212" spans="3:10" x14ac:dyDescent="0.35">
      <c r="C212" s="6"/>
      <c r="D212" s="6"/>
      <c r="E212" s="6"/>
      <c r="F212" s="6"/>
      <c r="G212" s="6"/>
      <c r="H212" s="6"/>
      <c r="I212" s="6"/>
      <c r="J212" s="6"/>
    </row>
    <row r="213" spans="3:10" x14ac:dyDescent="0.35">
      <c r="C213" s="6"/>
      <c r="D213" s="6"/>
      <c r="E213" s="6"/>
      <c r="F213" s="6"/>
      <c r="G213" s="6"/>
      <c r="H213" s="6"/>
      <c r="I213" s="6"/>
      <c r="J213" s="6"/>
    </row>
    <row r="214" spans="3:10" x14ac:dyDescent="0.35">
      <c r="C214" s="6"/>
      <c r="D214" s="6"/>
      <c r="E214" s="6"/>
      <c r="F214" s="6"/>
      <c r="G214" s="6"/>
      <c r="H214" s="6"/>
      <c r="I214" s="6"/>
      <c r="J214" s="6"/>
    </row>
    <row r="215" spans="3:10" x14ac:dyDescent="0.35">
      <c r="C215" s="6"/>
      <c r="D215" s="6"/>
      <c r="E215" s="6"/>
      <c r="F215" s="6"/>
      <c r="G215" s="6"/>
      <c r="H215" s="6"/>
      <c r="I215" s="6"/>
      <c r="J215" s="6"/>
    </row>
    <row r="216" spans="3:10" x14ac:dyDescent="0.35">
      <c r="C216" s="6"/>
      <c r="D216" s="6"/>
      <c r="E216" s="6"/>
      <c r="F216" s="6"/>
      <c r="G216" s="6"/>
      <c r="H216" s="6"/>
      <c r="I216" s="6"/>
      <c r="J216" s="6"/>
    </row>
    <row r="217" spans="3:10" x14ac:dyDescent="0.35">
      <c r="C217" s="6"/>
      <c r="D217" s="6"/>
      <c r="E217" s="6"/>
      <c r="F217" s="6"/>
      <c r="G217" s="6"/>
      <c r="H217" s="6"/>
      <c r="I217" s="6"/>
      <c r="J217" s="6"/>
    </row>
    <row r="218" spans="3:10" x14ac:dyDescent="0.35">
      <c r="C218" s="6"/>
      <c r="D218" s="6"/>
      <c r="E218" s="6"/>
      <c r="F218" s="6"/>
      <c r="G218" s="6"/>
      <c r="H218" s="6"/>
      <c r="I218" s="6"/>
      <c r="J218" s="6"/>
    </row>
    <row r="219" spans="3:10" x14ac:dyDescent="0.35">
      <c r="C219" s="6"/>
      <c r="D219" s="6"/>
      <c r="E219" s="6"/>
      <c r="F219" s="6"/>
      <c r="G219" s="6"/>
      <c r="H219" s="6"/>
      <c r="I219" s="6"/>
      <c r="J219" s="6"/>
    </row>
    <row r="220" spans="3:10" x14ac:dyDescent="0.35">
      <c r="C220" s="6"/>
      <c r="D220" s="6"/>
      <c r="E220" s="6"/>
      <c r="F220" s="6"/>
      <c r="G220" s="6"/>
      <c r="H220" s="6"/>
      <c r="I220" s="6"/>
      <c r="J220" s="6"/>
    </row>
    <row r="221" spans="3:10" x14ac:dyDescent="0.35">
      <c r="C221" s="6"/>
      <c r="D221" s="6"/>
      <c r="E221" s="6"/>
      <c r="F221" s="6"/>
      <c r="G221" s="6"/>
      <c r="H221" s="6"/>
      <c r="I221" s="6"/>
      <c r="J221" s="6"/>
    </row>
    <row r="222" spans="3:10" x14ac:dyDescent="0.35">
      <c r="C222" s="6"/>
      <c r="D222" s="6"/>
      <c r="E222" s="6"/>
      <c r="F222" s="6"/>
      <c r="G222" s="6"/>
      <c r="H222" s="6"/>
      <c r="I222" s="6"/>
      <c r="J222" s="6"/>
    </row>
    <row r="223" spans="3:10" x14ac:dyDescent="0.35">
      <c r="C223" s="6"/>
      <c r="D223" s="6"/>
      <c r="E223" s="6"/>
      <c r="F223" s="6"/>
      <c r="G223" s="6"/>
      <c r="H223" s="6"/>
      <c r="I223" s="6"/>
      <c r="J223" s="6"/>
    </row>
    <row r="224" spans="3:10" x14ac:dyDescent="0.35">
      <c r="C224" s="6"/>
      <c r="D224" s="6"/>
      <c r="E224" s="6"/>
      <c r="F224" s="6"/>
      <c r="G224" s="6"/>
      <c r="H224" s="6"/>
      <c r="I224" s="6"/>
      <c r="J224" s="6"/>
    </row>
    <row r="225" spans="3:10" x14ac:dyDescent="0.35">
      <c r="C225" s="6"/>
      <c r="D225" s="6"/>
      <c r="E225" s="6"/>
      <c r="F225" s="6"/>
      <c r="G225" s="6"/>
      <c r="H225" s="6"/>
      <c r="I225" s="6"/>
      <c r="J225" s="6"/>
    </row>
    <row r="226" spans="3:10" x14ac:dyDescent="0.35">
      <c r="C226" s="6"/>
      <c r="D226" s="6"/>
      <c r="E226" s="6"/>
      <c r="F226" s="6"/>
      <c r="G226" s="6"/>
      <c r="H226" s="6"/>
      <c r="I226" s="6"/>
      <c r="J226" s="6"/>
    </row>
    <row r="227" spans="3:10" x14ac:dyDescent="0.35">
      <c r="C227" s="6"/>
      <c r="D227" s="6"/>
      <c r="E227" s="6"/>
      <c r="F227" s="6"/>
      <c r="G227" s="6"/>
      <c r="H227" s="6"/>
      <c r="I227" s="6"/>
      <c r="J227" s="6"/>
    </row>
    <row r="228" spans="3:10" x14ac:dyDescent="0.35">
      <c r="C228" s="6"/>
      <c r="D228" s="6"/>
      <c r="E228" s="6"/>
      <c r="F228" s="6"/>
      <c r="G228" s="6"/>
      <c r="H228" s="6"/>
      <c r="I228" s="6"/>
      <c r="J228" s="6"/>
    </row>
    <row r="229" spans="3:10" x14ac:dyDescent="0.35">
      <c r="C229" s="6"/>
      <c r="D229" s="6"/>
      <c r="E229" s="6"/>
      <c r="F229" s="6"/>
      <c r="G229" s="6"/>
      <c r="H229" s="6"/>
      <c r="I229" s="6"/>
      <c r="J229" s="6"/>
    </row>
    <row r="230" spans="3:10" x14ac:dyDescent="0.35">
      <c r="C230" s="6"/>
      <c r="D230" s="6"/>
      <c r="E230" s="6"/>
      <c r="F230" s="6"/>
      <c r="G230" s="6"/>
      <c r="H230" s="6"/>
      <c r="I230" s="6"/>
      <c r="J230" s="6"/>
    </row>
    <row r="231" spans="3:10" x14ac:dyDescent="0.35">
      <c r="C231" s="6"/>
      <c r="D231" s="6"/>
      <c r="E231" s="6"/>
      <c r="F231" s="6"/>
      <c r="G231" s="6"/>
      <c r="H231" s="6"/>
      <c r="I231" s="6"/>
      <c r="J231" s="6"/>
    </row>
    <row r="232" spans="3:10" x14ac:dyDescent="0.35">
      <c r="C232" s="6"/>
      <c r="D232" s="6"/>
      <c r="E232" s="6"/>
      <c r="F232" s="6"/>
      <c r="G232" s="6"/>
      <c r="H232" s="6"/>
      <c r="I232" s="6"/>
      <c r="J232" s="6"/>
    </row>
    <row r="233" spans="3:10" x14ac:dyDescent="0.35">
      <c r="C233" s="6"/>
      <c r="D233" s="6"/>
      <c r="E233" s="6"/>
      <c r="F233" s="6"/>
      <c r="G233" s="6"/>
      <c r="H233" s="6"/>
      <c r="I233" s="6"/>
      <c r="J233" s="6"/>
    </row>
    <row r="234" spans="3:10" x14ac:dyDescent="0.35">
      <c r="C234" s="6"/>
      <c r="D234" s="6"/>
      <c r="E234" s="6"/>
      <c r="F234" s="6"/>
      <c r="G234" s="6"/>
      <c r="H234" s="6"/>
      <c r="I234" s="6"/>
      <c r="J234" s="6"/>
    </row>
    <row r="235" spans="3:10" x14ac:dyDescent="0.35">
      <c r="C235" s="6"/>
      <c r="D235" s="6"/>
      <c r="E235" s="6"/>
      <c r="F235" s="6"/>
      <c r="G235" s="6"/>
      <c r="H235" s="6"/>
      <c r="I235" s="6"/>
      <c r="J235" s="6"/>
    </row>
    <row r="236" spans="3:10" x14ac:dyDescent="0.35">
      <c r="C236" s="6"/>
      <c r="D236" s="6"/>
      <c r="E236" s="6"/>
      <c r="F236" s="6"/>
      <c r="G236" s="6"/>
      <c r="H236" s="6"/>
      <c r="I236" s="6"/>
      <c r="J236" s="6"/>
    </row>
    <row r="237" spans="3:10" x14ac:dyDescent="0.35">
      <c r="C237" s="6"/>
      <c r="D237" s="6"/>
      <c r="E237" s="6"/>
      <c r="F237" s="6"/>
      <c r="G237" s="6"/>
      <c r="H237" s="6"/>
      <c r="I237" s="6"/>
      <c r="J237" s="6"/>
    </row>
    <row r="238" spans="3:10" x14ac:dyDescent="0.35">
      <c r="C238" s="6"/>
      <c r="D238" s="6"/>
      <c r="E238" s="6"/>
      <c r="F238" s="6"/>
      <c r="G238" s="6"/>
      <c r="H238" s="6"/>
      <c r="I238" s="6"/>
      <c r="J238" s="6"/>
    </row>
    <row r="239" spans="3:10" x14ac:dyDescent="0.35">
      <c r="C239" s="6"/>
      <c r="D239" s="6"/>
      <c r="E239" s="6"/>
      <c r="F239" s="6"/>
      <c r="G239" s="6"/>
      <c r="H239" s="6"/>
      <c r="I239" s="6"/>
      <c r="J239" s="6"/>
    </row>
    <row r="240" spans="3:10" x14ac:dyDescent="0.35">
      <c r="C240" s="6"/>
      <c r="D240" s="6"/>
      <c r="E240" s="6"/>
      <c r="F240" s="6"/>
      <c r="G240" s="6"/>
      <c r="H240" s="6"/>
      <c r="I240" s="6"/>
      <c r="J240" s="6"/>
    </row>
    <row r="241" spans="3:10" x14ac:dyDescent="0.35">
      <c r="C241" s="6"/>
      <c r="D241" s="6"/>
      <c r="E241" s="6"/>
      <c r="F241" s="6"/>
      <c r="G241" s="6"/>
      <c r="H241" s="6"/>
      <c r="I241" s="6"/>
      <c r="J241" s="6"/>
    </row>
    <row r="242" spans="3:10" x14ac:dyDescent="0.35">
      <c r="C242" s="6"/>
      <c r="D242" s="6"/>
      <c r="E242" s="6"/>
      <c r="F242" s="6"/>
      <c r="G242" s="6"/>
      <c r="H242" s="6"/>
      <c r="I242" s="6"/>
      <c r="J242" s="6"/>
    </row>
    <row r="243" spans="3:10" x14ac:dyDescent="0.35">
      <c r="C243" s="6"/>
      <c r="D243" s="6"/>
      <c r="E243" s="6"/>
      <c r="F243" s="6"/>
      <c r="G243" s="6"/>
      <c r="H243" s="6"/>
      <c r="I243" s="6"/>
      <c r="J243" s="6"/>
    </row>
    <row r="244" spans="3:10" x14ac:dyDescent="0.35">
      <c r="C244" s="6"/>
      <c r="D244" s="6"/>
      <c r="E244" s="6"/>
      <c r="F244" s="6"/>
      <c r="G244" s="6"/>
      <c r="H244" s="6"/>
      <c r="I244" s="6"/>
      <c r="J244" s="6"/>
    </row>
    <row r="245" spans="3:10" x14ac:dyDescent="0.35">
      <c r="C245" s="6"/>
      <c r="D245" s="6"/>
      <c r="E245" s="6"/>
      <c r="F245" s="6"/>
      <c r="G245" s="6"/>
      <c r="H245" s="6"/>
      <c r="I245" s="6"/>
      <c r="J245" s="6"/>
    </row>
    <row r="246" spans="3:10" x14ac:dyDescent="0.35">
      <c r="C246" s="6"/>
      <c r="D246" s="6"/>
      <c r="E246" s="6"/>
      <c r="F246" s="6"/>
      <c r="G246" s="6"/>
      <c r="H246" s="6"/>
      <c r="I246" s="6"/>
      <c r="J246" s="6"/>
    </row>
    <row r="247" spans="3:10" x14ac:dyDescent="0.35">
      <c r="C247" s="6"/>
      <c r="D247" s="6"/>
      <c r="E247" s="6"/>
      <c r="F247" s="6"/>
      <c r="G247" s="6"/>
      <c r="H247" s="6"/>
      <c r="I247" s="6"/>
      <c r="J247" s="6"/>
    </row>
    <row r="248" spans="3:10" x14ac:dyDescent="0.35">
      <c r="C248" s="6"/>
      <c r="D248" s="6"/>
      <c r="E248" s="6"/>
      <c r="F248" s="6"/>
      <c r="G248" s="6"/>
      <c r="H248" s="6"/>
      <c r="I248" s="6"/>
      <c r="J248" s="6"/>
    </row>
    <row r="249" spans="3:10" x14ac:dyDescent="0.35">
      <c r="C249" s="6"/>
      <c r="D249" s="6"/>
      <c r="E249" s="6"/>
      <c r="F249" s="6"/>
      <c r="G249" s="6"/>
      <c r="H249" s="6"/>
      <c r="I249" s="6"/>
      <c r="J249" s="6"/>
    </row>
    <row r="250" spans="3:10" x14ac:dyDescent="0.35">
      <c r="C250" s="6"/>
      <c r="D250" s="6"/>
      <c r="E250" s="6"/>
      <c r="F250" s="6"/>
      <c r="G250" s="6"/>
      <c r="H250" s="6"/>
      <c r="I250" s="6"/>
      <c r="J250" s="6"/>
    </row>
    <row r="251" spans="3:10" x14ac:dyDescent="0.35">
      <c r="C251" s="6"/>
      <c r="D251" s="6"/>
      <c r="E251" s="6"/>
      <c r="F251" s="6"/>
      <c r="G251" s="6"/>
      <c r="H251" s="6"/>
      <c r="I251" s="6"/>
      <c r="J251" s="6"/>
    </row>
    <row r="252" spans="3:10" x14ac:dyDescent="0.35">
      <c r="C252" s="6"/>
      <c r="D252" s="6"/>
      <c r="E252" s="6"/>
      <c r="F252" s="6"/>
      <c r="G252" s="6"/>
      <c r="H252" s="6"/>
      <c r="I252" s="6"/>
      <c r="J252" s="6"/>
    </row>
    <row r="253" spans="3:10" x14ac:dyDescent="0.35">
      <c r="C253" s="6"/>
      <c r="D253" s="6"/>
      <c r="E253" s="6"/>
      <c r="F253" s="6"/>
      <c r="G253" s="6"/>
      <c r="H253" s="6"/>
      <c r="I253" s="6"/>
      <c r="J253" s="6"/>
    </row>
    <row r="254" spans="3:10" x14ac:dyDescent="0.35">
      <c r="C254" s="6"/>
      <c r="D254" s="6"/>
      <c r="E254" s="6"/>
      <c r="F254" s="6"/>
      <c r="G254" s="6"/>
      <c r="H254" s="6"/>
      <c r="I254" s="6"/>
      <c r="J254" s="6"/>
    </row>
    <row r="255" spans="3:10" x14ac:dyDescent="0.35">
      <c r="C255" s="6"/>
      <c r="D255" s="6"/>
      <c r="E255" s="6"/>
      <c r="F255" s="6"/>
      <c r="G255" s="6"/>
      <c r="H255" s="6"/>
      <c r="I255" s="6"/>
      <c r="J255" s="6"/>
    </row>
    <row r="256" spans="3:10" x14ac:dyDescent="0.35">
      <c r="C256" s="6"/>
      <c r="D256" s="6"/>
      <c r="E256" s="6"/>
      <c r="F256" s="6"/>
      <c r="G256" s="6"/>
      <c r="H256" s="6"/>
      <c r="I256" s="6"/>
      <c r="J256" s="6"/>
    </row>
    <row r="257" spans="3:10" x14ac:dyDescent="0.35">
      <c r="C257" s="6"/>
      <c r="D257" s="6"/>
      <c r="E257" s="6"/>
      <c r="F257" s="6"/>
      <c r="G257" s="6"/>
      <c r="H257" s="6"/>
      <c r="I257" s="6"/>
      <c r="J257" s="6"/>
    </row>
    <row r="258" spans="3:10" x14ac:dyDescent="0.35">
      <c r="C258" s="6"/>
      <c r="D258" s="6"/>
      <c r="E258" s="6"/>
      <c r="F258" s="6"/>
      <c r="G258" s="6"/>
      <c r="H258" s="6"/>
      <c r="I258" s="6"/>
      <c r="J258" s="6"/>
    </row>
    <row r="259" spans="3:10" x14ac:dyDescent="0.35">
      <c r="C259" s="6"/>
      <c r="D259" s="6"/>
      <c r="E259" s="6"/>
      <c r="F259" s="6"/>
      <c r="G259" s="6"/>
      <c r="H259" s="6"/>
      <c r="I259" s="6"/>
      <c r="J259" s="6"/>
    </row>
    <row r="260" spans="3:10" x14ac:dyDescent="0.35">
      <c r="C260" s="6"/>
      <c r="D260" s="6"/>
      <c r="E260" s="6"/>
      <c r="F260" s="6"/>
      <c r="G260" s="6"/>
      <c r="H260" s="6"/>
      <c r="I260" s="6"/>
      <c r="J260" s="6"/>
    </row>
    <row r="261" spans="3:10" x14ac:dyDescent="0.35">
      <c r="C261" s="6"/>
      <c r="D261" s="6"/>
      <c r="E261" s="6"/>
      <c r="F261" s="6"/>
      <c r="G261" s="6"/>
      <c r="H261" s="6"/>
      <c r="I261" s="6"/>
      <c r="J261" s="6"/>
    </row>
    <row r="262" spans="3:10" x14ac:dyDescent="0.35">
      <c r="C262" s="6"/>
      <c r="D262" s="6"/>
      <c r="E262" s="6"/>
      <c r="F262" s="6"/>
      <c r="G262" s="6"/>
      <c r="H262" s="6"/>
      <c r="I262" s="6"/>
      <c r="J262" s="6"/>
    </row>
    <row r="263" spans="3:10" x14ac:dyDescent="0.35">
      <c r="C263" s="6"/>
      <c r="D263" s="6"/>
      <c r="E263" s="6"/>
      <c r="F263" s="6"/>
      <c r="G263" s="6"/>
      <c r="H263" s="6"/>
      <c r="I263" s="6"/>
      <c r="J263" s="6"/>
    </row>
    <row r="264" spans="3:10" x14ac:dyDescent="0.35">
      <c r="C264" s="6"/>
      <c r="D264" s="6"/>
      <c r="E264" s="6"/>
      <c r="F264" s="6"/>
      <c r="G264" s="6"/>
      <c r="H264" s="6"/>
      <c r="I264" s="6"/>
      <c r="J264" s="6"/>
    </row>
    <row r="265" spans="3:10" x14ac:dyDescent="0.35">
      <c r="C265" s="6"/>
      <c r="D265" s="6"/>
      <c r="E265" s="6"/>
      <c r="F265" s="6"/>
      <c r="G265" s="6"/>
      <c r="H265" s="6"/>
      <c r="I265" s="6"/>
      <c r="J265" s="6"/>
    </row>
    <row r="266" spans="3:10" x14ac:dyDescent="0.35">
      <c r="C266" s="6"/>
      <c r="D266" s="6"/>
      <c r="E266" s="6"/>
      <c r="F266" s="6"/>
      <c r="G266" s="6"/>
      <c r="H266" s="6"/>
      <c r="I266" s="6"/>
      <c r="J266" s="6"/>
    </row>
    <row r="267" spans="3:10" x14ac:dyDescent="0.35">
      <c r="C267" s="6"/>
      <c r="D267" s="6"/>
      <c r="E267" s="6"/>
      <c r="F267" s="6"/>
      <c r="G267" s="6"/>
      <c r="H267" s="6"/>
      <c r="I267" s="6"/>
      <c r="J267" s="6"/>
    </row>
    <row r="268" spans="3:10" x14ac:dyDescent="0.35">
      <c r="C268" s="6"/>
      <c r="D268" s="6"/>
      <c r="E268" s="6"/>
      <c r="F268" s="6"/>
      <c r="G268" s="6"/>
      <c r="H268" s="6"/>
      <c r="I268" s="6"/>
      <c r="J268" s="6"/>
    </row>
    <row r="269" spans="3:10" x14ac:dyDescent="0.35">
      <c r="C269" s="6"/>
      <c r="D269" s="6"/>
      <c r="E269" s="6"/>
      <c r="F269" s="6"/>
      <c r="G269" s="6"/>
      <c r="H269" s="6"/>
      <c r="I269" s="6"/>
      <c r="J269" s="6"/>
    </row>
    <row r="270" spans="3:10" x14ac:dyDescent="0.35">
      <c r="C270" s="6"/>
      <c r="D270" s="6"/>
      <c r="E270" s="6"/>
      <c r="F270" s="6"/>
      <c r="G270" s="6"/>
      <c r="H270" s="6"/>
      <c r="I270" s="6"/>
      <c r="J270" s="6"/>
    </row>
    <row r="271" spans="3:10" x14ac:dyDescent="0.35">
      <c r="C271" s="6"/>
      <c r="D271" s="6"/>
      <c r="E271" s="6"/>
      <c r="F271" s="6"/>
      <c r="G271" s="6"/>
      <c r="H271" s="6"/>
      <c r="I271" s="6"/>
      <c r="J271" s="6"/>
    </row>
    <row r="272" spans="3:10" x14ac:dyDescent="0.35">
      <c r="C272" s="6"/>
      <c r="D272" s="6"/>
      <c r="E272" s="6"/>
      <c r="F272" s="6"/>
      <c r="G272" s="6"/>
      <c r="H272" s="6"/>
      <c r="I272" s="6"/>
      <c r="J272" s="6"/>
    </row>
    <row r="273" spans="3:10" x14ac:dyDescent="0.35">
      <c r="C273" s="6"/>
      <c r="D273" s="6"/>
      <c r="E273" s="6"/>
      <c r="F273" s="6"/>
      <c r="G273" s="6"/>
      <c r="H273" s="6"/>
      <c r="I273" s="6"/>
      <c r="J273" s="6"/>
    </row>
    <row r="274" spans="3:10" x14ac:dyDescent="0.35">
      <c r="C274" s="6"/>
      <c r="D274" s="6"/>
      <c r="E274" s="6"/>
      <c r="F274" s="6"/>
      <c r="G274" s="6"/>
      <c r="H274" s="6"/>
      <c r="I274" s="6"/>
      <c r="J274" s="6"/>
    </row>
    <row r="275" spans="3:10" x14ac:dyDescent="0.35">
      <c r="C275" s="6"/>
      <c r="D275" s="6"/>
      <c r="E275" s="6"/>
      <c r="F275" s="6"/>
      <c r="G275" s="6"/>
      <c r="H275" s="6"/>
      <c r="I275" s="6"/>
      <c r="J275" s="6"/>
    </row>
    <row r="276" spans="3:10" x14ac:dyDescent="0.35">
      <c r="C276" s="6"/>
      <c r="D276" s="6"/>
      <c r="E276" s="6"/>
      <c r="F276" s="6"/>
      <c r="G276" s="6"/>
      <c r="H276" s="6"/>
      <c r="I276" s="6"/>
      <c r="J276" s="6"/>
    </row>
    <row r="277" spans="3:10" x14ac:dyDescent="0.35">
      <c r="C277" s="6"/>
      <c r="D277" s="6"/>
      <c r="E277" s="6"/>
      <c r="F277" s="6"/>
      <c r="G277" s="6"/>
      <c r="H277" s="6"/>
      <c r="I277" s="6"/>
      <c r="J277" s="6"/>
    </row>
    <row r="278" spans="3:10" x14ac:dyDescent="0.35">
      <c r="C278" s="6"/>
      <c r="D278" s="6"/>
      <c r="E278" s="6"/>
      <c r="F278" s="6"/>
      <c r="G278" s="6"/>
      <c r="H278" s="6"/>
      <c r="I278" s="6"/>
      <c r="J278" s="6"/>
    </row>
    <row r="279" spans="3:10" x14ac:dyDescent="0.35">
      <c r="C279" s="6"/>
      <c r="D279" s="6"/>
      <c r="E279" s="6"/>
      <c r="F279" s="6"/>
      <c r="G279" s="6"/>
      <c r="H279" s="6"/>
      <c r="I279" s="6"/>
      <c r="J279" s="6"/>
    </row>
    <row r="280" spans="3:10" x14ac:dyDescent="0.35">
      <c r="C280" s="6"/>
      <c r="D280" s="6"/>
      <c r="E280" s="6"/>
      <c r="F280" s="6"/>
      <c r="G280" s="6"/>
      <c r="H280" s="6"/>
      <c r="I280" s="6"/>
      <c r="J280" s="6"/>
    </row>
    <row r="281" spans="3:10" x14ac:dyDescent="0.35">
      <c r="C281" s="6"/>
      <c r="D281" s="6"/>
      <c r="E281" s="6"/>
      <c r="F281" s="6"/>
      <c r="G281" s="6"/>
      <c r="H281" s="6"/>
      <c r="I281" s="6"/>
      <c r="J281" s="6"/>
    </row>
    <row r="282" spans="3:10" x14ac:dyDescent="0.35">
      <c r="C282" s="6"/>
      <c r="D282" s="6"/>
      <c r="E282" s="6"/>
      <c r="F282" s="6"/>
      <c r="G282" s="6"/>
      <c r="H282" s="6"/>
      <c r="I282" s="6"/>
      <c r="J282" s="6"/>
    </row>
    <row r="283" spans="3:10" x14ac:dyDescent="0.35">
      <c r="C283" s="6"/>
      <c r="D283" s="6"/>
      <c r="E283" s="6"/>
      <c r="F283" s="6"/>
      <c r="G283" s="6"/>
      <c r="H283" s="6"/>
      <c r="I283" s="6"/>
      <c r="J283" s="6"/>
    </row>
    <row r="284" spans="3:10" x14ac:dyDescent="0.35">
      <c r="C284" s="6"/>
      <c r="D284" s="6"/>
      <c r="E284" s="6"/>
      <c r="F284" s="6"/>
      <c r="G284" s="6"/>
      <c r="H284" s="6"/>
      <c r="I284" s="6"/>
      <c r="J284" s="6"/>
    </row>
    <row r="285" spans="3:10" x14ac:dyDescent="0.35">
      <c r="C285" s="6"/>
      <c r="D285" s="6"/>
      <c r="E285" s="6"/>
      <c r="F285" s="6"/>
      <c r="G285" s="6"/>
      <c r="H285" s="6"/>
      <c r="I285" s="6"/>
      <c r="J285" s="6"/>
    </row>
    <row r="286" spans="3:10" x14ac:dyDescent="0.35">
      <c r="C286" s="6"/>
      <c r="D286" s="6"/>
      <c r="E286" s="6"/>
      <c r="F286" s="6"/>
      <c r="G286" s="6"/>
      <c r="H286" s="6"/>
      <c r="I286" s="6"/>
      <c r="J286" s="6"/>
    </row>
    <row r="287" spans="3:10" x14ac:dyDescent="0.35">
      <c r="C287" s="6"/>
      <c r="D287" s="6"/>
      <c r="E287" s="6"/>
      <c r="F287" s="6"/>
      <c r="G287" s="6"/>
      <c r="H287" s="6"/>
      <c r="I287" s="6"/>
      <c r="J287" s="6"/>
    </row>
    <row r="288" spans="3:10" x14ac:dyDescent="0.35">
      <c r="C288" s="6"/>
      <c r="D288" s="6"/>
      <c r="E288" s="6"/>
      <c r="F288" s="6"/>
      <c r="G288" s="6"/>
      <c r="H288" s="6"/>
      <c r="I288" s="6"/>
      <c r="J288" s="6"/>
    </row>
    <row r="289" spans="3:10" x14ac:dyDescent="0.35">
      <c r="C289" s="6"/>
      <c r="D289" s="6"/>
      <c r="E289" s="6"/>
      <c r="F289" s="6"/>
      <c r="G289" s="6"/>
      <c r="H289" s="6"/>
      <c r="I289" s="6"/>
      <c r="J289" s="6"/>
    </row>
    <row r="290" spans="3:10" x14ac:dyDescent="0.35">
      <c r="C290" s="6"/>
      <c r="D290" s="6"/>
      <c r="E290" s="6"/>
      <c r="F290" s="6"/>
      <c r="G290" s="6"/>
      <c r="H290" s="6"/>
      <c r="I290" s="6"/>
      <c r="J290" s="6"/>
    </row>
    <row r="291" spans="3:10" x14ac:dyDescent="0.35">
      <c r="C291" s="6"/>
      <c r="D291" s="6"/>
      <c r="E291" s="6"/>
      <c r="F291" s="6"/>
      <c r="G291" s="6"/>
      <c r="H291" s="6"/>
      <c r="I291" s="6"/>
      <c r="J291" s="6"/>
    </row>
    <row r="292" spans="3:10" x14ac:dyDescent="0.35">
      <c r="C292" s="6"/>
      <c r="D292" s="6"/>
      <c r="E292" s="6"/>
      <c r="F292" s="6"/>
      <c r="G292" s="6"/>
      <c r="H292" s="6"/>
      <c r="I292" s="6"/>
      <c r="J292" s="6"/>
    </row>
    <row r="293" spans="3:10" x14ac:dyDescent="0.35">
      <c r="C293" s="6"/>
      <c r="D293" s="6"/>
      <c r="E293" s="6"/>
      <c r="F293" s="6"/>
      <c r="G293" s="6"/>
      <c r="H293" s="6"/>
      <c r="I293" s="6"/>
      <c r="J293" s="6"/>
    </row>
    <row r="294" spans="3:10" x14ac:dyDescent="0.35">
      <c r="C294" s="6"/>
      <c r="D294" s="6"/>
      <c r="E294" s="6"/>
      <c r="F294" s="6"/>
      <c r="G294" s="6"/>
      <c r="H294" s="6"/>
      <c r="I294" s="6"/>
      <c r="J294" s="6"/>
    </row>
    <row r="295" spans="3:10" x14ac:dyDescent="0.35">
      <c r="C295" s="6"/>
      <c r="D295" s="6"/>
      <c r="E295" s="6"/>
      <c r="F295" s="6"/>
      <c r="G295" s="6"/>
      <c r="H295" s="6"/>
      <c r="I295" s="6"/>
      <c r="J295" s="6"/>
    </row>
    <row r="296" spans="3:10" x14ac:dyDescent="0.35">
      <c r="C296" s="6"/>
      <c r="D296" s="6"/>
      <c r="E296" s="6"/>
      <c r="F296" s="6"/>
      <c r="G296" s="6"/>
      <c r="H296" s="6"/>
      <c r="I296" s="6"/>
      <c r="J296" s="6"/>
    </row>
    <row r="297" spans="3:10" x14ac:dyDescent="0.35">
      <c r="C297" s="6"/>
      <c r="D297" s="6"/>
      <c r="E297" s="6"/>
      <c r="F297" s="6"/>
      <c r="G297" s="6"/>
      <c r="H297" s="6"/>
      <c r="I297" s="6"/>
      <c r="J297" s="6"/>
    </row>
    <row r="298" spans="3:10" x14ac:dyDescent="0.35">
      <c r="C298" s="6"/>
      <c r="D298" s="6"/>
      <c r="E298" s="6"/>
      <c r="F298" s="6"/>
      <c r="G298" s="6"/>
      <c r="H298" s="6"/>
      <c r="I298" s="6"/>
      <c r="J298" s="6"/>
    </row>
    <row r="299" spans="3:10" x14ac:dyDescent="0.35">
      <c r="C299" s="6"/>
      <c r="D299" s="6"/>
      <c r="E299" s="6"/>
      <c r="F299" s="6"/>
      <c r="G299" s="6"/>
      <c r="H299" s="6"/>
      <c r="I299" s="6"/>
      <c r="J299" s="6"/>
    </row>
    <row r="300" spans="3:10" x14ac:dyDescent="0.35">
      <c r="C300" s="6"/>
      <c r="D300" s="6"/>
      <c r="E300" s="6"/>
      <c r="F300" s="6"/>
      <c r="G300" s="6"/>
      <c r="H300" s="6"/>
      <c r="I300" s="6"/>
      <c r="J300" s="6"/>
    </row>
    <row r="301" spans="3:10" x14ac:dyDescent="0.35">
      <c r="C301" s="6"/>
      <c r="D301" s="6"/>
      <c r="E301" s="6"/>
      <c r="F301" s="6"/>
      <c r="G301" s="6"/>
      <c r="H301" s="6"/>
      <c r="I301" s="6"/>
      <c r="J301" s="6"/>
    </row>
    <row r="302" spans="3:10" x14ac:dyDescent="0.35">
      <c r="C302" s="6"/>
      <c r="D302" s="6"/>
      <c r="E302" s="6"/>
      <c r="F302" s="6"/>
      <c r="G302" s="6"/>
      <c r="H302" s="6"/>
      <c r="I302" s="6"/>
      <c r="J302" s="6"/>
    </row>
    <row r="303" spans="3:10" x14ac:dyDescent="0.35">
      <c r="C303" s="6"/>
      <c r="D303" s="6"/>
      <c r="E303" s="6"/>
      <c r="F303" s="6"/>
      <c r="G303" s="6"/>
      <c r="H303" s="6"/>
      <c r="I303" s="6"/>
      <c r="J303" s="6"/>
    </row>
    <row r="304" spans="3:10" x14ac:dyDescent="0.35">
      <c r="C304" s="6"/>
      <c r="D304" s="6"/>
      <c r="E304" s="6"/>
      <c r="F304" s="6"/>
      <c r="G304" s="6"/>
      <c r="H304" s="6"/>
      <c r="I304" s="6"/>
      <c r="J304" s="6"/>
    </row>
    <row r="305" spans="3:10" x14ac:dyDescent="0.35">
      <c r="C305" s="6"/>
      <c r="D305" s="6"/>
      <c r="E305" s="6"/>
      <c r="F305" s="6"/>
      <c r="G305" s="6"/>
      <c r="H305" s="6"/>
      <c r="I305" s="6"/>
      <c r="J305" s="6"/>
    </row>
    <row r="306" spans="3:10" x14ac:dyDescent="0.35">
      <c r="C306" s="6"/>
      <c r="D306" s="6"/>
      <c r="E306" s="6"/>
      <c r="F306" s="6"/>
      <c r="G306" s="6"/>
      <c r="H306" s="6"/>
      <c r="I306" s="6"/>
      <c r="J306" s="6"/>
    </row>
    <row r="307" spans="3:10" x14ac:dyDescent="0.35">
      <c r="C307" s="6"/>
      <c r="D307" s="6"/>
      <c r="E307" s="6"/>
      <c r="F307" s="6"/>
      <c r="G307" s="6"/>
      <c r="H307" s="6"/>
      <c r="I307" s="6"/>
      <c r="J307" s="6"/>
    </row>
    <row r="308" spans="3:10" x14ac:dyDescent="0.35">
      <c r="C308" s="6"/>
      <c r="D308" s="6"/>
      <c r="E308" s="6"/>
      <c r="F308" s="6"/>
      <c r="G308" s="6"/>
      <c r="H308" s="6"/>
      <c r="I308" s="6"/>
      <c r="J308" s="6"/>
    </row>
    <row r="309" spans="3:10" x14ac:dyDescent="0.35">
      <c r="C309" s="6"/>
      <c r="D309" s="6"/>
      <c r="E309" s="6"/>
      <c r="F309" s="6"/>
      <c r="G309" s="6"/>
      <c r="H309" s="6"/>
      <c r="I309" s="6"/>
      <c r="J309" s="6"/>
    </row>
    <row r="310" spans="3:10" x14ac:dyDescent="0.35">
      <c r="C310" s="6"/>
      <c r="D310" s="6"/>
      <c r="E310" s="6"/>
      <c r="F310" s="6"/>
      <c r="G310" s="6"/>
      <c r="H310" s="6"/>
      <c r="I310" s="6"/>
      <c r="J310" s="6"/>
    </row>
    <row r="311" spans="3:10" x14ac:dyDescent="0.35">
      <c r="C311" s="6"/>
      <c r="D311" s="6"/>
      <c r="E311" s="6"/>
      <c r="F311" s="6"/>
      <c r="G311" s="6"/>
      <c r="H311" s="6"/>
      <c r="I311" s="6"/>
      <c r="J311" s="6"/>
    </row>
    <row r="312" spans="3:10" x14ac:dyDescent="0.35">
      <c r="C312" s="6"/>
      <c r="D312" s="6"/>
      <c r="E312" s="6"/>
      <c r="F312" s="6"/>
      <c r="G312" s="6"/>
      <c r="H312" s="6"/>
      <c r="I312" s="6"/>
      <c r="J312" s="6"/>
    </row>
    <row r="313" spans="3:10" x14ac:dyDescent="0.35">
      <c r="C313" s="6"/>
      <c r="D313" s="6"/>
      <c r="E313" s="6"/>
      <c r="F313" s="6"/>
      <c r="G313" s="6"/>
      <c r="H313" s="6"/>
      <c r="I313" s="6"/>
      <c r="J313" s="6"/>
    </row>
    <row r="314" spans="3:10" x14ac:dyDescent="0.35">
      <c r="C314" s="6"/>
      <c r="D314" s="6"/>
      <c r="E314" s="6"/>
      <c r="F314" s="6"/>
      <c r="G314" s="6"/>
      <c r="H314" s="6"/>
      <c r="I314" s="6"/>
      <c r="J314" s="6"/>
    </row>
    <row r="315" spans="3:10" x14ac:dyDescent="0.35">
      <c r="C315" s="6"/>
      <c r="D315" s="6"/>
      <c r="E315" s="6"/>
      <c r="F315" s="6"/>
      <c r="G315" s="6"/>
      <c r="H315" s="6"/>
      <c r="I315" s="6"/>
      <c r="J315" s="6"/>
    </row>
    <row r="316" spans="3:10" x14ac:dyDescent="0.35">
      <c r="C316" s="6"/>
      <c r="D316" s="6"/>
      <c r="E316" s="6"/>
      <c r="F316" s="6"/>
      <c r="G316" s="6"/>
      <c r="H316" s="6"/>
      <c r="I316" s="6"/>
      <c r="J316" s="6"/>
    </row>
    <row r="317" spans="3:10" x14ac:dyDescent="0.35">
      <c r="C317" s="6"/>
      <c r="D317" s="6"/>
      <c r="E317" s="6"/>
      <c r="F317" s="6"/>
      <c r="G317" s="6"/>
      <c r="H317" s="6"/>
      <c r="I317" s="6"/>
      <c r="J317" s="6"/>
    </row>
    <row r="318" spans="3:10" x14ac:dyDescent="0.35">
      <c r="C318" s="6"/>
      <c r="D318" s="6"/>
      <c r="E318" s="6"/>
      <c r="F318" s="6"/>
      <c r="G318" s="6"/>
      <c r="H318" s="6"/>
      <c r="I318" s="6"/>
      <c r="J318" s="6"/>
    </row>
    <row r="319" spans="3:10" x14ac:dyDescent="0.35">
      <c r="C319" s="6"/>
      <c r="D319" s="6"/>
      <c r="E319" s="6"/>
      <c r="F319" s="6"/>
      <c r="G319" s="6"/>
      <c r="H319" s="6"/>
      <c r="I319" s="6"/>
      <c r="J319" s="6"/>
    </row>
    <row r="320" spans="3:10" x14ac:dyDescent="0.35">
      <c r="C320" s="6"/>
      <c r="D320" s="6"/>
      <c r="E320" s="6"/>
      <c r="F320" s="6"/>
      <c r="G320" s="6"/>
      <c r="H320" s="6"/>
      <c r="I320" s="6"/>
      <c r="J320" s="6"/>
    </row>
    <row r="321" spans="3:10" x14ac:dyDescent="0.35">
      <c r="C321" s="6"/>
      <c r="D321" s="6"/>
      <c r="E321" s="6"/>
      <c r="F321" s="6"/>
      <c r="G321" s="6"/>
      <c r="H321" s="6"/>
      <c r="I321" s="6"/>
      <c r="J321" s="6"/>
    </row>
    <row r="322" spans="3:10" x14ac:dyDescent="0.35">
      <c r="C322" s="6"/>
      <c r="D322" s="6"/>
      <c r="E322" s="6"/>
      <c r="F322" s="6"/>
      <c r="G322" s="6"/>
      <c r="H322" s="6"/>
      <c r="I322" s="6"/>
      <c r="J322" s="6"/>
    </row>
    <row r="323" spans="3:10" x14ac:dyDescent="0.35">
      <c r="C323" s="6"/>
      <c r="D323" s="6"/>
      <c r="E323" s="6"/>
      <c r="F323" s="6"/>
      <c r="G323" s="6"/>
      <c r="H323" s="6"/>
      <c r="I323" s="6"/>
      <c r="J323" s="6"/>
    </row>
    <row r="324" spans="3:10" x14ac:dyDescent="0.35">
      <c r="C324" s="6"/>
      <c r="D324" s="6"/>
      <c r="E324" s="6"/>
      <c r="F324" s="6"/>
      <c r="G324" s="6"/>
      <c r="H324" s="6"/>
      <c r="I324" s="6"/>
      <c r="J324" s="6"/>
    </row>
    <row r="325" spans="3:10" x14ac:dyDescent="0.35">
      <c r="C325" s="6"/>
      <c r="D325" s="6"/>
      <c r="E325" s="6"/>
      <c r="F325" s="6"/>
      <c r="G325" s="6"/>
      <c r="H325" s="6"/>
      <c r="I325" s="6"/>
      <c r="J325" s="6"/>
    </row>
    <row r="326" spans="3:10" x14ac:dyDescent="0.35">
      <c r="C326" s="6"/>
      <c r="D326" s="6"/>
      <c r="E326" s="6"/>
      <c r="F326" s="6"/>
      <c r="G326" s="6"/>
      <c r="H326" s="6"/>
      <c r="I326" s="6"/>
      <c r="J326" s="6"/>
    </row>
    <row r="327" spans="3:10" x14ac:dyDescent="0.35">
      <c r="C327" s="6"/>
      <c r="D327" s="6"/>
      <c r="E327" s="6"/>
      <c r="F327" s="6"/>
      <c r="G327" s="6"/>
      <c r="H327" s="6"/>
      <c r="I327" s="6"/>
      <c r="J327" s="6"/>
    </row>
    <row r="328" spans="3:10" x14ac:dyDescent="0.35">
      <c r="C328" s="6"/>
      <c r="D328" s="6"/>
      <c r="E328" s="6"/>
      <c r="F328" s="6"/>
      <c r="G328" s="6"/>
      <c r="H328" s="6"/>
      <c r="I328" s="6"/>
      <c r="J328" s="6"/>
    </row>
    <row r="329" spans="3:10" x14ac:dyDescent="0.35">
      <c r="C329" s="6"/>
      <c r="D329" s="6"/>
      <c r="E329" s="6"/>
      <c r="F329" s="6"/>
      <c r="G329" s="6"/>
      <c r="H329" s="6"/>
      <c r="I329" s="6"/>
      <c r="J329" s="6"/>
    </row>
    <row r="330" spans="3:10" x14ac:dyDescent="0.35">
      <c r="C330" s="6"/>
      <c r="D330" s="6"/>
      <c r="E330" s="6"/>
      <c r="F330" s="6"/>
      <c r="G330" s="6"/>
      <c r="H330" s="6"/>
      <c r="I330" s="6"/>
      <c r="J330" s="6"/>
    </row>
    <row r="331" spans="3:10" x14ac:dyDescent="0.35">
      <c r="C331" s="6"/>
      <c r="D331" s="6"/>
      <c r="E331" s="6"/>
      <c r="F331" s="6"/>
      <c r="G331" s="6"/>
      <c r="H331" s="6"/>
      <c r="I331" s="6"/>
      <c r="J331" s="6"/>
    </row>
    <row r="332" spans="3:10" x14ac:dyDescent="0.35">
      <c r="C332" s="6"/>
      <c r="D332" s="6"/>
      <c r="E332" s="6"/>
      <c r="F332" s="6"/>
      <c r="G332" s="6"/>
      <c r="H332" s="6"/>
      <c r="I332" s="6"/>
      <c r="J332" s="6"/>
    </row>
    <row r="333" spans="3:10" x14ac:dyDescent="0.35">
      <c r="C333" s="6"/>
      <c r="D333" s="6"/>
      <c r="E333" s="6"/>
      <c r="F333" s="6"/>
      <c r="G333" s="6"/>
      <c r="H333" s="6"/>
      <c r="I333" s="6"/>
      <c r="J333" s="6"/>
    </row>
    <row r="334" spans="3:10" x14ac:dyDescent="0.35">
      <c r="C334" s="6"/>
      <c r="D334" s="6"/>
      <c r="E334" s="6"/>
      <c r="F334" s="6"/>
      <c r="G334" s="6"/>
      <c r="H334" s="6"/>
      <c r="I334" s="6"/>
      <c r="J334" s="6"/>
    </row>
    <row r="335" spans="3:10" x14ac:dyDescent="0.35">
      <c r="C335" s="6"/>
      <c r="D335" s="6"/>
      <c r="E335" s="6"/>
      <c r="F335" s="6"/>
      <c r="G335" s="6"/>
      <c r="H335" s="6"/>
      <c r="I335" s="6"/>
      <c r="J335" s="6"/>
    </row>
    <row r="336" spans="3:10" x14ac:dyDescent="0.35">
      <c r="C336" s="6"/>
      <c r="D336" s="6"/>
      <c r="E336" s="6"/>
      <c r="F336" s="6"/>
      <c r="G336" s="6"/>
      <c r="H336" s="6"/>
      <c r="I336" s="6"/>
      <c r="J336" s="6"/>
    </row>
    <row r="337" spans="3:10" x14ac:dyDescent="0.35">
      <c r="C337" s="6"/>
      <c r="D337" s="6"/>
      <c r="E337" s="6"/>
      <c r="F337" s="6"/>
      <c r="G337" s="6"/>
      <c r="H337" s="6"/>
      <c r="I337" s="6"/>
      <c r="J337" s="6"/>
    </row>
    <row r="338" spans="3:10" x14ac:dyDescent="0.35">
      <c r="C338" s="6"/>
      <c r="D338" s="6"/>
      <c r="E338" s="6"/>
      <c r="F338" s="6"/>
      <c r="G338" s="6"/>
      <c r="H338" s="6"/>
      <c r="I338" s="6"/>
      <c r="J338" s="6"/>
    </row>
    <row r="339" spans="3:10" x14ac:dyDescent="0.35">
      <c r="C339" s="6"/>
      <c r="D339" s="6"/>
      <c r="E339" s="6"/>
      <c r="F339" s="6"/>
      <c r="G339" s="6"/>
      <c r="H339" s="6"/>
      <c r="I339" s="6"/>
      <c r="J339" s="6"/>
    </row>
    <row r="340" spans="3:10" x14ac:dyDescent="0.35">
      <c r="C340" s="6"/>
      <c r="D340" s="6"/>
      <c r="E340" s="6"/>
      <c r="F340" s="6"/>
      <c r="G340" s="6"/>
      <c r="H340" s="6"/>
      <c r="I340" s="6"/>
      <c r="J340" s="6"/>
    </row>
    <row r="341" spans="3:10" x14ac:dyDescent="0.35">
      <c r="C341" s="6"/>
      <c r="D341" s="6"/>
      <c r="E341" s="6"/>
      <c r="F341" s="6"/>
      <c r="G341" s="6"/>
      <c r="H341" s="6"/>
      <c r="I341" s="6"/>
      <c r="J341" s="6"/>
    </row>
    <row r="342" spans="3:10" x14ac:dyDescent="0.35">
      <c r="C342" s="6"/>
      <c r="D342" s="6"/>
      <c r="E342" s="6"/>
      <c r="F342" s="6"/>
      <c r="G342" s="6"/>
      <c r="H342" s="6"/>
      <c r="I342" s="6"/>
      <c r="J342" s="6"/>
    </row>
    <row r="343" spans="3:10" x14ac:dyDescent="0.35">
      <c r="C343" s="6"/>
      <c r="D343" s="6"/>
      <c r="E343" s="6"/>
      <c r="F343" s="6"/>
      <c r="G343" s="6"/>
      <c r="H343" s="6"/>
      <c r="I343" s="6"/>
      <c r="J343" s="6"/>
    </row>
    <row r="344" spans="3:10" x14ac:dyDescent="0.35">
      <c r="C344" s="6"/>
      <c r="D344" s="6"/>
      <c r="E344" s="6"/>
      <c r="F344" s="6"/>
      <c r="G344" s="6"/>
      <c r="H344" s="6"/>
      <c r="I344" s="6"/>
      <c r="J344" s="6"/>
    </row>
    <row r="345" spans="3:10" x14ac:dyDescent="0.35">
      <c r="C345" s="6"/>
      <c r="D345" s="6"/>
      <c r="E345" s="6"/>
      <c r="F345" s="6"/>
      <c r="G345" s="6"/>
      <c r="H345" s="6"/>
      <c r="I345" s="6"/>
      <c r="J345" s="6"/>
    </row>
    <row r="346" spans="3:10" x14ac:dyDescent="0.35">
      <c r="C346" s="6"/>
      <c r="D346" s="6"/>
      <c r="E346" s="6"/>
      <c r="F346" s="6"/>
      <c r="G346" s="6"/>
      <c r="H346" s="6"/>
      <c r="I346" s="6"/>
      <c r="J346" s="6"/>
    </row>
    <row r="347" spans="3:10" x14ac:dyDescent="0.35">
      <c r="C347" s="6"/>
      <c r="D347" s="6"/>
      <c r="E347" s="6"/>
      <c r="F347" s="6"/>
      <c r="G347" s="6"/>
      <c r="H347" s="6"/>
      <c r="I347" s="6"/>
      <c r="J347" s="6"/>
    </row>
    <row r="348" spans="3:10" x14ac:dyDescent="0.35">
      <c r="C348" s="6"/>
      <c r="D348" s="6"/>
      <c r="E348" s="6"/>
      <c r="F348" s="6"/>
      <c r="G348" s="6"/>
      <c r="H348" s="6"/>
      <c r="I348" s="6"/>
      <c r="J348" s="6"/>
    </row>
    <row r="349" spans="3:10" x14ac:dyDescent="0.35">
      <c r="C349" s="6"/>
      <c r="D349" s="6"/>
      <c r="E349" s="6"/>
      <c r="F349" s="6"/>
      <c r="G349" s="6"/>
      <c r="H349" s="6"/>
      <c r="I349" s="6"/>
      <c r="J349" s="6"/>
    </row>
    <row r="350" spans="3:10" x14ac:dyDescent="0.35">
      <c r="C350" s="6"/>
      <c r="D350" s="6"/>
      <c r="E350" s="6"/>
      <c r="F350" s="6"/>
      <c r="G350" s="6"/>
      <c r="H350" s="6"/>
      <c r="I350" s="6"/>
      <c r="J350" s="6"/>
    </row>
    <row r="351" spans="3:10" x14ac:dyDescent="0.35">
      <c r="C351" s="6"/>
      <c r="D351" s="6"/>
      <c r="E351" s="6"/>
      <c r="F351" s="6"/>
      <c r="G351" s="6"/>
      <c r="H351" s="6"/>
      <c r="I351" s="6"/>
      <c r="J351" s="6"/>
    </row>
    <row r="352" spans="3:10" x14ac:dyDescent="0.35">
      <c r="C352" s="6"/>
      <c r="D352" s="6"/>
      <c r="E352" s="6"/>
      <c r="F352" s="6"/>
      <c r="G352" s="6"/>
      <c r="H352" s="6"/>
      <c r="I352" s="6"/>
      <c r="J352" s="6"/>
    </row>
    <row r="353" spans="3:10" x14ac:dyDescent="0.35">
      <c r="C353" s="6"/>
      <c r="D353" s="6"/>
      <c r="E353" s="6"/>
      <c r="F353" s="6"/>
      <c r="G353" s="6"/>
      <c r="H353" s="6"/>
      <c r="I353" s="6"/>
      <c r="J353" s="6"/>
    </row>
    <row r="354" spans="3:10" x14ac:dyDescent="0.35">
      <c r="C354" s="6"/>
      <c r="D354" s="6"/>
      <c r="E354" s="6"/>
      <c r="F354" s="6"/>
      <c r="G354" s="6"/>
      <c r="H354" s="6"/>
      <c r="I354" s="6"/>
      <c r="J354" s="6"/>
    </row>
    <row r="355" spans="3:10" x14ac:dyDescent="0.35">
      <c r="C355" s="6"/>
      <c r="D355" s="6"/>
      <c r="E355" s="6"/>
      <c r="F355" s="6"/>
      <c r="G355" s="6"/>
      <c r="H355" s="6"/>
      <c r="I355" s="6"/>
      <c r="J355" s="6"/>
    </row>
    <row r="356" spans="3:10" x14ac:dyDescent="0.35">
      <c r="C356" s="6"/>
      <c r="D356" s="6"/>
      <c r="E356" s="6"/>
      <c r="F356" s="6"/>
      <c r="G356" s="6"/>
      <c r="H356" s="6"/>
      <c r="I356" s="6"/>
      <c r="J356" s="6"/>
    </row>
    <row r="357" spans="3:10" x14ac:dyDescent="0.35">
      <c r="C357" s="6"/>
      <c r="D357" s="6"/>
      <c r="E357" s="6"/>
      <c r="F357" s="6"/>
      <c r="G357" s="6"/>
      <c r="H357" s="6"/>
      <c r="I357" s="6"/>
      <c r="J357" s="6"/>
    </row>
    <row r="358" spans="3:10" x14ac:dyDescent="0.35">
      <c r="C358" s="6"/>
      <c r="D358" s="6"/>
      <c r="E358" s="6"/>
      <c r="F358" s="6"/>
      <c r="G358" s="6"/>
      <c r="H358" s="6"/>
      <c r="I358" s="6"/>
      <c r="J358" s="6"/>
    </row>
    <row r="359" spans="3:10" x14ac:dyDescent="0.35">
      <c r="C359" s="6"/>
      <c r="D359" s="6"/>
      <c r="E359" s="6"/>
      <c r="F359" s="6"/>
      <c r="G359" s="6"/>
      <c r="H359" s="6"/>
      <c r="I359" s="6"/>
      <c r="J359" s="6"/>
    </row>
    <row r="360" spans="3:10" x14ac:dyDescent="0.35">
      <c r="C360" s="6"/>
      <c r="D360" s="6"/>
      <c r="E360" s="6"/>
      <c r="F360" s="6"/>
      <c r="G360" s="6"/>
      <c r="H360" s="6"/>
      <c r="I360" s="6"/>
      <c r="J360" s="6"/>
    </row>
    <row r="361" spans="3:10" x14ac:dyDescent="0.35">
      <c r="C361" s="6"/>
      <c r="D361" s="6"/>
      <c r="E361" s="6"/>
      <c r="F361" s="6"/>
      <c r="G361" s="6"/>
      <c r="H361" s="6"/>
      <c r="I361" s="6"/>
      <c r="J361" s="6"/>
    </row>
    <row r="362" spans="3:10" x14ac:dyDescent="0.35">
      <c r="C362" s="6"/>
      <c r="D362" s="6"/>
      <c r="E362" s="6"/>
      <c r="F362" s="6"/>
      <c r="G362" s="6"/>
      <c r="H362" s="6"/>
      <c r="I362" s="6"/>
      <c r="J362" s="6"/>
    </row>
    <row r="363" spans="3:10" x14ac:dyDescent="0.35">
      <c r="C363" s="6"/>
      <c r="D363" s="6"/>
      <c r="E363" s="6"/>
      <c r="F363" s="6"/>
      <c r="G363" s="6"/>
      <c r="H363" s="6"/>
      <c r="I363" s="6"/>
      <c r="J363" s="6"/>
    </row>
    <row r="364" spans="3:10" x14ac:dyDescent="0.35">
      <c r="C364" s="6"/>
      <c r="D364" s="6"/>
      <c r="E364" s="6"/>
      <c r="F364" s="6"/>
      <c r="G364" s="6"/>
      <c r="H364" s="6"/>
      <c r="I364" s="6"/>
      <c r="J364" s="6"/>
    </row>
    <row r="365" spans="3:10" x14ac:dyDescent="0.35">
      <c r="C365" s="6"/>
      <c r="D365" s="6"/>
      <c r="E365" s="6"/>
      <c r="F365" s="6"/>
      <c r="G365" s="6"/>
      <c r="H365" s="6"/>
      <c r="I365" s="6"/>
      <c r="J365" s="6"/>
    </row>
    <row r="366" spans="3:10" x14ac:dyDescent="0.35">
      <c r="C366" s="6"/>
      <c r="D366" s="6"/>
      <c r="E366" s="6"/>
      <c r="F366" s="6"/>
      <c r="G366" s="6"/>
      <c r="H366" s="6"/>
      <c r="I366" s="6"/>
      <c r="J366" s="6"/>
    </row>
    <row r="367" spans="3:10" x14ac:dyDescent="0.35">
      <c r="C367" s="6"/>
      <c r="D367" s="6"/>
      <c r="E367" s="6"/>
      <c r="F367" s="6"/>
      <c r="G367" s="6"/>
      <c r="H367" s="6"/>
      <c r="I367" s="6"/>
      <c r="J367" s="6"/>
    </row>
    <row r="368" spans="3:10" x14ac:dyDescent="0.35">
      <c r="C368" s="6"/>
      <c r="D368" s="6"/>
      <c r="E368" s="6"/>
      <c r="F368" s="6"/>
      <c r="G368" s="6"/>
      <c r="H368" s="6"/>
      <c r="I368" s="6"/>
      <c r="J368" s="6"/>
    </row>
    <row r="369" spans="3:10" x14ac:dyDescent="0.35">
      <c r="C369" s="6"/>
      <c r="D369" s="6"/>
      <c r="E369" s="6"/>
      <c r="F369" s="6"/>
      <c r="G369" s="6"/>
      <c r="H369" s="6"/>
      <c r="I369" s="6"/>
      <c r="J369" s="6"/>
    </row>
    <row r="370" spans="3:10" x14ac:dyDescent="0.35">
      <c r="C370" s="6"/>
      <c r="D370" s="6"/>
      <c r="E370" s="6"/>
      <c r="F370" s="6"/>
      <c r="G370" s="6"/>
      <c r="H370" s="6"/>
      <c r="I370" s="6"/>
      <c r="J370" s="6"/>
    </row>
    <row r="371" spans="3:10" x14ac:dyDescent="0.35">
      <c r="C371" s="6"/>
      <c r="D371" s="6"/>
      <c r="E371" s="6"/>
      <c r="F371" s="6"/>
      <c r="G371" s="6"/>
      <c r="H371" s="6"/>
      <c r="I371" s="6"/>
      <c r="J371" s="6"/>
    </row>
    <row r="372" spans="3:10" x14ac:dyDescent="0.35">
      <c r="C372" s="6"/>
      <c r="D372" s="6"/>
      <c r="E372" s="6"/>
      <c r="F372" s="6"/>
      <c r="G372" s="6"/>
      <c r="H372" s="6"/>
      <c r="I372" s="6"/>
      <c r="J372" s="6"/>
    </row>
    <row r="373" spans="3:10" x14ac:dyDescent="0.35">
      <c r="C373" s="6"/>
      <c r="D373" s="6"/>
      <c r="E373" s="6"/>
      <c r="F373" s="6"/>
      <c r="G373" s="6"/>
      <c r="H373" s="6"/>
      <c r="I373" s="6"/>
      <c r="J373" s="6"/>
    </row>
    <row r="374" spans="3:10" x14ac:dyDescent="0.35">
      <c r="C374" s="6"/>
      <c r="D374" s="6"/>
      <c r="E374" s="6"/>
      <c r="F374" s="6"/>
      <c r="G374" s="6"/>
      <c r="H374" s="6"/>
      <c r="I374" s="6"/>
      <c r="J374" s="6"/>
    </row>
    <row r="375" spans="3:10" x14ac:dyDescent="0.35">
      <c r="C375" s="6"/>
      <c r="D375" s="6"/>
      <c r="E375" s="6"/>
      <c r="F375" s="6"/>
      <c r="G375" s="6"/>
      <c r="H375" s="6"/>
      <c r="I375" s="6"/>
      <c r="J375" s="6"/>
    </row>
    <row r="376" spans="3:10" x14ac:dyDescent="0.35">
      <c r="C376" s="6"/>
      <c r="D376" s="6"/>
      <c r="E376" s="6"/>
      <c r="F376" s="6"/>
      <c r="G376" s="6"/>
      <c r="H376" s="6"/>
      <c r="I376" s="6"/>
      <c r="J376" s="6"/>
    </row>
    <row r="377" spans="3:10" x14ac:dyDescent="0.35">
      <c r="C377" s="6"/>
      <c r="D377" s="6"/>
      <c r="E377" s="6"/>
      <c r="F377" s="6"/>
      <c r="G377" s="6"/>
      <c r="H377" s="6"/>
      <c r="I377" s="6"/>
      <c r="J377" s="6"/>
    </row>
    <row r="378" spans="3:10" x14ac:dyDescent="0.35">
      <c r="C378" s="6"/>
      <c r="D378" s="6"/>
      <c r="E378" s="6"/>
      <c r="F378" s="6"/>
      <c r="G378" s="6"/>
      <c r="H378" s="6"/>
      <c r="I378" s="6"/>
      <c r="J378" s="6"/>
    </row>
    <row r="379" spans="3:10" x14ac:dyDescent="0.35">
      <c r="C379" s="6"/>
      <c r="D379" s="6"/>
      <c r="E379" s="6"/>
      <c r="F379" s="6"/>
      <c r="G379" s="6"/>
      <c r="H379" s="6"/>
      <c r="I379" s="6"/>
      <c r="J379" s="6"/>
    </row>
    <row r="380" spans="3:10" x14ac:dyDescent="0.35">
      <c r="C380" s="6"/>
      <c r="D380" s="6"/>
      <c r="E380" s="6"/>
      <c r="F380" s="6"/>
      <c r="G380" s="6"/>
      <c r="H380" s="6"/>
      <c r="I380" s="6"/>
      <c r="J380" s="6"/>
    </row>
    <row r="381" spans="3:10" x14ac:dyDescent="0.35">
      <c r="C381" s="6"/>
      <c r="D381" s="6"/>
      <c r="E381" s="6"/>
      <c r="F381" s="6"/>
      <c r="G381" s="6"/>
      <c r="H381" s="6"/>
      <c r="I381" s="6"/>
      <c r="J381" s="6"/>
    </row>
    <row r="382" spans="3:10" x14ac:dyDescent="0.35">
      <c r="C382" s="6"/>
      <c r="D382" s="6"/>
      <c r="E382" s="6"/>
      <c r="F382" s="6"/>
      <c r="G382" s="6"/>
      <c r="H382" s="6"/>
      <c r="I382" s="6"/>
      <c r="J382" s="6"/>
    </row>
    <row r="383" spans="3:10" x14ac:dyDescent="0.35">
      <c r="C383" s="6"/>
      <c r="D383" s="6"/>
      <c r="E383" s="6"/>
      <c r="F383" s="6"/>
      <c r="G383" s="6"/>
      <c r="H383" s="6"/>
      <c r="I383" s="6"/>
      <c r="J383" s="6"/>
    </row>
    <row r="384" spans="3:10" x14ac:dyDescent="0.35">
      <c r="C384" s="6"/>
      <c r="D384" s="6"/>
      <c r="E384" s="6"/>
      <c r="F384" s="6"/>
      <c r="G384" s="6"/>
      <c r="H384" s="6"/>
      <c r="I384" s="6"/>
      <c r="J384" s="6"/>
    </row>
    <row r="385" spans="3:10" x14ac:dyDescent="0.35">
      <c r="C385" s="6"/>
      <c r="D385" s="6"/>
      <c r="E385" s="6"/>
      <c r="F385" s="6"/>
      <c r="G385" s="6"/>
      <c r="H385" s="6"/>
      <c r="I385" s="6"/>
      <c r="J385" s="6"/>
    </row>
    <row r="386" spans="3:10" x14ac:dyDescent="0.35">
      <c r="C386" s="6"/>
      <c r="D386" s="6"/>
      <c r="E386" s="6"/>
      <c r="F386" s="6"/>
      <c r="G386" s="6"/>
      <c r="H386" s="6"/>
      <c r="I386" s="6"/>
      <c r="J386" s="6"/>
    </row>
    <row r="387" spans="3:10" x14ac:dyDescent="0.35">
      <c r="C387" s="6"/>
      <c r="D387" s="6"/>
      <c r="E387" s="6"/>
      <c r="F387" s="6"/>
      <c r="G387" s="6"/>
      <c r="H387" s="6"/>
      <c r="I387" s="6"/>
      <c r="J387" s="6"/>
    </row>
    <row r="388" spans="3:10" x14ac:dyDescent="0.35">
      <c r="C388" s="6"/>
      <c r="D388" s="6"/>
      <c r="E388" s="6"/>
      <c r="F388" s="6"/>
      <c r="G388" s="6"/>
      <c r="H388" s="6"/>
      <c r="I388" s="6"/>
      <c r="J388" s="6"/>
    </row>
    <row r="389" spans="3:10" x14ac:dyDescent="0.35">
      <c r="C389" s="6"/>
      <c r="D389" s="6"/>
      <c r="E389" s="6"/>
      <c r="F389" s="6"/>
      <c r="G389" s="6"/>
      <c r="H389" s="6"/>
      <c r="I389" s="6"/>
      <c r="J389" s="6"/>
    </row>
    <row r="390" spans="3:10" x14ac:dyDescent="0.35">
      <c r="C390" s="6"/>
      <c r="D390" s="6"/>
      <c r="E390" s="6"/>
      <c r="F390" s="6"/>
      <c r="G390" s="6"/>
      <c r="H390" s="6"/>
      <c r="I390" s="6"/>
      <c r="J390" s="6"/>
    </row>
    <row r="391" spans="3:10" x14ac:dyDescent="0.35">
      <c r="C391" s="6"/>
      <c r="D391" s="6"/>
      <c r="E391" s="6"/>
      <c r="F391" s="6"/>
      <c r="G391" s="6"/>
      <c r="H391" s="6"/>
      <c r="I391" s="6"/>
      <c r="J391" s="6"/>
    </row>
    <row r="392" spans="3:10" x14ac:dyDescent="0.35">
      <c r="C392" s="6"/>
      <c r="D392" s="6"/>
      <c r="E392" s="6"/>
      <c r="F392" s="6"/>
      <c r="G392" s="6"/>
      <c r="H392" s="6"/>
      <c r="I392" s="6"/>
      <c r="J392" s="6"/>
    </row>
    <row r="393" spans="3:10" x14ac:dyDescent="0.35">
      <c r="C393" s="6"/>
      <c r="D393" s="6"/>
      <c r="E393" s="6"/>
      <c r="F393" s="6"/>
      <c r="G393" s="6"/>
      <c r="H393" s="6"/>
      <c r="I393" s="6"/>
      <c r="J393" s="6"/>
    </row>
    <row r="394" spans="3:10" x14ac:dyDescent="0.35">
      <c r="C394" s="6"/>
      <c r="D394" s="6"/>
      <c r="E394" s="6"/>
      <c r="F394" s="6"/>
      <c r="G394" s="6"/>
      <c r="H394" s="6"/>
      <c r="I394" s="6"/>
      <c r="J394" s="6"/>
    </row>
    <row r="395" spans="3:10" x14ac:dyDescent="0.35">
      <c r="C395" s="6"/>
      <c r="D395" s="6"/>
      <c r="E395" s="6"/>
      <c r="F395" s="6"/>
      <c r="G395" s="6"/>
      <c r="H395" s="6"/>
      <c r="I395" s="6"/>
      <c r="J395" s="6"/>
    </row>
    <row r="396" spans="3:10" x14ac:dyDescent="0.35">
      <c r="C396" s="6"/>
      <c r="D396" s="6"/>
      <c r="E396" s="6"/>
      <c r="F396" s="6"/>
      <c r="G396" s="6"/>
      <c r="H396" s="6"/>
      <c r="I396" s="6"/>
      <c r="J396" s="6"/>
    </row>
    <row r="397" spans="3:10" x14ac:dyDescent="0.35">
      <c r="C397" s="6"/>
      <c r="D397" s="6"/>
      <c r="E397" s="6"/>
      <c r="F397" s="6"/>
      <c r="G397" s="6"/>
      <c r="H397" s="6"/>
      <c r="I397" s="6"/>
      <c r="J397" s="6"/>
    </row>
    <row r="398" spans="3:10" x14ac:dyDescent="0.35">
      <c r="C398" s="6"/>
      <c r="D398" s="6"/>
      <c r="E398" s="6"/>
      <c r="F398" s="6"/>
      <c r="G398" s="6"/>
      <c r="H398" s="6"/>
      <c r="I398" s="6"/>
      <c r="J398" s="6"/>
    </row>
    <row r="399" spans="3:10" x14ac:dyDescent="0.35">
      <c r="C399" s="6"/>
      <c r="D399" s="6"/>
      <c r="E399" s="6"/>
      <c r="F399" s="6"/>
      <c r="G399" s="6"/>
      <c r="H399" s="6"/>
      <c r="I399" s="6"/>
      <c r="J399" s="6"/>
    </row>
    <row r="400" spans="3:10" x14ac:dyDescent="0.35">
      <c r="C400" s="6"/>
      <c r="D400" s="6"/>
      <c r="E400" s="6"/>
      <c r="F400" s="6"/>
      <c r="G400" s="6"/>
      <c r="H400" s="6"/>
      <c r="I400" s="6"/>
      <c r="J400" s="6"/>
    </row>
    <row r="401" spans="3:10" x14ac:dyDescent="0.35">
      <c r="C401" s="6"/>
      <c r="D401" s="6"/>
      <c r="E401" s="6"/>
      <c r="F401" s="6"/>
      <c r="G401" s="6"/>
      <c r="H401" s="6"/>
      <c r="I401" s="6"/>
      <c r="J401" s="6"/>
    </row>
    <row r="402" spans="3:10" x14ac:dyDescent="0.35">
      <c r="C402" s="6"/>
      <c r="D402" s="6"/>
      <c r="E402" s="6"/>
      <c r="F402" s="6"/>
      <c r="G402" s="6"/>
      <c r="H402" s="6"/>
      <c r="I402" s="6"/>
      <c r="J402" s="6"/>
    </row>
    <row r="403" spans="3:10" x14ac:dyDescent="0.35">
      <c r="C403" s="6"/>
      <c r="D403" s="6"/>
      <c r="E403" s="6"/>
      <c r="F403" s="6"/>
      <c r="G403" s="6"/>
      <c r="H403" s="6"/>
      <c r="I403" s="6"/>
      <c r="J403" s="6"/>
    </row>
    <row r="404" spans="3:10" x14ac:dyDescent="0.35">
      <c r="C404" s="6"/>
      <c r="D404" s="6"/>
      <c r="E404" s="6"/>
      <c r="F404" s="6"/>
      <c r="G404" s="6"/>
      <c r="H404" s="6"/>
      <c r="I404" s="6"/>
      <c r="J404" s="6"/>
    </row>
    <row r="405" spans="3:10" x14ac:dyDescent="0.35">
      <c r="C405" s="6"/>
      <c r="D405" s="6"/>
      <c r="E405" s="6"/>
      <c r="F405" s="6"/>
      <c r="G405" s="6"/>
      <c r="H405" s="6"/>
      <c r="I405" s="6"/>
      <c r="J405" s="6"/>
    </row>
    <row r="406" spans="3:10" x14ac:dyDescent="0.35">
      <c r="C406" s="6"/>
      <c r="D406" s="6"/>
      <c r="E406" s="6"/>
      <c r="F406" s="6"/>
      <c r="G406" s="6"/>
      <c r="H406" s="6"/>
      <c r="I406" s="6"/>
      <c r="J406" s="6"/>
    </row>
    <row r="407" spans="3:10" x14ac:dyDescent="0.35">
      <c r="C407" s="6"/>
      <c r="D407" s="6"/>
      <c r="E407" s="6"/>
      <c r="F407" s="6"/>
      <c r="G407" s="6"/>
      <c r="H407" s="6"/>
      <c r="I407" s="6"/>
      <c r="J407" s="6"/>
    </row>
    <row r="408" spans="3:10" x14ac:dyDescent="0.35">
      <c r="C408" s="6"/>
      <c r="D408" s="6"/>
      <c r="E408" s="6"/>
      <c r="F408" s="6"/>
      <c r="G408" s="6"/>
      <c r="H408" s="6"/>
      <c r="I408" s="6"/>
      <c r="J408" s="6"/>
    </row>
    <row r="409" spans="3:10" x14ac:dyDescent="0.35">
      <c r="C409" s="6"/>
      <c r="D409" s="6"/>
      <c r="E409" s="6"/>
      <c r="F409" s="6"/>
      <c r="G409" s="6"/>
      <c r="H409" s="6"/>
      <c r="I409" s="6"/>
      <c r="J409" s="6"/>
    </row>
    <row r="410" spans="3:10" x14ac:dyDescent="0.35">
      <c r="C410" s="6"/>
      <c r="D410" s="6"/>
      <c r="E410" s="6"/>
      <c r="F410" s="6"/>
      <c r="G410" s="6"/>
      <c r="H410" s="6"/>
      <c r="I410" s="6"/>
      <c r="J410" s="6"/>
    </row>
    <row r="411" spans="3:10" x14ac:dyDescent="0.35">
      <c r="C411" s="6"/>
      <c r="D411" s="6"/>
      <c r="E411" s="6"/>
      <c r="F411" s="6"/>
      <c r="G411" s="6"/>
      <c r="H411" s="6"/>
      <c r="I411" s="6"/>
      <c r="J411" s="6"/>
    </row>
    <row r="412" spans="3:10" x14ac:dyDescent="0.35">
      <c r="C412" s="6"/>
      <c r="D412" s="6"/>
      <c r="E412" s="6"/>
      <c r="F412" s="6"/>
      <c r="G412" s="6"/>
      <c r="H412" s="6"/>
      <c r="I412" s="6"/>
      <c r="J412" s="6"/>
    </row>
    <row r="413" spans="3:10" x14ac:dyDescent="0.35">
      <c r="C413" s="6"/>
      <c r="D413" s="6"/>
      <c r="E413" s="6"/>
      <c r="F413" s="6"/>
      <c r="G413" s="6"/>
      <c r="H413" s="6"/>
      <c r="I413" s="6"/>
      <c r="J413" s="6"/>
    </row>
    <row r="414" spans="3:10" x14ac:dyDescent="0.35">
      <c r="C414" s="6"/>
      <c r="D414" s="6"/>
      <c r="E414" s="6"/>
      <c r="F414" s="6"/>
      <c r="G414" s="6"/>
      <c r="H414" s="6"/>
      <c r="I414" s="6"/>
      <c r="J414" s="6"/>
    </row>
    <row r="415" spans="3:10" x14ac:dyDescent="0.35">
      <c r="C415" s="6"/>
      <c r="D415" s="6"/>
      <c r="E415" s="6"/>
      <c r="F415" s="6"/>
      <c r="G415" s="6"/>
      <c r="H415" s="6"/>
      <c r="I415" s="6"/>
      <c r="J415" s="6"/>
    </row>
    <row r="416" spans="3:10" x14ac:dyDescent="0.35">
      <c r="C416" s="6"/>
      <c r="D416" s="6"/>
      <c r="E416" s="6"/>
      <c r="F416" s="6"/>
      <c r="G416" s="6"/>
      <c r="H416" s="6"/>
      <c r="I416" s="6"/>
      <c r="J416" s="6"/>
    </row>
    <row r="417" spans="3:10" x14ac:dyDescent="0.35">
      <c r="C417" s="6"/>
      <c r="D417" s="6"/>
      <c r="E417" s="6"/>
      <c r="F417" s="6"/>
      <c r="G417" s="6"/>
      <c r="H417" s="6"/>
      <c r="I417" s="6"/>
      <c r="J417" s="6"/>
    </row>
    <row r="418" spans="3:10" x14ac:dyDescent="0.35">
      <c r="C418" s="6"/>
      <c r="D418" s="6"/>
      <c r="E418" s="6"/>
      <c r="F418" s="6"/>
      <c r="G418" s="6"/>
      <c r="H418" s="6"/>
      <c r="I418" s="6"/>
      <c r="J418" s="6"/>
    </row>
    <row r="419" spans="3:10" x14ac:dyDescent="0.35">
      <c r="C419" s="6"/>
      <c r="D419" s="6"/>
      <c r="E419" s="6"/>
      <c r="F419" s="6"/>
      <c r="G419" s="6"/>
      <c r="H419" s="6"/>
      <c r="I419" s="6"/>
      <c r="J419" s="6"/>
    </row>
    <row r="420" spans="3:10" x14ac:dyDescent="0.35">
      <c r="C420" s="6"/>
      <c r="D420" s="6"/>
      <c r="E420" s="6"/>
      <c r="F420" s="6"/>
      <c r="G420" s="6"/>
      <c r="H420" s="6"/>
      <c r="I420" s="6"/>
      <c r="J420" s="6"/>
    </row>
    <row r="421" spans="3:10" x14ac:dyDescent="0.35">
      <c r="C421" s="6"/>
      <c r="D421" s="6"/>
      <c r="E421" s="6"/>
      <c r="F421" s="6"/>
      <c r="G421" s="6"/>
      <c r="H421" s="6"/>
      <c r="I421" s="6"/>
      <c r="J421" s="6"/>
    </row>
    <row r="422" spans="3:10" x14ac:dyDescent="0.35">
      <c r="C422" s="6"/>
      <c r="D422" s="6"/>
      <c r="E422" s="6"/>
      <c r="F422" s="6"/>
      <c r="G422" s="6"/>
      <c r="H422" s="6"/>
      <c r="I422" s="6"/>
      <c r="J422" s="6"/>
    </row>
    <row r="423" spans="3:10" x14ac:dyDescent="0.35">
      <c r="C423" s="6"/>
      <c r="D423" s="6"/>
      <c r="E423" s="6"/>
      <c r="F423" s="6"/>
      <c r="G423" s="6"/>
      <c r="H423" s="6"/>
      <c r="I423" s="6"/>
      <c r="J423" s="6"/>
    </row>
    <row r="424" spans="3:10" x14ac:dyDescent="0.35">
      <c r="C424" s="6"/>
      <c r="D424" s="6"/>
      <c r="E424" s="6"/>
      <c r="F424" s="6"/>
      <c r="G424" s="6"/>
      <c r="H424" s="6"/>
      <c r="I424" s="6"/>
      <c r="J424" s="6"/>
    </row>
    <row r="425" spans="3:10" x14ac:dyDescent="0.35">
      <c r="C425" s="6"/>
      <c r="D425" s="6"/>
      <c r="E425" s="6"/>
      <c r="F425" s="6"/>
      <c r="G425" s="6"/>
      <c r="H425" s="6"/>
      <c r="I425" s="6"/>
      <c r="J425" s="6"/>
    </row>
    <row r="426" spans="3:10" x14ac:dyDescent="0.35">
      <c r="C426" s="6"/>
      <c r="D426" s="6"/>
      <c r="E426" s="6"/>
      <c r="F426" s="6"/>
      <c r="G426" s="6"/>
      <c r="H426" s="6"/>
      <c r="I426" s="6"/>
      <c r="J426" s="6"/>
    </row>
    <row r="427" spans="3:10" x14ac:dyDescent="0.35">
      <c r="C427" s="6"/>
      <c r="D427" s="6"/>
      <c r="E427" s="6"/>
      <c r="F427" s="6"/>
      <c r="G427" s="6"/>
      <c r="H427" s="6"/>
      <c r="I427" s="6"/>
      <c r="J427" s="6"/>
    </row>
    <row r="428" spans="3:10" x14ac:dyDescent="0.35">
      <c r="C428" s="6"/>
      <c r="D428" s="6"/>
      <c r="E428" s="6"/>
      <c r="F428" s="6"/>
      <c r="G428" s="6"/>
      <c r="H428" s="6"/>
      <c r="I428" s="6"/>
      <c r="J428" s="6"/>
    </row>
    <row r="429" spans="3:10" x14ac:dyDescent="0.35">
      <c r="C429" s="6"/>
      <c r="D429" s="6"/>
      <c r="E429" s="6"/>
      <c r="F429" s="6"/>
      <c r="G429" s="6"/>
      <c r="H429" s="6"/>
      <c r="I429" s="6"/>
      <c r="J429" s="6"/>
    </row>
    <row r="430" spans="3:10" x14ac:dyDescent="0.35">
      <c r="C430" s="6"/>
      <c r="D430" s="6"/>
      <c r="E430" s="6"/>
      <c r="F430" s="6"/>
      <c r="G430" s="6"/>
      <c r="H430" s="6"/>
      <c r="I430" s="6"/>
      <c r="J430" s="6"/>
    </row>
    <row r="431" spans="3:10" x14ac:dyDescent="0.35">
      <c r="C431" s="6"/>
      <c r="D431" s="6"/>
      <c r="E431" s="6"/>
      <c r="F431" s="6"/>
      <c r="G431" s="6"/>
      <c r="H431" s="6"/>
      <c r="I431" s="6"/>
      <c r="J431" s="6"/>
    </row>
    <row r="432" spans="3:10" x14ac:dyDescent="0.35">
      <c r="C432" s="6"/>
      <c r="D432" s="6"/>
      <c r="E432" s="6"/>
      <c r="F432" s="6"/>
      <c r="G432" s="6"/>
      <c r="H432" s="6"/>
      <c r="I432" s="6"/>
      <c r="J432" s="6"/>
    </row>
    <row r="433" spans="3:10" x14ac:dyDescent="0.35">
      <c r="C433" s="6"/>
      <c r="D433" s="6"/>
      <c r="E433" s="6"/>
      <c r="F433" s="6"/>
      <c r="G433" s="6"/>
      <c r="H433" s="6"/>
      <c r="I433" s="6"/>
      <c r="J433" s="6"/>
    </row>
    <row r="434" spans="3:10" x14ac:dyDescent="0.35">
      <c r="C434" s="6"/>
      <c r="D434" s="6"/>
      <c r="E434" s="6"/>
      <c r="F434" s="6"/>
      <c r="G434" s="6"/>
      <c r="H434" s="6"/>
      <c r="I434" s="6"/>
      <c r="J434" s="6"/>
    </row>
    <row r="435" spans="3:10" x14ac:dyDescent="0.35">
      <c r="C435" s="6"/>
      <c r="D435" s="6"/>
      <c r="E435" s="6"/>
      <c r="F435" s="6"/>
      <c r="G435" s="6"/>
      <c r="H435" s="6"/>
      <c r="I435" s="6"/>
      <c r="J435" s="6"/>
    </row>
    <row r="436" spans="3:10" x14ac:dyDescent="0.35">
      <c r="C436" s="6"/>
      <c r="D436" s="6"/>
      <c r="E436" s="6"/>
      <c r="F436" s="6"/>
      <c r="G436" s="6"/>
      <c r="H436" s="6"/>
      <c r="I436" s="6"/>
      <c r="J436" s="6"/>
    </row>
    <row r="437" spans="3:10" x14ac:dyDescent="0.35">
      <c r="C437" s="6"/>
      <c r="D437" s="6"/>
      <c r="E437" s="6"/>
      <c r="F437" s="6"/>
      <c r="G437" s="6"/>
      <c r="H437" s="6"/>
      <c r="I437" s="6"/>
      <c r="J437" s="6"/>
    </row>
    <row r="438" spans="3:10" x14ac:dyDescent="0.35">
      <c r="C438" s="6"/>
      <c r="D438" s="6"/>
      <c r="E438" s="6"/>
      <c r="F438" s="6"/>
      <c r="G438" s="6"/>
      <c r="H438" s="6"/>
      <c r="I438" s="6"/>
      <c r="J438" s="6"/>
    </row>
    <row r="439" spans="3:10" x14ac:dyDescent="0.35">
      <c r="C439" s="6"/>
      <c r="D439" s="6"/>
      <c r="E439" s="6"/>
      <c r="F439" s="6"/>
      <c r="G439" s="6"/>
      <c r="H439" s="6"/>
      <c r="I439" s="6"/>
      <c r="J439" s="6"/>
    </row>
    <row r="440" spans="3:10" x14ac:dyDescent="0.35">
      <c r="C440" s="6"/>
      <c r="D440" s="6"/>
      <c r="E440" s="6"/>
      <c r="F440" s="6"/>
      <c r="G440" s="6"/>
      <c r="H440" s="6"/>
      <c r="I440" s="6"/>
      <c r="J440" s="6"/>
    </row>
    <row r="441" spans="3:10" x14ac:dyDescent="0.35">
      <c r="C441" s="6"/>
      <c r="D441" s="6"/>
      <c r="E441" s="6"/>
      <c r="F441" s="6"/>
      <c r="G441" s="6"/>
      <c r="H441" s="6"/>
      <c r="I441" s="6"/>
      <c r="J441" s="6"/>
    </row>
    <row r="442" spans="3:10" x14ac:dyDescent="0.35">
      <c r="C442" s="6"/>
      <c r="D442" s="6"/>
      <c r="E442" s="6"/>
      <c r="F442" s="6"/>
      <c r="G442" s="6"/>
      <c r="H442" s="6"/>
      <c r="I442" s="6"/>
      <c r="J442" s="6"/>
    </row>
    <row r="443" spans="3:10" x14ac:dyDescent="0.35">
      <c r="C443" s="6"/>
      <c r="D443" s="6"/>
      <c r="E443" s="6"/>
      <c r="F443" s="6"/>
      <c r="G443" s="6"/>
      <c r="H443" s="6"/>
      <c r="I443" s="6"/>
      <c r="J443" s="6"/>
    </row>
    <row r="444" spans="3:10" x14ac:dyDescent="0.35">
      <c r="C444" s="6"/>
      <c r="D444" s="6"/>
      <c r="E444" s="6"/>
      <c r="F444" s="6"/>
      <c r="G444" s="6"/>
      <c r="H444" s="6"/>
      <c r="I444" s="6"/>
      <c r="J444" s="6"/>
    </row>
    <row r="445" spans="3:10" x14ac:dyDescent="0.35">
      <c r="C445" s="6"/>
      <c r="D445" s="6"/>
      <c r="E445" s="6"/>
      <c r="F445" s="6"/>
      <c r="G445" s="6"/>
      <c r="H445" s="6"/>
      <c r="I445" s="6"/>
      <c r="J445" s="6"/>
    </row>
    <row r="446" spans="3:10" x14ac:dyDescent="0.35">
      <c r="C446" s="6"/>
      <c r="D446" s="6"/>
      <c r="E446" s="6"/>
      <c r="F446" s="6"/>
      <c r="G446" s="6"/>
      <c r="H446" s="6"/>
      <c r="I446" s="6"/>
      <c r="J446" s="6"/>
    </row>
    <row r="447" spans="3:10" x14ac:dyDescent="0.35">
      <c r="C447" s="6"/>
      <c r="D447" s="6"/>
      <c r="E447" s="6"/>
      <c r="F447" s="6"/>
      <c r="G447" s="6"/>
      <c r="H447" s="6"/>
      <c r="I447" s="6"/>
      <c r="J447" s="6"/>
    </row>
    <row r="448" spans="3:10" x14ac:dyDescent="0.35">
      <c r="C448" s="6"/>
      <c r="D448" s="6"/>
      <c r="E448" s="6"/>
      <c r="F448" s="6"/>
      <c r="G448" s="6"/>
      <c r="H448" s="6"/>
      <c r="I448" s="6"/>
      <c r="J448" s="6"/>
    </row>
    <row r="449" spans="3:10" x14ac:dyDescent="0.35">
      <c r="C449" s="6"/>
      <c r="D449" s="6"/>
      <c r="E449" s="6"/>
      <c r="F449" s="6"/>
      <c r="G449" s="6"/>
      <c r="H449" s="6"/>
      <c r="I449" s="6"/>
      <c r="J449" s="6"/>
    </row>
    <row r="450" spans="3:10" x14ac:dyDescent="0.35">
      <c r="C450" s="6"/>
      <c r="D450" s="6"/>
      <c r="E450" s="6"/>
      <c r="F450" s="6"/>
      <c r="G450" s="6"/>
      <c r="H450" s="6"/>
      <c r="I450" s="6"/>
      <c r="J450" s="6"/>
    </row>
    <row r="451" spans="3:10" x14ac:dyDescent="0.35">
      <c r="C451" s="6"/>
      <c r="D451" s="6"/>
      <c r="E451" s="6"/>
      <c r="F451" s="6"/>
      <c r="G451" s="6"/>
      <c r="H451" s="6"/>
      <c r="I451" s="6"/>
      <c r="J451" s="6"/>
    </row>
    <row r="452" spans="3:10" x14ac:dyDescent="0.35">
      <c r="C452" s="6"/>
      <c r="D452" s="6"/>
      <c r="E452" s="6"/>
      <c r="F452" s="6"/>
      <c r="G452" s="6"/>
      <c r="H452" s="6"/>
      <c r="I452" s="6"/>
      <c r="J452" s="6"/>
    </row>
    <row r="453" spans="3:10" x14ac:dyDescent="0.35">
      <c r="C453" s="6"/>
      <c r="D453" s="6"/>
      <c r="E453" s="6"/>
      <c r="F453" s="6"/>
      <c r="G453" s="6"/>
      <c r="H453" s="6"/>
      <c r="I453" s="6"/>
      <c r="J453" s="6"/>
    </row>
    <row r="454" spans="3:10" x14ac:dyDescent="0.35">
      <c r="C454" s="6"/>
      <c r="D454" s="6"/>
      <c r="E454" s="6"/>
      <c r="F454" s="6"/>
      <c r="G454" s="6"/>
      <c r="H454" s="6"/>
      <c r="I454" s="6"/>
      <c r="J454" s="6"/>
    </row>
    <row r="455" spans="3:10" x14ac:dyDescent="0.35">
      <c r="C455" s="6"/>
      <c r="D455" s="6"/>
      <c r="E455" s="6"/>
      <c r="F455" s="6"/>
      <c r="G455" s="6"/>
      <c r="H455" s="6"/>
      <c r="I455" s="6"/>
      <c r="J455" s="6"/>
    </row>
    <row r="456" spans="3:10" x14ac:dyDescent="0.35">
      <c r="C456" s="6"/>
      <c r="D456" s="6"/>
      <c r="E456" s="6"/>
      <c r="F456" s="6"/>
      <c r="G456" s="6"/>
      <c r="H456" s="6"/>
      <c r="I456" s="6"/>
      <c r="J456" s="6"/>
    </row>
    <row r="457" spans="3:10" x14ac:dyDescent="0.35">
      <c r="C457" s="6"/>
      <c r="D457" s="6"/>
      <c r="E457" s="6"/>
      <c r="F457" s="6"/>
      <c r="G457" s="6"/>
      <c r="H457" s="6"/>
      <c r="I457" s="6"/>
      <c r="J457" s="6"/>
    </row>
    <row r="458" spans="3:10" x14ac:dyDescent="0.35">
      <c r="C458" s="6"/>
      <c r="D458" s="6"/>
      <c r="E458" s="6"/>
      <c r="F458" s="6"/>
      <c r="G458" s="6"/>
      <c r="H458" s="6"/>
      <c r="I458" s="6"/>
      <c r="J458" s="6"/>
    </row>
    <row r="459" spans="3:10" x14ac:dyDescent="0.35">
      <c r="C459" s="6"/>
      <c r="D459" s="6"/>
      <c r="E459" s="6"/>
      <c r="F459" s="6"/>
      <c r="G459" s="6"/>
      <c r="H459" s="6"/>
      <c r="I459" s="6"/>
      <c r="J459" s="6"/>
    </row>
    <row r="460" spans="3:10" x14ac:dyDescent="0.35">
      <c r="C460" s="6"/>
      <c r="D460" s="6"/>
      <c r="E460" s="6"/>
      <c r="F460" s="6"/>
      <c r="G460" s="6"/>
      <c r="H460" s="6"/>
      <c r="I460" s="6"/>
      <c r="J460" s="6"/>
    </row>
    <row r="461" spans="3:10" x14ac:dyDescent="0.35">
      <c r="C461" s="6"/>
      <c r="D461" s="6"/>
      <c r="E461" s="6"/>
      <c r="F461" s="6"/>
      <c r="G461" s="6"/>
      <c r="H461" s="6"/>
      <c r="I461" s="6"/>
      <c r="J461" s="6"/>
    </row>
    <row r="462" spans="3:10" x14ac:dyDescent="0.35">
      <c r="C462" s="6"/>
      <c r="D462" s="6"/>
      <c r="E462" s="6"/>
      <c r="F462" s="6"/>
      <c r="G462" s="6"/>
      <c r="H462" s="6"/>
      <c r="I462" s="6"/>
      <c r="J462" s="6"/>
    </row>
    <row r="463" spans="3:10" x14ac:dyDescent="0.35">
      <c r="C463" s="6"/>
      <c r="D463" s="6"/>
      <c r="E463" s="6"/>
      <c r="F463" s="6"/>
      <c r="G463" s="6"/>
      <c r="H463" s="6"/>
      <c r="I463" s="6"/>
      <c r="J463" s="6"/>
    </row>
    <row r="464" spans="3:10" x14ac:dyDescent="0.35">
      <c r="C464" s="6"/>
      <c r="D464" s="6"/>
      <c r="E464" s="6"/>
      <c r="F464" s="6"/>
      <c r="G464" s="6"/>
      <c r="H464" s="6"/>
      <c r="I464" s="6"/>
      <c r="J464" s="6"/>
    </row>
    <row r="465" spans="3:10" x14ac:dyDescent="0.35">
      <c r="C465" s="6"/>
      <c r="D465" s="6"/>
      <c r="E465" s="6"/>
      <c r="F465" s="6"/>
      <c r="G465" s="6"/>
      <c r="H465" s="6"/>
      <c r="I465" s="6"/>
      <c r="J465" s="6"/>
    </row>
    <row r="466" spans="3:10" x14ac:dyDescent="0.35">
      <c r="C466" s="6"/>
      <c r="D466" s="6"/>
      <c r="E466" s="6"/>
      <c r="F466" s="6"/>
      <c r="G466" s="6"/>
      <c r="H466" s="6"/>
      <c r="I466" s="6"/>
      <c r="J466" s="6"/>
    </row>
    <row r="467" spans="3:10" x14ac:dyDescent="0.35">
      <c r="C467" s="6"/>
      <c r="D467" s="6"/>
      <c r="E467" s="6"/>
      <c r="F467" s="6"/>
      <c r="G467" s="6"/>
      <c r="H467" s="6"/>
      <c r="I467" s="6"/>
      <c r="J467" s="6"/>
    </row>
    <row r="468" spans="3:10" x14ac:dyDescent="0.35">
      <c r="C468" s="6"/>
      <c r="D468" s="6"/>
      <c r="E468" s="6"/>
      <c r="F468" s="6"/>
      <c r="G468" s="6"/>
      <c r="H468" s="6"/>
      <c r="I468" s="6"/>
      <c r="J468" s="6"/>
    </row>
    <row r="469" spans="3:10" x14ac:dyDescent="0.35">
      <c r="C469" s="6"/>
      <c r="D469" s="6"/>
      <c r="E469" s="6"/>
      <c r="F469" s="6"/>
      <c r="G469" s="6"/>
      <c r="H469" s="6"/>
      <c r="I469" s="6"/>
      <c r="J469" s="6"/>
    </row>
    <row r="470" spans="3:10" x14ac:dyDescent="0.35">
      <c r="C470" s="6"/>
      <c r="D470" s="6"/>
      <c r="E470" s="6"/>
      <c r="F470" s="6"/>
      <c r="G470" s="6"/>
      <c r="H470" s="6"/>
      <c r="I470" s="6"/>
      <c r="J470" s="6"/>
    </row>
    <row r="471" spans="3:10" x14ac:dyDescent="0.35">
      <c r="C471" s="6"/>
      <c r="D471" s="6"/>
      <c r="E471" s="6"/>
      <c r="F471" s="6"/>
      <c r="G471" s="6"/>
      <c r="H471" s="6"/>
      <c r="I471" s="6"/>
      <c r="J471" s="6"/>
    </row>
    <row r="472" spans="3:10" x14ac:dyDescent="0.35">
      <c r="C472" s="6"/>
      <c r="D472" s="6"/>
      <c r="E472" s="6"/>
      <c r="F472" s="6"/>
      <c r="G472" s="6"/>
      <c r="H472" s="6"/>
      <c r="I472" s="6"/>
      <c r="J472" s="6"/>
    </row>
    <row r="473" spans="3:10" x14ac:dyDescent="0.35">
      <c r="C473" s="6"/>
      <c r="D473" s="6"/>
      <c r="E473" s="6"/>
      <c r="F473" s="6"/>
      <c r="G473" s="6"/>
      <c r="H473" s="6"/>
      <c r="I473" s="6"/>
      <c r="J473" s="6"/>
    </row>
    <row r="474" spans="3:10" x14ac:dyDescent="0.35">
      <c r="C474" s="6"/>
      <c r="D474" s="6"/>
      <c r="E474" s="6"/>
      <c r="F474" s="6"/>
      <c r="G474" s="6"/>
      <c r="H474" s="6"/>
      <c r="I474" s="6"/>
      <c r="J474" s="6"/>
    </row>
    <row r="475" spans="3:10" x14ac:dyDescent="0.35">
      <c r="C475" s="6"/>
      <c r="D475" s="6"/>
      <c r="E475" s="6"/>
      <c r="F475" s="6"/>
      <c r="G475" s="6"/>
      <c r="H475" s="6"/>
      <c r="I475" s="6"/>
      <c r="J475" s="6"/>
    </row>
    <row r="476" spans="3:10" x14ac:dyDescent="0.35">
      <c r="C476" s="6"/>
      <c r="D476" s="6"/>
      <c r="E476" s="6"/>
      <c r="F476" s="6"/>
      <c r="G476" s="6"/>
      <c r="H476" s="6"/>
      <c r="I476" s="6"/>
      <c r="J476" s="6"/>
    </row>
    <row r="477" spans="3:10" x14ac:dyDescent="0.35">
      <c r="C477" s="6"/>
      <c r="D477" s="6"/>
      <c r="E477" s="6"/>
      <c r="F477" s="6"/>
      <c r="G477" s="6"/>
      <c r="H477" s="6"/>
      <c r="I477" s="6"/>
      <c r="J477" s="6"/>
    </row>
    <row r="478" spans="3:10" x14ac:dyDescent="0.35">
      <c r="C478" s="6"/>
      <c r="D478" s="6"/>
      <c r="E478" s="6"/>
      <c r="F478" s="6"/>
      <c r="G478" s="6"/>
      <c r="H478" s="6"/>
      <c r="I478" s="6"/>
      <c r="J478" s="6"/>
    </row>
    <row r="479" spans="3:10" x14ac:dyDescent="0.35">
      <c r="C479" s="6"/>
      <c r="D479" s="6"/>
      <c r="E479" s="6"/>
      <c r="F479" s="6"/>
      <c r="G479" s="6"/>
      <c r="H479" s="6"/>
      <c r="I479" s="6"/>
      <c r="J479" s="6"/>
    </row>
    <row r="480" spans="3:10" x14ac:dyDescent="0.35">
      <c r="C480" s="6"/>
      <c r="D480" s="6"/>
      <c r="E480" s="6"/>
      <c r="F480" s="6"/>
      <c r="G480" s="6"/>
      <c r="H480" s="6"/>
      <c r="I480" s="6"/>
      <c r="J480" s="6"/>
    </row>
    <row r="481" spans="3:10" x14ac:dyDescent="0.35">
      <c r="C481" s="6"/>
      <c r="D481" s="6"/>
      <c r="E481" s="6"/>
      <c r="F481" s="6"/>
      <c r="G481" s="6"/>
      <c r="H481" s="6"/>
      <c r="I481" s="6"/>
      <c r="J481" s="6"/>
    </row>
    <row r="482" spans="3:10" x14ac:dyDescent="0.35">
      <c r="C482" s="6"/>
      <c r="D482" s="6"/>
      <c r="E482" s="6"/>
      <c r="F482" s="6"/>
      <c r="G482" s="6"/>
      <c r="H482" s="6"/>
      <c r="I482" s="6"/>
      <c r="J482" s="6"/>
    </row>
    <row r="483" spans="3:10" x14ac:dyDescent="0.35">
      <c r="C483" s="6"/>
      <c r="D483" s="6"/>
      <c r="E483" s="6"/>
      <c r="F483" s="6"/>
      <c r="G483" s="6"/>
      <c r="H483" s="6"/>
      <c r="I483" s="6"/>
      <c r="J483" s="6"/>
    </row>
    <row r="484" spans="3:10" x14ac:dyDescent="0.35">
      <c r="C484" s="6"/>
      <c r="D484" s="6"/>
      <c r="E484" s="6"/>
      <c r="F484" s="6"/>
      <c r="G484" s="6"/>
      <c r="H484" s="6"/>
      <c r="I484" s="6"/>
      <c r="J484" s="6"/>
    </row>
    <row r="485" spans="3:10" x14ac:dyDescent="0.35">
      <c r="C485" s="6"/>
      <c r="D485" s="6"/>
      <c r="E485" s="6"/>
      <c r="F485" s="6"/>
      <c r="G485" s="6"/>
      <c r="H485" s="6"/>
      <c r="I485" s="6"/>
      <c r="J485" s="6"/>
    </row>
    <row r="486" spans="3:10" x14ac:dyDescent="0.35">
      <c r="C486" s="6"/>
      <c r="D486" s="6"/>
      <c r="E486" s="6"/>
      <c r="F486" s="6"/>
      <c r="G486" s="6"/>
      <c r="H486" s="6"/>
      <c r="I486" s="6"/>
      <c r="J486" s="6"/>
    </row>
    <row r="487" spans="3:10" x14ac:dyDescent="0.35">
      <c r="C487" s="6"/>
      <c r="D487" s="6"/>
      <c r="E487" s="6"/>
      <c r="F487" s="6"/>
      <c r="G487" s="6"/>
      <c r="H487" s="6"/>
      <c r="I487" s="6"/>
      <c r="J487" s="6"/>
    </row>
    <row r="488" spans="3:10" x14ac:dyDescent="0.35">
      <c r="C488" s="6"/>
      <c r="D488" s="6"/>
      <c r="E488" s="6"/>
      <c r="F488" s="6"/>
      <c r="G488" s="6"/>
      <c r="H488" s="6"/>
      <c r="I488" s="6"/>
      <c r="J488" s="6"/>
    </row>
    <row r="489" spans="3:10" x14ac:dyDescent="0.35">
      <c r="C489" s="6"/>
      <c r="D489" s="6"/>
      <c r="E489" s="6"/>
      <c r="F489" s="6"/>
      <c r="G489" s="6"/>
      <c r="H489" s="6"/>
      <c r="I489" s="6"/>
      <c r="J489" s="6"/>
    </row>
    <row r="490" spans="3:10" x14ac:dyDescent="0.35">
      <c r="C490" s="6"/>
      <c r="D490" s="6"/>
      <c r="E490" s="6"/>
      <c r="F490" s="6"/>
      <c r="G490" s="6"/>
      <c r="H490" s="6"/>
      <c r="I490" s="6"/>
      <c r="J490" s="6"/>
    </row>
    <row r="491" spans="3:10" x14ac:dyDescent="0.35">
      <c r="C491" s="6"/>
      <c r="D491" s="6"/>
      <c r="E491" s="6"/>
      <c r="F491" s="6"/>
      <c r="G491" s="6"/>
      <c r="H491" s="6"/>
      <c r="I491" s="6"/>
      <c r="J491" s="6"/>
    </row>
    <row r="492" spans="3:10" x14ac:dyDescent="0.35">
      <c r="C492" s="6"/>
      <c r="D492" s="6"/>
      <c r="E492" s="6"/>
      <c r="F492" s="6"/>
      <c r="G492" s="6"/>
      <c r="H492" s="6"/>
      <c r="I492" s="6"/>
      <c r="J492" s="6"/>
    </row>
    <row r="493" spans="3:10" x14ac:dyDescent="0.35">
      <c r="C493" s="6"/>
      <c r="D493" s="6"/>
      <c r="E493" s="6"/>
      <c r="F493" s="6"/>
      <c r="G493" s="6"/>
      <c r="H493" s="6"/>
      <c r="I493" s="6"/>
      <c r="J493" s="6"/>
    </row>
    <row r="494" spans="3:10" x14ac:dyDescent="0.35">
      <c r="C494" s="6"/>
      <c r="D494" s="6"/>
      <c r="E494" s="6"/>
      <c r="F494" s="6"/>
      <c r="G494" s="6"/>
      <c r="H494" s="6"/>
      <c r="I494" s="6"/>
      <c r="J494" s="6"/>
    </row>
    <row r="495" spans="3:10" x14ac:dyDescent="0.35">
      <c r="C495" s="6"/>
      <c r="D495" s="6"/>
      <c r="E495" s="6"/>
      <c r="F495" s="6"/>
      <c r="G495" s="6"/>
      <c r="H495" s="6"/>
      <c r="I495" s="6"/>
      <c r="J495" s="6"/>
    </row>
    <row r="496" spans="3:10" x14ac:dyDescent="0.35">
      <c r="C496" s="6"/>
      <c r="D496" s="6"/>
      <c r="E496" s="6"/>
      <c r="F496" s="6"/>
      <c r="G496" s="6"/>
      <c r="H496" s="6"/>
      <c r="I496" s="6"/>
      <c r="J496" s="6"/>
    </row>
    <row r="497" spans="3:10" x14ac:dyDescent="0.35">
      <c r="C497" s="6"/>
      <c r="D497" s="6"/>
      <c r="E497" s="6"/>
      <c r="F497" s="6"/>
      <c r="G497" s="6"/>
      <c r="H497" s="6"/>
      <c r="I497" s="6"/>
      <c r="J497" s="6"/>
    </row>
    <row r="498" spans="3:10" x14ac:dyDescent="0.35">
      <c r="C498" s="6"/>
      <c r="D498" s="6"/>
      <c r="E498" s="6"/>
      <c r="F498" s="6"/>
      <c r="G498" s="6"/>
      <c r="H498" s="6"/>
      <c r="I498" s="6"/>
      <c r="J498" s="6"/>
    </row>
    <row r="499" spans="3:10" x14ac:dyDescent="0.35">
      <c r="C499" s="6"/>
      <c r="D499" s="6"/>
      <c r="E499" s="6"/>
      <c r="F499" s="6"/>
      <c r="G499" s="6"/>
      <c r="H499" s="6"/>
      <c r="I499" s="6"/>
      <c r="J499" s="6"/>
    </row>
    <row r="500" spans="3:10" x14ac:dyDescent="0.35">
      <c r="C500" s="6"/>
      <c r="D500" s="6"/>
      <c r="E500" s="6"/>
      <c r="F500" s="6"/>
      <c r="G500" s="6"/>
      <c r="H500" s="6"/>
      <c r="I500" s="6"/>
      <c r="J500" s="6"/>
    </row>
    <row r="501" spans="3:10" x14ac:dyDescent="0.35">
      <c r="C501" s="6"/>
      <c r="D501" s="6"/>
      <c r="E501" s="6"/>
      <c r="F501" s="6"/>
      <c r="G501" s="6"/>
      <c r="H501" s="6"/>
      <c r="I501" s="6"/>
      <c r="J501" s="6"/>
    </row>
    <row r="502" spans="3:10" x14ac:dyDescent="0.35">
      <c r="C502" s="6"/>
      <c r="D502" s="6"/>
      <c r="E502" s="6"/>
      <c r="F502" s="6"/>
      <c r="G502" s="6"/>
      <c r="H502" s="6"/>
      <c r="I502" s="6"/>
      <c r="J502" s="6"/>
    </row>
    <row r="503" spans="3:10" x14ac:dyDescent="0.35">
      <c r="C503" s="6"/>
      <c r="D503" s="6"/>
      <c r="E503" s="6"/>
      <c r="F503" s="6"/>
      <c r="G503" s="6"/>
      <c r="H503" s="6"/>
      <c r="I503" s="6"/>
      <c r="J503" s="6"/>
    </row>
    <row r="504" spans="3:10" x14ac:dyDescent="0.35">
      <c r="C504" s="6"/>
      <c r="D504" s="6"/>
      <c r="E504" s="6"/>
      <c r="F504" s="6"/>
      <c r="G504" s="6"/>
      <c r="H504" s="6"/>
      <c r="I504" s="6"/>
      <c r="J504" s="6"/>
    </row>
    <row r="505" spans="3:10" x14ac:dyDescent="0.35">
      <c r="C505" s="6"/>
      <c r="D505" s="6"/>
      <c r="E505" s="6"/>
      <c r="F505" s="6"/>
      <c r="G505" s="6"/>
      <c r="H505" s="6"/>
      <c r="I505" s="6"/>
      <c r="J505" s="6"/>
    </row>
    <row r="506" spans="3:10" x14ac:dyDescent="0.35">
      <c r="C506" s="6"/>
      <c r="D506" s="6"/>
      <c r="E506" s="6"/>
      <c r="F506" s="6"/>
      <c r="G506" s="6"/>
      <c r="H506" s="6"/>
      <c r="I506" s="6"/>
      <c r="J506" s="6"/>
    </row>
    <row r="507" spans="3:10" x14ac:dyDescent="0.35">
      <c r="C507" s="6"/>
      <c r="D507" s="6"/>
      <c r="E507" s="6"/>
      <c r="F507" s="6"/>
      <c r="G507" s="6"/>
      <c r="H507" s="6"/>
      <c r="I507" s="6"/>
      <c r="J507" s="6"/>
    </row>
    <row r="508" spans="3:10" x14ac:dyDescent="0.35">
      <c r="C508" s="6"/>
      <c r="D508" s="6"/>
      <c r="E508" s="6"/>
      <c r="F508" s="6"/>
      <c r="G508" s="6"/>
      <c r="H508" s="6"/>
      <c r="I508" s="6"/>
      <c r="J508" s="6"/>
    </row>
    <row r="509" spans="3:10" x14ac:dyDescent="0.35">
      <c r="C509" s="6"/>
      <c r="D509" s="6"/>
      <c r="E509" s="6"/>
      <c r="F509" s="6"/>
      <c r="G509" s="6"/>
      <c r="H509" s="6"/>
      <c r="I509" s="6"/>
      <c r="J509" s="6"/>
    </row>
    <row r="510" spans="3:10" x14ac:dyDescent="0.35">
      <c r="C510" s="6"/>
      <c r="D510" s="6"/>
      <c r="E510" s="6"/>
      <c r="F510" s="6"/>
      <c r="G510" s="6"/>
      <c r="H510" s="6"/>
      <c r="I510" s="6"/>
      <c r="J510" s="6"/>
    </row>
    <row r="511" spans="3:10" x14ac:dyDescent="0.35">
      <c r="C511" s="6"/>
      <c r="D511" s="6"/>
      <c r="E511" s="6"/>
      <c r="F511" s="6"/>
      <c r="G511" s="6"/>
      <c r="H511" s="6"/>
      <c r="I511" s="6"/>
      <c r="J511" s="6"/>
    </row>
    <row r="512" spans="3:10" x14ac:dyDescent="0.35">
      <c r="C512" s="6"/>
      <c r="D512" s="6"/>
      <c r="E512" s="6"/>
      <c r="F512" s="6"/>
      <c r="G512" s="6"/>
      <c r="H512" s="6"/>
      <c r="I512" s="6"/>
      <c r="J512" s="6"/>
    </row>
    <row r="513" spans="3:10" x14ac:dyDescent="0.35">
      <c r="C513" s="6"/>
      <c r="D513" s="6"/>
      <c r="E513" s="6"/>
      <c r="F513" s="6"/>
      <c r="G513" s="6"/>
      <c r="H513" s="6"/>
      <c r="I513" s="6"/>
      <c r="J513" s="6"/>
    </row>
    <row r="514" spans="3:10" x14ac:dyDescent="0.35">
      <c r="C514" s="6"/>
      <c r="D514" s="6"/>
      <c r="E514" s="6"/>
      <c r="F514" s="6"/>
      <c r="G514" s="6"/>
      <c r="H514" s="6"/>
      <c r="I514" s="6"/>
      <c r="J514" s="6"/>
    </row>
    <row r="515" spans="3:10" x14ac:dyDescent="0.35">
      <c r="C515" s="6"/>
      <c r="D515" s="6"/>
      <c r="E515" s="6"/>
      <c r="F515" s="6"/>
      <c r="G515" s="6"/>
      <c r="H515" s="6"/>
      <c r="I515" s="6"/>
      <c r="J515" s="6"/>
    </row>
    <row r="516" spans="3:10" x14ac:dyDescent="0.35">
      <c r="C516" s="6"/>
      <c r="D516" s="6"/>
      <c r="E516" s="6"/>
      <c r="F516" s="6"/>
      <c r="G516" s="6"/>
      <c r="H516" s="6"/>
      <c r="I516" s="6"/>
      <c r="J516" s="6"/>
    </row>
    <row r="517" spans="3:10" x14ac:dyDescent="0.35">
      <c r="C517" s="6"/>
      <c r="D517" s="6"/>
      <c r="E517" s="6"/>
      <c r="F517" s="6"/>
      <c r="G517" s="6"/>
      <c r="H517" s="6"/>
      <c r="I517" s="6"/>
      <c r="J517" s="6"/>
    </row>
    <row r="518" spans="3:10" x14ac:dyDescent="0.35">
      <c r="C518" s="6"/>
      <c r="D518" s="6"/>
      <c r="E518" s="6"/>
      <c r="F518" s="6"/>
      <c r="G518" s="6"/>
      <c r="H518" s="6"/>
      <c r="I518" s="6"/>
      <c r="J518" s="6"/>
    </row>
    <row r="519" spans="3:10" x14ac:dyDescent="0.35">
      <c r="C519" s="6"/>
      <c r="D519" s="6"/>
      <c r="E519" s="6"/>
      <c r="F519" s="6"/>
      <c r="G519" s="6"/>
      <c r="H519" s="6"/>
      <c r="I519" s="6"/>
      <c r="J519" s="6"/>
    </row>
    <row r="520" spans="3:10" x14ac:dyDescent="0.35">
      <c r="C520" s="6"/>
      <c r="D520" s="6"/>
      <c r="E520" s="6"/>
      <c r="F520" s="6"/>
      <c r="G520" s="6"/>
      <c r="H520" s="6"/>
      <c r="I520" s="6"/>
      <c r="J520" s="6"/>
    </row>
    <row r="521" spans="3:10" x14ac:dyDescent="0.35">
      <c r="C521" s="6"/>
      <c r="D521" s="6"/>
      <c r="E521" s="6"/>
      <c r="F521" s="6"/>
      <c r="G521" s="6"/>
      <c r="H521" s="6"/>
      <c r="I521" s="6"/>
      <c r="J521" s="6"/>
    </row>
    <row r="522" spans="3:10" x14ac:dyDescent="0.35">
      <c r="C522" s="6"/>
      <c r="D522" s="6"/>
      <c r="E522" s="6"/>
      <c r="F522" s="6"/>
      <c r="G522" s="6"/>
      <c r="H522" s="6"/>
      <c r="I522" s="6"/>
      <c r="J522" s="6"/>
    </row>
    <row r="523" spans="3:10" x14ac:dyDescent="0.35">
      <c r="C523" s="6"/>
      <c r="D523" s="6"/>
      <c r="E523" s="6"/>
      <c r="F523" s="6"/>
      <c r="G523" s="6"/>
      <c r="H523" s="6"/>
      <c r="I523" s="6"/>
      <c r="J523" s="6"/>
    </row>
    <row r="524" spans="3:10" x14ac:dyDescent="0.35">
      <c r="C524" s="6"/>
      <c r="D524" s="6"/>
      <c r="E524" s="6"/>
      <c r="F524" s="6"/>
      <c r="G524" s="6"/>
      <c r="H524" s="6"/>
      <c r="I524" s="6"/>
      <c r="J524" s="6"/>
    </row>
    <row r="525" spans="3:10" x14ac:dyDescent="0.35">
      <c r="C525" s="6"/>
      <c r="D525" s="6"/>
      <c r="E525" s="6"/>
      <c r="F525" s="6"/>
      <c r="G525" s="6"/>
      <c r="H525" s="6"/>
      <c r="I525" s="6"/>
      <c r="J525" s="6"/>
    </row>
    <row r="526" spans="3:10" x14ac:dyDescent="0.35">
      <c r="C526" s="6"/>
      <c r="D526" s="6"/>
      <c r="E526" s="6"/>
      <c r="F526" s="6"/>
      <c r="G526" s="6"/>
      <c r="H526" s="6"/>
      <c r="I526" s="6"/>
      <c r="J526" s="6"/>
    </row>
    <row r="527" spans="3:10" x14ac:dyDescent="0.35">
      <c r="C527" s="6"/>
      <c r="D527" s="6"/>
      <c r="E527" s="6"/>
      <c r="F527" s="6"/>
      <c r="G527" s="6"/>
      <c r="H527" s="6"/>
      <c r="I527" s="6"/>
      <c r="J527" s="6"/>
    </row>
    <row r="528" spans="3:10" x14ac:dyDescent="0.35">
      <c r="C528" s="6"/>
      <c r="D528" s="6"/>
      <c r="E528" s="6"/>
      <c r="F528" s="6"/>
      <c r="G528" s="6"/>
      <c r="H528" s="6"/>
      <c r="I528" s="6"/>
      <c r="J528" s="6"/>
    </row>
    <row r="529" spans="3:10" x14ac:dyDescent="0.35">
      <c r="C529" s="6"/>
      <c r="D529" s="6"/>
      <c r="E529" s="6"/>
      <c r="F529" s="6"/>
      <c r="G529" s="6"/>
      <c r="H529" s="6"/>
      <c r="I529" s="6"/>
      <c r="J529" s="6"/>
    </row>
    <row r="530" spans="3:10" x14ac:dyDescent="0.35">
      <c r="C530" s="6"/>
      <c r="D530" s="6"/>
      <c r="E530" s="6"/>
      <c r="F530" s="6"/>
      <c r="G530" s="6"/>
      <c r="H530" s="6"/>
      <c r="I530" s="6"/>
      <c r="J530" s="6"/>
    </row>
    <row r="531" spans="3:10" x14ac:dyDescent="0.35">
      <c r="C531" s="6"/>
      <c r="D531" s="6"/>
      <c r="E531" s="6"/>
      <c r="F531" s="6"/>
      <c r="G531" s="6"/>
      <c r="H531" s="6"/>
      <c r="I531" s="6"/>
      <c r="J531" s="6"/>
    </row>
    <row r="532" spans="3:10" x14ac:dyDescent="0.35">
      <c r="C532" s="6"/>
      <c r="D532" s="6"/>
      <c r="E532" s="6"/>
      <c r="F532" s="6"/>
      <c r="G532" s="6"/>
      <c r="H532" s="6"/>
      <c r="I532" s="6"/>
      <c r="J532" s="6"/>
    </row>
    <row r="533" spans="3:10" x14ac:dyDescent="0.35">
      <c r="C533" s="6"/>
      <c r="D533" s="6"/>
      <c r="E533" s="6"/>
      <c r="F533" s="6"/>
      <c r="G533" s="6"/>
      <c r="H533" s="6"/>
      <c r="I533" s="6"/>
      <c r="J533" s="6"/>
    </row>
    <row r="534" spans="3:10" x14ac:dyDescent="0.35">
      <c r="C534" s="6"/>
      <c r="D534" s="6"/>
      <c r="E534" s="6"/>
      <c r="F534" s="6"/>
      <c r="G534" s="6"/>
      <c r="H534" s="6"/>
      <c r="I534" s="6"/>
      <c r="J534" s="6"/>
    </row>
    <row r="535" spans="3:10" x14ac:dyDescent="0.35">
      <c r="C535" s="6"/>
      <c r="D535" s="6"/>
      <c r="E535" s="6"/>
      <c r="F535" s="6"/>
      <c r="G535" s="6"/>
      <c r="H535" s="6"/>
      <c r="I535" s="6"/>
      <c r="J535" s="6"/>
    </row>
    <row r="536" spans="3:10" x14ac:dyDescent="0.35">
      <c r="C536" s="6"/>
      <c r="D536" s="6"/>
      <c r="E536" s="6"/>
      <c r="F536" s="6"/>
      <c r="G536" s="6"/>
      <c r="H536" s="6"/>
      <c r="I536" s="6"/>
      <c r="J536" s="6"/>
    </row>
    <row r="537" spans="3:10" x14ac:dyDescent="0.35">
      <c r="C537" s="6"/>
      <c r="D537" s="6"/>
      <c r="E537" s="6"/>
      <c r="F537" s="6"/>
      <c r="G537" s="6"/>
      <c r="H537" s="6"/>
      <c r="I537" s="6"/>
      <c r="J537" s="6"/>
    </row>
    <row r="538" spans="3:10" x14ac:dyDescent="0.35">
      <c r="C538" s="6"/>
      <c r="D538" s="6"/>
      <c r="E538" s="6"/>
      <c r="F538" s="6"/>
      <c r="G538" s="6"/>
      <c r="H538" s="6"/>
      <c r="I538" s="6"/>
      <c r="J538" s="6"/>
    </row>
    <row r="539" spans="3:10" x14ac:dyDescent="0.35">
      <c r="C539" s="6"/>
      <c r="D539" s="6"/>
      <c r="E539" s="6"/>
      <c r="F539" s="6"/>
      <c r="G539" s="6"/>
      <c r="H539" s="6"/>
      <c r="I539" s="6"/>
      <c r="J539" s="6"/>
    </row>
    <row r="540" spans="3:10" x14ac:dyDescent="0.35">
      <c r="C540" s="6"/>
      <c r="D540" s="6"/>
      <c r="E540" s="6"/>
      <c r="F540" s="6"/>
      <c r="G540" s="6"/>
      <c r="H540" s="6"/>
      <c r="I540" s="6"/>
      <c r="J540" s="6"/>
    </row>
    <row r="541" spans="3:10" x14ac:dyDescent="0.35">
      <c r="C541" s="6"/>
      <c r="D541" s="6"/>
      <c r="E541" s="6"/>
      <c r="F541" s="6"/>
      <c r="G541" s="6"/>
      <c r="H541" s="6"/>
      <c r="I541" s="6"/>
      <c r="J541" s="6"/>
    </row>
    <row r="542" spans="3:10" x14ac:dyDescent="0.35">
      <c r="C542" s="6"/>
      <c r="D542" s="6"/>
      <c r="E542" s="6"/>
      <c r="F542" s="6"/>
      <c r="G542" s="6"/>
      <c r="H542" s="6"/>
      <c r="I542" s="6"/>
      <c r="J542" s="6"/>
    </row>
    <row r="543" spans="3:10" x14ac:dyDescent="0.35">
      <c r="C543" s="6"/>
      <c r="D543" s="6"/>
      <c r="E543" s="6"/>
      <c r="F543" s="6"/>
      <c r="G543" s="6"/>
      <c r="H543" s="6"/>
      <c r="I543" s="6"/>
      <c r="J543" s="6"/>
    </row>
    <row r="544" spans="3:10" x14ac:dyDescent="0.35">
      <c r="C544" s="6"/>
      <c r="D544" s="6"/>
      <c r="E544" s="6"/>
      <c r="F544" s="6"/>
      <c r="G544" s="6"/>
      <c r="H544" s="6"/>
      <c r="I544" s="6"/>
      <c r="J544" s="6"/>
    </row>
    <row r="545" spans="3:10" x14ac:dyDescent="0.35">
      <c r="C545" s="6"/>
      <c r="D545" s="6"/>
      <c r="E545" s="6"/>
      <c r="F545" s="6"/>
      <c r="G545" s="6"/>
      <c r="H545" s="6"/>
      <c r="I545" s="6"/>
      <c r="J545" s="6"/>
    </row>
    <row r="546" spans="3:10" x14ac:dyDescent="0.35">
      <c r="C546" s="6"/>
      <c r="D546" s="6"/>
      <c r="E546" s="6"/>
      <c r="F546" s="6"/>
      <c r="G546" s="6"/>
      <c r="H546" s="6"/>
      <c r="I546" s="6"/>
      <c r="J546" s="6"/>
    </row>
    <row r="547" spans="3:10" x14ac:dyDescent="0.35">
      <c r="C547" s="6"/>
      <c r="D547" s="6"/>
      <c r="E547" s="6"/>
      <c r="F547" s="6"/>
      <c r="G547" s="6"/>
      <c r="H547" s="6"/>
      <c r="I547" s="6"/>
      <c r="J547" s="6"/>
    </row>
    <row r="548" spans="3:10" x14ac:dyDescent="0.35">
      <c r="C548" s="6"/>
      <c r="D548" s="6"/>
      <c r="E548" s="6"/>
      <c r="F548" s="6"/>
      <c r="G548" s="6"/>
      <c r="H548" s="6"/>
      <c r="I548" s="6"/>
      <c r="J548" s="6"/>
    </row>
    <row r="549" spans="3:10" x14ac:dyDescent="0.35">
      <c r="C549" s="6"/>
      <c r="D549" s="6"/>
      <c r="E549" s="6"/>
      <c r="F549" s="6"/>
      <c r="G549" s="6"/>
      <c r="H549" s="6"/>
      <c r="I549" s="6"/>
      <c r="J549" s="6"/>
    </row>
    <row r="550" spans="3:10" x14ac:dyDescent="0.35">
      <c r="C550" s="6"/>
      <c r="D550" s="6"/>
      <c r="E550" s="6"/>
      <c r="F550" s="6"/>
      <c r="G550" s="6"/>
      <c r="H550" s="6"/>
      <c r="I550" s="6"/>
      <c r="J550" s="6"/>
    </row>
    <row r="551" spans="3:10" x14ac:dyDescent="0.35">
      <c r="C551" s="6"/>
      <c r="D551" s="6"/>
      <c r="E551" s="6"/>
      <c r="F551" s="6"/>
      <c r="G551" s="6"/>
      <c r="H551" s="6"/>
      <c r="I551" s="6"/>
      <c r="J551" s="6"/>
    </row>
    <row r="552" spans="3:10" x14ac:dyDescent="0.35">
      <c r="C552" s="6"/>
      <c r="D552" s="6"/>
      <c r="E552" s="6"/>
      <c r="F552" s="6"/>
      <c r="G552" s="6"/>
      <c r="H552" s="6"/>
      <c r="I552" s="6"/>
      <c r="J552" s="6"/>
    </row>
    <row r="553" spans="3:10" x14ac:dyDescent="0.35">
      <c r="C553" s="6"/>
      <c r="D553" s="6"/>
      <c r="E553" s="6"/>
      <c r="F553" s="6"/>
      <c r="G553" s="6"/>
      <c r="H553" s="6"/>
      <c r="I553" s="6"/>
      <c r="J553" s="6"/>
    </row>
    <row r="554" spans="3:10" x14ac:dyDescent="0.35">
      <c r="C554" s="6"/>
      <c r="D554" s="6"/>
      <c r="E554" s="6"/>
      <c r="F554" s="6"/>
      <c r="G554" s="6"/>
      <c r="H554" s="6"/>
      <c r="I554" s="6"/>
      <c r="J554" s="6"/>
    </row>
    <row r="555" spans="3:10" x14ac:dyDescent="0.35">
      <c r="C555" s="6"/>
      <c r="D555" s="6"/>
      <c r="E555" s="6"/>
      <c r="F555" s="6"/>
      <c r="G555" s="6"/>
      <c r="H555" s="6"/>
      <c r="I555" s="6"/>
      <c r="J555" s="6"/>
    </row>
    <row r="556" spans="3:10" x14ac:dyDescent="0.35">
      <c r="C556" s="6"/>
      <c r="D556" s="6"/>
      <c r="E556" s="6"/>
      <c r="F556" s="6"/>
      <c r="G556" s="6"/>
      <c r="H556" s="6"/>
      <c r="I556" s="6"/>
      <c r="J556" s="6"/>
    </row>
    <row r="557" spans="3:10" x14ac:dyDescent="0.35">
      <c r="C557" s="6"/>
      <c r="D557" s="6"/>
      <c r="E557" s="6"/>
      <c r="F557" s="6"/>
      <c r="G557" s="6"/>
      <c r="H557" s="6"/>
      <c r="I557" s="6"/>
      <c r="J557" s="6"/>
    </row>
    <row r="558" spans="3:10" x14ac:dyDescent="0.35">
      <c r="C558" s="6"/>
      <c r="D558" s="6"/>
      <c r="E558" s="6"/>
      <c r="F558" s="6"/>
      <c r="G558" s="6"/>
      <c r="H558" s="6"/>
      <c r="I558" s="6"/>
      <c r="J558" s="6"/>
    </row>
    <row r="559" spans="3:10" x14ac:dyDescent="0.35">
      <c r="C559" s="6"/>
      <c r="D559" s="6"/>
      <c r="E559" s="6"/>
      <c r="F559" s="6"/>
      <c r="G559" s="6"/>
      <c r="H559" s="6"/>
      <c r="I559" s="6"/>
      <c r="J559" s="6"/>
    </row>
    <row r="560" spans="3:10" x14ac:dyDescent="0.35">
      <c r="C560" s="6"/>
      <c r="D560" s="6"/>
      <c r="E560" s="6"/>
      <c r="F560" s="6"/>
      <c r="G560" s="6"/>
      <c r="H560" s="6"/>
      <c r="I560" s="6"/>
      <c r="J560" s="6"/>
    </row>
    <row r="561" spans="3:10" x14ac:dyDescent="0.35">
      <c r="C561" s="6"/>
      <c r="D561" s="6"/>
      <c r="E561" s="6"/>
      <c r="F561" s="6"/>
      <c r="G561" s="6"/>
      <c r="H561" s="6"/>
      <c r="I561" s="6"/>
      <c r="J561" s="6"/>
    </row>
    <row r="562" spans="3:10" x14ac:dyDescent="0.35">
      <c r="C562" s="6"/>
      <c r="D562" s="6"/>
      <c r="E562" s="6"/>
      <c r="F562" s="6"/>
      <c r="G562" s="6"/>
      <c r="H562" s="6"/>
      <c r="I562" s="6"/>
      <c r="J562" s="6"/>
    </row>
    <row r="563" spans="3:10" x14ac:dyDescent="0.35">
      <c r="C563" s="6"/>
      <c r="D563" s="6"/>
      <c r="E563" s="6"/>
      <c r="F563" s="6"/>
      <c r="G563" s="6"/>
      <c r="H563" s="6"/>
      <c r="I563" s="6"/>
      <c r="J563" s="6"/>
    </row>
    <row r="564" spans="3:10" x14ac:dyDescent="0.35">
      <c r="C564" s="6"/>
      <c r="D564" s="6"/>
      <c r="E564" s="6"/>
      <c r="F564" s="6"/>
      <c r="G564" s="6"/>
      <c r="H564" s="6"/>
      <c r="I564" s="6"/>
      <c r="J564" s="6"/>
    </row>
    <row r="565" spans="3:10" x14ac:dyDescent="0.35">
      <c r="C565" s="6"/>
      <c r="D565" s="6"/>
      <c r="E565" s="6"/>
      <c r="F565" s="6"/>
      <c r="G565" s="6"/>
      <c r="H565" s="6"/>
      <c r="I565" s="6"/>
      <c r="J565" s="6"/>
    </row>
    <row r="566" spans="3:10" x14ac:dyDescent="0.35">
      <c r="C566" s="6"/>
      <c r="D566" s="6"/>
      <c r="E566" s="6"/>
      <c r="F566" s="6"/>
      <c r="G566" s="6"/>
      <c r="H566" s="6"/>
      <c r="I566" s="6"/>
      <c r="J566" s="6"/>
    </row>
    <row r="567" spans="3:10" x14ac:dyDescent="0.35">
      <c r="C567" s="6"/>
      <c r="D567" s="6"/>
      <c r="E567" s="6"/>
      <c r="F567" s="6"/>
      <c r="G567" s="6"/>
      <c r="H567" s="6"/>
      <c r="I567" s="6"/>
      <c r="J567" s="6"/>
    </row>
    <row r="568" spans="3:10" x14ac:dyDescent="0.35">
      <c r="C568" s="6"/>
      <c r="D568" s="6"/>
      <c r="E568" s="6"/>
      <c r="F568" s="6"/>
      <c r="G568" s="6"/>
      <c r="H568" s="6"/>
      <c r="I568" s="6"/>
      <c r="J568" s="6"/>
    </row>
    <row r="569" spans="3:10" x14ac:dyDescent="0.35">
      <c r="C569" s="6"/>
      <c r="D569" s="6"/>
      <c r="E569" s="6"/>
      <c r="F569" s="6"/>
      <c r="G569" s="6"/>
      <c r="H569" s="6"/>
      <c r="I569" s="6"/>
      <c r="J569" s="6"/>
    </row>
    <row r="570" spans="3:10" x14ac:dyDescent="0.35">
      <c r="C570" s="6"/>
      <c r="D570" s="6"/>
      <c r="E570" s="6"/>
      <c r="F570" s="6"/>
      <c r="G570" s="6"/>
      <c r="H570" s="6"/>
      <c r="I570" s="6"/>
      <c r="J570" s="6"/>
    </row>
    <row r="571" spans="3:10" x14ac:dyDescent="0.35">
      <c r="C571" s="6"/>
      <c r="D571" s="6"/>
      <c r="E571" s="6"/>
      <c r="F571" s="6"/>
      <c r="G571" s="6"/>
      <c r="H571" s="6"/>
      <c r="I571" s="6"/>
      <c r="J571" s="6"/>
    </row>
    <row r="572" spans="3:10" x14ac:dyDescent="0.35">
      <c r="C572" s="6"/>
      <c r="D572" s="6"/>
      <c r="E572" s="6"/>
      <c r="F572" s="6"/>
      <c r="G572" s="6"/>
      <c r="H572" s="6"/>
      <c r="I572" s="6"/>
      <c r="J572" s="6"/>
    </row>
    <row r="573" spans="3:10" x14ac:dyDescent="0.35">
      <c r="C573" s="6"/>
      <c r="D573" s="6"/>
      <c r="E573" s="6"/>
      <c r="F573" s="6"/>
      <c r="G573" s="6"/>
      <c r="H573" s="6"/>
      <c r="I573" s="6"/>
      <c r="J573" s="6"/>
    </row>
    <row r="574" spans="3:10" x14ac:dyDescent="0.35">
      <c r="C574" s="6"/>
      <c r="D574" s="6"/>
      <c r="E574" s="6"/>
      <c r="F574" s="6"/>
      <c r="G574" s="6"/>
      <c r="H574" s="6"/>
      <c r="I574" s="6"/>
      <c r="J574" s="6"/>
    </row>
    <row r="575" spans="3:10" x14ac:dyDescent="0.35">
      <c r="C575" s="6"/>
      <c r="D575" s="6"/>
      <c r="E575" s="6"/>
      <c r="F575" s="6"/>
      <c r="G575" s="6"/>
      <c r="H575" s="6"/>
      <c r="I575" s="6"/>
      <c r="J575" s="6"/>
    </row>
    <row r="576" spans="3:10" x14ac:dyDescent="0.35">
      <c r="C576" s="6"/>
      <c r="D576" s="6"/>
      <c r="E576" s="6"/>
      <c r="F576" s="6"/>
      <c r="G576" s="6"/>
      <c r="H576" s="6"/>
      <c r="I576" s="6"/>
      <c r="J576" s="6"/>
    </row>
    <row r="577" spans="3:10" x14ac:dyDescent="0.35">
      <c r="C577" s="6"/>
      <c r="D577" s="6"/>
      <c r="E577" s="6"/>
      <c r="F577" s="6"/>
      <c r="G577" s="6"/>
      <c r="H577" s="6"/>
      <c r="I577" s="6"/>
      <c r="J577" s="6"/>
    </row>
    <row r="578" spans="3:10" x14ac:dyDescent="0.35">
      <c r="C578" s="6"/>
      <c r="D578" s="6"/>
      <c r="E578" s="6"/>
      <c r="F578" s="6"/>
      <c r="G578" s="6"/>
      <c r="H578" s="6"/>
      <c r="I578" s="6"/>
      <c r="J578" s="6"/>
    </row>
    <row r="579" spans="3:10" x14ac:dyDescent="0.35">
      <c r="C579" s="6"/>
      <c r="D579" s="6"/>
      <c r="E579" s="6"/>
      <c r="F579" s="6"/>
      <c r="G579" s="6"/>
      <c r="H579" s="6"/>
      <c r="I579" s="6"/>
      <c r="J579" s="6"/>
    </row>
    <row r="580" spans="3:10" x14ac:dyDescent="0.35">
      <c r="C580" s="6"/>
      <c r="D580" s="6"/>
      <c r="E580" s="6"/>
      <c r="F580" s="6"/>
      <c r="G580" s="6"/>
      <c r="H580" s="6"/>
      <c r="I580" s="6"/>
      <c r="J580" s="6"/>
    </row>
    <row r="581" spans="3:10" x14ac:dyDescent="0.35">
      <c r="C581" s="6"/>
      <c r="D581" s="6"/>
      <c r="E581" s="6"/>
      <c r="F581" s="6"/>
      <c r="G581" s="6"/>
      <c r="H581" s="6"/>
      <c r="I581" s="6"/>
      <c r="J581" s="6"/>
    </row>
    <row r="582" spans="3:10" x14ac:dyDescent="0.35">
      <c r="C582" s="6"/>
      <c r="D582" s="6"/>
      <c r="E582" s="6"/>
      <c r="F582" s="6"/>
      <c r="G582" s="6"/>
      <c r="H582" s="6"/>
      <c r="I582" s="6"/>
      <c r="J582" s="6"/>
    </row>
    <row r="583" spans="3:10" x14ac:dyDescent="0.35">
      <c r="C583" s="6"/>
      <c r="D583" s="6"/>
      <c r="E583" s="6"/>
      <c r="F583" s="6"/>
      <c r="G583" s="6"/>
      <c r="H583" s="6"/>
      <c r="I583" s="6"/>
      <c r="J583" s="6"/>
    </row>
    <row r="584" spans="3:10" x14ac:dyDescent="0.35">
      <c r="C584" s="6"/>
      <c r="D584" s="6"/>
      <c r="E584" s="6"/>
      <c r="F584" s="6"/>
      <c r="G584" s="6"/>
      <c r="H584" s="6"/>
      <c r="I584" s="6"/>
      <c r="J584" s="6"/>
    </row>
    <row r="585" spans="3:10" x14ac:dyDescent="0.35">
      <c r="C585" s="6"/>
      <c r="D585" s="6"/>
      <c r="E585" s="6"/>
      <c r="F585" s="6"/>
      <c r="G585" s="6"/>
      <c r="H585" s="6"/>
      <c r="I585" s="6"/>
      <c r="J585" s="6"/>
    </row>
    <row r="586" spans="3:10" x14ac:dyDescent="0.35">
      <c r="C586" s="6"/>
      <c r="D586" s="6"/>
      <c r="E586" s="6"/>
      <c r="F586" s="6"/>
      <c r="G586" s="6"/>
      <c r="H586" s="6"/>
      <c r="I586" s="6"/>
      <c r="J586" s="6"/>
    </row>
    <row r="587" spans="3:10" x14ac:dyDescent="0.35">
      <c r="C587" s="6"/>
      <c r="D587" s="6"/>
      <c r="E587" s="6"/>
      <c r="F587" s="6"/>
      <c r="G587" s="6"/>
      <c r="H587" s="6"/>
      <c r="I587" s="6"/>
      <c r="J587" s="6"/>
    </row>
    <row r="588" spans="3:10" x14ac:dyDescent="0.35">
      <c r="C588" s="6"/>
      <c r="D588" s="6"/>
      <c r="E588" s="6"/>
      <c r="F588" s="6"/>
      <c r="G588" s="6"/>
      <c r="H588" s="6"/>
      <c r="I588" s="6"/>
      <c r="J588" s="6"/>
    </row>
    <row r="589" spans="3:10" x14ac:dyDescent="0.35">
      <c r="C589" s="6"/>
      <c r="D589" s="6"/>
      <c r="E589" s="6"/>
      <c r="F589" s="6"/>
      <c r="G589" s="6"/>
      <c r="H589" s="6"/>
      <c r="I589" s="6"/>
      <c r="J589" s="6"/>
    </row>
    <row r="590" spans="3:10" x14ac:dyDescent="0.35">
      <c r="C590" s="6"/>
      <c r="D590" s="6"/>
      <c r="E590" s="6"/>
      <c r="F590" s="6"/>
      <c r="G590" s="6"/>
      <c r="H590" s="6"/>
      <c r="I590" s="6"/>
      <c r="J590" s="6"/>
    </row>
    <row r="591" spans="3:10" x14ac:dyDescent="0.35">
      <c r="C591" s="6"/>
      <c r="D591" s="6"/>
      <c r="E591" s="6"/>
      <c r="F591" s="6"/>
      <c r="G591" s="6"/>
      <c r="H591" s="6"/>
      <c r="I591" s="6"/>
      <c r="J591" s="6"/>
    </row>
    <row r="592" spans="3:10" x14ac:dyDescent="0.35">
      <c r="C592" s="6"/>
      <c r="D592" s="6"/>
      <c r="E592" s="6"/>
      <c r="F592" s="6"/>
      <c r="G592" s="6"/>
      <c r="H592" s="6"/>
      <c r="I592" s="6"/>
      <c r="J592" s="6"/>
    </row>
    <row r="593" spans="3:10" x14ac:dyDescent="0.35">
      <c r="C593" s="6"/>
      <c r="D593" s="6"/>
      <c r="E593" s="6"/>
      <c r="F593" s="6"/>
      <c r="G593" s="6"/>
      <c r="H593" s="6"/>
      <c r="I593" s="6"/>
      <c r="J593" s="6"/>
    </row>
    <row r="594" spans="3:10" x14ac:dyDescent="0.35">
      <c r="C594" s="6"/>
      <c r="D594" s="6"/>
      <c r="E594" s="6"/>
      <c r="F594" s="6"/>
      <c r="G594" s="6"/>
      <c r="H594" s="6"/>
      <c r="I594" s="6"/>
      <c r="J594" s="6"/>
    </row>
    <row r="595" spans="3:10" x14ac:dyDescent="0.35">
      <c r="C595" s="6"/>
      <c r="D595" s="6"/>
      <c r="E595" s="6"/>
      <c r="F595" s="6"/>
      <c r="G595" s="6"/>
      <c r="H595" s="6"/>
      <c r="I595" s="6"/>
      <c r="J595" s="6"/>
    </row>
    <row r="596" spans="3:10" x14ac:dyDescent="0.35">
      <c r="C596" s="6"/>
      <c r="D596" s="6"/>
      <c r="E596" s="6"/>
      <c r="F596" s="6"/>
      <c r="G596" s="6"/>
      <c r="H596" s="6"/>
      <c r="I596" s="6"/>
      <c r="J596" s="6"/>
    </row>
    <row r="597" spans="3:10" x14ac:dyDescent="0.35">
      <c r="C597" s="6"/>
      <c r="D597" s="6"/>
      <c r="E597" s="6"/>
      <c r="F597" s="6"/>
      <c r="G597" s="6"/>
      <c r="H597" s="6"/>
      <c r="I597" s="6"/>
      <c r="J597" s="6"/>
    </row>
    <row r="598" spans="3:10" x14ac:dyDescent="0.35">
      <c r="C598" s="6"/>
      <c r="D598" s="6"/>
      <c r="E598" s="6"/>
      <c r="F598" s="6"/>
      <c r="G598" s="6"/>
      <c r="H598" s="6"/>
      <c r="I598" s="6"/>
      <c r="J598" s="6"/>
    </row>
    <row r="599" spans="3:10" x14ac:dyDescent="0.35">
      <c r="C599" s="6"/>
      <c r="D599" s="6"/>
      <c r="E599" s="6"/>
      <c r="F599" s="6"/>
      <c r="G599" s="6"/>
      <c r="H599" s="6"/>
      <c r="I599" s="6"/>
      <c r="J599" s="6"/>
    </row>
    <row r="600" spans="3:10" x14ac:dyDescent="0.35">
      <c r="C600" s="6"/>
      <c r="D600" s="6"/>
      <c r="E600" s="6"/>
      <c r="F600" s="6"/>
      <c r="G600" s="6"/>
      <c r="H600" s="6"/>
      <c r="I600" s="6"/>
      <c r="J600" s="6"/>
    </row>
    <row r="601" spans="3:10" x14ac:dyDescent="0.35">
      <c r="C601" s="6"/>
      <c r="D601" s="6"/>
      <c r="E601" s="6"/>
      <c r="F601" s="6"/>
      <c r="G601" s="6"/>
      <c r="H601" s="6"/>
      <c r="I601" s="6"/>
      <c r="J601" s="6"/>
    </row>
    <row r="602" spans="3:10" x14ac:dyDescent="0.35">
      <c r="C602" s="6"/>
      <c r="D602" s="6"/>
      <c r="E602" s="6"/>
      <c r="F602" s="6"/>
      <c r="G602" s="6"/>
      <c r="H602" s="6"/>
      <c r="I602" s="6"/>
      <c r="J602" s="6"/>
    </row>
    <row r="603" spans="3:10" x14ac:dyDescent="0.35">
      <c r="C603" s="6"/>
      <c r="D603" s="6"/>
      <c r="E603" s="6"/>
      <c r="F603" s="6"/>
      <c r="G603" s="6"/>
      <c r="H603" s="6"/>
      <c r="I603" s="6"/>
      <c r="J603" s="6"/>
    </row>
    <row r="604" spans="3:10" x14ac:dyDescent="0.35">
      <c r="C604" s="6"/>
      <c r="D604" s="6"/>
      <c r="E604" s="6"/>
      <c r="F604" s="6"/>
      <c r="G604" s="6"/>
      <c r="H604" s="6"/>
      <c r="I604" s="6"/>
      <c r="J604" s="6"/>
    </row>
    <row r="605" spans="3:10" x14ac:dyDescent="0.35">
      <c r="C605" s="6"/>
      <c r="D605" s="6"/>
      <c r="E605" s="6"/>
      <c r="F605" s="6"/>
      <c r="G605" s="6"/>
      <c r="H605" s="6"/>
      <c r="I605" s="6"/>
      <c r="J605" s="6"/>
    </row>
    <row r="606" spans="3:10" x14ac:dyDescent="0.35">
      <c r="C606" s="6"/>
      <c r="D606" s="6"/>
      <c r="E606" s="6"/>
      <c r="F606" s="6"/>
      <c r="G606" s="6"/>
      <c r="H606" s="6"/>
      <c r="I606" s="6"/>
      <c r="J606" s="6"/>
    </row>
    <row r="607" spans="3:10" x14ac:dyDescent="0.35">
      <c r="C607" s="6"/>
      <c r="D607" s="6"/>
      <c r="E607" s="6"/>
      <c r="F607" s="6"/>
      <c r="G607" s="6"/>
      <c r="H607" s="6"/>
      <c r="I607" s="6"/>
      <c r="J607" s="6"/>
    </row>
    <row r="608" spans="3:10" x14ac:dyDescent="0.35">
      <c r="C608" s="6"/>
      <c r="D608" s="6"/>
      <c r="E608" s="6"/>
      <c r="F608" s="6"/>
      <c r="G608" s="6"/>
      <c r="H608" s="6"/>
      <c r="I608" s="6"/>
      <c r="J608" s="6"/>
    </row>
    <row r="609" spans="3:10" x14ac:dyDescent="0.35">
      <c r="C609" s="6"/>
      <c r="D609" s="6"/>
      <c r="E609" s="6"/>
      <c r="F609" s="6"/>
      <c r="G609" s="6"/>
      <c r="H609" s="6"/>
      <c r="I609" s="6"/>
      <c r="J609" s="6"/>
    </row>
    <row r="610" spans="3:10" x14ac:dyDescent="0.35">
      <c r="C610" s="6"/>
      <c r="D610" s="6"/>
      <c r="E610" s="6"/>
      <c r="F610" s="6"/>
      <c r="G610" s="6"/>
      <c r="H610" s="6"/>
      <c r="I610" s="6"/>
      <c r="J610" s="6"/>
    </row>
    <row r="611" spans="3:10" x14ac:dyDescent="0.35">
      <c r="C611" s="6"/>
      <c r="D611" s="6"/>
      <c r="E611" s="6"/>
      <c r="F611" s="6"/>
      <c r="G611" s="6"/>
      <c r="H611" s="6"/>
      <c r="I611" s="6"/>
      <c r="J611" s="6"/>
    </row>
    <row r="612" spans="3:10" x14ac:dyDescent="0.35">
      <c r="C612" s="6"/>
      <c r="D612" s="6"/>
      <c r="E612" s="6"/>
      <c r="F612" s="6"/>
      <c r="G612" s="6"/>
      <c r="H612" s="6"/>
      <c r="I612" s="6"/>
      <c r="J612" s="6"/>
    </row>
    <row r="613" spans="3:10" x14ac:dyDescent="0.35">
      <c r="C613" s="6"/>
      <c r="D613" s="6"/>
      <c r="E613" s="6"/>
      <c r="F613" s="6"/>
      <c r="G613" s="6"/>
      <c r="H613" s="6"/>
      <c r="I613" s="6"/>
      <c r="J613" s="6"/>
    </row>
    <row r="614" spans="3:10" x14ac:dyDescent="0.35">
      <c r="C614" s="6"/>
      <c r="D614" s="6"/>
      <c r="E614" s="6"/>
      <c r="F614" s="6"/>
      <c r="G614" s="6"/>
      <c r="H614" s="6"/>
      <c r="I614" s="6"/>
      <c r="J614" s="6"/>
    </row>
    <row r="615" spans="3:10" x14ac:dyDescent="0.35">
      <c r="C615" s="6"/>
      <c r="D615" s="6"/>
      <c r="E615" s="6"/>
      <c r="F615" s="6"/>
      <c r="G615" s="6"/>
      <c r="H615" s="6"/>
      <c r="I615" s="6"/>
      <c r="J615" s="6"/>
    </row>
    <row r="616" spans="3:10" x14ac:dyDescent="0.35">
      <c r="C616" s="6"/>
      <c r="D616" s="6"/>
      <c r="E616" s="6"/>
      <c r="F616" s="6"/>
      <c r="G616" s="6"/>
      <c r="H616" s="6"/>
      <c r="I616" s="6"/>
      <c r="J616" s="6"/>
    </row>
    <row r="617" spans="3:10" x14ac:dyDescent="0.35">
      <c r="C617" s="6"/>
      <c r="D617" s="6"/>
      <c r="E617" s="6"/>
      <c r="F617" s="6"/>
      <c r="G617" s="6"/>
      <c r="H617" s="6"/>
      <c r="I617" s="6"/>
      <c r="J617" s="6"/>
    </row>
    <row r="618" spans="3:10" x14ac:dyDescent="0.35">
      <c r="C618" s="6"/>
      <c r="D618" s="6"/>
      <c r="E618" s="6"/>
      <c r="F618" s="6"/>
      <c r="G618" s="6"/>
      <c r="H618" s="6"/>
      <c r="I618" s="6"/>
      <c r="J618" s="6"/>
    </row>
    <row r="619" spans="3:10" x14ac:dyDescent="0.35">
      <c r="C619" s="6"/>
      <c r="D619" s="6"/>
      <c r="E619" s="6"/>
      <c r="F619" s="6"/>
      <c r="G619" s="6"/>
      <c r="H619" s="6"/>
      <c r="I619" s="6"/>
      <c r="J619" s="6"/>
    </row>
    <row r="620" spans="3:10" x14ac:dyDescent="0.35">
      <c r="C620" s="6"/>
      <c r="D620" s="6"/>
      <c r="E620" s="6"/>
      <c r="F620" s="6"/>
      <c r="G620" s="6"/>
      <c r="H620" s="6"/>
      <c r="I620" s="6"/>
      <c r="J620" s="6"/>
    </row>
    <row r="621" spans="3:10" x14ac:dyDescent="0.35">
      <c r="C621" s="6"/>
      <c r="D621" s="6"/>
      <c r="E621" s="6"/>
      <c r="F621" s="6"/>
      <c r="G621" s="6"/>
      <c r="H621" s="6"/>
      <c r="I621" s="6"/>
      <c r="J621" s="6"/>
    </row>
    <row r="622" spans="3:10" x14ac:dyDescent="0.35">
      <c r="C622" s="6"/>
      <c r="D622" s="6"/>
      <c r="E622" s="6"/>
      <c r="F622" s="6"/>
      <c r="G622" s="6"/>
      <c r="H622" s="6"/>
      <c r="I622" s="6"/>
      <c r="J622" s="6"/>
    </row>
    <row r="623" spans="3:10" x14ac:dyDescent="0.35">
      <c r="C623" s="6"/>
      <c r="D623" s="6"/>
      <c r="E623" s="6"/>
      <c r="F623" s="6"/>
      <c r="G623" s="6"/>
      <c r="H623" s="6"/>
      <c r="I623" s="6"/>
      <c r="J623" s="6"/>
    </row>
    <row r="624" spans="3:10" x14ac:dyDescent="0.35">
      <c r="C624" s="6"/>
      <c r="D624" s="6"/>
      <c r="E624" s="6"/>
      <c r="F624" s="6"/>
      <c r="G624" s="6"/>
      <c r="H624" s="6"/>
      <c r="I624" s="6"/>
      <c r="J624" s="6"/>
    </row>
    <row r="625" spans="3:10" x14ac:dyDescent="0.35">
      <c r="C625" s="6"/>
      <c r="D625" s="6"/>
      <c r="E625" s="6"/>
      <c r="F625" s="6"/>
      <c r="G625" s="6"/>
      <c r="H625" s="6"/>
      <c r="I625" s="6"/>
      <c r="J625" s="6"/>
    </row>
    <row r="626" spans="3:10" x14ac:dyDescent="0.35">
      <c r="C626" s="6"/>
      <c r="D626" s="6"/>
      <c r="E626" s="6"/>
      <c r="F626" s="6"/>
      <c r="G626" s="6"/>
      <c r="H626" s="6"/>
      <c r="I626" s="6"/>
      <c r="J626" s="6"/>
    </row>
    <row r="627" spans="3:10" x14ac:dyDescent="0.35">
      <c r="C627" s="6"/>
      <c r="D627" s="6"/>
      <c r="E627" s="6"/>
      <c r="F627" s="6"/>
      <c r="G627" s="6"/>
      <c r="H627" s="6"/>
      <c r="I627" s="6"/>
      <c r="J627" s="6"/>
    </row>
    <row r="628" spans="3:10" x14ac:dyDescent="0.35">
      <c r="C628" s="6"/>
      <c r="D628" s="6"/>
      <c r="E628" s="6"/>
      <c r="F628" s="6"/>
      <c r="G628" s="6"/>
      <c r="H628" s="6"/>
      <c r="I628" s="6"/>
      <c r="J628" s="6"/>
    </row>
    <row r="629" spans="3:10" x14ac:dyDescent="0.35">
      <c r="C629" s="6"/>
      <c r="D629" s="6"/>
      <c r="E629" s="6"/>
      <c r="F629" s="6"/>
      <c r="G629" s="6"/>
      <c r="H629" s="6"/>
      <c r="I629" s="6"/>
      <c r="J629" s="6"/>
    </row>
    <row r="630" spans="3:10" x14ac:dyDescent="0.35">
      <c r="C630" s="6"/>
      <c r="D630" s="6"/>
      <c r="E630" s="6"/>
      <c r="F630" s="6"/>
      <c r="G630" s="6"/>
      <c r="H630" s="6"/>
      <c r="I630" s="6"/>
      <c r="J630" s="6"/>
    </row>
    <row r="631" spans="3:10" x14ac:dyDescent="0.35">
      <c r="C631" s="6"/>
      <c r="D631" s="6"/>
      <c r="E631" s="6"/>
      <c r="F631" s="6"/>
      <c r="G631" s="6"/>
      <c r="H631" s="6"/>
      <c r="I631" s="6"/>
      <c r="J631" s="6"/>
    </row>
    <row r="632" spans="3:10" x14ac:dyDescent="0.35">
      <c r="C632" s="6"/>
      <c r="D632" s="6"/>
      <c r="E632" s="6"/>
      <c r="F632" s="6"/>
      <c r="G632" s="6"/>
      <c r="H632" s="6"/>
      <c r="I632" s="6"/>
      <c r="J632" s="6"/>
    </row>
    <row r="633" spans="3:10" x14ac:dyDescent="0.35">
      <c r="C633" s="6"/>
      <c r="D633" s="6"/>
      <c r="E633" s="6"/>
      <c r="F633" s="6"/>
      <c r="G633" s="6"/>
      <c r="H633" s="6"/>
      <c r="I633" s="6"/>
      <c r="J633" s="6"/>
    </row>
    <row r="634" spans="3:10" x14ac:dyDescent="0.35">
      <c r="C634" s="6"/>
      <c r="D634" s="6"/>
      <c r="E634" s="6"/>
      <c r="F634" s="6"/>
      <c r="G634" s="6"/>
      <c r="H634" s="6"/>
      <c r="I634" s="6"/>
      <c r="J634" s="6"/>
    </row>
    <row r="635" spans="3:10" x14ac:dyDescent="0.35">
      <c r="C635" s="6"/>
      <c r="D635" s="6"/>
      <c r="E635" s="6"/>
      <c r="F635" s="6"/>
      <c r="G635" s="6"/>
      <c r="H635" s="6"/>
      <c r="I635" s="6"/>
      <c r="J635" s="6"/>
    </row>
    <row r="636" spans="3:10" x14ac:dyDescent="0.35">
      <c r="C636" s="6"/>
      <c r="D636" s="6"/>
      <c r="E636" s="6"/>
      <c r="F636" s="6"/>
      <c r="G636" s="6"/>
      <c r="H636" s="6"/>
      <c r="I636" s="6"/>
      <c r="J636" s="6"/>
    </row>
    <row r="637" spans="3:10" x14ac:dyDescent="0.35">
      <c r="C637" s="6"/>
      <c r="D637" s="6"/>
      <c r="E637" s="6"/>
      <c r="F637" s="6"/>
      <c r="G637" s="6"/>
      <c r="H637" s="6"/>
      <c r="I637" s="6"/>
      <c r="J637" s="6"/>
    </row>
    <row r="638" spans="3:10" x14ac:dyDescent="0.35">
      <c r="C638" s="6"/>
      <c r="D638" s="6"/>
      <c r="E638" s="6"/>
      <c r="F638" s="6"/>
      <c r="G638" s="6"/>
      <c r="H638" s="6"/>
      <c r="I638" s="6"/>
      <c r="J638" s="6"/>
    </row>
    <row r="639" spans="3:10" x14ac:dyDescent="0.35">
      <c r="C639" s="6"/>
      <c r="D639" s="6"/>
      <c r="E639" s="6"/>
      <c r="F639" s="6"/>
      <c r="G639" s="6"/>
      <c r="H639" s="6"/>
      <c r="I639" s="6"/>
      <c r="J639" s="6"/>
    </row>
    <row r="640" spans="3:10" x14ac:dyDescent="0.35">
      <c r="C640" s="6"/>
      <c r="D640" s="6"/>
      <c r="E640" s="6"/>
      <c r="F640" s="6"/>
      <c r="G640" s="6"/>
      <c r="H640" s="6"/>
      <c r="I640" s="6"/>
      <c r="J640" s="6"/>
    </row>
    <row r="641" spans="3:10" x14ac:dyDescent="0.35">
      <c r="C641" s="6"/>
      <c r="D641" s="6"/>
      <c r="E641" s="6"/>
      <c r="F641" s="6"/>
      <c r="G641" s="6"/>
      <c r="H641" s="6"/>
      <c r="I641" s="6"/>
      <c r="J641" s="6"/>
    </row>
    <row r="642" spans="3:10" x14ac:dyDescent="0.35">
      <c r="C642" s="6"/>
      <c r="D642" s="6"/>
      <c r="E642" s="6"/>
      <c r="F642" s="6"/>
      <c r="G642" s="6"/>
      <c r="H642" s="6"/>
      <c r="I642" s="6"/>
      <c r="J642" s="6"/>
    </row>
    <row r="643" spans="3:10" x14ac:dyDescent="0.35">
      <c r="C643" s="6"/>
      <c r="D643" s="6"/>
      <c r="E643" s="6"/>
      <c r="F643" s="6"/>
      <c r="G643" s="6"/>
      <c r="H643" s="6"/>
      <c r="I643" s="6"/>
      <c r="J643" s="6"/>
    </row>
    <row r="644" spans="3:10" x14ac:dyDescent="0.35">
      <c r="C644" s="6"/>
      <c r="D644" s="6"/>
      <c r="E644" s="6"/>
      <c r="F644" s="6"/>
      <c r="G644" s="6"/>
      <c r="H644" s="6"/>
      <c r="I644" s="6"/>
      <c r="J644" s="6"/>
    </row>
    <row r="645" spans="3:10" x14ac:dyDescent="0.35">
      <c r="C645" s="6"/>
      <c r="D645" s="6"/>
      <c r="E645" s="6"/>
      <c r="F645" s="6"/>
      <c r="G645" s="6"/>
      <c r="H645" s="6"/>
      <c r="I645" s="6"/>
      <c r="J645" s="6"/>
    </row>
    <row r="646" spans="3:10" x14ac:dyDescent="0.35">
      <c r="C646" s="6"/>
      <c r="D646" s="6"/>
      <c r="E646" s="6"/>
      <c r="F646" s="6"/>
      <c r="G646" s="6"/>
      <c r="H646" s="6"/>
      <c r="I646" s="6"/>
      <c r="J646" s="6"/>
    </row>
    <row r="647" spans="3:10" x14ac:dyDescent="0.35">
      <c r="C647" s="6"/>
      <c r="D647" s="6"/>
      <c r="E647" s="6"/>
      <c r="F647" s="6"/>
      <c r="G647" s="6"/>
      <c r="H647" s="6"/>
      <c r="I647" s="6"/>
      <c r="J647" s="6"/>
    </row>
    <row r="648" spans="3:10" x14ac:dyDescent="0.35">
      <c r="C648" s="6"/>
      <c r="D648" s="6"/>
      <c r="E648" s="6"/>
      <c r="F648" s="6"/>
      <c r="G648" s="6"/>
      <c r="H648" s="6"/>
      <c r="I648" s="6"/>
      <c r="J648" s="6"/>
    </row>
    <row r="649" spans="3:10" x14ac:dyDescent="0.35">
      <c r="C649" s="6"/>
      <c r="D649" s="6"/>
      <c r="E649" s="6"/>
      <c r="F649" s="6"/>
      <c r="G649" s="6"/>
      <c r="H649" s="6"/>
      <c r="I649" s="6"/>
      <c r="J649" s="6"/>
    </row>
    <row r="650" spans="3:10" x14ac:dyDescent="0.35">
      <c r="C650" s="6"/>
      <c r="D650" s="6"/>
      <c r="E650" s="6"/>
      <c r="F650" s="6"/>
      <c r="G650" s="6"/>
      <c r="H650" s="6"/>
      <c r="I650" s="6"/>
      <c r="J650" s="6"/>
    </row>
    <row r="651" spans="3:10" x14ac:dyDescent="0.35">
      <c r="C651" s="6"/>
      <c r="D651" s="6"/>
      <c r="E651" s="6"/>
      <c r="F651" s="6"/>
      <c r="G651" s="6"/>
      <c r="H651" s="6"/>
      <c r="I651" s="6"/>
      <c r="J651" s="6"/>
    </row>
    <row r="652" spans="3:10" x14ac:dyDescent="0.35">
      <c r="C652" s="6"/>
      <c r="D652" s="6"/>
      <c r="E652" s="6"/>
      <c r="F652" s="6"/>
      <c r="G652" s="6"/>
      <c r="H652" s="6"/>
      <c r="I652" s="6"/>
      <c r="J652" s="6"/>
    </row>
    <row r="653" spans="3:10" x14ac:dyDescent="0.35">
      <c r="C653" s="6"/>
      <c r="D653" s="6"/>
      <c r="E653" s="6"/>
      <c r="F653" s="6"/>
      <c r="G653" s="6"/>
      <c r="H653" s="6"/>
      <c r="I653" s="6"/>
      <c r="J653" s="6"/>
    </row>
    <row r="654" spans="3:10" x14ac:dyDescent="0.35">
      <c r="C654" s="6"/>
      <c r="D654" s="6"/>
      <c r="E654" s="6"/>
      <c r="F654" s="6"/>
      <c r="G654" s="6"/>
      <c r="H654" s="6"/>
      <c r="I654" s="6"/>
      <c r="J654" s="6"/>
    </row>
    <row r="655" spans="3:10" x14ac:dyDescent="0.35">
      <c r="C655" s="6"/>
      <c r="D655" s="6"/>
      <c r="E655" s="6"/>
      <c r="F655" s="6"/>
      <c r="G655" s="6"/>
      <c r="H655" s="6"/>
      <c r="I655" s="6"/>
      <c r="J655" s="6"/>
    </row>
    <row r="656" spans="3:10" x14ac:dyDescent="0.35">
      <c r="C656" s="6"/>
      <c r="D656" s="6"/>
      <c r="E656" s="6"/>
      <c r="F656" s="6"/>
      <c r="G656" s="6"/>
      <c r="H656" s="6"/>
      <c r="I656" s="6"/>
      <c r="J656" s="6"/>
    </row>
    <row r="657" spans="3:10" x14ac:dyDescent="0.35">
      <c r="C657" s="6"/>
      <c r="D657" s="6"/>
      <c r="E657" s="6"/>
      <c r="F657" s="6"/>
      <c r="G657" s="6"/>
      <c r="H657" s="6"/>
      <c r="I657" s="6"/>
      <c r="J657" s="6"/>
    </row>
    <row r="658" spans="3:10" x14ac:dyDescent="0.35">
      <c r="C658" s="6"/>
      <c r="D658" s="6"/>
      <c r="E658" s="6"/>
      <c r="F658" s="6"/>
      <c r="G658" s="6"/>
      <c r="H658" s="6"/>
      <c r="I658" s="6"/>
      <c r="J658" s="6"/>
    </row>
    <row r="659" spans="3:10" x14ac:dyDescent="0.35">
      <c r="C659" s="6"/>
      <c r="D659" s="6"/>
      <c r="E659" s="6"/>
      <c r="F659" s="6"/>
      <c r="G659" s="6"/>
      <c r="H659" s="6"/>
      <c r="I659" s="6"/>
      <c r="J659" s="6"/>
    </row>
    <row r="660" spans="3:10" x14ac:dyDescent="0.35">
      <c r="C660" s="6"/>
      <c r="D660" s="6"/>
      <c r="E660" s="6"/>
      <c r="F660" s="6"/>
      <c r="G660" s="6"/>
      <c r="H660" s="6"/>
      <c r="I660" s="6"/>
      <c r="J660" s="6"/>
    </row>
    <row r="661" spans="3:10" x14ac:dyDescent="0.35">
      <c r="C661" s="6"/>
      <c r="D661" s="6"/>
      <c r="E661" s="6"/>
      <c r="F661" s="6"/>
      <c r="G661" s="6"/>
      <c r="H661" s="6"/>
      <c r="I661" s="6"/>
      <c r="J661" s="6"/>
    </row>
    <row r="662" spans="3:10" x14ac:dyDescent="0.35">
      <c r="C662" s="6"/>
      <c r="D662" s="6"/>
      <c r="E662" s="6"/>
      <c r="F662" s="6"/>
      <c r="G662" s="6"/>
      <c r="H662" s="6"/>
      <c r="I662" s="6"/>
      <c r="J662" s="6"/>
    </row>
    <row r="663" spans="3:10" x14ac:dyDescent="0.35">
      <c r="C663" s="6"/>
      <c r="D663" s="6"/>
      <c r="E663" s="6"/>
      <c r="F663" s="6"/>
      <c r="G663" s="6"/>
      <c r="H663" s="6"/>
      <c r="I663" s="6"/>
      <c r="J663" s="6"/>
    </row>
    <row r="664" spans="3:10" x14ac:dyDescent="0.35">
      <c r="C664" s="6"/>
      <c r="D664" s="6"/>
      <c r="E664" s="6"/>
      <c r="F664" s="6"/>
      <c r="G664" s="6"/>
      <c r="H664" s="6"/>
      <c r="I664" s="6"/>
      <c r="J664" s="6"/>
    </row>
    <row r="665" spans="3:10" x14ac:dyDescent="0.35">
      <c r="C665" s="6"/>
      <c r="D665" s="6"/>
      <c r="E665" s="6"/>
      <c r="F665" s="6"/>
      <c r="G665" s="6"/>
      <c r="H665" s="6"/>
      <c r="I665" s="6"/>
      <c r="J665" s="6"/>
    </row>
    <row r="666" spans="3:10" x14ac:dyDescent="0.35">
      <c r="C666" s="6"/>
      <c r="D666" s="6"/>
      <c r="E666" s="6"/>
      <c r="F666" s="6"/>
      <c r="G666" s="6"/>
      <c r="H666" s="6"/>
      <c r="I666" s="6"/>
      <c r="J666" s="6"/>
    </row>
    <row r="667" spans="3:10" x14ac:dyDescent="0.35">
      <c r="C667" s="6"/>
      <c r="D667" s="6"/>
      <c r="E667" s="6"/>
      <c r="F667" s="6"/>
      <c r="G667" s="6"/>
      <c r="H667" s="6"/>
      <c r="I667" s="6"/>
      <c r="J667" s="6"/>
    </row>
    <row r="668" spans="3:10" x14ac:dyDescent="0.35">
      <c r="C668" s="6"/>
      <c r="D668" s="6"/>
      <c r="E668" s="6"/>
      <c r="F668" s="6"/>
      <c r="G668" s="6"/>
      <c r="H668" s="6"/>
      <c r="I668" s="6"/>
      <c r="J668" s="6"/>
    </row>
    <row r="669" spans="3:10" x14ac:dyDescent="0.35">
      <c r="C669" s="6"/>
      <c r="D669" s="6"/>
      <c r="E669" s="6"/>
      <c r="F669" s="6"/>
      <c r="G669" s="6"/>
      <c r="H669" s="6"/>
      <c r="I669" s="6"/>
      <c r="J669" s="6"/>
    </row>
    <row r="670" spans="3:10" x14ac:dyDescent="0.35">
      <c r="C670" s="6"/>
      <c r="D670" s="6"/>
      <c r="E670" s="6"/>
      <c r="F670" s="6"/>
      <c r="G670" s="6"/>
      <c r="H670" s="6"/>
      <c r="I670" s="6"/>
      <c r="J670" s="6"/>
    </row>
    <row r="671" spans="3:10" x14ac:dyDescent="0.35">
      <c r="C671" s="6"/>
      <c r="D671" s="6"/>
      <c r="E671" s="6"/>
      <c r="F671" s="6"/>
      <c r="G671" s="6"/>
      <c r="H671" s="6"/>
      <c r="I671" s="6"/>
      <c r="J671" s="6"/>
    </row>
    <row r="672" spans="3:10" x14ac:dyDescent="0.35">
      <c r="C672" s="6"/>
      <c r="D672" s="6"/>
      <c r="E672" s="6"/>
      <c r="F672" s="6"/>
      <c r="G672" s="6"/>
      <c r="H672" s="6"/>
      <c r="I672" s="6"/>
      <c r="J672" s="6"/>
    </row>
    <row r="673" spans="3:10" x14ac:dyDescent="0.35">
      <c r="C673" s="6"/>
      <c r="D673" s="6"/>
      <c r="E673" s="6"/>
      <c r="F673" s="6"/>
      <c r="G673" s="6"/>
      <c r="H673" s="6"/>
      <c r="I673" s="6"/>
      <c r="J673" s="6"/>
    </row>
    <row r="674" spans="3:10" x14ac:dyDescent="0.35">
      <c r="C674" s="6"/>
      <c r="D674" s="6"/>
      <c r="E674" s="6"/>
      <c r="F674" s="6"/>
      <c r="G674" s="6"/>
      <c r="H674" s="6"/>
      <c r="I674" s="6"/>
      <c r="J674" s="6"/>
    </row>
    <row r="675" spans="3:10" x14ac:dyDescent="0.35">
      <c r="C675" s="6"/>
      <c r="D675" s="6"/>
      <c r="E675" s="6"/>
      <c r="F675" s="6"/>
      <c r="G675" s="6"/>
      <c r="H675" s="6"/>
      <c r="I675" s="6"/>
      <c r="J675" s="6"/>
    </row>
    <row r="676" spans="3:10" x14ac:dyDescent="0.35">
      <c r="C676" s="6"/>
      <c r="D676" s="6"/>
      <c r="E676" s="6"/>
      <c r="F676" s="6"/>
      <c r="G676" s="6"/>
      <c r="H676" s="6"/>
      <c r="I676" s="6"/>
      <c r="J676" s="6"/>
    </row>
    <row r="677" spans="3:10" x14ac:dyDescent="0.35">
      <c r="C677" s="6"/>
      <c r="D677" s="6"/>
      <c r="E677" s="6"/>
      <c r="F677" s="6"/>
      <c r="G677" s="6"/>
      <c r="H677" s="6"/>
      <c r="I677" s="6"/>
      <c r="J677" s="6"/>
    </row>
    <row r="678" spans="3:10" x14ac:dyDescent="0.35">
      <c r="C678" s="6"/>
      <c r="D678" s="6"/>
      <c r="E678" s="6"/>
      <c r="F678" s="6"/>
      <c r="G678" s="6"/>
      <c r="H678" s="6"/>
      <c r="I678" s="6"/>
      <c r="J678" s="6"/>
    </row>
    <row r="679" spans="3:10" x14ac:dyDescent="0.35">
      <c r="C679" s="6"/>
      <c r="D679" s="6"/>
      <c r="E679" s="6"/>
      <c r="F679" s="6"/>
      <c r="G679" s="6"/>
      <c r="H679" s="6"/>
      <c r="I679" s="6"/>
      <c r="J679" s="6"/>
    </row>
    <row r="680" spans="3:10" x14ac:dyDescent="0.35">
      <c r="C680" s="6"/>
      <c r="D680" s="6"/>
      <c r="E680" s="6"/>
      <c r="F680" s="6"/>
      <c r="G680" s="6"/>
      <c r="H680" s="6"/>
      <c r="I680" s="6"/>
      <c r="J680" s="6"/>
    </row>
    <row r="681" spans="3:10" x14ac:dyDescent="0.35">
      <c r="C681" s="6"/>
      <c r="D681" s="6"/>
      <c r="E681" s="6"/>
      <c r="F681" s="6"/>
      <c r="G681" s="6"/>
      <c r="H681" s="6"/>
      <c r="I681" s="6"/>
      <c r="J681" s="6"/>
    </row>
    <row r="682" spans="3:10" x14ac:dyDescent="0.35">
      <c r="C682" s="6"/>
      <c r="D682" s="6"/>
      <c r="E682" s="6"/>
      <c r="F682" s="6"/>
      <c r="G682" s="6"/>
      <c r="H682" s="6"/>
      <c r="I682" s="6"/>
      <c r="J682" s="6"/>
    </row>
    <row r="683" spans="3:10" x14ac:dyDescent="0.35">
      <c r="C683" s="6"/>
      <c r="D683" s="6"/>
      <c r="E683" s="6"/>
      <c r="F683" s="6"/>
      <c r="G683" s="6"/>
      <c r="H683" s="6"/>
      <c r="I683" s="6"/>
      <c r="J683" s="6"/>
    </row>
    <row r="684" spans="3:10" x14ac:dyDescent="0.35">
      <c r="C684" s="6"/>
      <c r="D684" s="6"/>
      <c r="E684" s="6"/>
      <c r="F684" s="6"/>
      <c r="G684" s="6"/>
      <c r="H684" s="6"/>
      <c r="I684" s="6"/>
      <c r="J684" s="6"/>
    </row>
    <row r="685" spans="3:10" x14ac:dyDescent="0.35">
      <c r="C685" s="6"/>
      <c r="D685" s="6"/>
      <c r="E685" s="6"/>
      <c r="F685" s="6"/>
      <c r="G685" s="6"/>
      <c r="H685" s="6"/>
      <c r="I685" s="6"/>
      <c r="J685" s="6"/>
    </row>
    <row r="686" spans="3:10" x14ac:dyDescent="0.35">
      <c r="C686" s="6"/>
      <c r="D686" s="6"/>
      <c r="E686" s="6"/>
      <c r="F686" s="6"/>
      <c r="G686" s="6"/>
      <c r="H686" s="6"/>
      <c r="I686" s="6"/>
      <c r="J686" s="6"/>
    </row>
    <row r="687" spans="3:10" x14ac:dyDescent="0.35">
      <c r="C687" s="6"/>
      <c r="D687" s="6"/>
      <c r="E687" s="6"/>
      <c r="F687" s="6"/>
      <c r="G687" s="6"/>
      <c r="H687" s="6"/>
      <c r="I687" s="6"/>
      <c r="J687" s="6"/>
    </row>
    <row r="688" spans="3:10" x14ac:dyDescent="0.35">
      <c r="C688" s="6"/>
      <c r="D688" s="6"/>
      <c r="E688" s="6"/>
      <c r="F688" s="6"/>
      <c r="G688" s="6"/>
      <c r="H688" s="6"/>
      <c r="I688" s="6"/>
      <c r="J688" s="6"/>
    </row>
    <row r="689" spans="3:10" x14ac:dyDescent="0.35">
      <c r="C689" s="6"/>
      <c r="D689" s="6"/>
      <c r="E689" s="6"/>
      <c r="F689" s="6"/>
      <c r="G689" s="6"/>
      <c r="H689" s="6"/>
      <c r="I689" s="6"/>
      <c r="J689" s="6"/>
    </row>
    <row r="690" spans="3:10" x14ac:dyDescent="0.35">
      <c r="C690" s="6"/>
      <c r="D690" s="6"/>
      <c r="E690" s="6"/>
      <c r="F690" s="6"/>
      <c r="G690" s="6"/>
      <c r="H690" s="6"/>
      <c r="I690" s="6"/>
      <c r="J690" s="6"/>
    </row>
    <row r="691" spans="3:10" x14ac:dyDescent="0.35">
      <c r="C691" s="6"/>
      <c r="D691" s="6"/>
      <c r="E691" s="6"/>
      <c r="F691" s="6"/>
      <c r="G691" s="6"/>
      <c r="H691" s="6"/>
      <c r="I691" s="6"/>
      <c r="J691" s="6"/>
    </row>
    <row r="692" spans="3:10" x14ac:dyDescent="0.35">
      <c r="C692" s="6"/>
      <c r="D692" s="6"/>
      <c r="E692" s="6"/>
      <c r="F692" s="6"/>
      <c r="G692" s="6"/>
      <c r="H692" s="6"/>
      <c r="I692" s="6"/>
      <c r="J692" s="6"/>
    </row>
    <row r="693" spans="3:10" x14ac:dyDescent="0.35">
      <c r="C693" s="6"/>
      <c r="D693" s="6"/>
      <c r="E693" s="6"/>
      <c r="F693" s="6"/>
      <c r="G693" s="6"/>
      <c r="H693" s="6"/>
      <c r="I693" s="6"/>
      <c r="J693" s="6"/>
    </row>
    <row r="694" spans="3:10" x14ac:dyDescent="0.35">
      <c r="C694" s="6"/>
      <c r="D694" s="6"/>
      <c r="E694" s="6"/>
      <c r="F694" s="6"/>
      <c r="G694" s="6"/>
      <c r="H694" s="6"/>
      <c r="I694" s="6"/>
      <c r="J694" s="6"/>
    </row>
    <row r="695" spans="3:10" x14ac:dyDescent="0.35">
      <c r="C695" s="6"/>
      <c r="D695" s="6"/>
      <c r="E695" s="6"/>
      <c r="F695" s="6"/>
      <c r="G695" s="6"/>
      <c r="H695" s="6"/>
      <c r="I695" s="6"/>
      <c r="J695" s="6"/>
    </row>
    <row r="696" spans="3:10" x14ac:dyDescent="0.35">
      <c r="C696" s="6"/>
      <c r="D696" s="6"/>
      <c r="E696" s="6"/>
      <c r="F696" s="6"/>
      <c r="G696" s="6"/>
      <c r="H696" s="6"/>
      <c r="I696" s="6"/>
      <c r="J696" s="6"/>
    </row>
    <row r="697" spans="3:10" x14ac:dyDescent="0.35">
      <c r="C697" s="6"/>
      <c r="D697" s="6"/>
      <c r="E697" s="6"/>
      <c r="F697" s="6"/>
      <c r="G697" s="6"/>
      <c r="H697" s="6"/>
      <c r="I697" s="6"/>
      <c r="J697" s="6"/>
    </row>
    <row r="698" spans="3:10" x14ac:dyDescent="0.35">
      <c r="C698" s="6"/>
      <c r="D698" s="6"/>
      <c r="E698" s="6"/>
      <c r="F698" s="6"/>
      <c r="G698" s="6"/>
      <c r="H698" s="6"/>
      <c r="I698" s="6"/>
      <c r="J698" s="6"/>
    </row>
    <row r="699" spans="3:10" x14ac:dyDescent="0.35">
      <c r="C699" s="6"/>
      <c r="D699" s="6"/>
      <c r="E699" s="6"/>
      <c r="F699" s="6"/>
      <c r="G699" s="6"/>
      <c r="H699" s="6"/>
      <c r="I699" s="6"/>
      <c r="J699" s="6"/>
    </row>
    <row r="700" spans="3:10" x14ac:dyDescent="0.35">
      <c r="C700" s="6"/>
      <c r="D700" s="6"/>
      <c r="E700" s="6"/>
      <c r="F700" s="6"/>
      <c r="G700" s="6"/>
      <c r="H700" s="6"/>
      <c r="I700" s="6"/>
      <c r="J700" s="6"/>
    </row>
    <row r="701" spans="3:10" x14ac:dyDescent="0.35">
      <c r="C701" s="6"/>
      <c r="D701" s="6"/>
      <c r="E701" s="6"/>
      <c r="F701" s="6"/>
      <c r="G701" s="6"/>
      <c r="H701" s="6"/>
      <c r="I701" s="6"/>
      <c r="J701" s="6"/>
    </row>
    <row r="702" spans="3:10" x14ac:dyDescent="0.35">
      <c r="C702" s="6"/>
      <c r="D702" s="6"/>
      <c r="E702" s="6"/>
      <c r="F702" s="6"/>
      <c r="G702" s="6"/>
      <c r="H702" s="6"/>
      <c r="I702" s="6"/>
      <c r="J702" s="6"/>
    </row>
    <row r="703" spans="3:10" x14ac:dyDescent="0.35">
      <c r="C703" s="6"/>
      <c r="D703" s="6"/>
      <c r="E703" s="6"/>
      <c r="F703" s="6"/>
      <c r="G703" s="6"/>
      <c r="H703" s="6"/>
      <c r="I703" s="6"/>
      <c r="J703" s="6"/>
    </row>
    <row r="704" spans="3:10" x14ac:dyDescent="0.35">
      <c r="C704" s="6"/>
      <c r="D704" s="6"/>
      <c r="E704" s="6"/>
      <c r="F704" s="6"/>
      <c r="G704" s="6"/>
      <c r="H704" s="6"/>
      <c r="I704" s="6"/>
      <c r="J704" s="6"/>
    </row>
    <row r="705" spans="3:10" x14ac:dyDescent="0.35">
      <c r="C705" s="6"/>
      <c r="D705" s="6"/>
      <c r="E705" s="6"/>
      <c r="F705" s="6"/>
      <c r="G705" s="6"/>
      <c r="H705" s="6"/>
      <c r="I705" s="6"/>
      <c r="J705" s="6"/>
    </row>
    <row r="706" spans="3:10" x14ac:dyDescent="0.35">
      <c r="C706" s="6"/>
      <c r="D706" s="6"/>
      <c r="E706" s="6"/>
      <c r="F706" s="6"/>
      <c r="G706" s="6"/>
      <c r="H706" s="6"/>
      <c r="I706" s="6"/>
      <c r="J706" s="6"/>
    </row>
    <row r="707" spans="3:10" x14ac:dyDescent="0.35">
      <c r="C707" s="6"/>
      <c r="D707" s="6"/>
      <c r="E707" s="6"/>
      <c r="F707" s="6"/>
      <c r="G707" s="6"/>
      <c r="H707" s="6"/>
      <c r="I707" s="6"/>
      <c r="J707" s="6"/>
    </row>
    <row r="708" spans="3:10" x14ac:dyDescent="0.35">
      <c r="C708" s="6"/>
      <c r="D708" s="6"/>
      <c r="E708" s="6"/>
      <c r="F708" s="6"/>
      <c r="G708" s="6"/>
      <c r="H708" s="6"/>
      <c r="I708" s="6"/>
      <c r="J708" s="6"/>
    </row>
    <row r="709" spans="3:10" x14ac:dyDescent="0.35">
      <c r="C709" s="6"/>
      <c r="D709" s="6"/>
      <c r="E709" s="6"/>
      <c r="F709" s="6"/>
      <c r="G709" s="6"/>
      <c r="H709" s="6"/>
      <c r="I709" s="6"/>
      <c r="J709" s="6"/>
    </row>
    <row r="710" spans="3:10" x14ac:dyDescent="0.35">
      <c r="C710" s="6"/>
      <c r="D710" s="6"/>
      <c r="E710" s="6"/>
      <c r="F710" s="6"/>
      <c r="G710" s="6"/>
      <c r="H710" s="6"/>
      <c r="I710" s="6"/>
      <c r="J710" s="6"/>
    </row>
    <row r="711" spans="3:10" x14ac:dyDescent="0.35">
      <c r="C711" s="6"/>
      <c r="D711" s="6"/>
      <c r="E711" s="6"/>
      <c r="F711" s="6"/>
      <c r="G711" s="6"/>
      <c r="H711" s="6"/>
      <c r="I711" s="6"/>
      <c r="J711" s="6"/>
    </row>
    <row r="712" spans="3:10" x14ac:dyDescent="0.35">
      <c r="C712" s="6"/>
      <c r="D712" s="6"/>
      <c r="E712" s="6"/>
      <c r="F712" s="6"/>
      <c r="G712" s="6"/>
      <c r="H712" s="6"/>
      <c r="I712" s="6"/>
      <c r="J712" s="6"/>
    </row>
    <row r="713" spans="3:10" x14ac:dyDescent="0.35">
      <c r="C713" s="6"/>
      <c r="D713" s="6"/>
      <c r="E713" s="6"/>
      <c r="F713" s="6"/>
      <c r="G713" s="6"/>
      <c r="H713" s="6"/>
      <c r="I713" s="6"/>
      <c r="J713" s="6"/>
    </row>
    <row r="714" spans="3:10" x14ac:dyDescent="0.35">
      <c r="C714" s="6"/>
      <c r="D714" s="6"/>
      <c r="E714" s="6"/>
      <c r="F714" s="6"/>
      <c r="G714" s="6"/>
      <c r="H714" s="6"/>
      <c r="I714" s="6"/>
      <c r="J714" s="6"/>
    </row>
    <row r="715" spans="3:10" x14ac:dyDescent="0.35">
      <c r="C715" s="6"/>
      <c r="D715" s="6"/>
      <c r="E715" s="6"/>
      <c r="F715" s="6"/>
      <c r="G715" s="6"/>
      <c r="H715" s="6"/>
      <c r="I715" s="6"/>
      <c r="J715" s="6"/>
    </row>
    <row r="716" spans="3:10" x14ac:dyDescent="0.35">
      <c r="C716" s="6"/>
      <c r="D716" s="6"/>
      <c r="E716" s="6"/>
      <c r="F716" s="6"/>
      <c r="G716" s="6"/>
      <c r="H716" s="6"/>
      <c r="I716" s="6"/>
      <c r="J716" s="6"/>
    </row>
    <row r="717" spans="3:10" x14ac:dyDescent="0.35">
      <c r="C717" s="6"/>
      <c r="D717" s="6"/>
      <c r="E717" s="6"/>
      <c r="F717" s="6"/>
      <c r="G717" s="6"/>
      <c r="H717" s="6"/>
      <c r="I717" s="6"/>
      <c r="J717" s="6"/>
    </row>
    <row r="718" spans="3:10" x14ac:dyDescent="0.35">
      <c r="C718" s="6"/>
      <c r="D718" s="6"/>
      <c r="E718" s="6"/>
      <c r="F718" s="6"/>
      <c r="G718" s="6"/>
      <c r="H718" s="6"/>
      <c r="I718" s="6"/>
      <c r="J718" s="6"/>
    </row>
    <row r="719" spans="3:10" x14ac:dyDescent="0.35">
      <c r="C719" s="6"/>
      <c r="D719" s="6"/>
      <c r="E719" s="6"/>
      <c r="F719" s="6"/>
      <c r="G719" s="6"/>
      <c r="H719" s="6"/>
      <c r="I719" s="6"/>
      <c r="J719" s="6"/>
    </row>
    <row r="720" spans="3:10" x14ac:dyDescent="0.35">
      <c r="C720" s="6"/>
      <c r="D720" s="6"/>
      <c r="E720" s="6"/>
      <c r="F720" s="6"/>
      <c r="G720" s="6"/>
      <c r="H720" s="6"/>
      <c r="I720" s="6"/>
      <c r="J720" s="6"/>
    </row>
    <row r="721" spans="3:10" x14ac:dyDescent="0.35">
      <c r="C721" s="6"/>
      <c r="D721" s="6"/>
      <c r="E721" s="6"/>
      <c r="F721" s="6"/>
      <c r="G721" s="6"/>
      <c r="H721" s="6"/>
      <c r="I721" s="6"/>
      <c r="J721" s="6"/>
    </row>
    <row r="722" spans="3:10" x14ac:dyDescent="0.35">
      <c r="C722" s="6"/>
      <c r="D722" s="6"/>
      <c r="E722" s="6"/>
      <c r="F722" s="6"/>
      <c r="G722" s="6"/>
      <c r="H722" s="6"/>
      <c r="I722" s="6"/>
      <c r="J722" s="6"/>
    </row>
    <row r="723" spans="3:10" x14ac:dyDescent="0.35">
      <c r="C723" s="6"/>
      <c r="D723" s="6"/>
      <c r="E723" s="6"/>
      <c r="F723" s="6"/>
      <c r="G723" s="6"/>
      <c r="H723" s="6"/>
      <c r="I723" s="6"/>
      <c r="J723" s="6"/>
    </row>
    <row r="724" spans="3:10" x14ac:dyDescent="0.35">
      <c r="C724" s="6"/>
      <c r="D724" s="6"/>
      <c r="E724" s="6"/>
      <c r="F724" s="6"/>
      <c r="G724" s="6"/>
      <c r="H724" s="6"/>
      <c r="I724" s="6"/>
      <c r="J724" s="6"/>
    </row>
    <row r="725" spans="3:10" x14ac:dyDescent="0.35">
      <c r="C725" s="6"/>
      <c r="D725" s="6"/>
      <c r="E725" s="6"/>
      <c r="F725" s="6"/>
      <c r="G725" s="6"/>
      <c r="H725" s="6"/>
      <c r="I725" s="6"/>
      <c r="J725" s="6"/>
    </row>
    <row r="726" spans="3:10" x14ac:dyDescent="0.35">
      <c r="C726" s="6"/>
      <c r="D726" s="6"/>
      <c r="E726" s="6"/>
      <c r="F726" s="6"/>
      <c r="G726" s="6"/>
      <c r="H726" s="6"/>
      <c r="I726" s="6"/>
      <c r="J726" s="6"/>
    </row>
    <row r="727" spans="3:10" x14ac:dyDescent="0.35">
      <c r="C727" s="6"/>
      <c r="D727" s="6"/>
      <c r="E727" s="6"/>
      <c r="F727" s="6"/>
      <c r="G727" s="6"/>
      <c r="H727" s="6"/>
      <c r="I727" s="6"/>
      <c r="J727" s="6"/>
    </row>
    <row r="728" spans="3:10" x14ac:dyDescent="0.35">
      <c r="C728" s="6"/>
      <c r="D728" s="6"/>
      <c r="E728" s="6"/>
      <c r="F728" s="6"/>
      <c r="G728" s="6"/>
      <c r="H728" s="6"/>
      <c r="I728" s="6"/>
      <c r="J728" s="6"/>
    </row>
    <row r="729" spans="3:10" x14ac:dyDescent="0.35">
      <c r="C729" s="6"/>
      <c r="D729" s="6"/>
      <c r="E729" s="6"/>
      <c r="F729" s="6"/>
      <c r="G729" s="6"/>
      <c r="H729" s="6"/>
      <c r="I729" s="6"/>
      <c r="J729" s="6"/>
    </row>
    <row r="730" spans="3:10" x14ac:dyDescent="0.35">
      <c r="C730" s="6"/>
      <c r="D730" s="6"/>
      <c r="E730" s="6"/>
      <c r="F730" s="6"/>
      <c r="G730" s="6"/>
      <c r="H730" s="6"/>
      <c r="I730" s="6"/>
      <c r="J730" s="6"/>
    </row>
    <row r="731" spans="3:10" x14ac:dyDescent="0.35">
      <c r="C731" s="6"/>
      <c r="D731" s="6"/>
      <c r="E731" s="6"/>
      <c r="F731" s="6"/>
      <c r="G731" s="6"/>
      <c r="H731" s="6"/>
      <c r="I731" s="6"/>
      <c r="J731" s="6"/>
    </row>
    <row r="732" spans="3:10" x14ac:dyDescent="0.35">
      <c r="C732" s="6"/>
      <c r="D732" s="6"/>
      <c r="E732" s="6"/>
      <c r="F732" s="6"/>
      <c r="G732" s="6"/>
      <c r="H732" s="6"/>
      <c r="I732" s="6"/>
      <c r="J732" s="6"/>
    </row>
    <row r="733" spans="3:10" x14ac:dyDescent="0.35">
      <c r="C733" s="6"/>
      <c r="D733" s="6"/>
      <c r="E733" s="6"/>
      <c r="F733" s="6"/>
      <c r="G733" s="6"/>
      <c r="H733" s="6"/>
      <c r="I733" s="6"/>
      <c r="J733" s="6"/>
    </row>
    <row r="734" spans="3:10" x14ac:dyDescent="0.35">
      <c r="C734" s="6"/>
      <c r="D734" s="6"/>
      <c r="E734" s="6"/>
      <c r="F734" s="6"/>
      <c r="G734" s="6"/>
      <c r="H734" s="6"/>
      <c r="I734" s="6"/>
      <c r="J734" s="6"/>
    </row>
    <row r="735" spans="3:10" x14ac:dyDescent="0.35">
      <c r="C735" s="6"/>
      <c r="D735" s="6"/>
      <c r="E735" s="6"/>
      <c r="F735" s="6"/>
      <c r="G735" s="6"/>
      <c r="H735" s="6"/>
      <c r="I735" s="6"/>
      <c r="J735" s="6"/>
    </row>
    <row r="736" spans="3:10" x14ac:dyDescent="0.35">
      <c r="C736" s="6"/>
      <c r="D736" s="6"/>
      <c r="E736" s="6"/>
      <c r="F736" s="6"/>
      <c r="G736" s="6"/>
      <c r="H736" s="6"/>
      <c r="I736" s="6"/>
      <c r="J736" s="6"/>
    </row>
    <row r="737" spans="3:10" x14ac:dyDescent="0.35">
      <c r="C737" s="6"/>
      <c r="D737" s="6"/>
      <c r="E737" s="6"/>
      <c r="F737" s="6"/>
      <c r="G737" s="6"/>
      <c r="H737" s="6"/>
      <c r="I737" s="6"/>
      <c r="J737" s="6"/>
    </row>
    <row r="738" spans="3:10" x14ac:dyDescent="0.35">
      <c r="C738" s="6"/>
      <c r="D738" s="6"/>
      <c r="E738" s="6"/>
      <c r="F738" s="6"/>
      <c r="G738" s="6"/>
      <c r="H738" s="6"/>
      <c r="I738" s="6"/>
      <c r="J738" s="6"/>
    </row>
    <row r="739" spans="3:10" x14ac:dyDescent="0.35">
      <c r="C739" s="6"/>
      <c r="D739" s="6"/>
      <c r="E739" s="6"/>
      <c r="F739" s="6"/>
      <c r="G739" s="6"/>
      <c r="H739" s="6"/>
      <c r="I739" s="6"/>
      <c r="J739" s="6"/>
    </row>
    <row r="740" spans="3:10" x14ac:dyDescent="0.35">
      <c r="C740" s="6"/>
      <c r="D740" s="6"/>
      <c r="E740" s="6"/>
      <c r="F740" s="6"/>
      <c r="G740" s="6"/>
      <c r="H740" s="6"/>
      <c r="I740" s="6"/>
      <c r="J740" s="6"/>
    </row>
    <row r="741" spans="3:10" x14ac:dyDescent="0.35">
      <c r="C741" s="6"/>
      <c r="D741" s="6"/>
      <c r="E741" s="6"/>
      <c r="F741" s="6"/>
      <c r="G741" s="6"/>
      <c r="H741" s="6"/>
      <c r="I741" s="6"/>
      <c r="J741" s="6"/>
    </row>
    <row r="742" spans="3:10" x14ac:dyDescent="0.35">
      <c r="C742" s="6"/>
      <c r="D742" s="6"/>
      <c r="E742" s="6"/>
      <c r="F742" s="6"/>
      <c r="G742" s="6"/>
      <c r="H742" s="6"/>
      <c r="I742" s="6"/>
      <c r="J742" s="6"/>
    </row>
    <row r="743" spans="3:10" x14ac:dyDescent="0.35">
      <c r="C743" s="6"/>
      <c r="D743" s="6"/>
      <c r="E743" s="6"/>
      <c r="F743" s="6"/>
      <c r="G743" s="6"/>
      <c r="H743" s="6"/>
      <c r="I743" s="6"/>
      <c r="J743" s="6"/>
    </row>
    <row r="744" spans="3:10" x14ac:dyDescent="0.35">
      <c r="C744" s="6"/>
      <c r="D744" s="6"/>
      <c r="E744" s="6"/>
      <c r="F744" s="6"/>
      <c r="G744" s="6"/>
      <c r="H744" s="6"/>
      <c r="I744" s="6"/>
      <c r="J744" s="6"/>
    </row>
    <row r="745" spans="3:10" x14ac:dyDescent="0.35">
      <c r="C745" s="6"/>
      <c r="D745" s="6"/>
      <c r="E745" s="6"/>
      <c r="F745" s="6"/>
      <c r="G745" s="6"/>
      <c r="H745" s="6"/>
      <c r="I745" s="6"/>
      <c r="J745" s="6"/>
    </row>
    <row r="746" spans="3:10" x14ac:dyDescent="0.35">
      <c r="C746" s="6"/>
      <c r="D746" s="6"/>
      <c r="E746" s="6"/>
      <c r="F746" s="6"/>
      <c r="G746" s="6"/>
      <c r="H746" s="6"/>
      <c r="I746" s="6"/>
      <c r="J746" s="6"/>
    </row>
    <row r="747" spans="3:10" x14ac:dyDescent="0.35">
      <c r="C747" s="6"/>
      <c r="D747" s="6"/>
      <c r="E747" s="6"/>
      <c r="F747" s="6"/>
      <c r="G747" s="6"/>
      <c r="H747" s="6"/>
      <c r="I747" s="6"/>
      <c r="J747" s="6"/>
    </row>
    <row r="748" spans="3:10" x14ac:dyDescent="0.35">
      <c r="C748" s="6"/>
      <c r="D748" s="6"/>
      <c r="E748" s="6"/>
      <c r="F748" s="6"/>
      <c r="G748" s="6"/>
      <c r="H748" s="6"/>
      <c r="I748" s="6"/>
      <c r="J748" s="6"/>
    </row>
    <row r="749" spans="3:10" x14ac:dyDescent="0.35">
      <c r="C749" s="6"/>
      <c r="D749" s="6"/>
      <c r="E749" s="6"/>
      <c r="F749" s="6"/>
      <c r="G749" s="6"/>
      <c r="H749" s="6"/>
      <c r="I749" s="6"/>
      <c r="J749" s="6"/>
    </row>
    <row r="750" spans="3:10" x14ac:dyDescent="0.35">
      <c r="C750" s="6"/>
      <c r="D750" s="6"/>
      <c r="E750" s="6"/>
      <c r="F750" s="6"/>
      <c r="G750" s="6"/>
      <c r="H750" s="6"/>
      <c r="I750" s="6"/>
      <c r="J750" s="6"/>
    </row>
    <row r="751" spans="3:10" x14ac:dyDescent="0.35">
      <c r="C751" s="6"/>
      <c r="D751" s="6"/>
      <c r="E751" s="6"/>
      <c r="F751" s="6"/>
      <c r="G751" s="6"/>
      <c r="H751" s="6"/>
      <c r="I751" s="6"/>
      <c r="J751" s="6"/>
    </row>
    <row r="752" spans="3:10" x14ac:dyDescent="0.35">
      <c r="C752" s="6"/>
      <c r="D752" s="6"/>
      <c r="E752" s="6"/>
      <c r="F752" s="6"/>
      <c r="G752" s="6"/>
      <c r="H752" s="6"/>
      <c r="I752" s="6"/>
      <c r="J752" s="6"/>
    </row>
    <row r="753" spans="3:10" x14ac:dyDescent="0.35">
      <c r="C753" s="6"/>
      <c r="D753" s="6"/>
      <c r="E753" s="6"/>
      <c r="F753" s="6"/>
      <c r="G753" s="6"/>
      <c r="H753" s="6"/>
      <c r="I753" s="6"/>
      <c r="J753" s="6"/>
    </row>
    <row r="754" spans="3:10" x14ac:dyDescent="0.35">
      <c r="C754" s="6"/>
      <c r="D754" s="6"/>
      <c r="E754" s="6"/>
      <c r="F754" s="6"/>
      <c r="G754" s="6"/>
      <c r="H754" s="6"/>
      <c r="I754" s="6"/>
      <c r="J754" s="6"/>
    </row>
    <row r="755" spans="3:10" x14ac:dyDescent="0.35">
      <c r="C755" s="6"/>
      <c r="D755" s="6"/>
      <c r="E755" s="6"/>
      <c r="F755" s="6"/>
      <c r="G755" s="6"/>
      <c r="H755" s="6"/>
      <c r="I755" s="6"/>
      <c r="J755" s="6"/>
    </row>
    <row r="756" spans="3:10" x14ac:dyDescent="0.35">
      <c r="C756" s="6"/>
      <c r="D756" s="6"/>
      <c r="E756" s="6"/>
      <c r="F756" s="6"/>
      <c r="G756" s="6"/>
      <c r="H756" s="6"/>
      <c r="I756" s="6"/>
      <c r="J756" s="6"/>
    </row>
    <row r="757" spans="3:10" x14ac:dyDescent="0.35">
      <c r="C757" s="6"/>
      <c r="D757" s="6"/>
      <c r="E757" s="6"/>
      <c r="F757" s="6"/>
      <c r="G757" s="6"/>
      <c r="H757" s="6"/>
      <c r="I757" s="6"/>
      <c r="J757" s="6"/>
    </row>
    <row r="758" spans="3:10" x14ac:dyDescent="0.35">
      <c r="C758" s="6"/>
      <c r="D758" s="6"/>
      <c r="E758" s="6"/>
      <c r="F758" s="6"/>
      <c r="G758" s="6"/>
      <c r="H758" s="6"/>
      <c r="I758" s="6"/>
      <c r="J758" s="6"/>
    </row>
    <row r="759" spans="3:10" x14ac:dyDescent="0.35">
      <c r="C759" s="6"/>
      <c r="D759" s="6"/>
      <c r="E759" s="6"/>
      <c r="F759" s="6"/>
      <c r="G759" s="6"/>
      <c r="H759" s="6"/>
      <c r="I759" s="6"/>
      <c r="J759" s="6"/>
    </row>
    <row r="760" spans="3:10" x14ac:dyDescent="0.35">
      <c r="C760" s="6"/>
      <c r="D760" s="6"/>
      <c r="E760" s="6"/>
      <c r="F760" s="6"/>
      <c r="G760" s="6"/>
      <c r="H760" s="6"/>
      <c r="I760" s="6"/>
      <c r="J760" s="6"/>
    </row>
    <row r="761" spans="3:10" x14ac:dyDescent="0.35">
      <c r="C761" s="6"/>
      <c r="D761" s="6"/>
      <c r="E761" s="6"/>
      <c r="F761" s="6"/>
      <c r="G761" s="6"/>
      <c r="H761" s="6"/>
      <c r="I761" s="6"/>
      <c r="J761" s="6"/>
    </row>
    <row r="762" spans="3:10" x14ac:dyDescent="0.35">
      <c r="C762" s="6"/>
      <c r="D762" s="6"/>
      <c r="E762" s="6"/>
      <c r="F762" s="6"/>
      <c r="G762" s="6"/>
      <c r="H762" s="6"/>
      <c r="I762" s="6"/>
      <c r="J762" s="6"/>
    </row>
    <row r="763" spans="3:10" x14ac:dyDescent="0.35">
      <c r="C763" s="6"/>
      <c r="D763" s="6"/>
      <c r="E763" s="6"/>
      <c r="F763" s="6"/>
      <c r="G763" s="6"/>
      <c r="H763" s="6"/>
      <c r="I763" s="6"/>
      <c r="J763" s="6"/>
    </row>
    <row r="764" spans="3:10" x14ac:dyDescent="0.35">
      <c r="C764" s="6"/>
      <c r="D764" s="6"/>
      <c r="E764" s="6"/>
      <c r="F764" s="6"/>
      <c r="G764" s="6"/>
      <c r="H764" s="6"/>
      <c r="I764" s="6"/>
      <c r="J764" s="6"/>
    </row>
    <row r="765" spans="3:10" x14ac:dyDescent="0.35">
      <c r="C765" s="6"/>
      <c r="D765" s="6"/>
      <c r="E765" s="6"/>
      <c r="F765" s="6"/>
      <c r="G765" s="6"/>
      <c r="H765" s="6"/>
      <c r="I765" s="6"/>
      <c r="J765" s="6"/>
    </row>
    <row r="766" spans="3:10" x14ac:dyDescent="0.35">
      <c r="C766" s="6"/>
      <c r="D766" s="6"/>
      <c r="E766" s="6"/>
      <c r="F766" s="6"/>
      <c r="G766" s="6"/>
      <c r="H766" s="6"/>
      <c r="I766" s="6"/>
      <c r="J766" s="6"/>
    </row>
    <row r="767" spans="3:10" x14ac:dyDescent="0.35">
      <c r="C767" s="6"/>
      <c r="D767" s="6"/>
      <c r="E767" s="6"/>
      <c r="F767" s="6"/>
      <c r="G767" s="6"/>
      <c r="H767" s="6"/>
      <c r="I767" s="6"/>
      <c r="J767" s="6"/>
    </row>
    <row r="768" spans="3:10" x14ac:dyDescent="0.35">
      <c r="C768" s="6"/>
      <c r="D768" s="6"/>
      <c r="E768" s="6"/>
      <c r="F768" s="6"/>
      <c r="G768" s="6"/>
      <c r="H768" s="6"/>
      <c r="I768" s="6"/>
      <c r="J768" s="6"/>
    </row>
    <row r="769" spans="3:10" x14ac:dyDescent="0.35">
      <c r="C769" s="6"/>
      <c r="D769" s="6"/>
      <c r="E769" s="6"/>
      <c r="F769" s="6"/>
      <c r="G769" s="6"/>
      <c r="H769" s="6"/>
      <c r="I769" s="6"/>
      <c r="J769" s="6"/>
    </row>
    <row r="770" spans="3:10" x14ac:dyDescent="0.35">
      <c r="C770" s="6"/>
      <c r="D770" s="6"/>
      <c r="E770" s="6"/>
      <c r="F770" s="6"/>
      <c r="G770" s="6"/>
      <c r="H770" s="6"/>
      <c r="I770" s="6"/>
      <c r="J770" s="6"/>
    </row>
    <row r="771" spans="3:10" x14ac:dyDescent="0.35">
      <c r="C771" s="6"/>
      <c r="D771" s="6"/>
      <c r="E771" s="6"/>
      <c r="F771" s="6"/>
      <c r="G771" s="6"/>
      <c r="H771" s="6"/>
      <c r="I771" s="6"/>
      <c r="J771" s="6"/>
    </row>
    <row r="772" spans="3:10" x14ac:dyDescent="0.35">
      <c r="C772" s="6"/>
      <c r="D772" s="6"/>
      <c r="E772" s="6"/>
      <c r="F772" s="6"/>
      <c r="G772" s="6"/>
      <c r="H772" s="6"/>
      <c r="I772" s="6"/>
      <c r="J772" s="6"/>
    </row>
    <row r="773" spans="3:10" x14ac:dyDescent="0.35">
      <c r="C773" s="6"/>
      <c r="D773" s="6"/>
      <c r="E773" s="6"/>
      <c r="F773" s="6"/>
      <c r="G773" s="6"/>
      <c r="H773" s="6"/>
      <c r="I773" s="6"/>
      <c r="J773" s="6"/>
    </row>
    <row r="774" spans="3:10" x14ac:dyDescent="0.35">
      <c r="C774" s="6"/>
      <c r="D774" s="6"/>
      <c r="E774" s="6"/>
      <c r="F774" s="6"/>
      <c r="G774" s="6"/>
      <c r="H774" s="6"/>
      <c r="I774" s="6"/>
      <c r="J774" s="6"/>
    </row>
    <row r="775" spans="3:10" x14ac:dyDescent="0.35">
      <c r="C775" s="6"/>
      <c r="D775" s="6"/>
      <c r="E775" s="6"/>
      <c r="F775" s="6"/>
      <c r="G775" s="6"/>
      <c r="H775" s="6"/>
      <c r="I775" s="6"/>
      <c r="J775" s="6"/>
    </row>
    <row r="776" spans="3:10" x14ac:dyDescent="0.35">
      <c r="C776" s="6"/>
      <c r="D776" s="6"/>
      <c r="E776" s="6"/>
      <c r="F776" s="6"/>
      <c r="G776" s="6"/>
      <c r="H776" s="6"/>
      <c r="I776" s="6"/>
      <c r="J776" s="6"/>
    </row>
    <row r="777" spans="3:10" x14ac:dyDescent="0.35">
      <c r="C777" s="6"/>
      <c r="D777" s="6"/>
      <c r="E777" s="6"/>
      <c r="F777" s="6"/>
      <c r="G777" s="6"/>
      <c r="H777" s="6"/>
      <c r="I777" s="6"/>
      <c r="J777" s="6"/>
    </row>
    <row r="778" spans="3:10" x14ac:dyDescent="0.35">
      <c r="C778" s="6"/>
      <c r="D778" s="6"/>
      <c r="E778" s="6"/>
      <c r="F778" s="6"/>
      <c r="G778" s="6"/>
      <c r="H778" s="6"/>
      <c r="I778" s="6"/>
      <c r="J778" s="6"/>
    </row>
    <row r="779" spans="3:10" x14ac:dyDescent="0.35">
      <c r="C779" s="6"/>
      <c r="D779" s="6"/>
      <c r="E779" s="6"/>
      <c r="F779" s="6"/>
      <c r="G779" s="6"/>
      <c r="H779" s="6"/>
      <c r="I779" s="6"/>
      <c r="J779" s="6"/>
    </row>
    <row r="780" spans="3:10" x14ac:dyDescent="0.35">
      <c r="C780" s="6"/>
      <c r="D780" s="6"/>
      <c r="E780" s="6"/>
      <c r="F780" s="6"/>
      <c r="G780" s="6"/>
      <c r="H780" s="6"/>
      <c r="I780" s="6"/>
      <c r="J780" s="6"/>
    </row>
    <row r="781" spans="3:10" x14ac:dyDescent="0.35">
      <c r="C781" s="6"/>
      <c r="D781" s="6"/>
      <c r="E781" s="6"/>
      <c r="F781" s="6"/>
      <c r="G781" s="6"/>
      <c r="H781" s="6"/>
      <c r="I781" s="6"/>
      <c r="J781" s="6"/>
    </row>
    <row r="782" spans="3:10" x14ac:dyDescent="0.35">
      <c r="C782" s="6"/>
      <c r="D782" s="6"/>
      <c r="E782" s="6"/>
      <c r="F782" s="6"/>
      <c r="G782" s="6"/>
      <c r="H782" s="6"/>
      <c r="I782" s="6"/>
      <c r="J782" s="6"/>
    </row>
    <row r="783" spans="3:10" x14ac:dyDescent="0.35">
      <c r="C783" s="6"/>
      <c r="D783" s="6"/>
      <c r="E783" s="6"/>
      <c r="F783" s="6"/>
      <c r="G783" s="6"/>
      <c r="H783" s="6"/>
      <c r="I783" s="6"/>
      <c r="J783" s="6"/>
    </row>
    <row r="784" spans="3:10" x14ac:dyDescent="0.35">
      <c r="C784" s="6"/>
      <c r="D784" s="6"/>
      <c r="E784" s="6"/>
      <c r="F784" s="6"/>
      <c r="G784" s="6"/>
      <c r="H784" s="6"/>
      <c r="I784" s="6"/>
      <c r="J784" s="6"/>
    </row>
    <row r="785" spans="3:10" x14ac:dyDescent="0.35">
      <c r="C785" s="6"/>
      <c r="D785" s="6"/>
      <c r="E785" s="6"/>
      <c r="F785" s="6"/>
      <c r="G785" s="6"/>
      <c r="H785" s="6"/>
      <c r="I785" s="6"/>
      <c r="J785" s="6"/>
    </row>
    <row r="786" spans="3:10" x14ac:dyDescent="0.35">
      <c r="C786" s="6"/>
      <c r="D786" s="6"/>
      <c r="E786" s="6"/>
      <c r="F786" s="6"/>
      <c r="G786" s="6"/>
      <c r="H786" s="6"/>
      <c r="I786" s="6"/>
      <c r="J786" s="6"/>
    </row>
    <row r="787" spans="3:10" x14ac:dyDescent="0.35">
      <c r="C787" s="6"/>
      <c r="D787" s="6"/>
      <c r="E787" s="6"/>
      <c r="F787" s="6"/>
      <c r="G787" s="6"/>
      <c r="H787" s="6"/>
      <c r="I787" s="6"/>
      <c r="J787" s="6"/>
    </row>
    <row r="788" spans="3:10" x14ac:dyDescent="0.35">
      <c r="C788" s="6"/>
      <c r="D788" s="6"/>
      <c r="E788" s="6"/>
      <c r="F788" s="6"/>
      <c r="G788" s="6"/>
      <c r="H788" s="6"/>
      <c r="I788" s="6"/>
      <c r="J788" s="6"/>
    </row>
    <row r="789" spans="3:10" x14ac:dyDescent="0.35">
      <c r="C789" s="6"/>
      <c r="D789" s="6"/>
      <c r="E789" s="6"/>
      <c r="F789" s="6"/>
      <c r="G789" s="6"/>
      <c r="H789" s="6"/>
      <c r="I789" s="6"/>
      <c r="J789" s="6"/>
    </row>
    <row r="790" spans="3:10" x14ac:dyDescent="0.35">
      <c r="C790" s="6"/>
      <c r="D790" s="6"/>
      <c r="E790" s="6"/>
      <c r="F790" s="6"/>
      <c r="G790" s="6"/>
      <c r="H790" s="6"/>
      <c r="I790" s="6"/>
      <c r="J790" s="6"/>
    </row>
    <row r="791" spans="3:10" x14ac:dyDescent="0.35">
      <c r="C791" s="6"/>
      <c r="D791" s="6"/>
      <c r="E791" s="6"/>
      <c r="F791" s="6"/>
      <c r="G791" s="6"/>
      <c r="H791" s="6"/>
      <c r="I791" s="6"/>
      <c r="J791" s="6"/>
    </row>
    <row r="792" spans="3:10" x14ac:dyDescent="0.35">
      <c r="C792" s="6"/>
      <c r="D792" s="6"/>
      <c r="E792" s="6"/>
      <c r="F792" s="6"/>
      <c r="G792" s="6"/>
      <c r="H792" s="6"/>
      <c r="I792" s="6"/>
      <c r="J792" s="6"/>
    </row>
    <row r="793" spans="3:10" x14ac:dyDescent="0.35">
      <c r="C793" s="6"/>
      <c r="D793" s="6"/>
      <c r="E793" s="6"/>
      <c r="F793" s="6"/>
      <c r="G793" s="6"/>
      <c r="H793" s="6"/>
      <c r="I793" s="6"/>
      <c r="J793" s="6"/>
    </row>
    <row r="794" spans="3:10" x14ac:dyDescent="0.35">
      <c r="C794" s="6"/>
      <c r="D794" s="6"/>
      <c r="E794" s="6"/>
      <c r="F794" s="6"/>
      <c r="G794" s="6"/>
      <c r="H794" s="6"/>
      <c r="I794" s="6"/>
      <c r="J794" s="6"/>
    </row>
    <row r="795" spans="3:10" x14ac:dyDescent="0.35">
      <c r="C795" s="6"/>
      <c r="D795" s="6"/>
      <c r="E795" s="6"/>
      <c r="F795" s="6"/>
      <c r="G795" s="6"/>
      <c r="H795" s="6"/>
      <c r="I795" s="6"/>
      <c r="J795" s="6"/>
    </row>
    <row r="796" spans="3:10" x14ac:dyDescent="0.35">
      <c r="C796" s="6"/>
      <c r="D796" s="6"/>
      <c r="E796" s="6"/>
      <c r="F796" s="6"/>
      <c r="G796" s="6"/>
      <c r="H796" s="6"/>
      <c r="I796" s="6"/>
      <c r="J796" s="6"/>
    </row>
    <row r="797" spans="3:10" x14ac:dyDescent="0.35">
      <c r="C797" s="6"/>
      <c r="D797" s="6"/>
      <c r="E797" s="6"/>
      <c r="F797" s="6"/>
      <c r="G797" s="6"/>
      <c r="H797" s="6"/>
      <c r="I797" s="6"/>
      <c r="J797" s="6"/>
    </row>
    <row r="798" spans="3:10" x14ac:dyDescent="0.35">
      <c r="C798" s="6"/>
      <c r="D798" s="6"/>
      <c r="E798" s="6"/>
      <c r="F798" s="6"/>
      <c r="G798" s="6"/>
      <c r="H798" s="6"/>
      <c r="I798" s="6"/>
      <c r="J798" s="6"/>
    </row>
    <row r="799" spans="3:10" x14ac:dyDescent="0.35">
      <c r="C799" s="6"/>
      <c r="D799" s="6"/>
      <c r="E799" s="6"/>
      <c r="F799" s="6"/>
      <c r="G799" s="6"/>
      <c r="H799" s="6"/>
      <c r="I799" s="6"/>
      <c r="J799" s="6"/>
    </row>
    <row r="800" spans="3:10" x14ac:dyDescent="0.35">
      <c r="C800" s="6"/>
      <c r="D800" s="6"/>
      <c r="E800" s="6"/>
      <c r="F800" s="6"/>
      <c r="G800" s="6"/>
      <c r="H800" s="6"/>
      <c r="I800" s="6"/>
      <c r="J800" s="6"/>
    </row>
    <row r="801" spans="3:10" x14ac:dyDescent="0.35">
      <c r="C801" s="6"/>
      <c r="D801" s="6"/>
      <c r="E801" s="6"/>
      <c r="F801" s="6"/>
      <c r="G801" s="6"/>
      <c r="H801" s="6"/>
      <c r="I801" s="6"/>
      <c r="J801" s="6"/>
    </row>
    <row r="802" spans="3:10" x14ac:dyDescent="0.35">
      <c r="C802" s="6"/>
      <c r="D802" s="6"/>
      <c r="E802" s="6"/>
      <c r="F802" s="6"/>
      <c r="G802" s="6"/>
      <c r="H802" s="6"/>
      <c r="I802" s="6"/>
      <c r="J802" s="6"/>
    </row>
    <row r="803" spans="3:10" x14ac:dyDescent="0.35">
      <c r="C803" s="6"/>
      <c r="D803" s="6"/>
      <c r="E803" s="6"/>
      <c r="F803" s="6"/>
      <c r="G803" s="6"/>
      <c r="H803" s="6"/>
      <c r="I803" s="6"/>
      <c r="J803" s="6"/>
    </row>
    <row r="804" spans="3:10" x14ac:dyDescent="0.35">
      <c r="C804" s="6"/>
      <c r="D804" s="6"/>
      <c r="E804" s="6"/>
      <c r="F804" s="6"/>
      <c r="G804" s="6"/>
      <c r="H804" s="6"/>
      <c r="I804" s="6"/>
      <c r="J804" s="6"/>
    </row>
    <row r="805" spans="3:10" x14ac:dyDescent="0.35">
      <c r="C805" s="6"/>
      <c r="D805" s="6"/>
      <c r="E805" s="6"/>
      <c r="F805" s="6"/>
      <c r="G805" s="6"/>
      <c r="H805" s="6"/>
      <c r="I805" s="6"/>
      <c r="J805" s="6"/>
    </row>
    <row r="806" spans="3:10" x14ac:dyDescent="0.35">
      <c r="C806" s="6"/>
      <c r="D806" s="6"/>
      <c r="E806" s="6"/>
      <c r="F806" s="6"/>
      <c r="G806" s="6"/>
      <c r="H806" s="6"/>
      <c r="I806" s="6"/>
      <c r="J806" s="6"/>
    </row>
    <row r="807" spans="3:10" x14ac:dyDescent="0.35">
      <c r="C807" s="6"/>
      <c r="D807" s="6"/>
      <c r="E807" s="6"/>
      <c r="F807" s="6"/>
      <c r="G807" s="6"/>
      <c r="H807" s="6"/>
      <c r="I807" s="6"/>
      <c r="J807" s="6"/>
    </row>
    <row r="808" spans="3:10" x14ac:dyDescent="0.35">
      <c r="C808" s="6"/>
      <c r="D808" s="6"/>
      <c r="E808" s="6"/>
      <c r="F808" s="6"/>
      <c r="G808" s="6"/>
      <c r="H808" s="6"/>
      <c r="I808" s="6"/>
      <c r="J808" s="6"/>
    </row>
    <row r="809" spans="3:10" x14ac:dyDescent="0.35">
      <c r="C809" s="6"/>
      <c r="D809" s="6"/>
      <c r="E809" s="6"/>
      <c r="F809" s="6"/>
      <c r="G809" s="6"/>
      <c r="H809" s="6"/>
      <c r="I809" s="6"/>
      <c r="J809" s="6"/>
    </row>
    <row r="810" spans="3:10" x14ac:dyDescent="0.35">
      <c r="C810" s="6"/>
      <c r="D810" s="6"/>
      <c r="E810" s="6"/>
      <c r="F810" s="6"/>
      <c r="G810" s="6"/>
      <c r="H810" s="6"/>
      <c r="I810" s="6"/>
      <c r="J810" s="6"/>
    </row>
    <row r="811" spans="3:10" x14ac:dyDescent="0.35">
      <c r="C811" s="6"/>
      <c r="D811" s="6"/>
      <c r="E811" s="6"/>
      <c r="F811" s="6"/>
      <c r="G811" s="6"/>
      <c r="H811" s="6"/>
      <c r="I811" s="6"/>
      <c r="J811" s="6"/>
    </row>
    <row r="812" spans="3:10" x14ac:dyDescent="0.35">
      <c r="C812" s="6"/>
      <c r="D812" s="6"/>
      <c r="E812" s="6"/>
      <c r="F812" s="6"/>
      <c r="G812" s="6"/>
      <c r="H812" s="6"/>
      <c r="I812" s="6"/>
      <c r="J812" s="6"/>
    </row>
    <row r="813" spans="3:10" x14ac:dyDescent="0.35">
      <c r="C813" s="6"/>
      <c r="D813" s="6"/>
      <c r="E813" s="6"/>
      <c r="F813" s="6"/>
      <c r="G813" s="6"/>
      <c r="H813" s="6"/>
      <c r="I813" s="6"/>
      <c r="J813" s="6"/>
    </row>
    <row r="814" spans="3:10" x14ac:dyDescent="0.35">
      <c r="C814" s="6"/>
      <c r="D814" s="6"/>
      <c r="E814" s="6"/>
      <c r="F814" s="6"/>
      <c r="G814" s="6"/>
      <c r="H814" s="6"/>
      <c r="I814" s="6"/>
      <c r="J814" s="6"/>
    </row>
    <row r="815" spans="3:10" x14ac:dyDescent="0.35">
      <c r="C815" s="6"/>
      <c r="D815" s="6"/>
      <c r="E815" s="6"/>
      <c r="F815" s="6"/>
      <c r="G815" s="6"/>
      <c r="H815" s="6"/>
      <c r="I815" s="6"/>
      <c r="J815" s="6"/>
    </row>
    <row r="816" spans="3:10" x14ac:dyDescent="0.35">
      <c r="C816" s="6"/>
      <c r="D816" s="6"/>
      <c r="E816" s="6"/>
      <c r="F816" s="6"/>
      <c r="G816" s="6"/>
      <c r="H816" s="6"/>
      <c r="I816" s="6"/>
      <c r="J816" s="6"/>
    </row>
    <row r="817" spans="3:10" x14ac:dyDescent="0.35">
      <c r="C817" s="6"/>
      <c r="D817" s="6"/>
      <c r="E817" s="6"/>
      <c r="F817" s="6"/>
      <c r="G817" s="6"/>
      <c r="H817" s="6"/>
      <c r="I817" s="6"/>
      <c r="J817" s="6"/>
    </row>
    <row r="818" spans="3:10" x14ac:dyDescent="0.35">
      <c r="C818" s="6"/>
      <c r="D818" s="6"/>
      <c r="E818" s="6"/>
      <c r="F818" s="6"/>
      <c r="G818" s="6"/>
      <c r="H818" s="6"/>
      <c r="I818" s="6"/>
      <c r="J818" s="6"/>
    </row>
    <row r="819" spans="3:10" x14ac:dyDescent="0.35">
      <c r="C819" s="6"/>
      <c r="D819" s="6"/>
      <c r="E819" s="6"/>
      <c r="F819" s="6"/>
      <c r="G819" s="6"/>
      <c r="H819" s="6"/>
      <c r="I819" s="6"/>
      <c r="J819" s="6"/>
    </row>
    <row r="820" spans="3:10" x14ac:dyDescent="0.35">
      <c r="C820" s="6"/>
      <c r="D820" s="6"/>
      <c r="E820" s="6"/>
      <c r="F820" s="6"/>
      <c r="G820" s="6"/>
      <c r="H820" s="6"/>
      <c r="I820" s="6"/>
      <c r="J820" s="6"/>
    </row>
    <row r="821" spans="3:10" x14ac:dyDescent="0.35">
      <c r="C821" s="6"/>
      <c r="D821" s="6"/>
      <c r="E821" s="6"/>
      <c r="F821" s="6"/>
      <c r="G821" s="6"/>
      <c r="H821" s="6"/>
      <c r="I821" s="6"/>
      <c r="J821" s="6"/>
    </row>
    <row r="822" spans="3:10" x14ac:dyDescent="0.35">
      <c r="C822" s="6"/>
      <c r="D822" s="6"/>
      <c r="E822" s="6"/>
      <c r="F822" s="6"/>
      <c r="G822" s="6"/>
      <c r="H822" s="6"/>
      <c r="I822" s="6"/>
      <c r="J822" s="6"/>
    </row>
    <row r="823" spans="3:10" x14ac:dyDescent="0.35">
      <c r="C823" s="6"/>
      <c r="D823" s="6"/>
      <c r="E823" s="6"/>
      <c r="F823" s="6"/>
      <c r="G823" s="6"/>
      <c r="H823" s="6"/>
      <c r="I823" s="6"/>
      <c r="J823" s="6"/>
    </row>
    <row r="824" spans="3:10" x14ac:dyDescent="0.35">
      <c r="C824" s="6"/>
      <c r="D824" s="6"/>
      <c r="E824" s="6"/>
      <c r="F824" s="6"/>
      <c r="G824" s="6"/>
      <c r="H824" s="6"/>
      <c r="I824" s="6"/>
      <c r="J824" s="6"/>
    </row>
    <row r="825" spans="3:10" x14ac:dyDescent="0.35">
      <c r="C825" s="6"/>
      <c r="D825" s="6"/>
      <c r="E825" s="6"/>
      <c r="F825" s="6"/>
      <c r="G825" s="6"/>
      <c r="H825" s="6"/>
      <c r="I825" s="6"/>
      <c r="J825" s="6"/>
    </row>
    <row r="826" spans="3:10" x14ac:dyDescent="0.35">
      <c r="C826" s="6"/>
      <c r="D826" s="6"/>
      <c r="E826" s="6"/>
      <c r="F826" s="6"/>
      <c r="G826" s="6"/>
      <c r="H826" s="6"/>
      <c r="I826" s="6"/>
      <c r="J826" s="6"/>
    </row>
    <row r="827" spans="3:10" x14ac:dyDescent="0.35">
      <c r="C827" s="6"/>
      <c r="D827" s="6"/>
      <c r="E827" s="6"/>
      <c r="F827" s="6"/>
      <c r="G827" s="6"/>
      <c r="H827" s="6"/>
      <c r="I827" s="6"/>
      <c r="J827" s="6"/>
    </row>
    <row r="828" spans="3:10" x14ac:dyDescent="0.35">
      <c r="C828" s="6"/>
      <c r="D828" s="6"/>
      <c r="E828" s="6"/>
      <c r="F828" s="6"/>
      <c r="G828" s="6"/>
      <c r="H828" s="6"/>
      <c r="I828" s="6"/>
      <c r="J828" s="6"/>
    </row>
    <row r="829" spans="3:10" x14ac:dyDescent="0.35">
      <c r="C829" s="6"/>
      <c r="D829" s="6"/>
      <c r="E829" s="6"/>
      <c r="F829" s="6"/>
      <c r="G829" s="6"/>
      <c r="H829" s="6"/>
      <c r="I829" s="6"/>
      <c r="J829" s="6"/>
    </row>
    <row r="830" spans="3:10" x14ac:dyDescent="0.35">
      <c r="C830" s="6"/>
      <c r="D830" s="6"/>
      <c r="E830" s="6"/>
      <c r="F830" s="6"/>
      <c r="G830" s="6"/>
      <c r="H830" s="6"/>
      <c r="I830" s="6"/>
      <c r="J830" s="6"/>
    </row>
    <row r="831" spans="3:10" x14ac:dyDescent="0.35">
      <c r="C831" s="6"/>
      <c r="D831" s="6"/>
      <c r="E831" s="6"/>
      <c r="F831" s="6"/>
      <c r="G831" s="6"/>
      <c r="H831" s="6"/>
      <c r="I831" s="6"/>
      <c r="J831" s="6"/>
    </row>
    <row r="832" spans="3:10" x14ac:dyDescent="0.35">
      <c r="C832" s="6"/>
      <c r="D832" s="6"/>
      <c r="E832" s="6"/>
      <c r="F832" s="6"/>
      <c r="G832" s="6"/>
      <c r="H832" s="6"/>
      <c r="I832" s="6"/>
      <c r="J832" s="6"/>
    </row>
    <row r="833" spans="3:10" x14ac:dyDescent="0.35">
      <c r="C833" s="6"/>
      <c r="D833" s="6"/>
      <c r="E833" s="6"/>
      <c r="F833" s="6"/>
      <c r="G833" s="6"/>
      <c r="H833" s="6"/>
      <c r="I833" s="6"/>
      <c r="J833" s="6"/>
    </row>
    <row r="834" spans="3:10" x14ac:dyDescent="0.35">
      <c r="C834" s="6"/>
      <c r="D834" s="6"/>
      <c r="E834" s="6"/>
      <c r="F834" s="6"/>
      <c r="G834" s="6"/>
      <c r="H834" s="6"/>
      <c r="I834" s="6"/>
      <c r="J834" s="6"/>
    </row>
    <row r="835" spans="3:10" x14ac:dyDescent="0.35">
      <c r="C835" s="6"/>
      <c r="D835" s="6"/>
      <c r="E835" s="6"/>
      <c r="F835" s="6"/>
      <c r="G835" s="6"/>
      <c r="H835" s="6"/>
      <c r="I835" s="6"/>
      <c r="J835" s="6"/>
    </row>
    <row r="836" spans="3:10" x14ac:dyDescent="0.35">
      <c r="C836" s="6"/>
      <c r="D836" s="6"/>
      <c r="E836" s="6"/>
      <c r="F836" s="6"/>
      <c r="G836" s="6"/>
      <c r="H836" s="6"/>
      <c r="I836" s="6"/>
      <c r="J836" s="6"/>
    </row>
    <row r="837" spans="3:10" x14ac:dyDescent="0.35">
      <c r="C837" s="6"/>
      <c r="D837" s="6"/>
      <c r="E837" s="6"/>
      <c r="F837" s="6"/>
      <c r="G837" s="6"/>
      <c r="H837" s="6"/>
      <c r="I837" s="6"/>
      <c r="J837" s="6"/>
    </row>
    <row r="838" spans="3:10" x14ac:dyDescent="0.35">
      <c r="C838" s="6"/>
      <c r="D838" s="6"/>
      <c r="E838" s="6"/>
      <c r="F838" s="6"/>
      <c r="G838" s="6"/>
      <c r="H838" s="6"/>
      <c r="I838" s="6"/>
      <c r="J838" s="6"/>
    </row>
    <row r="839" spans="3:10" x14ac:dyDescent="0.35">
      <c r="C839" s="6"/>
      <c r="D839" s="6"/>
      <c r="E839" s="6"/>
      <c r="F839" s="6"/>
      <c r="G839" s="6"/>
      <c r="H839" s="6"/>
      <c r="I839" s="6"/>
      <c r="J839" s="6"/>
    </row>
    <row r="840" spans="3:10" x14ac:dyDescent="0.35">
      <c r="C840" s="6"/>
      <c r="D840" s="6"/>
      <c r="E840" s="6"/>
      <c r="F840" s="6"/>
      <c r="G840" s="6"/>
      <c r="H840" s="6"/>
      <c r="I840" s="6"/>
      <c r="J840" s="6"/>
    </row>
    <row r="841" spans="3:10" x14ac:dyDescent="0.35">
      <c r="C841" s="6"/>
      <c r="D841" s="6"/>
      <c r="E841" s="6"/>
      <c r="F841" s="6"/>
      <c r="G841" s="6"/>
      <c r="H841" s="6"/>
      <c r="I841" s="6"/>
      <c r="J841" s="6"/>
    </row>
    <row r="842" spans="3:10" x14ac:dyDescent="0.35">
      <c r="C842" s="6"/>
      <c r="D842" s="6"/>
      <c r="E842" s="6"/>
      <c r="F842" s="6"/>
      <c r="G842" s="6"/>
      <c r="H842" s="6"/>
      <c r="I842" s="6"/>
      <c r="J842" s="6"/>
    </row>
    <row r="843" spans="3:10" x14ac:dyDescent="0.35">
      <c r="C843" s="6"/>
      <c r="D843" s="6"/>
      <c r="E843" s="6"/>
      <c r="F843" s="6"/>
      <c r="G843" s="6"/>
      <c r="H843" s="6"/>
      <c r="I843" s="6"/>
      <c r="J843" s="6"/>
    </row>
    <row r="844" spans="3:10" x14ac:dyDescent="0.35">
      <c r="C844" s="6"/>
      <c r="D844" s="6"/>
      <c r="E844" s="6"/>
      <c r="F844" s="6"/>
      <c r="G844" s="6"/>
      <c r="H844" s="6"/>
      <c r="I844" s="6"/>
      <c r="J844" s="6"/>
    </row>
    <row r="845" spans="3:10" x14ac:dyDescent="0.35">
      <c r="C845" s="6"/>
      <c r="D845" s="6"/>
      <c r="E845" s="6"/>
      <c r="F845" s="6"/>
      <c r="G845" s="6"/>
      <c r="H845" s="6"/>
      <c r="I845" s="6"/>
      <c r="J845" s="6"/>
    </row>
    <row r="846" spans="3:10" x14ac:dyDescent="0.35">
      <c r="C846" s="6"/>
      <c r="D846" s="6"/>
      <c r="E846" s="6"/>
      <c r="F846" s="6"/>
      <c r="G846" s="6"/>
      <c r="H846" s="6"/>
      <c r="I846" s="6"/>
      <c r="J846" s="6"/>
    </row>
    <row r="847" spans="3:10" x14ac:dyDescent="0.35">
      <c r="C847" s="6"/>
      <c r="D847" s="6"/>
      <c r="E847" s="6"/>
      <c r="F847" s="6"/>
      <c r="G847" s="6"/>
      <c r="H847" s="6"/>
      <c r="I847" s="6"/>
      <c r="J847" s="6"/>
    </row>
    <row r="848" spans="3:10" x14ac:dyDescent="0.35">
      <c r="C848" s="6"/>
      <c r="D848" s="6"/>
      <c r="E848" s="6"/>
      <c r="F848" s="6"/>
      <c r="G848" s="6"/>
      <c r="H848" s="6"/>
      <c r="I848" s="6"/>
      <c r="J848" s="6"/>
    </row>
    <row r="849" spans="3:10" x14ac:dyDescent="0.35">
      <c r="C849" s="6"/>
      <c r="D849" s="6"/>
      <c r="E849" s="6"/>
      <c r="F849" s="6"/>
      <c r="G849" s="6"/>
      <c r="H849" s="6"/>
      <c r="I849" s="6"/>
      <c r="J849" s="6"/>
    </row>
    <row r="850" spans="3:10" x14ac:dyDescent="0.35">
      <c r="C850" s="6"/>
      <c r="D850" s="6"/>
      <c r="E850" s="6"/>
      <c r="F850" s="6"/>
      <c r="G850" s="6"/>
      <c r="H850" s="6"/>
      <c r="I850" s="6"/>
      <c r="J850" s="6"/>
    </row>
    <row r="851" spans="3:10" x14ac:dyDescent="0.35">
      <c r="C851" s="6"/>
      <c r="D851" s="6"/>
      <c r="E851" s="6"/>
      <c r="F851" s="6"/>
      <c r="G851" s="6"/>
      <c r="H851" s="6"/>
      <c r="I851" s="6"/>
      <c r="J851" s="6"/>
    </row>
    <row r="852" spans="3:10" x14ac:dyDescent="0.35">
      <c r="C852" s="6"/>
      <c r="D852" s="6"/>
      <c r="E852" s="6"/>
      <c r="F852" s="6"/>
      <c r="G852" s="6"/>
      <c r="H852" s="6"/>
      <c r="I852" s="6"/>
      <c r="J852" s="6"/>
    </row>
    <row r="853" spans="3:10" x14ac:dyDescent="0.35">
      <c r="C853" s="6"/>
      <c r="D853" s="6"/>
      <c r="E853" s="6"/>
      <c r="F853" s="6"/>
      <c r="G853" s="6"/>
      <c r="H853" s="6"/>
      <c r="I853" s="6"/>
      <c r="J853" s="6"/>
    </row>
    <row r="854" spans="3:10" x14ac:dyDescent="0.35">
      <c r="C854" s="6"/>
      <c r="D854" s="6"/>
      <c r="E854" s="6"/>
      <c r="F854" s="6"/>
      <c r="G854" s="6"/>
      <c r="H854" s="6"/>
      <c r="I854" s="6"/>
      <c r="J854" s="6"/>
    </row>
    <row r="855" spans="3:10" x14ac:dyDescent="0.35">
      <c r="C855" s="6"/>
      <c r="D855" s="6"/>
      <c r="E855" s="6"/>
      <c r="F855" s="6"/>
      <c r="G855" s="6"/>
      <c r="H855" s="6"/>
      <c r="I855" s="6"/>
      <c r="J855" s="6"/>
    </row>
    <row r="856" spans="3:10" x14ac:dyDescent="0.35">
      <c r="C856" s="6"/>
      <c r="D856" s="6"/>
      <c r="E856" s="6"/>
      <c r="F856" s="6"/>
      <c r="G856" s="6"/>
      <c r="H856" s="6"/>
      <c r="I856" s="6"/>
      <c r="J856" s="6"/>
    </row>
    <row r="857" spans="3:10" x14ac:dyDescent="0.35">
      <c r="C857" s="6"/>
      <c r="D857" s="6"/>
      <c r="E857" s="6"/>
      <c r="F857" s="6"/>
      <c r="G857" s="6"/>
      <c r="H857" s="6"/>
      <c r="I857" s="6"/>
      <c r="J857" s="6"/>
    </row>
    <row r="858" spans="3:10" x14ac:dyDescent="0.35">
      <c r="C858" s="6"/>
      <c r="D858" s="6"/>
      <c r="E858" s="6"/>
      <c r="F858" s="6"/>
      <c r="G858" s="6"/>
      <c r="H858" s="6"/>
      <c r="I858" s="6"/>
      <c r="J858" s="6"/>
    </row>
    <row r="859" spans="3:10" x14ac:dyDescent="0.35">
      <c r="C859" s="6"/>
      <c r="D859" s="6"/>
      <c r="E859" s="6"/>
      <c r="F859" s="6"/>
      <c r="G859" s="6"/>
      <c r="H859" s="6"/>
      <c r="I859" s="6"/>
      <c r="J859" s="6"/>
    </row>
    <row r="860" spans="3:10" x14ac:dyDescent="0.35">
      <c r="C860" s="6"/>
      <c r="D860" s="6"/>
      <c r="E860" s="6"/>
      <c r="F860" s="6"/>
      <c r="G860" s="6"/>
      <c r="H860" s="6"/>
      <c r="I860" s="6"/>
      <c r="J860" s="6"/>
    </row>
    <row r="861" spans="3:10" x14ac:dyDescent="0.35">
      <c r="C861" s="6"/>
      <c r="D861" s="6"/>
      <c r="E861" s="6"/>
      <c r="F861" s="6"/>
      <c r="G861" s="6"/>
      <c r="H861" s="6"/>
      <c r="I861" s="6"/>
      <c r="J861" s="6"/>
    </row>
    <row r="862" spans="3:10" x14ac:dyDescent="0.35">
      <c r="C862" s="6"/>
      <c r="D862" s="6"/>
      <c r="E862" s="6"/>
      <c r="F862" s="6"/>
      <c r="G862" s="6"/>
      <c r="H862" s="6"/>
      <c r="I862" s="6"/>
      <c r="J862" s="6"/>
    </row>
    <row r="863" spans="3:10" x14ac:dyDescent="0.35">
      <c r="C863" s="6"/>
      <c r="D863" s="6"/>
      <c r="E863" s="6"/>
      <c r="F863" s="6"/>
      <c r="G863" s="6"/>
      <c r="H863" s="6"/>
      <c r="I863" s="6"/>
      <c r="J863" s="6"/>
    </row>
    <row r="864" spans="3:10" x14ac:dyDescent="0.35">
      <c r="C864" s="6"/>
      <c r="D864" s="6"/>
      <c r="E864" s="6"/>
      <c r="F864" s="6"/>
      <c r="G864" s="6"/>
      <c r="H864" s="6"/>
      <c r="I864" s="6"/>
      <c r="J864" s="6"/>
    </row>
    <row r="865" spans="3:10" x14ac:dyDescent="0.35">
      <c r="C865" s="6"/>
      <c r="D865" s="6"/>
      <c r="E865" s="6"/>
      <c r="F865" s="6"/>
      <c r="G865" s="6"/>
      <c r="H865" s="6"/>
      <c r="I865" s="6"/>
      <c r="J865" s="6"/>
    </row>
    <row r="866" spans="3:10" x14ac:dyDescent="0.35">
      <c r="C866" s="6"/>
      <c r="D866" s="6"/>
      <c r="E866" s="6"/>
      <c r="F866" s="6"/>
      <c r="G866" s="6"/>
      <c r="H866" s="6"/>
      <c r="I866" s="6"/>
      <c r="J866" s="6"/>
    </row>
    <row r="867" spans="3:10" x14ac:dyDescent="0.35">
      <c r="C867" s="6"/>
      <c r="D867" s="6"/>
      <c r="E867" s="6"/>
      <c r="F867" s="6"/>
      <c r="G867" s="6"/>
      <c r="H867" s="6"/>
      <c r="I867" s="6"/>
      <c r="J867" s="6"/>
    </row>
    <row r="868" spans="3:10" x14ac:dyDescent="0.35">
      <c r="C868" s="6"/>
      <c r="D868" s="6"/>
      <c r="E868" s="6"/>
      <c r="F868" s="6"/>
      <c r="G868" s="6"/>
      <c r="H868" s="6"/>
      <c r="I868" s="6"/>
      <c r="J868" s="6"/>
    </row>
    <row r="869" spans="3:10" x14ac:dyDescent="0.35">
      <c r="C869" s="6"/>
      <c r="D869" s="6"/>
      <c r="E869" s="6"/>
      <c r="F869" s="6"/>
      <c r="G869" s="6"/>
      <c r="H869" s="6"/>
      <c r="I869" s="6"/>
      <c r="J869" s="6"/>
    </row>
    <row r="870" spans="3:10" x14ac:dyDescent="0.35">
      <c r="C870" s="6"/>
      <c r="D870" s="6"/>
      <c r="E870" s="6"/>
      <c r="F870" s="6"/>
      <c r="G870" s="6"/>
      <c r="H870" s="6"/>
      <c r="I870" s="6"/>
      <c r="J870" s="6"/>
    </row>
    <row r="871" spans="3:10" x14ac:dyDescent="0.35">
      <c r="C871" s="6"/>
      <c r="D871" s="6"/>
      <c r="E871" s="6"/>
      <c r="F871" s="6"/>
      <c r="G871" s="6"/>
      <c r="H871" s="6"/>
      <c r="I871" s="6"/>
      <c r="J871" s="6"/>
    </row>
    <row r="872" spans="3:10" x14ac:dyDescent="0.35">
      <c r="C872" s="6"/>
      <c r="D872" s="6"/>
      <c r="E872" s="6"/>
      <c r="F872" s="6"/>
      <c r="G872" s="6"/>
      <c r="H872" s="6"/>
      <c r="I872" s="6"/>
      <c r="J872" s="6"/>
    </row>
    <row r="873" spans="3:10" x14ac:dyDescent="0.35">
      <c r="C873" s="6"/>
      <c r="D873" s="6"/>
      <c r="E873" s="6"/>
      <c r="F873" s="6"/>
      <c r="G873" s="6"/>
      <c r="H873" s="6"/>
      <c r="I873" s="6"/>
      <c r="J873" s="6"/>
    </row>
    <row r="874" spans="3:10" x14ac:dyDescent="0.35">
      <c r="C874" s="6"/>
      <c r="D874" s="6"/>
      <c r="E874" s="6"/>
      <c r="F874" s="6"/>
      <c r="G874" s="6"/>
      <c r="H874" s="6"/>
      <c r="I874" s="6"/>
      <c r="J874" s="6"/>
    </row>
    <row r="875" spans="3:10" x14ac:dyDescent="0.35">
      <c r="C875" s="6"/>
      <c r="D875" s="6"/>
      <c r="E875" s="6"/>
      <c r="F875" s="6"/>
      <c r="G875" s="6"/>
      <c r="H875" s="6"/>
      <c r="I875" s="6"/>
      <c r="J875" s="6"/>
    </row>
    <row r="876" spans="3:10" x14ac:dyDescent="0.35">
      <c r="C876" s="6"/>
      <c r="D876" s="6"/>
      <c r="E876" s="6"/>
      <c r="F876" s="6"/>
      <c r="G876" s="6"/>
      <c r="H876" s="6"/>
      <c r="I876" s="6"/>
      <c r="J876" s="6"/>
    </row>
    <row r="877" spans="3:10" x14ac:dyDescent="0.35">
      <c r="C877" s="6"/>
      <c r="D877" s="6"/>
      <c r="E877" s="6"/>
      <c r="F877" s="6"/>
      <c r="G877" s="6"/>
      <c r="H877" s="6"/>
      <c r="I877" s="6"/>
      <c r="J877" s="6"/>
    </row>
    <row r="878" spans="3:10" x14ac:dyDescent="0.35">
      <c r="C878" s="6"/>
      <c r="D878" s="6"/>
      <c r="E878" s="6"/>
      <c r="F878" s="6"/>
      <c r="G878" s="6"/>
      <c r="H878" s="6"/>
      <c r="I878" s="6"/>
      <c r="J878" s="6"/>
    </row>
    <row r="879" spans="3:10" x14ac:dyDescent="0.35">
      <c r="C879" s="6"/>
      <c r="D879" s="6"/>
      <c r="E879" s="6"/>
      <c r="F879" s="6"/>
      <c r="G879" s="6"/>
      <c r="H879" s="6"/>
      <c r="I879" s="6"/>
      <c r="J879" s="6"/>
    </row>
    <row r="880" spans="3:10" x14ac:dyDescent="0.35">
      <c r="C880" s="6"/>
      <c r="D880" s="6"/>
      <c r="E880" s="6"/>
      <c r="F880" s="6"/>
      <c r="G880" s="6"/>
      <c r="H880" s="6"/>
      <c r="I880" s="6"/>
      <c r="J880" s="6"/>
    </row>
    <row r="881" spans="3:10" x14ac:dyDescent="0.35">
      <c r="C881" s="6"/>
      <c r="D881" s="6"/>
      <c r="E881" s="6"/>
      <c r="F881" s="6"/>
      <c r="G881" s="6"/>
      <c r="H881" s="6"/>
      <c r="I881" s="6"/>
      <c r="J881" s="6"/>
    </row>
    <row r="882" spans="3:10" x14ac:dyDescent="0.35">
      <c r="C882" s="6"/>
      <c r="D882" s="6"/>
      <c r="E882" s="6"/>
      <c r="F882" s="6"/>
      <c r="G882" s="6"/>
      <c r="H882" s="6"/>
      <c r="I882" s="6"/>
      <c r="J882" s="6"/>
    </row>
    <row r="883" spans="3:10" x14ac:dyDescent="0.35">
      <c r="C883" s="6"/>
      <c r="D883" s="6"/>
      <c r="E883" s="6"/>
      <c r="F883" s="6"/>
      <c r="G883" s="6"/>
      <c r="H883" s="6"/>
      <c r="I883" s="6"/>
      <c r="J883" s="6"/>
    </row>
    <row r="884" spans="3:10" x14ac:dyDescent="0.35">
      <c r="C884" s="6"/>
      <c r="D884" s="6"/>
      <c r="E884" s="6"/>
      <c r="F884" s="6"/>
      <c r="G884" s="6"/>
      <c r="H884" s="6"/>
      <c r="I884" s="6"/>
      <c r="J884" s="6"/>
    </row>
    <row r="885" spans="3:10" x14ac:dyDescent="0.35">
      <c r="C885" s="6"/>
      <c r="D885" s="6"/>
      <c r="E885" s="6"/>
      <c r="F885" s="6"/>
      <c r="G885" s="6"/>
      <c r="H885" s="6"/>
      <c r="I885" s="6"/>
      <c r="J885" s="6"/>
    </row>
    <row r="886" spans="3:10" x14ac:dyDescent="0.35">
      <c r="C886" s="6"/>
      <c r="D886" s="6"/>
      <c r="E886" s="6"/>
      <c r="F886" s="6"/>
      <c r="G886" s="6"/>
      <c r="H886" s="6"/>
      <c r="I886" s="6"/>
      <c r="J886" s="6"/>
    </row>
    <row r="887" spans="3:10" x14ac:dyDescent="0.35">
      <c r="C887" s="6"/>
      <c r="D887" s="6"/>
      <c r="E887" s="6"/>
      <c r="F887" s="6"/>
      <c r="G887" s="6"/>
      <c r="H887" s="6"/>
      <c r="I887" s="6"/>
      <c r="J887" s="6"/>
    </row>
    <row r="888" spans="3:10" x14ac:dyDescent="0.35">
      <c r="C888" s="6"/>
      <c r="D888" s="6"/>
      <c r="E888" s="6"/>
      <c r="F888" s="6"/>
      <c r="G888" s="6"/>
      <c r="H888" s="6"/>
      <c r="I888" s="6"/>
      <c r="J888" s="6"/>
    </row>
    <row r="889" spans="3:10" x14ac:dyDescent="0.35">
      <c r="C889" s="6"/>
      <c r="D889" s="6"/>
      <c r="E889" s="6"/>
      <c r="F889" s="6"/>
      <c r="G889" s="6"/>
      <c r="H889" s="6"/>
      <c r="I889" s="6"/>
      <c r="J889" s="6"/>
    </row>
    <row r="890" spans="3:10" x14ac:dyDescent="0.35">
      <c r="C890" s="6"/>
      <c r="D890" s="6"/>
      <c r="E890" s="6"/>
      <c r="F890" s="6"/>
      <c r="G890" s="6"/>
      <c r="H890" s="6"/>
      <c r="I890" s="6"/>
      <c r="J890" s="6"/>
    </row>
    <row r="891" spans="3:10" x14ac:dyDescent="0.35">
      <c r="C891" s="6"/>
      <c r="D891" s="6"/>
      <c r="E891" s="6"/>
      <c r="F891" s="6"/>
      <c r="G891" s="6"/>
      <c r="H891" s="6"/>
      <c r="I891" s="6"/>
      <c r="J891" s="6"/>
    </row>
    <row r="892" spans="3:10" x14ac:dyDescent="0.35">
      <c r="C892" s="6"/>
      <c r="D892" s="6"/>
      <c r="E892" s="6"/>
      <c r="F892" s="6"/>
      <c r="G892" s="6"/>
      <c r="H892" s="6"/>
      <c r="I892" s="6"/>
      <c r="J892" s="6"/>
    </row>
    <row r="893" spans="3:10" x14ac:dyDescent="0.35">
      <c r="C893" s="6"/>
      <c r="D893" s="6"/>
      <c r="E893" s="6"/>
      <c r="F893" s="6"/>
      <c r="G893" s="6"/>
      <c r="H893" s="6"/>
      <c r="I893" s="6"/>
      <c r="J893" s="6"/>
    </row>
    <row r="894" spans="3:10" x14ac:dyDescent="0.35">
      <c r="C894" s="6"/>
      <c r="D894" s="6"/>
      <c r="E894" s="6"/>
      <c r="F894" s="6"/>
      <c r="G894" s="6"/>
      <c r="H894" s="6"/>
      <c r="I894" s="6"/>
      <c r="J894" s="6"/>
    </row>
    <row r="895" spans="3:10" x14ac:dyDescent="0.35">
      <c r="C895" s="6"/>
      <c r="D895" s="6"/>
      <c r="E895" s="6"/>
      <c r="F895" s="6"/>
      <c r="G895" s="6"/>
      <c r="H895" s="6"/>
      <c r="I895" s="6"/>
      <c r="J895" s="6"/>
    </row>
    <row r="896" spans="3:10" x14ac:dyDescent="0.35">
      <c r="C896" s="6"/>
      <c r="D896" s="6"/>
      <c r="E896" s="6"/>
      <c r="F896" s="6"/>
      <c r="G896" s="6"/>
      <c r="H896" s="6"/>
      <c r="I896" s="6"/>
      <c r="J896" s="6"/>
    </row>
    <row r="897" spans="3:10" x14ac:dyDescent="0.35">
      <c r="C897" s="6"/>
      <c r="D897" s="6"/>
      <c r="E897" s="6"/>
      <c r="F897" s="6"/>
      <c r="G897" s="6"/>
      <c r="H897" s="6"/>
      <c r="I897" s="6"/>
      <c r="J897" s="6"/>
    </row>
    <row r="898" spans="3:10" x14ac:dyDescent="0.35">
      <c r="C898" s="6"/>
      <c r="D898" s="6"/>
      <c r="E898" s="6"/>
      <c r="F898" s="6"/>
      <c r="G898" s="6"/>
      <c r="H898" s="6"/>
      <c r="I898" s="6"/>
      <c r="J898" s="6"/>
    </row>
    <row r="899" spans="3:10" x14ac:dyDescent="0.35">
      <c r="C899" s="6"/>
      <c r="D899" s="6"/>
      <c r="E899" s="6"/>
      <c r="F899" s="6"/>
      <c r="G899" s="6"/>
      <c r="H899" s="6"/>
      <c r="I899" s="6"/>
      <c r="J899" s="6"/>
    </row>
    <row r="900" spans="3:10" x14ac:dyDescent="0.35">
      <c r="C900" s="6"/>
      <c r="D900" s="6"/>
      <c r="E900" s="6"/>
      <c r="F900" s="6"/>
      <c r="G900" s="6"/>
      <c r="H900" s="6"/>
      <c r="I900" s="6"/>
      <c r="J900" s="6"/>
    </row>
    <row r="901" spans="3:10" x14ac:dyDescent="0.35">
      <c r="C901" s="6"/>
      <c r="D901" s="6"/>
      <c r="E901" s="6"/>
      <c r="F901" s="6"/>
      <c r="G901" s="6"/>
      <c r="H901" s="6"/>
      <c r="I901" s="6"/>
      <c r="J901" s="6"/>
    </row>
    <row r="902" spans="3:10" x14ac:dyDescent="0.35">
      <c r="C902" s="6"/>
      <c r="D902" s="6"/>
      <c r="E902" s="6"/>
      <c r="F902" s="6"/>
      <c r="G902" s="6"/>
      <c r="H902" s="6"/>
      <c r="I902" s="6"/>
      <c r="J902" s="6"/>
    </row>
    <row r="903" spans="3:10" x14ac:dyDescent="0.35">
      <c r="C903" s="6"/>
      <c r="D903" s="6"/>
      <c r="E903" s="6"/>
      <c r="F903" s="6"/>
      <c r="G903" s="6"/>
      <c r="H903" s="6"/>
      <c r="I903" s="6"/>
      <c r="J903" s="6"/>
    </row>
    <row r="904" spans="3:10" x14ac:dyDescent="0.35">
      <c r="C904" s="6"/>
      <c r="D904" s="6"/>
      <c r="E904" s="6"/>
      <c r="F904" s="6"/>
      <c r="G904" s="6"/>
      <c r="H904" s="6"/>
      <c r="I904" s="6"/>
      <c r="J904" s="6"/>
    </row>
    <row r="905" spans="3:10" x14ac:dyDescent="0.35">
      <c r="C905" s="6"/>
      <c r="D905" s="6"/>
      <c r="E905" s="6"/>
      <c r="F905" s="6"/>
      <c r="G905" s="6"/>
      <c r="H905" s="6"/>
      <c r="I905" s="6"/>
      <c r="J905" s="6"/>
    </row>
    <row r="906" spans="3:10" x14ac:dyDescent="0.35">
      <c r="C906" s="6"/>
      <c r="D906" s="6"/>
      <c r="E906" s="6"/>
      <c r="F906" s="6"/>
      <c r="G906" s="6"/>
      <c r="H906" s="6"/>
      <c r="I906" s="6"/>
      <c r="J906" s="6"/>
    </row>
    <row r="907" spans="3:10" x14ac:dyDescent="0.35">
      <c r="C907" s="6"/>
      <c r="D907" s="6"/>
      <c r="E907" s="6"/>
      <c r="F907" s="6"/>
      <c r="G907" s="6"/>
      <c r="H907" s="6"/>
      <c r="I907" s="6"/>
      <c r="J907" s="6"/>
    </row>
    <row r="908" spans="3:10" x14ac:dyDescent="0.35">
      <c r="C908" s="6"/>
      <c r="D908" s="6"/>
      <c r="E908" s="6"/>
      <c r="F908" s="6"/>
      <c r="G908" s="6"/>
      <c r="H908" s="6"/>
      <c r="I908" s="6"/>
      <c r="J908" s="6"/>
    </row>
    <row r="909" spans="3:10" x14ac:dyDescent="0.35">
      <c r="C909" s="6"/>
      <c r="D909" s="6"/>
      <c r="E909" s="6"/>
      <c r="F909" s="6"/>
      <c r="G909" s="6"/>
      <c r="H909" s="6"/>
      <c r="I909" s="6"/>
      <c r="J909" s="6"/>
    </row>
    <row r="910" spans="3:10" x14ac:dyDescent="0.35">
      <c r="C910" s="6"/>
      <c r="D910" s="6"/>
      <c r="E910" s="6"/>
      <c r="F910" s="6"/>
      <c r="G910" s="6"/>
      <c r="H910" s="6"/>
      <c r="I910" s="6"/>
      <c r="J910" s="6"/>
    </row>
    <row r="911" spans="3:10" x14ac:dyDescent="0.35">
      <c r="C911" s="6"/>
      <c r="D911" s="6"/>
      <c r="E911" s="6"/>
      <c r="F911" s="6"/>
      <c r="G911" s="6"/>
      <c r="H911" s="6"/>
      <c r="I911" s="6"/>
      <c r="J911" s="6"/>
    </row>
    <row r="912" spans="3:10" x14ac:dyDescent="0.35">
      <c r="C912" s="6"/>
      <c r="D912" s="6"/>
      <c r="E912" s="6"/>
      <c r="F912" s="6"/>
      <c r="G912" s="6"/>
      <c r="H912" s="6"/>
      <c r="I912" s="6"/>
      <c r="J912" s="6"/>
    </row>
    <row r="913" spans="3:10" x14ac:dyDescent="0.35">
      <c r="C913" s="6"/>
      <c r="D913" s="6"/>
      <c r="E913" s="6"/>
      <c r="F913" s="6"/>
      <c r="G913" s="6"/>
      <c r="H913" s="6"/>
      <c r="I913" s="6"/>
      <c r="J913" s="6"/>
    </row>
    <row r="914" spans="3:10" x14ac:dyDescent="0.35">
      <c r="C914" s="6"/>
      <c r="D914" s="6"/>
      <c r="E914" s="6"/>
      <c r="F914" s="6"/>
      <c r="G914" s="6"/>
      <c r="H914" s="6"/>
      <c r="I914" s="6"/>
      <c r="J914" s="6"/>
    </row>
    <row r="915" spans="3:10" x14ac:dyDescent="0.35">
      <c r="C915" s="6"/>
      <c r="D915" s="6"/>
      <c r="E915" s="6"/>
      <c r="F915" s="6"/>
      <c r="G915" s="6"/>
      <c r="H915" s="6"/>
      <c r="I915" s="6"/>
      <c r="J915" s="6"/>
    </row>
    <row r="916" spans="3:10" x14ac:dyDescent="0.35">
      <c r="C916" s="6"/>
      <c r="D916" s="6"/>
      <c r="E916" s="6"/>
      <c r="F916" s="6"/>
      <c r="G916" s="6"/>
      <c r="H916" s="6"/>
      <c r="I916" s="6"/>
      <c r="J916" s="6"/>
    </row>
    <row r="917" spans="3:10" x14ac:dyDescent="0.35">
      <c r="C917" s="6"/>
      <c r="D917" s="6"/>
      <c r="E917" s="6"/>
      <c r="F917" s="6"/>
      <c r="G917" s="6"/>
      <c r="H917" s="6"/>
      <c r="I917" s="6"/>
      <c r="J917" s="6"/>
    </row>
    <row r="918" spans="3:10" x14ac:dyDescent="0.35">
      <c r="C918" s="6"/>
      <c r="D918" s="6"/>
      <c r="E918" s="6"/>
      <c r="F918" s="6"/>
      <c r="G918" s="6"/>
      <c r="H918" s="6"/>
      <c r="I918" s="6"/>
      <c r="J918" s="6"/>
    </row>
    <row r="919" spans="3:10" x14ac:dyDescent="0.35">
      <c r="C919" s="6"/>
      <c r="D919" s="6"/>
      <c r="E919" s="6"/>
      <c r="F919" s="6"/>
      <c r="G919" s="6"/>
      <c r="H919" s="6"/>
      <c r="I919" s="6"/>
      <c r="J919" s="6"/>
    </row>
    <row r="920" spans="3:10" x14ac:dyDescent="0.35">
      <c r="C920" s="6"/>
      <c r="D920" s="6"/>
      <c r="E920" s="6"/>
      <c r="F920" s="6"/>
      <c r="G920" s="6"/>
      <c r="H920" s="6"/>
      <c r="I920" s="6"/>
      <c r="J920" s="6"/>
    </row>
    <row r="921" spans="3:10" x14ac:dyDescent="0.35">
      <c r="C921" s="6"/>
      <c r="D921" s="6"/>
      <c r="E921" s="6"/>
      <c r="F921" s="6"/>
      <c r="G921" s="6"/>
      <c r="H921" s="6"/>
      <c r="I921" s="6"/>
      <c r="J921" s="6"/>
    </row>
    <row r="922" spans="3:10" x14ac:dyDescent="0.35">
      <c r="C922" s="6"/>
      <c r="D922" s="6"/>
      <c r="E922" s="6"/>
      <c r="F922" s="6"/>
      <c r="G922" s="6"/>
      <c r="H922" s="6"/>
      <c r="I922" s="6"/>
      <c r="J922" s="6"/>
    </row>
    <row r="923" spans="3:10" x14ac:dyDescent="0.35">
      <c r="C923" s="6"/>
      <c r="D923" s="6"/>
      <c r="E923" s="6"/>
      <c r="F923" s="6"/>
      <c r="G923" s="6"/>
      <c r="H923" s="6"/>
      <c r="I923" s="6"/>
      <c r="J923" s="6"/>
    </row>
    <row r="924" spans="3:10" x14ac:dyDescent="0.35">
      <c r="C924" s="6"/>
      <c r="D924" s="6"/>
      <c r="E924" s="6"/>
      <c r="F924" s="6"/>
      <c r="G924" s="6"/>
      <c r="H924" s="6"/>
      <c r="I924" s="6"/>
      <c r="J924" s="6"/>
    </row>
    <row r="925" spans="3:10" x14ac:dyDescent="0.35">
      <c r="C925" s="6"/>
      <c r="D925" s="6"/>
      <c r="E925" s="6"/>
      <c r="F925" s="6"/>
      <c r="G925" s="6"/>
      <c r="H925" s="6"/>
      <c r="I925" s="6"/>
      <c r="J925" s="6"/>
    </row>
    <row r="926" spans="3:10" x14ac:dyDescent="0.35">
      <c r="C926" s="6"/>
      <c r="D926" s="6"/>
      <c r="E926" s="6"/>
      <c r="F926" s="6"/>
      <c r="G926" s="6"/>
      <c r="H926" s="6"/>
      <c r="I926" s="6"/>
      <c r="J926" s="6"/>
    </row>
    <row r="927" spans="3:10" x14ac:dyDescent="0.35">
      <c r="C927" s="6"/>
      <c r="D927" s="6"/>
      <c r="E927" s="6"/>
      <c r="F927" s="6"/>
      <c r="G927" s="6"/>
      <c r="H927" s="6"/>
      <c r="I927" s="6"/>
      <c r="J927" s="6"/>
    </row>
    <row r="928" spans="3:10" x14ac:dyDescent="0.35">
      <c r="C928" s="6"/>
      <c r="D928" s="6"/>
      <c r="E928" s="6"/>
      <c r="F928" s="6"/>
      <c r="G928" s="6"/>
      <c r="H928" s="6"/>
      <c r="I928" s="6"/>
      <c r="J928" s="6"/>
    </row>
    <row r="929" spans="3:10" x14ac:dyDescent="0.35">
      <c r="C929" s="6"/>
      <c r="D929" s="6"/>
      <c r="E929" s="6"/>
      <c r="F929" s="6"/>
      <c r="G929" s="6"/>
      <c r="H929" s="6"/>
      <c r="I929" s="6"/>
      <c r="J929" s="6"/>
    </row>
    <row r="930" spans="3:10" x14ac:dyDescent="0.35">
      <c r="C930" s="6"/>
      <c r="D930" s="6"/>
      <c r="E930" s="6"/>
      <c r="F930" s="6"/>
      <c r="G930" s="6"/>
      <c r="H930" s="6"/>
      <c r="I930" s="6"/>
      <c r="J930" s="6"/>
    </row>
    <row r="931" spans="3:10" x14ac:dyDescent="0.35">
      <c r="C931" s="6"/>
      <c r="D931" s="6"/>
      <c r="E931" s="6"/>
      <c r="F931" s="6"/>
      <c r="G931" s="6"/>
      <c r="H931" s="6"/>
      <c r="I931" s="6"/>
      <c r="J931" s="6"/>
    </row>
    <row r="932" spans="3:10" x14ac:dyDescent="0.35">
      <c r="C932" s="6"/>
      <c r="D932" s="6"/>
      <c r="E932" s="6"/>
      <c r="F932" s="6"/>
      <c r="G932" s="6"/>
      <c r="H932" s="6"/>
      <c r="I932" s="6"/>
      <c r="J932" s="6"/>
    </row>
    <row r="933" spans="3:10" x14ac:dyDescent="0.35">
      <c r="C933" s="6"/>
      <c r="D933" s="6"/>
      <c r="E933" s="6"/>
      <c r="F933" s="6"/>
      <c r="G933" s="6"/>
      <c r="H933" s="6"/>
      <c r="I933" s="6"/>
      <c r="J933" s="6"/>
    </row>
    <row r="934" spans="3:10" x14ac:dyDescent="0.35">
      <c r="C934" s="6"/>
      <c r="D934" s="6"/>
      <c r="E934" s="6"/>
      <c r="F934" s="6"/>
      <c r="G934" s="6"/>
      <c r="H934" s="6"/>
      <c r="I934" s="6"/>
      <c r="J934" s="6"/>
    </row>
    <row r="935" spans="3:10" x14ac:dyDescent="0.35">
      <c r="C935" s="6"/>
      <c r="D935" s="6"/>
      <c r="E935" s="6"/>
      <c r="F935" s="6"/>
      <c r="G935" s="6"/>
      <c r="H935" s="6"/>
      <c r="I935" s="6"/>
      <c r="J935" s="6"/>
    </row>
    <row r="936" spans="3:10" x14ac:dyDescent="0.35">
      <c r="C936" s="6"/>
      <c r="D936" s="6"/>
      <c r="E936" s="6"/>
      <c r="F936" s="6"/>
      <c r="G936" s="6"/>
      <c r="H936" s="6"/>
      <c r="I936" s="6"/>
      <c r="J936" s="6"/>
    </row>
    <row r="937" spans="3:10" x14ac:dyDescent="0.35">
      <c r="C937" s="6"/>
      <c r="D937" s="6"/>
      <c r="E937" s="6"/>
      <c r="F937" s="6"/>
      <c r="G937" s="6"/>
      <c r="H937" s="6"/>
      <c r="I937" s="6"/>
      <c r="J937" s="6"/>
    </row>
    <row r="938" spans="3:10" x14ac:dyDescent="0.35">
      <c r="C938" s="6"/>
      <c r="D938" s="6"/>
      <c r="E938" s="6"/>
      <c r="F938" s="6"/>
      <c r="G938" s="6"/>
      <c r="H938" s="6"/>
      <c r="I938" s="6"/>
      <c r="J938" s="6"/>
    </row>
    <row r="939" spans="3:10" x14ac:dyDescent="0.35">
      <c r="C939" s="6"/>
      <c r="D939" s="6"/>
      <c r="E939" s="6"/>
      <c r="F939" s="6"/>
      <c r="G939" s="6"/>
      <c r="H939" s="6"/>
      <c r="I939" s="6"/>
      <c r="J939" s="6"/>
    </row>
    <row r="940" spans="3:10" x14ac:dyDescent="0.35">
      <c r="C940" s="6"/>
      <c r="D940" s="6"/>
      <c r="E940" s="6"/>
      <c r="F940" s="6"/>
      <c r="G940" s="6"/>
      <c r="H940" s="6"/>
      <c r="I940" s="6"/>
      <c r="J940" s="6"/>
    </row>
    <row r="941" spans="3:10" x14ac:dyDescent="0.35">
      <c r="C941" s="6"/>
      <c r="D941" s="6"/>
      <c r="E941" s="6"/>
      <c r="F941" s="6"/>
      <c r="G941" s="6"/>
      <c r="H941" s="6"/>
      <c r="I941" s="6"/>
      <c r="J941" s="6"/>
    </row>
    <row r="942" spans="3:10" x14ac:dyDescent="0.35">
      <c r="C942" s="6"/>
      <c r="D942" s="6"/>
      <c r="E942" s="6"/>
      <c r="F942" s="6"/>
      <c r="G942" s="6"/>
      <c r="H942" s="6"/>
      <c r="I942" s="6"/>
      <c r="J942" s="6"/>
    </row>
    <row r="943" spans="3:10" x14ac:dyDescent="0.35">
      <c r="C943" s="6"/>
      <c r="D943" s="6"/>
      <c r="E943" s="6"/>
      <c r="F943" s="6"/>
      <c r="G943" s="6"/>
      <c r="H943" s="6"/>
      <c r="I943" s="6"/>
      <c r="J943" s="6"/>
    </row>
    <row r="944" spans="3:10" x14ac:dyDescent="0.35">
      <c r="C944" s="6"/>
      <c r="D944" s="6"/>
      <c r="E944" s="6"/>
      <c r="F944" s="6"/>
      <c r="G944" s="6"/>
      <c r="H944" s="6"/>
      <c r="I944" s="6"/>
      <c r="J944" s="6"/>
    </row>
    <row r="945" spans="3:10" x14ac:dyDescent="0.35">
      <c r="C945" s="6"/>
      <c r="D945" s="6"/>
      <c r="E945" s="6"/>
      <c r="F945" s="6"/>
      <c r="G945" s="6"/>
      <c r="H945" s="6"/>
      <c r="I945" s="6"/>
      <c r="J945" s="6"/>
    </row>
    <row r="946" spans="3:10" x14ac:dyDescent="0.35">
      <c r="C946" s="6"/>
      <c r="D946" s="6"/>
      <c r="E946" s="6"/>
      <c r="F946" s="6"/>
      <c r="G946" s="6"/>
      <c r="H946" s="6"/>
      <c r="I946" s="6"/>
      <c r="J946" s="6"/>
    </row>
    <row r="947" spans="3:10" x14ac:dyDescent="0.35">
      <c r="C947" s="6"/>
      <c r="D947" s="6"/>
      <c r="E947" s="6"/>
      <c r="F947" s="6"/>
      <c r="G947" s="6"/>
      <c r="H947" s="6"/>
      <c r="I947" s="6"/>
      <c r="J947" s="6"/>
    </row>
    <row r="948" spans="3:10" x14ac:dyDescent="0.35">
      <c r="C948" s="6"/>
      <c r="D948" s="6"/>
      <c r="E948" s="6"/>
      <c r="F948" s="6"/>
      <c r="G948" s="6"/>
      <c r="H948" s="6"/>
      <c r="I948" s="6"/>
      <c r="J948" s="6"/>
    </row>
    <row r="949" spans="3:10" x14ac:dyDescent="0.35">
      <c r="C949" s="6"/>
      <c r="D949" s="6"/>
      <c r="E949" s="6"/>
      <c r="F949" s="6"/>
      <c r="G949" s="6"/>
      <c r="H949" s="6"/>
      <c r="I949" s="6"/>
      <c r="J949" s="6"/>
    </row>
    <row r="950" spans="3:10" x14ac:dyDescent="0.35">
      <c r="C950" s="6"/>
      <c r="D950" s="6"/>
      <c r="E950" s="6"/>
      <c r="F950" s="6"/>
      <c r="G950" s="6"/>
      <c r="H950" s="6"/>
      <c r="I950" s="6"/>
      <c r="J950" s="6"/>
    </row>
    <row r="951" spans="3:10" x14ac:dyDescent="0.35">
      <c r="C951" s="6"/>
      <c r="D951" s="6"/>
      <c r="E951" s="6"/>
      <c r="F951" s="6"/>
      <c r="G951" s="6"/>
      <c r="H951" s="6"/>
      <c r="I951" s="6"/>
      <c r="J951" s="6"/>
    </row>
    <row r="952" spans="3:10" x14ac:dyDescent="0.35">
      <c r="C952" s="6"/>
      <c r="D952" s="6"/>
      <c r="E952" s="6"/>
      <c r="F952" s="6"/>
      <c r="G952" s="6"/>
      <c r="H952" s="6"/>
      <c r="I952" s="6"/>
      <c r="J952" s="6"/>
    </row>
    <row r="953" spans="3:10" x14ac:dyDescent="0.35">
      <c r="C953" s="6"/>
      <c r="D953" s="6"/>
      <c r="E953" s="6"/>
      <c r="F953" s="6"/>
      <c r="G953" s="6"/>
      <c r="H953" s="6"/>
      <c r="I953" s="6"/>
      <c r="J953" s="6"/>
    </row>
    <row r="954" spans="3:10" x14ac:dyDescent="0.35">
      <c r="C954" s="6"/>
      <c r="D954" s="6"/>
      <c r="E954" s="6"/>
      <c r="F954" s="6"/>
      <c r="G954" s="6"/>
      <c r="H954" s="6"/>
      <c r="I954" s="6"/>
      <c r="J954" s="6"/>
    </row>
    <row r="955" spans="3:10" x14ac:dyDescent="0.35">
      <c r="C955" s="6"/>
      <c r="D955" s="6"/>
      <c r="E955" s="6"/>
      <c r="F955" s="6"/>
      <c r="G955" s="6"/>
      <c r="H955" s="6"/>
      <c r="I955" s="6"/>
      <c r="J955" s="6"/>
    </row>
    <row r="956" spans="3:10" x14ac:dyDescent="0.35">
      <c r="C956" s="6"/>
      <c r="D956" s="6"/>
      <c r="E956" s="6"/>
      <c r="F956" s="6"/>
      <c r="G956" s="6"/>
      <c r="H956" s="6"/>
      <c r="I956" s="6"/>
      <c r="J956" s="6"/>
    </row>
    <row r="957" spans="3:10" x14ac:dyDescent="0.35">
      <c r="C957" s="6"/>
      <c r="D957" s="6"/>
      <c r="E957" s="6"/>
      <c r="F957" s="6"/>
      <c r="G957" s="6"/>
      <c r="H957" s="6"/>
      <c r="I957" s="6"/>
      <c r="J957" s="6"/>
    </row>
    <row r="958" spans="3:10" x14ac:dyDescent="0.35">
      <c r="C958" s="6"/>
      <c r="D958" s="6"/>
      <c r="E958" s="6"/>
      <c r="F958" s="6"/>
      <c r="G958" s="6"/>
      <c r="H958" s="6"/>
      <c r="I958" s="6"/>
      <c r="J958" s="6"/>
    </row>
    <row r="959" spans="3:10" x14ac:dyDescent="0.35">
      <c r="C959" s="6"/>
      <c r="D959" s="6"/>
      <c r="E959" s="6"/>
      <c r="F959" s="6"/>
      <c r="G959" s="6"/>
      <c r="H959" s="6"/>
      <c r="I959" s="6"/>
      <c r="J959" s="6"/>
    </row>
    <row r="960" spans="3:10" x14ac:dyDescent="0.35">
      <c r="C960" s="6"/>
      <c r="D960" s="6"/>
      <c r="E960" s="6"/>
      <c r="F960" s="6"/>
      <c r="G960" s="6"/>
      <c r="H960" s="6"/>
      <c r="I960" s="6"/>
      <c r="J960" s="6"/>
    </row>
    <row r="961" spans="3:10" x14ac:dyDescent="0.35">
      <c r="C961" s="6"/>
      <c r="D961" s="6"/>
      <c r="E961" s="6"/>
      <c r="F961" s="6"/>
      <c r="G961" s="6"/>
      <c r="H961" s="6"/>
      <c r="I961" s="6"/>
      <c r="J961" s="6"/>
    </row>
    <row r="962" spans="3:10" x14ac:dyDescent="0.35">
      <c r="C962" s="6"/>
      <c r="D962" s="6"/>
      <c r="E962" s="6"/>
      <c r="F962" s="6"/>
      <c r="G962" s="6"/>
      <c r="H962" s="6"/>
      <c r="I962" s="6"/>
      <c r="J962" s="6"/>
    </row>
    <row r="963" spans="3:10" x14ac:dyDescent="0.35">
      <c r="C963" s="6"/>
      <c r="D963" s="6"/>
      <c r="E963" s="6"/>
      <c r="F963" s="6"/>
      <c r="G963" s="6"/>
      <c r="H963" s="6"/>
      <c r="I963" s="6"/>
      <c r="J963" s="6"/>
    </row>
    <row r="964" spans="3:10" x14ac:dyDescent="0.35">
      <c r="C964" s="6"/>
      <c r="D964" s="6"/>
      <c r="E964" s="6"/>
      <c r="F964" s="6"/>
      <c r="G964" s="6"/>
      <c r="H964" s="6"/>
      <c r="I964" s="6"/>
      <c r="J964" s="6"/>
    </row>
    <row r="965" spans="3:10" x14ac:dyDescent="0.35">
      <c r="C965" s="6"/>
      <c r="D965" s="6"/>
      <c r="E965" s="6"/>
      <c r="F965" s="6"/>
      <c r="G965" s="6"/>
      <c r="H965" s="6"/>
      <c r="I965" s="6"/>
      <c r="J965" s="6"/>
    </row>
    <row r="966" spans="3:10" x14ac:dyDescent="0.35">
      <c r="C966" s="6"/>
      <c r="D966" s="6"/>
      <c r="E966" s="6"/>
      <c r="F966" s="6"/>
      <c r="G966" s="6"/>
      <c r="H966" s="6"/>
      <c r="I966" s="6"/>
      <c r="J966" s="6"/>
    </row>
    <row r="967" spans="3:10" x14ac:dyDescent="0.35">
      <c r="C967" s="6"/>
      <c r="D967" s="6"/>
      <c r="E967" s="6"/>
      <c r="F967" s="6"/>
      <c r="G967" s="6"/>
      <c r="H967" s="6"/>
      <c r="I967" s="6"/>
      <c r="J967" s="6"/>
    </row>
    <row r="968" spans="3:10" x14ac:dyDescent="0.35">
      <c r="C968" s="6"/>
      <c r="D968" s="6"/>
      <c r="E968" s="6"/>
      <c r="F968" s="6"/>
      <c r="G968" s="6"/>
      <c r="H968" s="6"/>
      <c r="I968" s="6"/>
      <c r="J968" s="6"/>
    </row>
    <row r="969" spans="3:10" x14ac:dyDescent="0.35">
      <c r="C969" s="6"/>
      <c r="D969" s="6"/>
      <c r="E969" s="6"/>
      <c r="F969" s="6"/>
      <c r="G969" s="6"/>
      <c r="H969" s="6"/>
      <c r="I969" s="6"/>
      <c r="J969" s="6"/>
    </row>
    <row r="970" spans="3:10" x14ac:dyDescent="0.35">
      <c r="C970" s="6"/>
      <c r="D970" s="6"/>
      <c r="E970" s="6"/>
      <c r="F970" s="6"/>
      <c r="G970" s="6"/>
      <c r="H970" s="6"/>
      <c r="I970" s="6"/>
      <c r="J970" s="6"/>
    </row>
    <row r="971" spans="3:10" x14ac:dyDescent="0.35">
      <c r="C971" s="6"/>
      <c r="D971" s="6"/>
      <c r="E971" s="6"/>
      <c r="F971" s="6"/>
      <c r="G971" s="6"/>
      <c r="H971" s="6"/>
      <c r="I971" s="6"/>
      <c r="J971" s="6"/>
    </row>
    <row r="972" spans="3:10" x14ac:dyDescent="0.35">
      <c r="C972" s="6"/>
      <c r="D972" s="6"/>
      <c r="E972" s="6"/>
      <c r="F972" s="6"/>
      <c r="G972" s="6"/>
      <c r="H972" s="6"/>
      <c r="I972" s="6"/>
      <c r="J972" s="6"/>
    </row>
    <row r="973" spans="3:10" x14ac:dyDescent="0.35">
      <c r="C973" s="6"/>
      <c r="D973" s="6"/>
      <c r="E973" s="6"/>
      <c r="F973" s="6"/>
      <c r="G973" s="6"/>
      <c r="H973" s="6"/>
      <c r="I973" s="6"/>
      <c r="J973" s="6"/>
    </row>
    <row r="974" spans="3:10" x14ac:dyDescent="0.35">
      <c r="C974" s="6"/>
      <c r="D974" s="6"/>
      <c r="E974" s="6"/>
      <c r="F974" s="6"/>
      <c r="G974" s="6"/>
      <c r="H974" s="6"/>
      <c r="I974" s="6"/>
      <c r="J974" s="6"/>
    </row>
    <row r="975" spans="3:10" x14ac:dyDescent="0.35">
      <c r="C975" s="6"/>
      <c r="D975" s="6"/>
      <c r="E975" s="6"/>
      <c r="F975" s="6"/>
      <c r="G975" s="6"/>
      <c r="H975" s="6"/>
      <c r="I975" s="6"/>
      <c r="J975" s="6"/>
    </row>
    <row r="976" spans="3:10" x14ac:dyDescent="0.35">
      <c r="C976" s="6"/>
      <c r="D976" s="6"/>
      <c r="E976" s="6"/>
      <c r="F976" s="6"/>
      <c r="G976" s="6"/>
      <c r="H976" s="6"/>
      <c r="I976" s="6"/>
      <c r="J976" s="6"/>
    </row>
    <row r="977" spans="3:10" x14ac:dyDescent="0.35">
      <c r="C977" s="6"/>
      <c r="D977" s="6"/>
      <c r="E977" s="6"/>
      <c r="F977" s="6"/>
      <c r="G977" s="6"/>
      <c r="H977" s="6"/>
      <c r="I977" s="6"/>
      <c r="J977" s="6"/>
    </row>
    <row r="978" spans="3:10" x14ac:dyDescent="0.35">
      <c r="C978" s="6"/>
      <c r="D978" s="6"/>
      <c r="E978" s="6"/>
      <c r="F978" s="6"/>
      <c r="G978" s="6"/>
      <c r="H978" s="6"/>
      <c r="I978" s="6"/>
      <c r="J978" s="6"/>
    </row>
    <row r="979" spans="3:10" x14ac:dyDescent="0.35">
      <c r="C979" s="6"/>
      <c r="D979" s="6"/>
      <c r="E979" s="6"/>
      <c r="F979" s="6"/>
      <c r="G979" s="6"/>
      <c r="H979" s="6"/>
      <c r="I979" s="6"/>
      <c r="J979" s="6"/>
    </row>
    <row r="980" spans="3:10" x14ac:dyDescent="0.35">
      <c r="C980" s="6"/>
      <c r="D980" s="6"/>
      <c r="E980" s="6"/>
      <c r="F980" s="6"/>
      <c r="G980" s="6"/>
      <c r="H980" s="6"/>
      <c r="I980" s="6"/>
      <c r="J980" s="6"/>
    </row>
    <row r="981" spans="3:10" x14ac:dyDescent="0.35">
      <c r="C981" s="6"/>
      <c r="D981" s="6"/>
      <c r="E981" s="6"/>
      <c r="F981" s="6"/>
      <c r="G981" s="6"/>
      <c r="H981" s="6"/>
      <c r="I981" s="6"/>
      <c r="J981" s="6"/>
    </row>
    <row r="982" spans="3:10" x14ac:dyDescent="0.35">
      <c r="C982" s="6"/>
      <c r="D982" s="6"/>
      <c r="E982" s="6"/>
      <c r="F982" s="6"/>
      <c r="G982" s="6"/>
      <c r="H982" s="6"/>
      <c r="I982" s="6"/>
      <c r="J982" s="6"/>
    </row>
    <row r="983" spans="3:10" x14ac:dyDescent="0.35">
      <c r="C983" s="6"/>
      <c r="D983" s="6"/>
      <c r="E983" s="6"/>
      <c r="F983" s="6"/>
      <c r="G983" s="6"/>
      <c r="H983" s="6"/>
      <c r="I983" s="6"/>
      <c r="J983" s="6"/>
    </row>
    <row r="984" spans="3:10" x14ac:dyDescent="0.35">
      <c r="C984" s="6"/>
      <c r="D984" s="6"/>
      <c r="E984" s="6"/>
      <c r="F984" s="6"/>
      <c r="G984" s="6"/>
      <c r="H984" s="6"/>
      <c r="I984" s="6"/>
      <c r="J984" s="6"/>
    </row>
    <row r="985" spans="3:10" x14ac:dyDescent="0.35">
      <c r="C985" s="6"/>
      <c r="D985" s="6"/>
      <c r="E985" s="6"/>
      <c r="F985" s="6"/>
      <c r="G985" s="6"/>
      <c r="H985" s="6"/>
      <c r="I985" s="6"/>
      <c r="J985" s="6"/>
    </row>
    <row r="986" spans="3:10" x14ac:dyDescent="0.35">
      <c r="C986" s="6"/>
      <c r="D986" s="6"/>
      <c r="E986" s="6"/>
      <c r="F986" s="6"/>
      <c r="G986" s="6"/>
      <c r="H986" s="6"/>
      <c r="I986" s="6"/>
      <c r="J986" s="6"/>
    </row>
    <row r="987" spans="3:10" x14ac:dyDescent="0.35">
      <c r="C987" s="6"/>
      <c r="D987" s="6"/>
      <c r="E987" s="6"/>
      <c r="F987" s="6"/>
      <c r="G987" s="6"/>
      <c r="H987" s="6"/>
      <c r="I987" s="6"/>
      <c r="J987" s="6"/>
    </row>
    <row r="988" spans="3:10" x14ac:dyDescent="0.35">
      <c r="C988" s="6"/>
      <c r="D988" s="6"/>
      <c r="E988" s="6"/>
      <c r="F988" s="6"/>
      <c r="G988" s="6"/>
      <c r="H988" s="6"/>
      <c r="I988" s="6"/>
      <c r="J988" s="6"/>
    </row>
    <row r="989" spans="3:10" x14ac:dyDescent="0.35">
      <c r="C989" s="6"/>
      <c r="D989" s="6"/>
      <c r="E989" s="6"/>
      <c r="F989" s="6"/>
      <c r="G989" s="6"/>
      <c r="H989" s="6"/>
      <c r="I989" s="6"/>
      <c r="J989" s="6"/>
    </row>
    <row r="990" spans="3:10" x14ac:dyDescent="0.35">
      <c r="C990" s="6"/>
      <c r="D990" s="6"/>
      <c r="E990" s="6"/>
      <c r="F990" s="6"/>
      <c r="G990" s="6"/>
      <c r="H990" s="6"/>
      <c r="I990" s="6"/>
      <c r="J990" s="6"/>
    </row>
    <row r="991" spans="3:10" x14ac:dyDescent="0.35">
      <c r="C991" s="6"/>
      <c r="D991" s="6"/>
      <c r="E991" s="6"/>
      <c r="F991" s="6"/>
      <c r="G991" s="6"/>
      <c r="H991" s="6"/>
      <c r="I991" s="6"/>
      <c r="J991" s="6"/>
    </row>
    <row r="992" spans="3:10" x14ac:dyDescent="0.35">
      <c r="C992" s="6"/>
      <c r="D992" s="6"/>
      <c r="E992" s="6"/>
      <c r="F992" s="6"/>
      <c r="G992" s="6"/>
      <c r="H992" s="6"/>
      <c r="I992" s="6"/>
      <c r="J992" s="6"/>
    </row>
    <row r="993" spans="3:10" x14ac:dyDescent="0.35">
      <c r="C993" s="6"/>
      <c r="D993" s="6"/>
      <c r="E993" s="6"/>
      <c r="F993" s="6"/>
      <c r="G993" s="6"/>
      <c r="H993" s="6"/>
      <c r="I993" s="6"/>
      <c r="J993" s="6"/>
    </row>
    <row r="994" spans="3:10" x14ac:dyDescent="0.35">
      <c r="C994" s="6"/>
      <c r="D994" s="6"/>
      <c r="E994" s="6"/>
      <c r="F994" s="6"/>
      <c r="G994" s="6"/>
      <c r="H994" s="6"/>
      <c r="I994" s="6"/>
      <c r="J994" s="6"/>
    </row>
    <row r="995" spans="3:10" x14ac:dyDescent="0.35">
      <c r="C995" s="6"/>
      <c r="D995" s="6"/>
      <c r="E995" s="6"/>
      <c r="F995" s="6"/>
      <c r="G995" s="6"/>
      <c r="H995" s="6"/>
      <c r="I995" s="6"/>
      <c r="J995" s="6"/>
    </row>
    <row r="996" spans="3:10" x14ac:dyDescent="0.35">
      <c r="C996" s="6"/>
      <c r="D996" s="6"/>
      <c r="E996" s="6"/>
      <c r="F996" s="6"/>
      <c r="G996" s="6"/>
      <c r="H996" s="6"/>
      <c r="I996" s="6"/>
      <c r="J996" s="6"/>
    </row>
    <row r="997" spans="3:10" x14ac:dyDescent="0.35">
      <c r="C997" s="6"/>
      <c r="D997" s="6"/>
      <c r="E997" s="6"/>
      <c r="F997" s="6"/>
      <c r="G997" s="6"/>
      <c r="H997" s="6"/>
      <c r="I997" s="6"/>
      <c r="J997" s="6"/>
    </row>
    <row r="998" spans="3:10" x14ac:dyDescent="0.35">
      <c r="C998" s="6"/>
      <c r="D998" s="6"/>
      <c r="E998" s="6"/>
      <c r="F998" s="6"/>
      <c r="G998" s="6"/>
      <c r="H998" s="6"/>
      <c r="I998" s="6"/>
      <c r="J998" s="6"/>
    </row>
    <row r="999" spans="3:10" x14ac:dyDescent="0.35">
      <c r="C999" s="6"/>
      <c r="D999" s="6"/>
      <c r="E999" s="6"/>
      <c r="F999" s="6"/>
      <c r="G999" s="6"/>
      <c r="H999" s="6"/>
      <c r="I999" s="6"/>
      <c r="J999" s="6"/>
    </row>
    <row r="1000" spans="3:10" x14ac:dyDescent="0.35">
      <c r="C1000" s="6"/>
      <c r="D1000" s="6"/>
      <c r="E1000" s="6"/>
      <c r="F1000" s="6"/>
      <c r="G1000" s="6"/>
      <c r="H1000" s="6"/>
      <c r="I1000" s="6"/>
      <c r="J1000" s="6"/>
    </row>
    <row r="1001" spans="3:10" x14ac:dyDescent="0.35">
      <c r="C1001" s="6"/>
      <c r="D1001" s="6"/>
      <c r="E1001" s="6"/>
      <c r="F1001" s="6"/>
      <c r="G1001" s="6"/>
      <c r="H1001" s="6"/>
      <c r="I1001" s="6"/>
      <c r="J1001" s="6"/>
    </row>
    <row r="1002" spans="3:10" x14ac:dyDescent="0.35">
      <c r="C1002" s="6"/>
      <c r="D1002" s="6"/>
      <c r="E1002" s="6"/>
      <c r="F1002" s="6"/>
      <c r="G1002" s="6"/>
      <c r="H1002" s="6"/>
      <c r="I1002" s="6"/>
      <c r="J1002" s="6"/>
    </row>
    <row r="1003" spans="3:10" x14ac:dyDescent="0.35">
      <c r="C1003" s="6"/>
      <c r="D1003" s="6"/>
      <c r="E1003" s="6"/>
      <c r="F1003" s="6"/>
      <c r="G1003" s="6"/>
      <c r="H1003" s="6"/>
      <c r="I1003" s="6"/>
      <c r="J1003" s="6"/>
    </row>
    <row r="1004" spans="3:10" x14ac:dyDescent="0.35">
      <c r="C1004" s="6"/>
      <c r="D1004" s="6"/>
      <c r="E1004" s="6"/>
      <c r="F1004" s="6"/>
      <c r="G1004" s="6"/>
      <c r="H1004" s="6"/>
      <c r="I1004" s="6"/>
      <c r="J1004" s="6"/>
    </row>
    <row r="1005" spans="3:10" x14ac:dyDescent="0.35">
      <c r="C1005" s="6"/>
      <c r="D1005" s="6"/>
      <c r="E1005" s="6"/>
      <c r="F1005" s="6"/>
      <c r="G1005" s="6"/>
      <c r="H1005" s="6"/>
      <c r="I1005" s="6"/>
      <c r="J1005" s="6"/>
    </row>
    <row r="1006" spans="3:10" x14ac:dyDescent="0.35">
      <c r="C1006" s="6"/>
      <c r="D1006" s="6"/>
      <c r="E1006" s="6"/>
      <c r="F1006" s="6"/>
      <c r="G1006" s="6"/>
      <c r="H1006" s="6"/>
      <c r="I1006" s="6"/>
      <c r="J1006" s="6"/>
    </row>
    <row r="1007" spans="3:10" x14ac:dyDescent="0.35">
      <c r="C1007" s="6"/>
      <c r="D1007" s="6"/>
      <c r="E1007" s="6"/>
      <c r="F1007" s="6"/>
      <c r="G1007" s="6"/>
      <c r="H1007" s="6"/>
      <c r="I1007" s="6"/>
      <c r="J1007" s="6"/>
    </row>
    <row r="1008" spans="3:10" x14ac:dyDescent="0.35">
      <c r="C1008" s="6"/>
      <c r="D1008" s="6"/>
      <c r="E1008" s="6"/>
      <c r="F1008" s="6"/>
      <c r="G1008" s="6"/>
      <c r="H1008" s="6"/>
      <c r="I1008" s="6"/>
      <c r="J1008" s="6"/>
    </row>
    <row r="1009" spans="3:10" x14ac:dyDescent="0.35">
      <c r="C1009" s="6"/>
      <c r="D1009" s="6"/>
      <c r="E1009" s="6"/>
      <c r="F1009" s="6"/>
      <c r="G1009" s="6"/>
      <c r="H1009" s="6"/>
      <c r="I1009" s="6"/>
      <c r="J1009" s="6"/>
    </row>
    <row r="1010" spans="3:10" x14ac:dyDescent="0.35">
      <c r="C1010" s="6"/>
      <c r="D1010" s="6"/>
      <c r="E1010" s="6"/>
      <c r="F1010" s="6"/>
      <c r="G1010" s="6"/>
      <c r="H1010" s="6"/>
      <c r="I1010" s="6"/>
      <c r="J1010" s="6"/>
    </row>
    <row r="1011" spans="3:10" x14ac:dyDescent="0.35">
      <c r="C1011" s="6"/>
      <c r="D1011" s="6"/>
      <c r="E1011" s="6"/>
      <c r="F1011" s="6"/>
      <c r="G1011" s="6"/>
      <c r="H1011" s="6"/>
      <c r="I1011" s="6"/>
      <c r="J1011" s="6"/>
    </row>
    <row r="1012" spans="3:10" x14ac:dyDescent="0.35">
      <c r="C1012" s="6"/>
      <c r="D1012" s="6"/>
      <c r="E1012" s="6"/>
      <c r="F1012" s="6"/>
      <c r="G1012" s="6"/>
      <c r="H1012" s="6"/>
      <c r="I1012" s="6"/>
      <c r="J1012" s="6"/>
    </row>
    <row r="1013" spans="3:10" x14ac:dyDescent="0.35">
      <c r="C1013" s="6"/>
      <c r="D1013" s="6"/>
      <c r="E1013" s="6"/>
      <c r="F1013" s="6"/>
      <c r="G1013" s="6"/>
      <c r="H1013" s="6"/>
      <c r="I1013" s="6"/>
      <c r="J1013" s="6"/>
    </row>
    <row r="1014" spans="3:10" x14ac:dyDescent="0.35">
      <c r="C1014" s="6"/>
      <c r="D1014" s="6"/>
      <c r="E1014" s="6"/>
      <c r="F1014" s="6"/>
      <c r="G1014" s="6"/>
      <c r="H1014" s="6"/>
      <c r="I1014" s="6"/>
      <c r="J1014" s="6"/>
    </row>
    <row r="1015" spans="3:10" x14ac:dyDescent="0.35">
      <c r="C1015" s="6"/>
      <c r="D1015" s="6"/>
      <c r="E1015" s="6"/>
      <c r="F1015" s="6"/>
      <c r="G1015" s="6"/>
      <c r="H1015" s="6"/>
      <c r="I1015" s="6"/>
      <c r="J1015" s="6"/>
    </row>
    <row r="1016" spans="3:10" x14ac:dyDescent="0.35">
      <c r="C1016" s="6"/>
      <c r="D1016" s="6"/>
      <c r="E1016" s="6"/>
      <c r="F1016" s="6"/>
      <c r="G1016" s="6"/>
      <c r="H1016" s="6"/>
      <c r="I1016" s="6"/>
      <c r="J1016" s="6"/>
    </row>
    <row r="1017" spans="3:10" x14ac:dyDescent="0.35">
      <c r="C1017" s="6"/>
      <c r="D1017" s="6"/>
      <c r="E1017" s="6"/>
      <c r="F1017" s="6"/>
      <c r="G1017" s="6"/>
      <c r="H1017" s="6"/>
      <c r="I1017" s="6"/>
      <c r="J1017" s="6"/>
    </row>
    <row r="1018" spans="3:10" x14ac:dyDescent="0.35">
      <c r="C1018" s="6"/>
      <c r="D1018" s="6"/>
      <c r="E1018" s="6"/>
      <c r="F1018" s="6"/>
      <c r="G1018" s="6"/>
      <c r="H1018" s="6"/>
      <c r="I1018" s="6"/>
      <c r="J1018" s="6"/>
    </row>
    <row r="1019" spans="3:10" x14ac:dyDescent="0.35">
      <c r="C1019" s="6"/>
      <c r="D1019" s="6"/>
      <c r="E1019" s="6"/>
      <c r="F1019" s="6"/>
      <c r="G1019" s="6"/>
      <c r="H1019" s="6"/>
      <c r="I1019" s="6"/>
      <c r="J1019" s="6"/>
    </row>
    <row r="1020" spans="3:10" x14ac:dyDescent="0.35">
      <c r="C1020" s="6"/>
      <c r="D1020" s="6"/>
      <c r="E1020" s="6"/>
      <c r="F1020" s="6"/>
      <c r="G1020" s="6"/>
      <c r="H1020" s="6"/>
      <c r="I1020" s="6"/>
      <c r="J1020" s="6"/>
    </row>
    <row r="1021" spans="3:10" x14ac:dyDescent="0.35">
      <c r="C1021" s="6"/>
      <c r="D1021" s="6"/>
      <c r="E1021" s="6"/>
      <c r="F1021" s="6"/>
      <c r="G1021" s="6"/>
      <c r="H1021" s="6"/>
      <c r="I1021" s="6"/>
      <c r="J1021" s="6"/>
    </row>
    <row r="1022" spans="3:10" x14ac:dyDescent="0.35">
      <c r="C1022" s="6"/>
      <c r="D1022" s="6"/>
      <c r="E1022" s="6"/>
      <c r="F1022" s="6"/>
      <c r="G1022" s="6"/>
      <c r="H1022" s="6"/>
      <c r="I1022" s="6"/>
      <c r="J1022" s="6"/>
    </row>
    <row r="1023" spans="3:10" x14ac:dyDescent="0.35">
      <c r="C1023" s="6"/>
      <c r="D1023" s="6"/>
      <c r="E1023" s="6"/>
      <c r="F1023" s="6"/>
      <c r="G1023" s="6"/>
      <c r="H1023" s="6"/>
      <c r="I1023" s="6"/>
      <c r="J1023" s="6"/>
    </row>
    <row r="1024" spans="3:10" x14ac:dyDescent="0.35">
      <c r="C1024" s="6"/>
      <c r="D1024" s="6"/>
      <c r="E1024" s="6"/>
      <c r="F1024" s="6"/>
      <c r="G1024" s="6"/>
      <c r="H1024" s="6"/>
      <c r="I1024" s="6"/>
      <c r="J1024" s="6"/>
    </row>
    <row r="1025" spans="3:10" x14ac:dyDescent="0.35">
      <c r="C1025" s="6"/>
      <c r="D1025" s="6"/>
      <c r="E1025" s="6"/>
      <c r="F1025" s="6"/>
      <c r="G1025" s="6"/>
      <c r="H1025" s="6"/>
      <c r="I1025" s="6"/>
      <c r="J1025" s="6"/>
    </row>
    <row r="1026" spans="3:10" x14ac:dyDescent="0.35">
      <c r="C1026" s="6"/>
      <c r="D1026" s="6"/>
      <c r="E1026" s="6"/>
      <c r="F1026" s="6"/>
      <c r="G1026" s="6"/>
      <c r="H1026" s="6"/>
      <c r="I1026" s="6"/>
      <c r="J1026" s="6"/>
    </row>
    <row r="1027" spans="3:10" x14ac:dyDescent="0.35">
      <c r="C1027" s="6"/>
      <c r="D1027" s="6"/>
      <c r="E1027" s="6"/>
      <c r="F1027" s="6"/>
      <c r="G1027" s="6"/>
      <c r="H1027" s="6"/>
      <c r="I1027" s="6"/>
      <c r="J1027" s="6"/>
    </row>
    <row r="1028" spans="3:10" x14ac:dyDescent="0.35">
      <c r="C1028" s="6"/>
      <c r="D1028" s="6"/>
      <c r="E1028" s="6"/>
      <c r="F1028" s="6"/>
      <c r="G1028" s="6"/>
      <c r="H1028" s="6"/>
      <c r="I1028" s="6"/>
      <c r="J1028" s="6"/>
    </row>
    <row r="1029" spans="3:10" x14ac:dyDescent="0.35">
      <c r="C1029" s="6"/>
      <c r="D1029" s="6"/>
      <c r="E1029" s="6"/>
      <c r="F1029" s="6"/>
      <c r="G1029" s="6"/>
      <c r="H1029" s="6"/>
      <c r="I1029" s="6"/>
      <c r="J1029" s="6"/>
    </row>
    <row r="1030" spans="3:10" x14ac:dyDescent="0.35">
      <c r="C1030" s="6"/>
      <c r="D1030" s="6"/>
      <c r="E1030" s="6"/>
      <c r="F1030" s="6"/>
      <c r="G1030" s="6"/>
      <c r="H1030" s="6"/>
      <c r="I1030" s="6"/>
      <c r="J1030" s="6"/>
    </row>
    <row r="1031" spans="3:10" x14ac:dyDescent="0.35">
      <c r="C1031" s="6"/>
      <c r="D1031" s="6"/>
      <c r="E1031" s="6"/>
      <c r="F1031" s="6"/>
      <c r="G1031" s="6"/>
      <c r="H1031" s="6"/>
      <c r="I1031" s="6"/>
      <c r="J1031" s="6"/>
    </row>
    <row r="1032" spans="3:10" x14ac:dyDescent="0.35">
      <c r="C1032" s="6"/>
      <c r="D1032" s="6"/>
      <c r="E1032" s="6"/>
      <c r="F1032" s="6"/>
      <c r="G1032" s="6"/>
      <c r="H1032" s="6"/>
      <c r="I1032" s="6"/>
      <c r="J1032" s="6"/>
    </row>
    <row r="1033" spans="3:10" x14ac:dyDescent="0.35">
      <c r="C1033" s="6"/>
      <c r="D1033" s="6"/>
      <c r="E1033" s="6"/>
      <c r="F1033" s="6"/>
      <c r="G1033" s="6"/>
      <c r="H1033" s="6"/>
      <c r="I1033" s="6"/>
      <c r="J1033" s="6"/>
    </row>
    <row r="1034" spans="3:10" x14ac:dyDescent="0.35">
      <c r="C1034" s="6"/>
      <c r="D1034" s="6"/>
      <c r="E1034" s="6"/>
      <c r="F1034" s="6"/>
      <c r="G1034" s="6"/>
      <c r="H1034" s="6"/>
      <c r="I1034" s="6"/>
      <c r="J1034" s="6"/>
    </row>
    <row r="1035" spans="3:10" x14ac:dyDescent="0.35">
      <c r="C1035" s="6"/>
      <c r="D1035" s="6"/>
      <c r="E1035" s="6"/>
      <c r="F1035" s="6"/>
      <c r="G1035" s="6"/>
      <c r="H1035" s="6"/>
      <c r="I1035" s="6"/>
      <c r="J1035" s="6"/>
    </row>
    <row r="1036" spans="3:10" x14ac:dyDescent="0.35">
      <c r="C1036" s="6"/>
      <c r="D1036" s="6"/>
      <c r="E1036" s="6"/>
      <c r="F1036" s="6"/>
      <c r="G1036" s="6"/>
      <c r="H1036" s="6"/>
      <c r="I1036" s="6"/>
      <c r="J1036" s="6"/>
    </row>
    <row r="1037" spans="3:10" x14ac:dyDescent="0.35">
      <c r="C1037" s="6"/>
      <c r="D1037" s="6"/>
      <c r="E1037" s="6"/>
      <c r="F1037" s="6"/>
      <c r="G1037" s="6"/>
      <c r="H1037" s="6"/>
      <c r="I1037" s="6"/>
      <c r="J1037" s="6"/>
    </row>
    <row r="1038" spans="3:10" x14ac:dyDescent="0.35">
      <c r="C1038" s="6"/>
      <c r="D1038" s="6"/>
      <c r="E1038" s="6"/>
      <c r="F1038" s="6"/>
      <c r="G1038" s="6"/>
      <c r="H1038" s="6"/>
      <c r="I1038" s="6"/>
      <c r="J1038" s="6"/>
    </row>
    <row r="1039" spans="3:10" x14ac:dyDescent="0.35">
      <c r="C1039" s="6"/>
      <c r="D1039" s="6"/>
      <c r="E1039" s="6"/>
      <c r="F1039" s="6"/>
      <c r="G1039" s="6"/>
      <c r="H1039" s="6"/>
      <c r="I1039" s="6"/>
      <c r="J1039" s="6"/>
    </row>
    <row r="1040" spans="3:10" x14ac:dyDescent="0.35">
      <c r="C1040" s="6"/>
      <c r="D1040" s="6"/>
      <c r="E1040" s="6"/>
      <c r="F1040" s="6"/>
      <c r="G1040" s="6"/>
      <c r="H1040" s="6"/>
      <c r="I1040" s="6"/>
      <c r="J1040" s="6"/>
    </row>
    <row r="1041" spans="3:10" x14ac:dyDescent="0.35">
      <c r="C1041" s="6"/>
      <c r="D1041" s="6"/>
      <c r="E1041" s="6"/>
      <c r="F1041" s="6"/>
      <c r="G1041" s="6"/>
      <c r="H1041" s="6"/>
      <c r="I1041" s="6"/>
      <c r="J1041" s="6"/>
    </row>
    <row r="1042" spans="3:10" x14ac:dyDescent="0.35">
      <c r="C1042" s="6"/>
      <c r="D1042" s="6"/>
      <c r="E1042" s="6"/>
      <c r="F1042" s="6"/>
      <c r="G1042" s="6"/>
      <c r="H1042" s="6"/>
      <c r="I1042" s="6"/>
      <c r="J1042" s="6"/>
    </row>
    <row r="1043" spans="3:10" x14ac:dyDescent="0.35">
      <c r="C1043" s="6"/>
      <c r="D1043" s="6"/>
      <c r="E1043" s="6"/>
      <c r="F1043" s="6"/>
      <c r="G1043" s="6"/>
      <c r="H1043" s="6"/>
      <c r="I1043" s="6"/>
      <c r="J1043" s="6"/>
    </row>
    <row r="1044" spans="3:10" x14ac:dyDescent="0.35">
      <c r="C1044" s="6"/>
      <c r="D1044" s="6"/>
      <c r="E1044" s="6"/>
      <c r="F1044" s="6"/>
      <c r="G1044" s="6"/>
      <c r="H1044" s="6"/>
      <c r="I1044" s="6"/>
      <c r="J1044" s="6"/>
    </row>
    <row r="1045" spans="3:10" x14ac:dyDescent="0.35">
      <c r="C1045" s="6"/>
      <c r="D1045" s="6"/>
      <c r="E1045" s="6"/>
      <c r="F1045" s="6"/>
      <c r="G1045" s="6"/>
      <c r="H1045" s="6"/>
      <c r="I1045" s="6"/>
      <c r="J1045" s="6"/>
    </row>
    <row r="1046" spans="3:10" x14ac:dyDescent="0.35">
      <c r="C1046" s="6"/>
      <c r="D1046" s="6"/>
      <c r="E1046" s="6"/>
      <c r="F1046" s="6"/>
      <c r="G1046" s="6"/>
      <c r="H1046" s="6"/>
      <c r="I1046" s="6"/>
      <c r="J1046" s="6"/>
    </row>
    <row r="1047" spans="3:10" x14ac:dyDescent="0.35">
      <c r="C1047" s="6"/>
      <c r="D1047" s="6"/>
      <c r="E1047" s="6"/>
      <c r="F1047" s="6"/>
      <c r="G1047" s="6"/>
      <c r="H1047" s="6"/>
      <c r="I1047" s="6"/>
      <c r="J1047" s="6"/>
    </row>
    <row r="1048" spans="3:10" x14ac:dyDescent="0.35">
      <c r="C1048" s="6"/>
      <c r="D1048" s="6"/>
      <c r="E1048" s="6"/>
      <c r="F1048" s="6"/>
      <c r="G1048" s="6"/>
      <c r="H1048" s="6"/>
      <c r="I1048" s="6"/>
      <c r="J1048" s="6"/>
    </row>
    <row r="1049" spans="3:10" x14ac:dyDescent="0.35">
      <c r="C1049" s="6"/>
      <c r="D1049" s="6"/>
      <c r="E1049" s="6"/>
      <c r="F1049" s="6"/>
      <c r="G1049" s="6"/>
      <c r="H1049" s="6"/>
      <c r="I1049" s="6"/>
      <c r="J1049" s="6"/>
    </row>
    <row r="1050" spans="3:10" x14ac:dyDescent="0.35">
      <c r="C1050" s="6"/>
      <c r="D1050" s="6"/>
      <c r="E1050" s="6"/>
      <c r="F1050" s="6"/>
      <c r="G1050" s="6"/>
      <c r="H1050" s="6"/>
      <c r="I1050" s="6"/>
      <c r="J1050" s="6"/>
    </row>
    <row r="1051" spans="3:10" x14ac:dyDescent="0.35">
      <c r="C1051" s="6"/>
      <c r="D1051" s="6"/>
      <c r="E1051" s="6"/>
      <c r="F1051" s="6"/>
      <c r="G1051" s="6"/>
      <c r="H1051" s="6"/>
      <c r="I1051" s="6"/>
      <c r="J1051" s="6"/>
    </row>
    <row r="1052" spans="3:10" x14ac:dyDescent="0.35">
      <c r="C1052" s="6"/>
      <c r="D1052" s="6"/>
      <c r="E1052" s="6"/>
      <c r="F1052" s="6"/>
      <c r="G1052" s="6"/>
      <c r="H1052" s="6"/>
      <c r="I1052" s="6"/>
      <c r="J1052" s="6"/>
    </row>
    <row r="1053" spans="3:10" x14ac:dyDescent="0.35">
      <c r="C1053" s="6"/>
      <c r="D1053" s="6"/>
      <c r="E1053" s="6"/>
      <c r="F1053" s="6"/>
      <c r="G1053" s="6"/>
      <c r="H1053" s="6"/>
      <c r="I1053" s="6"/>
      <c r="J1053" s="6"/>
    </row>
    <row r="1054" spans="3:10" x14ac:dyDescent="0.35">
      <c r="C1054" s="6"/>
      <c r="D1054" s="6"/>
      <c r="E1054" s="6"/>
      <c r="F1054" s="6"/>
      <c r="G1054" s="6"/>
      <c r="H1054" s="6"/>
      <c r="I1054" s="6"/>
      <c r="J1054" s="6"/>
    </row>
    <row r="1055" spans="3:10" x14ac:dyDescent="0.35">
      <c r="C1055" s="6"/>
      <c r="D1055" s="6"/>
      <c r="E1055" s="6"/>
      <c r="F1055" s="6"/>
      <c r="G1055" s="6"/>
      <c r="H1055" s="6"/>
      <c r="I1055" s="6"/>
      <c r="J1055" s="6"/>
    </row>
    <row r="1056" spans="3:10" x14ac:dyDescent="0.35">
      <c r="C1056" s="6"/>
      <c r="D1056" s="6"/>
      <c r="E1056" s="6"/>
      <c r="F1056" s="6"/>
      <c r="G1056" s="6"/>
      <c r="H1056" s="6"/>
      <c r="I1056" s="6"/>
      <c r="J1056" s="6"/>
    </row>
    <row r="1057" spans="3:10" x14ac:dyDescent="0.35">
      <c r="C1057" s="6"/>
      <c r="D1057" s="6"/>
      <c r="E1057" s="6"/>
      <c r="F1057" s="6"/>
      <c r="G1057" s="6"/>
      <c r="H1057" s="6"/>
      <c r="I1057" s="6"/>
      <c r="J1057" s="6"/>
    </row>
    <row r="1058" spans="3:10" x14ac:dyDescent="0.35">
      <c r="C1058" s="6"/>
      <c r="D1058" s="6"/>
      <c r="E1058" s="6"/>
      <c r="F1058" s="6"/>
      <c r="G1058" s="6"/>
      <c r="H1058" s="6"/>
      <c r="I1058" s="6"/>
      <c r="J1058" s="6"/>
    </row>
    <row r="1059" spans="3:10" x14ac:dyDescent="0.35">
      <c r="C1059" s="6"/>
      <c r="D1059" s="6"/>
      <c r="E1059" s="6"/>
      <c r="F1059" s="6"/>
      <c r="G1059" s="6"/>
      <c r="H1059" s="6"/>
      <c r="I1059" s="6"/>
      <c r="J1059" s="6"/>
    </row>
    <row r="1060" spans="3:10" x14ac:dyDescent="0.35">
      <c r="C1060" s="6"/>
      <c r="D1060" s="6"/>
      <c r="E1060" s="6"/>
      <c r="F1060" s="6"/>
      <c r="G1060" s="6"/>
      <c r="H1060" s="6"/>
      <c r="I1060" s="6"/>
      <c r="J1060" s="6"/>
    </row>
    <row r="1061" spans="3:10" x14ac:dyDescent="0.35">
      <c r="C1061" s="6"/>
      <c r="D1061" s="6"/>
      <c r="E1061" s="6"/>
      <c r="F1061" s="6"/>
      <c r="G1061" s="6"/>
      <c r="H1061" s="6"/>
      <c r="I1061" s="6"/>
      <c r="J1061" s="6"/>
    </row>
    <row r="1062" spans="3:10" x14ac:dyDescent="0.35">
      <c r="C1062" s="6"/>
      <c r="D1062" s="6"/>
      <c r="E1062" s="6"/>
      <c r="F1062" s="6"/>
      <c r="G1062" s="6"/>
      <c r="H1062" s="6"/>
      <c r="I1062" s="6"/>
      <c r="J1062" s="6"/>
    </row>
    <row r="1063" spans="3:10" x14ac:dyDescent="0.35">
      <c r="C1063" s="6"/>
      <c r="D1063" s="6"/>
      <c r="E1063" s="6"/>
      <c r="F1063" s="6"/>
      <c r="G1063" s="6"/>
      <c r="H1063" s="6"/>
      <c r="I1063" s="6"/>
      <c r="J1063" s="6"/>
    </row>
    <row r="1064" spans="3:10" x14ac:dyDescent="0.35">
      <c r="C1064" s="6"/>
      <c r="D1064" s="6"/>
      <c r="E1064" s="6"/>
      <c r="F1064" s="6"/>
      <c r="G1064" s="6"/>
      <c r="H1064" s="6"/>
      <c r="I1064" s="6"/>
      <c r="J1064" s="6"/>
    </row>
    <row r="1065" spans="3:10" x14ac:dyDescent="0.35">
      <c r="C1065" s="6"/>
      <c r="D1065" s="6"/>
      <c r="E1065" s="6"/>
      <c r="F1065" s="6"/>
      <c r="G1065" s="6"/>
      <c r="H1065" s="6"/>
      <c r="I1065" s="6"/>
      <c r="J1065" s="6"/>
    </row>
    <row r="1066" spans="3:10" x14ac:dyDescent="0.35">
      <c r="C1066" s="6"/>
      <c r="D1066" s="6"/>
      <c r="E1066" s="6"/>
      <c r="F1066" s="6"/>
      <c r="G1066" s="6"/>
      <c r="H1066" s="6"/>
      <c r="I1066" s="6"/>
      <c r="J1066" s="6"/>
    </row>
    <row r="1067" spans="3:10" x14ac:dyDescent="0.35">
      <c r="C1067" s="6"/>
      <c r="D1067" s="6"/>
      <c r="E1067" s="6"/>
      <c r="F1067" s="6"/>
      <c r="G1067" s="6"/>
      <c r="H1067" s="6"/>
      <c r="I1067" s="6"/>
      <c r="J1067" s="6"/>
    </row>
    <row r="1068" spans="3:10" x14ac:dyDescent="0.35">
      <c r="C1068" s="6"/>
      <c r="D1068" s="6"/>
      <c r="E1068" s="6"/>
      <c r="F1068" s="6"/>
      <c r="G1068" s="6"/>
      <c r="H1068" s="6"/>
      <c r="I1068" s="6"/>
      <c r="J1068" s="6"/>
    </row>
    <row r="1069" spans="3:10" x14ac:dyDescent="0.35">
      <c r="C1069" s="6"/>
      <c r="D1069" s="6"/>
      <c r="E1069" s="6"/>
      <c r="F1069" s="6"/>
      <c r="G1069" s="6"/>
      <c r="H1069" s="6"/>
      <c r="I1069" s="6"/>
      <c r="J1069" s="6"/>
    </row>
    <row r="1070" spans="3:10" x14ac:dyDescent="0.35">
      <c r="C1070" s="6"/>
      <c r="D1070" s="6"/>
      <c r="E1070" s="6"/>
      <c r="F1070" s="6"/>
      <c r="G1070" s="6"/>
      <c r="H1070" s="6"/>
      <c r="I1070" s="6"/>
      <c r="J1070" s="6"/>
    </row>
    <row r="1071" spans="3:10" x14ac:dyDescent="0.35">
      <c r="C1071" s="6"/>
      <c r="D1071" s="6"/>
      <c r="E1071" s="6"/>
      <c r="F1071" s="6"/>
      <c r="G1071" s="6"/>
      <c r="H1071" s="6"/>
      <c r="I1071" s="6"/>
      <c r="J1071" s="6"/>
    </row>
    <row r="1072" spans="3:10" x14ac:dyDescent="0.35">
      <c r="C1072" s="6"/>
      <c r="D1072" s="6"/>
      <c r="E1072" s="6"/>
      <c r="F1072" s="6"/>
      <c r="G1072" s="6"/>
      <c r="H1072" s="6"/>
      <c r="I1072" s="6"/>
      <c r="J1072" s="6"/>
    </row>
    <row r="1073" spans="3:10" x14ac:dyDescent="0.35">
      <c r="C1073" s="6"/>
      <c r="D1073" s="6"/>
      <c r="E1073" s="6"/>
      <c r="F1073" s="6"/>
      <c r="G1073" s="6"/>
      <c r="H1073" s="6"/>
      <c r="I1073" s="6"/>
      <c r="J1073" s="6"/>
    </row>
    <row r="1074" spans="3:10" x14ac:dyDescent="0.35">
      <c r="C1074" s="6"/>
      <c r="D1074" s="6"/>
      <c r="E1074" s="6"/>
      <c r="F1074" s="6"/>
      <c r="G1074" s="6"/>
      <c r="H1074" s="6"/>
      <c r="I1074" s="6"/>
      <c r="J1074" s="6"/>
    </row>
    <row r="1075" spans="3:10" x14ac:dyDescent="0.35">
      <c r="C1075" s="6"/>
      <c r="D1075" s="6"/>
      <c r="E1075" s="6"/>
      <c r="F1075" s="6"/>
      <c r="G1075" s="6"/>
      <c r="H1075" s="6"/>
      <c r="I1075" s="6"/>
      <c r="J1075" s="6"/>
    </row>
    <row r="1076" spans="3:10" x14ac:dyDescent="0.35">
      <c r="C1076" s="6"/>
      <c r="D1076" s="6"/>
      <c r="E1076" s="6"/>
      <c r="F1076" s="6"/>
      <c r="G1076" s="6"/>
      <c r="H1076" s="6"/>
      <c r="I1076" s="6"/>
      <c r="J1076" s="6"/>
    </row>
    <row r="1077" spans="3:10" x14ac:dyDescent="0.35">
      <c r="C1077" s="6"/>
      <c r="D1077" s="6"/>
      <c r="E1077" s="6"/>
      <c r="F1077" s="6"/>
      <c r="G1077" s="6"/>
      <c r="H1077" s="6"/>
      <c r="I1077" s="6"/>
      <c r="J1077" s="6"/>
    </row>
    <row r="1078" spans="3:10" x14ac:dyDescent="0.35">
      <c r="C1078" s="6"/>
      <c r="D1078" s="6"/>
      <c r="E1078" s="6"/>
      <c r="F1078" s="6"/>
      <c r="G1078" s="6"/>
      <c r="H1078" s="6"/>
      <c r="I1078" s="6"/>
      <c r="J1078" s="6"/>
    </row>
    <row r="1079" spans="3:10" x14ac:dyDescent="0.35">
      <c r="C1079" s="6"/>
      <c r="D1079" s="6"/>
      <c r="E1079" s="6"/>
      <c r="F1079" s="6"/>
      <c r="G1079" s="6"/>
      <c r="H1079" s="6"/>
      <c r="I1079" s="6"/>
      <c r="J1079" s="6"/>
    </row>
    <row r="1080" spans="3:10" x14ac:dyDescent="0.35">
      <c r="C1080" s="6"/>
      <c r="D1080" s="6"/>
      <c r="E1080" s="6"/>
      <c r="F1080" s="6"/>
      <c r="G1080" s="6"/>
      <c r="H1080" s="6"/>
      <c r="I1080" s="6"/>
      <c r="J1080" s="6"/>
    </row>
    <row r="1081" spans="3:10" x14ac:dyDescent="0.35">
      <c r="C1081" s="6"/>
      <c r="D1081" s="6"/>
      <c r="E1081" s="6"/>
      <c r="F1081" s="6"/>
      <c r="G1081" s="6"/>
      <c r="H1081" s="6"/>
      <c r="I1081" s="6"/>
      <c r="J1081" s="6"/>
    </row>
    <row r="1082" spans="3:10" x14ac:dyDescent="0.35">
      <c r="C1082" s="6"/>
      <c r="D1082" s="6"/>
      <c r="E1082" s="6"/>
      <c r="F1082" s="6"/>
      <c r="G1082" s="6"/>
      <c r="H1082" s="6"/>
      <c r="I1082" s="6"/>
      <c r="J1082" s="6"/>
    </row>
    <row r="1083" spans="3:10" x14ac:dyDescent="0.35">
      <c r="C1083" s="6"/>
      <c r="D1083" s="6"/>
      <c r="E1083" s="6"/>
      <c r="F1083" s="6"/>
      <c r="G1083" s="6"/>
      <c r="H1083" s="6"/>
      <c r="I1083" s="6"/>
      <c r="J1083" s="6"/>
    </row>
    <row r="1084" spans="3:10" x14ac:dyDescent="0.35">
      <c r="C1084" s="6"/>
      <c r="D1084" s="6"/>
      <c r="E1084" s="6"/>
      <c r="F1084" s="6"/>
      <c r="G1084" s="6"/>
      <c r="H1084" s="6"/>
      <c r="I1084" s="6"/>
      <c r="J1084" s="6"/>
    </row>
    <row r="1085" spans="3:10" x14ac:dyDescent="0.35">
      <c r="C1085" s="6"/>
      <c r="D1085" s="6"/>
      <c r="E1085" s="6"/>
      <c r="F1085" s="6"/>
      <c r="G1085" s="6"/>
      <c r="H1085" s="6"/>
      <c r="I1085" s="6"/>
      <c r="J1085" s="6"/>
    </row>
    <row r="1086" spans="3:10" x14ac:dyDescent="0.35">
      <c r="C1086" s="6"/>
      <c r="D1086" s="6"/>
      <c r="E1086" s="6"/>
      <c r="F1086" s="6"/>
      <c r="G1086" s="6"/>
      <c r="H1086" s="6"/>
      <c r="I1086" s="6"/>
      <c r="J1086" s="6"/>
    </row>
    <row r="1087" spans="3:10" x14ac:dyDescent="0.35">
      <c r="C1087" s="6"/>
      <c r="D1087" s="6"/>
      <c r="E1087" s="6"/>
      <c r="F1087" s="6"/>
      <c r="G1087" s="6"/>
      <c r="H1087" s="6"/>
      <c r="I1087" s="6"/>
      <c r="J1087" s="6"/>
    </row>
    <row r="1088" spans="3:10" x14ac:dyDescent="0.35">
      <c r="C1088" s="6"/>
      <c r="D1088" s="6"/>
      <c r="E1088" s="6"/>
      <c r="F1088" s="6"/>
      <c r="G1088" s="6"/>
      <c r="H1088" s="6"/>
      <c r="I1088" s="6"/>
      <c r="J1088" s="6"/>
    </row>
    <row r="1089" spans="3:10" x14ac:dyDescent="0.35">
      <c r="C1089" s="6"/>
      <c r="D1089" s="6"/>
      <c r="E1089" s="6"/>
      <c r="F1089" s="6"/>
      <c r="G1089" s="6"/>
      <c r="H1089" s="6"/>
      <c r="I1089" s="6"/>
      <c r="J1089" s="6"/>
    </row>
    <row r="1090" spans="3:10" x14ac:dyDescent="0.35">
      <c r="C1090" s="6"/>
      <c r="D1090" s="6"/>
      <c r="E1090" s="6"/>
      <c r="F1090" s="6"/>
      <c r="G1090" s="6"/>
      <c r="H1090" s="6"/>
      <c r="I1090" s="6"/>
      <c r="J1090" s="6"/>
    </row>
    <row r="1091" spans="3:10" x14ac:dyDescent="0.35">
      <c r="C1091" s="6"/>
      <c r="D1091" s="6"/>
      <c r="E1091" s="6"/>
      <c r="F1091" s="6"/>
      <c r="G1091" s="6"/>
      <c r="H1091" s="6"/>
      <c r="I1091" s="6"/>
      <c r="J1091" s="6"/>
    </row>
    <row r="1092" spans="3:10" x14ac:dyDescent="0.35">
      <c r="C1092" s="6"/>
      <c r="D1092" s="6"/>
      <c r="E1092" s="6"/>
      <c r="F1092" s="6"/>
      <c r="G1092" s="6"/>
      <c r="H1092" s="6"/>
      <c r="I1092" s="6"/>
      <c r="J1092" s="6"/>
    </row>
    <row r="1093" spans="3:10" x14ac:dyDescent="0.35">
      <c r="C1093" s="6"/>
      <c r="D1093" s="6"/>
      <c r="E1093" s="6"/>
      <c r="F1093" s="6"/>
      <c r="G1093" s="6"/>
      <c r="H1093" s="6"/>
      <c r="I1093" s="6"/>
      <c r="J1093" s="6"/>
    </row>
    <row r="1094" spans="3:10" x14ac:dyDescent="0.35">
      <c r="C1094" s="6"/>
      <c r="D1094" s="6"/>
      <c r="E1094" s="6"/>
      <c r="F1094" s="6"/>
      <c r="G1094" s="6"/>
      <c r="H1094" s="6"/>
      <c r="I1094" s="6"/>
      <c r="J1094" s="6"/>
    </row>
    <row r="1095" spans="3:10" x14ac:dyDescent="0.35">
      <c r="C1095" s="6"/>
      <c r="D1095" s="6"/>
      <c r="E1095" s="6"/>
      <c r="F1095" s="6"/>
      <c r="G1095" s="6"/>
      <c r="H1095" s="6"/>
      <c r="I1095" s="6"/>
      <c r="J1095" s="6"/>
    </row>
    <row r="1096" spans="3:10" x14ac:dyDescent="0.35">
      <c r="C1096" s="6"/>
      <c r="D1096" s="6"/>
      <c r="E1096" s="6"/>
      <c r="F1096" s="6"/>
      <c r="G1096" s="6"/>
      <c r="H1096" s="6"/>
      <c r="I1096" s="6"/>
      <c r="J1096" s="6"/>
    </row>
    <row r="1097" spans="3:10" x14ac:dyDescent="0.35">
      <c r="C1097" s="6"/>
      <c r="D1097" s="6"/>
      <c r="E1097" s="6"/>
      <c r="F1097" s="6"/>
      <c r="G1097" s="6"/>
      <c r="H1097" s="6"/>
      <c r="I1097" s="6"/>
      <c r="J1097" s="6"/>
    </row>
    <row r="1098" spans="3:10" x14ac:dyDescent="0.35">
      <c r="C1098" s="6"/>
      <c r="D1098" s="6"/>
      <c r="E1098" s="6"/>
      <c r="F1098" s="6"/>
      <c r="G1098" s="6"/>
      <c r="H1098" s="6"/>
      <c r="I1098" s="6"/>
      <c r="J1098" s="6"/>
    </row>
    <row r="1099" spans="3:10" x14ac:dyDescent="0.35">
      <c r="C1099" s="6"/>
      <c r="D1099" s="6"/>
      <c r="E1099" s="6"/>
      <c r="F1099" s="6"/>
      <c r="G1099" s="6"/>
      <c r="H1099" s="6"/>
      <c r="I1099" s="6"/>
      <c r="J1099" s="6"/>
    </row>
    <row r="1100" spans="3:10" x14ac:dyDescent="0.35">
      <c r="C1100" s="6"/>
      <c r="D1100" s="6"/>
      <c r="E1100" s="6"/>
      <c r="F1100" s="6"/>
      <c r="G1100" s="6"/>
      <c r="H1100" s="6"/>
      <c r="I1100" s="6"/>
      <c r="J1100" s="6"/>
    </row>
    <row r="1101" spans="3:10" x14ac:dyDescent="0.35">
      <c r="C1101" s="6"/>
      <c r="D1101" s="6"/>
      <c r="E1101" s="6"/>
      <c r="F1101" s="6"/>
      <c r="G1101" s="6"/>
      <c r="H1101" s="6"/>
      <c r="I1101" s="6"/>
      <c r="J1101" s="6"/>
    </row>
    <row r="1102" spans="3:10" x14ac:dyDescent="0.35">
      <c r="C1102" s="6"/>
      <c r="D1102" s="6"/>
      <c r="E1102" s="6"/>
      <c r="F1102" s="6"/>
      <c r="G1102" s="6"/>
      <c r="H1102" s="6"/>
      <c r="I1102" s="6"/>
      <c r="J1102" s="6"/>
    </row>
    <row r="1103" spans="3:10" x14ac:dyDescent="0.35">
      <c r="C1103" s="6"/>
      <c r="D1103" s="6"/>
      <c r="E1103" s="6"/>
      <c r="F1103" s="6"/>
      <c r="G1103" s="6"/>
      <c r="H1103" s="6"/>
      <c r="I1103" s="6"/>
      <c r="J1103" s="6"/>
    </row>
    <row r="1104" spans="3:10" x14ac:dyDescent="0.35">
      <c r="C1104" s="6"/>
      <c r="D1104" s="6"/>
      <c r="E1104" s="6"/>
      <c r="F1104" s="6"/>
      <c r="G1104" s="6"/>
      <c r="H1104" s="6"/>
      <c r="I1104" s="6"/>
      <c r="J1104" s="6"/>
    </row>
    <row r="1105" spans="3:10" x14ac:dyDescent="0.35">
      <c r="C1105" s="6"/>
      <c r="D1105" s="6"/>
      <c r="E1105" s="6"/>
      <c r="F1105" s="6"/>
      <c r="G1105" s="6"/>
      <c r="H1105" s="6"/>
      <c r="I1105" s="6"/>
      <c r="J1105" s="6"/>
    </row>
    <row r="1106" spans="3:10" x14ac:dyDescent="0.35">
      <c r="C1106" s="6"/>
      <c r="D1106" s="6"/>
      <c r="E1106" s="6"/>
      <c r="F1106" s="6"/>
      <c r="G1106" s="6"/>
      <c r="H1106" s="6"/>
      <c r="I1106" s="6"/>
      <c r="J1106" s="6"/>
    </row>
    <row r="1107" spans="3:10" x14ac:dyDescent="0.35">
      <c r="C1107" s="6"/>
      <c r="D1107" s="6"/>
      <c r="E1107" s="6"/>
      <c r="F1107" s="6"/>
      <c r="G1107" s="6"/>
      <c r="H1107" s="6"/>
      <c r="I1107" s="6"/>
      <c r="J1107" s="6"/>
    </row>
    <row r="1108" spans="3:10" x14ac:dyDescent="0.35">
      <c r="C1108" s="6"/>
      <c r="D1108" s="6"/>
      <c r="E1108" s="6"/>
      <c r="F1108" s="6"/>
      <c r="G1108" s="6"/>
      <c r="H1108" s="6"/>
      <c r="I1108" s="6"/>
      <c r="J1108" s="6"/>
    </row>
    <row r="1109" spans="3:10" x14ac:dyDescent="0.35">
      <c r="C1109" s="6"/>
      <c r="D1109" s="6"/>
      <c r="E1109" s="6"/>
      <c r="F1109" s="6"/>
      <c r="G1109" s="6"/>
      <c r="H1109" s="6"/>
      <c r="I1109" s="6"/>
      <c r="J1109" s="6"/>
    </row>
    <row r="1110" spans="3:10" x14ac:dyDescent="0.35">
      <c r="C1110" s="6"/>
      <c r="D1110" s="6"/>
      <c r="E1110" s="6"/>
      <c r="F1110" s="6"/>
      <c r="G1110" s="6"/>
      <c r="H1110" s="6"/>
      <c r="I1110" s="6"/>
      <c r="J1110" s="6"/>
    </row>
    <row r="1111" spans="3:10" x14ac:dyDescent="0.35">
      <c r="C1111" s="6"/>
      <c r="D1111" s="6"/>
      <c r="E1111" s="6"/>
      <c r="F1111" s="6"/>
      <c r="G1111" s="6"/>
      <c r="H1111" s="6"/>
      <c r="I1111" s="6"/>
      <c r="J1111" s="6"/>
    </row>
    <row r="1112" spans="3:10" x14ac:dyDescent="0.35">
      <c r="C1112" s="6"/>
      <c r="D1112" s="6"/>
      <c r="E1112" s="6"/>
      <c r="F1112" s="6"/>
      <c r="G1112" s="6"/>
      <c r="H1112" s="6"/>
      <c r="I1112" s="6"/>
      <c r="J1112" s="6"/>
    </row>
    <row r="1113" spans="3:10" x14ac:dyDescent="0.35">
      <c r="C1113" s="6"/>
      <c r="D1113" s="6"/>
      <c r="E1113" s="6"/>
      <c r="F1113" s="6"/>
      <c r="G1113" s="6"/>
      <c r="H1113" s="6"/>
      <c r="I1113" s="6"/>
      <c r="J1113" s="6"/>
    </row>
    <row r="1114" spans="3:10" x14ac:dyDescent="0.35">
      <c r="C1114" s="6"/>
      <c r="D1114" s="6"/>
      <c r="E1114" s="6"/>
      <c r="F1114" s="6"/>
      <c r="G1114" s="6"/>
      <c r="H1114" s="6"/>
      <c r="I1114" s="6"/>
      <c r="J1114" s="6"/>
    </row>
    <row r="1115" spans="3:10" x14ac:dyDescent="0.35">
      <c r="C1115" s="6"/>
      <c r="D1115" s="6"/>
      <c r="E1115" s="6"/>
      <c r="F1115" s="6"/>
      <c r="G1115" s="6"/>
      <c r="H1115" s="6"/>
      <c r="I1115" s="6"/>
      <c r="J1115" s="6"/>
    </row>
    <row r="1116" spans="3:10" x14ac:dyDescent="0.35">
      <c r="C1116" s="6"/>
      <c r="D1116" s="6"/>
      <c r="E1116" s="6"/>
      <c r="F1116" s="6"/>
      <c r="G1116" s="6"/>
      <c r="H1116" s="6"/>
      <c r="I1116" s="6"/>
      <c r="J1116" s="6"/>
    </row>
    <row r="1117" spans="3:10" x14ac:dyDescent="0.35">
      <c r="C1117" s="6"/>
      <c r="D1117" s="6"/>
      <c r="E1117" s="6"/>
      <c r="F1117" s="6"/>
      <c r="G1117" s="6"/>
      <c r="H1117" s="6"/>
      <c r="I1117" s="6"/>
      <c r="J1117" s="6"/>
    </row>
    <row r="1118" spans="3:10" x14ac:dyDescent="0.35">
      <c r="C1118" s="6"/>
      <c r="D1118" s="6"/>
      <c r="E1118" s="6"/>
      <c r="F1118" s="6"/>
      <c r="G1118" s="6"/>
      <c r="H1118" s="6"/>
      <c r="I1118" s="6"/>
      <c r="J1118" s="6"/>
    </row>
    <row r="1119" spans="3:10" x14ac:dyDescent="0.35">
      <c r="C1119" s="6"/>
      <c r="D1119" s="6"/>
      <c r="E1119" s="6"/>
      <c r="F1119" s="6"/>
      <c r="G1119" s="6"/>
      <c r="H1119" s="6"/>
      <c r="I1119" s="6"/>
      <c r="J1119" s="6"/>
    </row>
    <row r="1120" spans="3:10" x14ac:dyDescent="0.35">
      <c r="C1120" s="6"/>
      <c r="D1120" s="6"/>
      <c r="E1120" s="6"/>
      <c r="F1120" s="6"/>
      <c r="G1120" s="6"/>
      <c r="H1120" s="6"/>
      <c r="I1120" s="6"/>
      <c r="J1120" s="6"/>
    </row>
    <row r="1121" spans="3:10" x14ac:dyDescent="0.35">
      <c r="C1121" s="6"/>
      <c r="D1121" s="6"/>
      <c r="E1121" s="6"/>
      <c r="F1121" s="6"/>
      <c r="G1121" s="6"/>
      <c r="H1121" s="6"/>
      <c r="I1121" s="6"/>
      <c r="J1121" s="6"/>
    </row>
    <row r="1122" spans="3:10" x14ac:dyDescent="0.35">
      <c r="C1122" s="6"/>
      <c r="D1122" s="6"/>
      <c r="E1122" s="6"/>
      <c r="F1122" s="6"/>
      <c r="G1122" s="6"/>
      <c r="H1122" s="6"/>
      <c r="I1122" s="6"/>
      <c r="J1122" s="6"/>
    </row>
    <row r="1123" spans="3:10" x14ac:dyDescent="0.35">
      <c r="C1123" s="6"/>
      <c r="D1123" s="6"/>
      <c r="E1123" s="6"/>
      <c r="F1123" s="6"/>
      <c r="G1123" s="6"/>
      <c r="H1123" s="6"/>
      <c r="I1123" s="6"/>
      <c r="J1123" s="6"/>
    </row>
    <row r="1124" spans="3:10" x14ac:dyDescent="0.35">
      <c r="C1124" s="6"/>
      <c r="D1124" s="6"/>
      <c r="E1124" s="6"/>
      <c r="F1124" s="6"/>
      <c r="G1124" s="6"/>
      <c r="H1124" s="6"/>
      <c r="I1124" s="6"/>
      <c r="J1124" s="6"/>
    </row>
    <row r="1125" spans="3:10" x14ac:dyDescent="0.35">
      <c r="C1125" s="6"/>
      <c r="D1125" s="6"/>
      <c r="E1125" s="6"/>
      <c r="F1125" s="6"/>
      <c r="G1125" s="6"/>
      <c r="H1125" s="6"/>
      <c r="I1125" s="6"/>
      <c r="J1125" s="6"/>
    </row>
    <row r="1126" spans="3:10" x14ac:dyDescent="0.35">
      <c r="C1126" s="6"/>
      <c r="D1126" s="6"/>
      <c r="E1126" s="6"/>
      <c r="F1126" s="6"/>
      <c r="G1126" s="6"/>
      <c r="H1126" s="6"/>
      <c r="I1126" s="6"/>
      <c r="J1126" s="6"/>
    </row>
    <row r="1127" spans="3:10" x14ac:dyDescent="0.35">
      <c r="C1127" s="6"/>
      <c r="D1127" s="6"/>
      <c r="E1127" s="6"/>
      <c r="F1127" s="6"/>
      <c r="G1127" s="6"/>
      <c r="H1127" s="6"/>
      <c r="I1127" s="6"/>
      <c r="J1127" s="6"/>
    </row>
    <row r="1128" spans="3:10" x14ac:dyDescent="0.35">
      <c r="C1128" s="6"/>
      <c r="D1128" s="6"/>
      <c r="E1128" s="6"/>
      <c r="F1128" s="6"/>
      <c r="G1128" s="6"/>
      <c r="H1128" s="6"/>
      <c r="I1128" s="6"/>
      <c r="J1128" s="6"/>
    </row>
    <row r="1129" spans="3:10" x14ac:dyDescent="0.35">
      <c r="C1129" s="6"/>
      <c r="D1129" s="6"/>
      <c r="E1129" s="6"/>
      <c r="F1129" s="6"/>
      <c r="G1129" s="6"/>
      <c r="H1129" s="6"/>
      <c r="I1129" s="6"/>
      <c r="J1129" s="6"/>
    </row>
    <row r="1130" spans="3:10" x14ac:dyDescent="0.35">
      <c r="C1130" s="6"/>
      <c r="D1130" s="6"/>
      <c r="E1130" s="6"/>
      <c r="F1130" s="6"/>
      <c r="G1130" s="6"/>
      <c r="H1130" s="6"/>
      <c r="I1130" s="6"/>
      <c r="J1130" s="6"/>
    </row>
    <row r="1131" spans="3:10" x14ac:dyDescent="0.35">
      <c r="C1131" s="6"/>
      <c r="D1131" s="6"/>
      <c r="E1131" s="6"/>
      <c r="F1131" s="6"/>
      <c r="G1131" s="6"/>
      <c r="H1131" s="6"/>
      <c r="I1131" s="6"/>
      <c r="J1131" s="6"/>
    </row>
    <row r="1132" spans="3:10" x14ac:dyDescent="0.35">
      <c r="C1132" s="6"/>
      <c r="D1132" s="6"/>
      <c r="E1132" s="6"/>
      <c r="F1132" s="6"/>
      <c r="G1132" s="6"/>
      <c r="H1132" s="6"/>
      <c r="I1132" s="6"/>
      <c r="J1132" s="6"/>
    </row>
    <row r="1133" spans="3:10" x14ac:dyDescent="0.35">
      <c r="C1133" s="6"/>
      <c r="D1133" s="6"/>
      <c r="E1133" s="6"/>
      <c r="F1133" s="6"/>
      <c r="G1133" s="6"/>
      <c r="H1133" s="6"/>
      <c r="I1133" s="6"/>
      <c r="J1133" s="6"/>
    </row>
    <row r="1134" spans="3:10" x14ac:dyDescent="0.35">
      <c r="C1134" s="6"/>
      <c r="D1134" s="6"/>
      <c r="E1134" s="6"/>
      <c r="F1134" s="6"/>
      <c r="G1134" s="6"/>
      <c r="H1134" s="6"/>
      <c r="I1134" s="6"/>
      <c r="J1134" s="6"/>
    </row>
    <row r="1135" spans="3:10" x14ac:dyDescent="0.35">
      <c r="C1135" s="6"/>
      <c r="D1135" s="6"/>
      <c r="E1135" s="6"/>
      <c r="F1135" s="6"/>
      <c r="G1135" s="6"/>
      <c r="H1135" s="6"/>
      <c r="I1135" s="6"/>
      <c r="J1135" s="6"/>
    </row>
    <row r="1136" spans="3:10" x14ac:dyDescent="0.35">
      <c r="C1136" s="6"/>
      <c r="D1136" s="6"/>
      <c r="E1136" s="6"/>
      <c r="F1136" s="6"/>
      <c r="G1136" s="6"/>
      <c r="H1136" s="6"/>
      <c r="I1136" s="6"/>
      <c r="J1136" s="6"/>
    </row>
    <row r="1137" spans="3:10" x14ac:dyDescent="0.35">
      <c r="C1137" s="6"/>
      <c r="D1137" s="6"/>
      <c r="E1137" s="6"/>
      <c r="F1137" s="6"/>
      <c r="G1137" s="6"/>
      <c r="H1137" s="6"/>
      <c r="I1137" s="6"/>
      <c r="J1137" s="6"/>
    </row>
    <row r="1138" spans="3:10" x14ac:dyDescent="0.35">
      <c r="C1138" s="6"/>
      <c r="D1138" s="6"/>
      <c r="E1138" s="6"/>
      <c r="F1138" s="6"/>
      <c r="G1138" s="6"/>
      <c r="H1138" s="6"/>
      <c r="I1138" s="6"/>
      <c r="J1138" s="6"/>
    </row>
    <row r="1139" spans="3:10" x14ac:dyDescent="0.35">
      <c r="C1139" s="6"/>
      <c r="D1139" s="6"/>
      <c r="E1139" s="6"/>
      <c r="F1139" s="6"/>
      <c r="G1139" s="6"/>
      <c r="H1139" s="6"/>
      <c r="I1139" s="6"/>
      <c r="J1139" s="6"/>
    </row>
    <row r="1140" spans="3:10" x14ac:dyDescent="0.35">
      <c r="C1140" s="6"/>
      <c r="D1140" s="6"/>
      <c r="E1140" s="6"/>
      <c r="F1140" s="6"/>
      <c r="G1140" s="6"/>
      <c r="H1140" s="6"/>
      <c r="I1140" s="6"/>
      <c r="J1140" s="6"/>
    </row>
    <row r="1141" spans="3:10" x14ac:dyDescent="0.35">
      <c r="C1141" s="6"/>
      <c r="D1141" s="6"/>
      <c r="E1141" s="6"/>
      <c r="F1141" s="6"/>
      <c r="G1141" s="6"/>
      <c r="H1141" s="6"/>
      <c r="I1141" s="6"/>
      <c r="J1141" s="6"/>
    </row>
    <row r="1142" spans="3:10" x14ac:dyDescent="0.35">
      <c r="C1142" s="6"/>
      <c r="D1142" s="6"/>
      <c r="E1142" s="6"/>
      <c r="F1142" s="6"/>
      <c r="G1142" s="6"/>
      <c r="H1142" s="6"/>
      <c r="I1142" s="6"/>
      <c r="J1142" s="6"/>
    </row>
    <row r="1143" spans="3:10" x14ac:dyDescent="0.35">
      <c r="C1143" s="6"/>
      <c r="D1143" s="6"/>
      <c r="E1143" s="6"/>
      <c r="F1143" s="6"/>
      <c r="G1143" s="6"/>
      <c r="H1143" s="6"/>
      <c r="I1143" s="6"/>
      <c r="J1143" s="6"/>
    </row>
    <row r="1144" spans="3:10" x14ac:dyDescent="0.35">
      <c r="C1144" s="6"/>
      <c r="D1144" s="6"/>
      <c r="E1144" s="6"/>
      <c r="F1144" s="6"/>
      <c r="G1144" s="6"/>
      <c r="H1144" s="6"/>
      <c r="I1144" s="6"/>
      <c r="J1144" s="6"/>
    </row>
    <row r="1145" spans="3:10" x14ac:dyDescent="0.35">
      <c r="C1145" s="6"/>
      <c r="D1145" s="6"/>
      <c r="E1145" s="6"/>
      <c r="F1145" s="6"/>
      <c r="G1145" s="6"/>
      <c r="H1145" s="6"/>
      <c r="I1145" s="6"/>
      <c r="J1145" s="6"/>
    </row>
    <row r="1146" spans="3:10" x14ac:dyDescent="0.35">
      <c r="C1146" s="6"/>
      <c r="D1146" s="6"/>
      <c r="E1146" s="6"/>
      <c r="F1146" s="6"/>
      <c r="G1146" s="6"/>
      <c r="H1146" s="6"/>
      <c r="I1146" s="6"/>
      <c r="J1146" s="6"/>
    </row>
    <row r="1147" spans="3:10" x14ac:dyDescent="0.35">
      <c r="C1147" s="6"/>
      <c r="D1147" s="6"/>
      <c r="E1147" s="6"/>
      <c r="F1147" s="6"/>
      <c r="G1147" s="6"/>
      <c r="H1147" s="6"/>
      <c r="I1147" s="6"/>
      <c r="J1147" s="6"/>
    </row>
    <row r="1148" spans="3:10" x14ac:dyDescent="0.35">
      <c r="C1148" s="6"/>
      <c r="D1148" s="6"/>
      <c r="E1148" s="6"/>
      <c r="F1148" s="6"/>
      <c r="G1148" s="6"/>
      <c r="H1148" s="6"/>
      <c r="I1148" s="6"/>
      <c r="J1148" s="6"/>
    </row>
    <row r="1149" spans="3:10" x14ac:dyDescent="0.35">
      <c r="C1149" s="6"/>
      <c r="D1149" s="6"/>
      <c r="E1149" s="6"/>
      <c r="F1149" s="6"/>
      <c r="G1149" s="6"/>
      <c r="H1149" s="6"/>
      <c r="I1149" s="6"/>
      <c r="J1149" s="6"/>
    </row>
    <row r="1150" spans="3:10" x14ac:dyDescent="0.35">
      <c r="C1150" s="6"/>
      <c r="D1150" s="6"/>
      <c r="E1150" s="6"/>
      <c r="F1150" s="6"/>
      <c r="G1150" s="6"/>
      <c r="H1150" s="6"/>
      <c r="I1150" s="6"/>
      <c r="J1150" s="6"/>
    </row>
    <row r="1151" spans="3:10" x14ac:dyDescent="0.35">
      <c r="C1151" s="6"/>
      <c r="D1151" s="6"/>
      <c r="E1151" s="6"/>
      <c r="F1151" s="6"/>
      <c r="G1151" s="6"/>
      <c r="H1151" s="6"/>
      <c r="I1151" s="6"/>
      <c r="J1151" s="6"/>
    </row>
    <row r="1152" spans="3:10" x14ac:dyDescent="0.35">
      <c r="C1152" s="6"/>
      <c r="D1152" s="6"/>
      <c r="E1152" s="6"/>
      <c r="F1152" s="6"/>
      <c r="G1152" s="6"/>
      <c r="H1152" s="6"/>
      <c r="I1152" s="6"/>
      <c r="J1152" s="6"/>
    </row>
    <row r="1153" spans="3:10" x14ac:dyDescent="0.35">
      <c r="C1153" s="6"/>
      <c r="D1153" s="6"/>
      <c r="E1153" s="6"/>
      <c r="F1153" s="6"/>
      <c r="G1153" s="6"/>
      <c r="H1153" s="6"/>
      <c r="I1153" s="6"/>
      <c r="J1153" s="6"/>
    </row>
    <row r="1154" spans="3:10" x14ac:dyDescent="0.35">
      <c r="C1154" s="6"/>
      <c r="D1154" s="6"/>
      <c r="E1154" s="6"/>
      <c r="F1154" s="6"/>
      <c r="G1154" s="6"/>
      <c r="H1154" s="6"/>
      <c r="I1154" s="6"/>
      <c r="J1154" s="6"/>
    </row>
    <row r="1155" spans="3:10" x14ac:dyDescent="0.35">
      <c r="C1155" s="6"/>
      <c r="D1155" s="6"/>
      <c r="E1155" s="6"/>
      <c r="F1155" s="6"/>
      <c r="G1155" s="6"/>
      <c r="H1155" s="6"/>
      <c r="I1155" s="6"/>
      <c r="J1155" s="6"/>
    </row>
    <row r="1156" spans="3:10" x14ac:dyDescent="0.35">
      <c r="C1156" s="6"/>
      <c r="D1156" s="6"/>
      <c r="E1156" s="6"/>
      <c r="F1156" s="6"/>
      <c r="G1156" s="6"/>
      <c r="H1156" s="6"/>
      <c r="I1156" s="6"/>
      <c r="J1156" s="6"/>
    </row>
    <row r="1157" spans="3:10" x14ac:dyDescent="0.35">
      <c r="C1157" s="6"/>
      <c r="D1157" s="6"/>
      <c r="E1157" s="6"/>
      <c r="F1157" s="6"/>
      <c r="G1157" s="6"/>
      <c r="H1157" s="6"/>
      <c r="I1157" s="6"/>
      <c r="J1157" s="6"/>
    </row>
    <row r="1158" spans="3:10" x14ac:dyDescent="0.35">
      <c r="C1158" s="6"/>
      <c r="D1158" s="6"/>
      <c r="E1158" s="6"/>
      <c r="F1158" s="6"/>
      <c r="G1158" s="6"/>
      <c r="H1158" s="6"/>
      <c r="I1158" s="6"/>
      <c r="J1158" s="6"/>
    </row>
    <row r="1159" spans="3:10" x14ac:dyDescent="0.35">
      <c r="C1159" s="6"/>
      <c r="D1159" s="6"/>
      <c r="E1159" s="6"/>
      <c r="F1159" s="6"/>
      <c r="G1159" s="6"/>
      <c r="H1159" s="6"/>
      <c r="I1159" s="6"/>
      <c r="J1159" s="6"/>
    </row>
    <row r="1160" spans="3:10" x14ac:dyDescent="0.35">
      <c r="C1160" s="6"/>
      <c r="D1160" s="6"/>
      <c r="E1160" s="6"/>
      <c r="F1160" s="6"/>
      <c r="G1160" s="6"/>
      <c r="H1160" s="6"/>
      <c r="I1160" s="6"/>
      <c r="J1160" s="6"/>
    </row>
    <row r="1161" spans="3:10" x14ac:dyDescent="0.35">
      <c r="C1161" s="6"/>
      <c r="D1161" s="6"/>
      <c r="E1161" s="6"/>
      <c r="F1161" s="6"/>
      <c r="G1161" s="6"/>
      <c r="H1161" s="6"/>
      <c r="I1161" s="6"/>
      <c r="J1161" s="6"/>
    </row>
    <row r="1162" spans="3:10" x14ac:dyDescent="0.35">
      <c r="C1162" s="6"/>
      <c r="D1162" s="6"/>
      <c r="E1162" s="6"/>
      <c r="F1162" s="6"/>
      <c r="G1162" s="6"/>
      <c r="H1162" s="6"/>
      <c r="I1162" s="6"/>
      <c r="J1162" s="6"/>
    </row>
    <row r="1163" spans="3:10" x14ac:dyDescent="0.35">
      <c r="C1163" s="6"/>
      <c r="D1163" s="6"/>
      <c r="E1163" s="6"/>
      <c r="F1163" s="6"/>
      <c r="G1163" s="6"/>
      <c r="H1163" s="6"/>
      <c r="I1163" s="6"/>
      <c r="J1163" s="6"/>
    </row>
    <row r="1164" spans="3:10" x14ac:dyDescent="0.35">
      <c r="C1164" s="6"/>
      <c r="D1164" s="6"/>
      <c r="E1164" s="6"/>
      <c r="F1164" s="6"/>
      <c r="G1164" s="6"/>
      <c r="H1164" s="6"/>
      <c r="I1164" s="6"/>
      <c r="J1164" s="6"/>
    </row>
    <row r="1165" spans="3:10" x14ac:dyDescent="0.35">
      <c r="C1165" s="6"/>
      <c r="D1165" s="6"/>
      <c r="E1165" s="6"/>
      <c r="F1165" s="6"/>
      <c r="G1165" s="6"/>
      <c r="H1165" s="6"/>
      <c r="I1165" s="6"/>
      <c r="J1165" s="6"/>
    </row>
    <row r="1166" spans="3:10" x14ac:dyDescent="0.35">
      <c r="C1166" s="6"/>
      <c r="D1166" s="6"/>
      <c r="E1166" s="6"/>
      <c r="F1166" s="6"/>
      <c r="G1166" s="6"/>
      <c r="H1166" s="6"/>
      <c r="I1166" s="6"/>
      <c r="J1166" s="6"/>
    </row>
    <row r="1167" spans="3:10" x14ac:dyDescent="0.35">
      <c r="C1167" s="6"/>
      <c r="D1167" s="6"/>
      <c r="E1167" s="6"/>
      <c r="F1167" s="6"/>
      <c r="G1167" s="6"/>
      <c r="H1167" s="6"/>
      <c r="I1167" s="6"/>
      <c r="J1167" s="6"/>
    </row>
    <row r="1168" spans="3:10" x14ac:dyDescent="0.35">
      <c r="C1168" s="6"/>
      <c r="D1168" s="6"/>
      <c r="E1168" s="6"/>
      <c r="F1168" s="6"/>
      <c r="G1168" s="6"/>
      <c r="H1168" s="6"/>
      <c r="I1168" s="6"/>
      <c r="J1168" s="6"/>
    </row>
    <row r="1169" spans="3:10" x14ac:dyDescent="0.35">
      <c r="C1169" s="6"/>
      <c r="D1169" s="6"/>
      <c r="E1169" s="6"/>
      <c r="F1169" s="6"/>
      <c r="G1169" s="6"/>
      <c r="H1169" s="6"/>
      <c r="I1169" s="6"/>
      <c r="J1169" s="6"/>
    </row>
    <row r="1170" spans="3:10" x14ac:dyDescent="0.35">
      <c r="C1170" s="6"/>
      <c r="D1170" s="6"/>
      <c r="E1170" s="6"/>
      <c r="F1170" s="6"/>
      <c r="G1170" s="6"/>
      <c r="H1170" s="6"/>
      <c r="I1170" s="6"/>
      <c r="J1170" s="6"/>
    </row>
    <row r="1171" spans="3:10" x14ac:dyDescent="0.35">
      <c r="C1171" s="6"/>
      <c r="D1171" s="6"/>
      <c r="E1171" s="6"/>
      <c r="F1171" s="6"/>
      <c r="G1171" s="6"/>
      <c r="H1171" s="6"/>
      <c r="I1171" s="6"/>
      <c r="J1171" s="6"/>
    </row>
    <row r="1172" spans="3:10" x14ac:dyDescent="0.35">
      <c r="C1172" s="6"/>
      <c r="D1172" s="6"/>
      <c r="E1172" s="6"/>
      <c r="F1172" s="6"/>
      <c r="G1172" s="6"/>
      <c r="H1172" s="6"/>
      <c r="I1172" s="6"/>
      <c r="J1172" s="6"/>
    </row>
    <row r="1173" spans="3:10" x14ac:dyDescent="0.35">
      <c r="C1173" s="6"/>
      <c r="D1173" s="6"/>
      <c r="E1173" s="6"/>
      <c r="F1173" s="6"/>
      <c r="G1173" s="6"/>
      <c r="H1173" s="6"/>
      <c r="I1173" s="6"/>
      <c r="J1173" s="6"/>
    </row>
    <row r="1174" spans="3:10" x14ac:dyDescent="0.35">
      <c r="C1174" s="6"/>
      <c r="D1174" s="6"/>
      <c r="E1174" s="6"/>
      <c r="F1174" s="6"/>
      <c r="G1174" s="6"/>
      <c r="H1174" s="6"/>
      <c r="I1174" s="6"/>
      <c r="J1174" s="6"/>
    </row>
    <row r="1175" spans="3:10" x14ac:dyDescent="0.35">
      <c r="C1175" s="6"/>
      <c r="D1175" s="6"/>
      <c r="E1175" s="6"/>
      <c r="F1175" s="6"/>
      <c r="G1175" s="6"/>
      <c r="H1175" s="6"/>
      <c r="I1175" s="6"/>
      <c r="J1175" s="6"/>
    </row>
    <row r="1176" spans="3:10" x14ac:dyDescent="0.35">
      <c r="C1176" s="6"/>
      <c r="D1176" s="6"/>
      <c r="E1176" s="6"/>
      <c r="F1176" s="6"/>
      <c r="G1176" s="6"/>
      <c r="H1176" s="6"/>
      <c r="I1176" s="6"/>
      <c r="J1176" s="6"/>
    </row>
    <row r="1177" spans="3:10" x14ac:dyDescent="0.35">
      <c r="C1177" s="6"/>
      <c r="D1177" s="6"/>
      <c r="E1177" s="6"/>
      <c r="F1177" s="6"/>
      <c r="G1177" s="6"/>
      <c r="H1177" s="6"/>
      <c r="I1177" s="6"/>
      <c r="J1177" s="6"/>
    </row>
    <row r="1178" spans="3:10" x14ac:dyDescent="0.35">
      <c r="C1178" s="6"/>
      <c r="D1178" s="6"/>
      <c r="E1178" s="6"/>
      <c r="F1178" s="6"/>
      <c r="G1178" s="6"/>
      <c r="H1178" s="6"/>
      <c r="I1178" s="6"/>
      <c r="J1178" s="6"/>
    </row>
    <row r="1179" spans="3:10" x14ac:dyDescent="0.35">
      <c r="C1179" s="6"/>
      <c r="D1179" s="6"/>
      <c r="E1179" s="6"/>
      <c r="F1179" s="6"/>
      <c r="G1179" s="6"/>
      <c r="H1179" s="6"/>
      <c r="I1179" s="6"/>
      <c r="J1179" s="6"/>
    </row>
    <row r="1180" spans="3:10" x14ac:dyDescent="0.35">
      <c r="C1180" s="6"/>
      <c r="D1180" s="6"/>
      <c r="E1180" s="6"/>
      <c r="F1180" s="6"/>
      <c r="G1180" s="6"/>
      <c r="H1180" s="6"/>
      <c r="I1180" s="6"/>
      <c r="J1180" s="6"/>
    </row>
    <row r="1181" spans="3:10" x14ac:dyDescent="0.35">
      <c r="C1181" s="6"/>
      <c r="D1181" s="6"/>
      <c r="E1181" s="6"/>
      <c r="F1181" s="6"/>
      <c r="G1181" s="6"/>
      <c r="H1181" s="6"/>
      <c r="I1181" s="6"/>
      <c r="J1181" s="6"/>
    </row>
    <row r="1182" spans="3:10" x14ac:dyDescent="0.35">
      <c r="C1182" s="6"/>
      <c r="D1182" s="6"/>
      <c r="E1182" s="6"/>
      <c r="F1182" s="6"/>
      <c r="G1182" s="6"/>
      <c r="H1182" s="6"/>
      <c r="I1182" s="6"/>
      <c r="J1182" s="6"/>
    </row>
    <row r="1183" spans="3:10" x14ac:dyDescent="0.35">
      <c r="C1183" s="6"/>
      <c r="D1183" s="6"/>
      <c r="E1183" s="6"/>
      <c r="F1183" s="6"/>
      <c r="G1183" s="6"/>
      <c r="H1183" s="6"/>
      <c r="I1183" s="6"/>
      <c r="J1183" s="6"/>
    </row>
    <row r="1184" spans="3:10" x14ac:dyDescent="0.35">
      <c r="C1184" s="6"/>
      <c r="D1184" s="6"/>
      <c r="E1184" s="6"/>
      <c r="F1184" s="6"/>
      <c r="G1184" s="6"/>
      <c r="H1184" s="6"/>
      <c r="I1184" s="6"/>
      <c r="J1184" s="6"/>
    </row>
    <row r="1185" spans="3:10" x14ac:dyDescent="0.35">
      <c r="C1185" s="6"/>
      <c r="D1185" s="6"/>
      <c r="E1185" s="6"/>
      <c r="F1185" s="6"/>
      <c r="G1185" s="6"/>
      <c r="H1185" s="6"/>
      <c r="I1185" s="6"/>
      <c r="J1185" s="6"/>
    </row>
    <row r="1186" spans="3:10" x14ac:dyDescent="0.35">
      <c r="C1186" s="6"/>
      <c r="D1186" s="6"/>
      <c r="E1186" s="6"/>
      <c r="F1186" s="6"/>
      <c r="G1186" s="6"/>
      <c r="H1186" s="6"/>
      <c r="I1186" s="6"/>
      <c r="J1186" s="6"/>
    </row>
    <row r="1187" spans="3:10" x14ac:dyDescent="0.35">
      <c r="C1187" s="6"/>
      <c r="D1187" s="6"/>
      <c r="E1187" s="6"/>
      <c r="F1187" s="6"/>
      <c r="G1187" s="6"/>
      <c r="H1187" s="6"/>
      <c r="I1187" s="6"/>
      <c r="J1187" s="6"/>
    </row>
    <row r="1188" spans="3:10" x14ac:dyDescent="0.35">
      <c r="C1188" s="6"/>
      <c r="D1188" s="6"/>
      <c r="E1188" s="6"/>
      <c r="F1188" s="6"/>
      <c r="G1188" s="6"/>
      <c r="H1188" s="6"/>
      <c r="I1188" s="6"/>
      <c r="J1188" s="6"/>
    </row>
    <row r="1189" spans="3:10" x14ac:dyDescent="0.35">
      <c r="C1189" s="6"/>
      <c r="D1189" s="6"/>
      <c r="E1189" s="6"/>
      <c r="F1189" s="6"/>
      <c r="G1189" s="6"/>
      <c r="H1189" s="6"/>
      <c r="I1189" s="6"/>
      <c r="J1189" s="6"/>
    </row>
    <row r="1190" spans="3:10" x14ac:dyDescent="0.35">
      <c r="C1190" s="6"/>
      <c r="D1190" s="6"/>
      <c r="E1190" s="6"/>
      <c r="F1190" s="6"/>
      <c r="G1190" s="6"/>
      <c r="H1190" s="6"/>
      <c r="I1190" s="6"/>
      <c r="J1190" s="6"/>
    </row>
    <row r="1191" spans="3:10" x14ac:dyDescent="0.35">
      <c r="C1191" s="6"/>
      <c r="D1191" s="6"/>
      <c r="E1191" s="6"/>
      <c r="F1191" s="6"/>
      <c r="G1191" s="6"/>
      <c r="H1191" s="6"/>
      <c r="I1191" s="6"/>
      <c r="J1191" s="6"/>
    </row>
    <row r="1192" spans="3:10" x14ac:dyDescent="0.35">
      <c r="C1192" s="6"/>
      <c r="D1192" s="6"/>
      <c r="E1192" s="6"/>
      <c r="F1192" s="6"/>
      <c r="G1192" s="6"/>
      <c r="H1192" s="6"/>
      <c r="I1192" s="6"/>
      <c r="J1192" s="6"/>
    </row>
    <row r="1193" spans="3:10" x14ac:dyDescent="0.35">
      <c r="C1193" s="6"/>
      <c r="D1193" s="6"/>
      <c r="E1193" s="6"/>
      <c r="F1193" s="6"/>
      <c r="G1193" s="6"/>
      <c r="H1193" s="6"/>
      <c r="I1193" s="6"/>
      <c r="J1193" s="6"/>
    </row>
    <row r="1194" spans="3:10" x14ac:dyDescent="0.35">
      <c r="C1194" s="6"/>
      <c r="D1194" s="6"/>
      <c r="E1194" s="6"/>
      <c r="F1194" s="6"/>
      <c r="G1194" s="6"/>
      <c r="H1194" s="6"/>
      <c r="I1194" s="6"/>
      <c r="J1194" s="6"/>
    </row>
    <row r="1195" spans="3:10" x14ac:dyDescent="0.35">
      <c r="C1195" s="6"/>
      <c r="D1195" s="6"/>
      <c r="E1195" s="6"/>
      <c r="F1195" s="6"/>
      <c r="G1195" s="6"/>
      <c r="H1195" s="6"/>
      <c r="I1195" s="6"/>
      <c r="J1195" s="6"/>
    </row>
    <row r="1196" spans="3:10" x14ac:dyDescent="0.35">
      <c r="C1196" s="6"/>
      <c r="D1196" s="6"/>
      <c r="E1196" s="6"/>
      <c r="F1196" s="6"/>
      <c r="G1196" s="6"/>
      <c r="H1196" s="6"/>
      <c r="I1196" s="6"/>
      <c r="J1196" s="6"/>
    </row>
    <row r="1197" spans="3:10" x14ac:dyDescent="0.35">
      <c r="C1197" s="6"/>
      <c r="D1197" s="6"/>
      <c r="E1197" s="6"/>
      <c r="F1197" s="6"/>
      <c r="G1197" s="6"/>
      <c r="H1197" s="6"/>
      <c r="I1197" s="6"/>
      <c r="J1197" s="6"/>
    </row>
    <row r="1198" spans="3:10" x14ac:dyDescent="0.35">
      <c r="C1198" s="6"/>
      <c r="D1198" s="6"/>
      <c r="E1198" s="6"/>
      <c r="F1198" s="6"/>
      <c r="G1198" s="6"/>
      <c r="H1198" s="6"/>
      <c r="I1198" s="6"/>
      <c r="J1198" s="6"/>
    </row>
    <row r="1199" spans="3:10" x14ac:dyDescent="0.35">
      <c r="C1199" s="6"/>
      <c r="D1199" s="6"/>
      <c r="E1199" s="6"/>
      <c r="F1199" s="6"/>
      <c r="G1199" s="6"/>
      <c r="H1199" s="6"/>
      <c r="I1199" s="6"/>
      <c r="J1199" s="6"/>
    </row>
    <row r="1200" spans="3:10" x14ac:dyDescent="0.35">
      <c r="C1200" s="6"/>
      <c r="D1200" s="6"/>
      <c r="E1200" s="6"/>
      <c r="F1200" s="6"/>
      <c r="G1200" s="6"/>
      <c r="H1200" s="6"/>
      <c r="I1200" s="6"/>
      <c r="J1200" s="6"/>
    </row>
    <row r="1201" spans="3:10" x14ac:dyDescent="0.35">
      <c r="C1201" s="6"/>
      <c r="D1201" s="6"/>
      <c r="E1201" s="6"/>
      <c r="F1201" s="6"/>
      <c r="G1201" s="6"/>
      <c r="H1201" s="6"/>
      <c r="I1201" s="6"/>
      <c r="J1201" s="6"/>
    </row>
    <row r="1202" spans="3:10" x14ac:dyDescent="0.35">
      <c r="C1202" s="6"/>
      <c r="D1202" s="6"/>
      <c r="E1202" s="6"/>
      <c r="F1202" s="6"/>
      <c r="G1202" s="6"/>
      <c r="H1202" s="6"/>
      <c r="I1202" s="6"/>
      <c r="J1202" s="6"/>
    </row>
    <row r="1203" spans="3:10" x14ac:dyDescent="0.35">
      <c r="C1203" s="6"/>
      <c r="D1203" s="6"/>
      <c r="E1203" s="6"/>
      <c r="F1203" s="6"/>
      <c r="G1203" s="6"/>
      <c r="H1203" s="6"/>
      <c r="I1203" s="6"/>
      <c r="J1203" s="6"/>
    </row>
    <row r="1204" spans="3:10" x14ac:dyDescent="0.35">
      <c r="C1204" s="6"/>
      <c r="D1204" s="6"/>
      <c r="E1204" s="6"/>
      <c r="F1204" s="6"/>
      <c r="G1204" s="6"/>
      <c r="H1204" s="6"/>
      <c r="I1204" s="6"/>
      <c r="J1204" s="6"/>
    </row>
    <row r="1205" spans="3:10" x14ac:dyDescent="0.35">
      <c r="C1205" s="6"/>
      <c r="D1205" s="6"/>
      <c r="E1205" s="6"/>
      <c r="F1205" s="6"/>
      <c r="G1205" s="6"/>
      <c r="H1205" s="6"/>
      <c r="I1205" s="6"/>
      <c r="J1205" s="6"/>
    </row>
    <row r="1206" spans="3:10" x14ac:dyDescent="0.35">
      <c r="C1206" s="6"/>
      <c r="D1206" s="6"/>
      <c r="E1206" s="6"/>
      <c r="F1206" s="6"/>
      <c r="G1206" s="6"/>
      <c r="H1206" s="6"/>
      <c r="I1206" s="6"/>
      <c r="J1206" s="6"/>
    </row>
    <row r="1207" spans="3:10" x14ac:dyDescent="0.35">
      <c r="C1207" s="6"/>
      <c r="D1207" s="6"/>
      <c r="E1207" s="6"/>
      <c r="F1207" s="6"/>
      <c r="G1207" s="6"/>
      <c r="H1207" s="6"/>
      <c r="I1207" s="6"/>
      <c r="J1207" s="6"/>
    </row>
    <row r="1208" spans="3:10" x14ac:dyDescent="0.35">
      <c r="C1208" s="6"/>
      <c r="D1208" s="6"/>
      <c r="E1208" s="6"/>
      <c r="F1208" s="6"/>
      <c r="G1208" s="6"/>
      <c r="H1208" s="6"/>
      <c r="I1208" s="6"/>
      <c r="J1208" s="6"/>
    </row>
    <row r="1209" spans="3:10" x14ac:dyDescent="0.35">
      <c r="C1209" s="6"/>
      <c r="D1209" s="6"/>
      <c r="E1209" s="6"/>
      <c r="F1209" s="6"/>
      <c r="G1209" s="6"/>
      <c r="H1209" s="6"/>
      <c r="I1209" s="6"/>
      <c r="J1209" s="6"/>
    </row>
    <row r="1210" spans="3:10" x14ac:dyDescent="0.35">
      <c r="C1210" s="6"/>
      <c r="D1210" s="6"/>
      <c r="E1210" s="6"/>
      <c r="F1210" s="6"/>
      <c r="G1210" s="6"/>
      <c r="H1210" s="6"/>
      <c r="I1210" s="6"/>
      <c r="J1210" s="6"/>
    </row>
    <row r="1211" spans="3:10" x14ac:dyDescent="0.35">
      <c r="C1211" s="6"/>
      <c r="D1211" s="6"/>
      <c r="E1211" s="6"/>
      <c r="F1211" s="6"/>
      <c r="G1211" s="6"/>
      <c r="H1211" s="6"/>
      <c r="I1211" s="6"/>
      <c r="J1211" s="6"/>
    </row>
    <row r="1212" spans="3:10" x14ac:dyDescent="0.35">
      <c r="C1212" s="6"/>
      <c r="D1212" s="6"/>
      <c r="E1212" s="6"/>
      <c r="F1212" s="6"/>
      <c r="G1212" s="6"/>
      <c r="H1212" s="6"/>
      <c r="I1212" s="6"/>
      <c r="J1212" s="6"/>
    </row>
    <row r="1213" spans="3:10" x14ac:dyDescent="0.35">
      <c r="C1213" s="6"/>
      <c r="D1213" s="6"/>
      <c r="E1213" s="6"/>
      <c r="F1213" s="6"/>
      <c r="G1213" s="6"/>
      <c r="H1213" s="6"/>
      <c r="I1213" s="6"/>
      <c r="J1213" s="6"/>
    </row>
    <row r="1214" spans="3:10" x14ac:dyDescent="0.35">
      <c r="C1214" s="6"/>
      <c r="D1214" s="6"/>
      <c r="E1214" s="6"/>
      <c r="F1214" s="6"/>
      <c r="G1214" s="6"/>
      <c r="H1214" s="6"/>
      <c r="I1214" s="6"/>
      <c r="J1214" s="6"/>
    </row>
    <row r="1215" spans="3:10" x14ac:dyDescent="0.35">
      <c r="C1215" s="6"/>
      <c r="D1215" s="6"/>
      <c r="E1215" s="6"/>
      <c r="F1215" s="6"/>
      <c r="G1215" s="6"/>
      <c r="H1215" s="6"/>
      <c r="I1215" s="6"/>
      <c r="J1215" s="6"/>
    </row>
    <row r="1216" spans="3:10" x14ac:dyDescent="0.35">
      <c r="C1216" s="6"/>
      <c r="D1216" s="6"/>
      <c r="E1216" s="6"/>
      <c r="F1216" s="6"/>
      <c r="G1216" s="6"/>
      <c r="H1216" s="6"/>
      <c r="I1216" s="6"/>
      <c r="J1216" s="6"/>
    </row>
    <row r="1217" spans="3:10" x14ac:dyDescent="0.35">
      <c r="C1217" s="6"/>
      <c r="D1217" s="6"/>
      <c r="E1217" s="6"/>
      <c r="F1217" s="6"/>
      <c r="G1217" s="6"/>
      <c r="H1217" s="6"/>
      <c r="I1217" s="6"/>
      <c r="J1217" s="6"/>
    </row>
    <row r="1218" spans="3:10" x14ac:dyDescent="0.35">
      <c r="C1218" s="6"/>
      <c r="D1218" s="6"/>
      <c r="E1218" s="6"/>
      <c r="F1218" s="6"/>
      <c r="G1218" s="6"/>
      <c r="H1218" s="6"/>
      <c r="I1218" s="6"/>
      <c r="J1218" s="6"/>
    </row>
    <row r="1219" spans="3:10" x14ac:dyDescent="0.35">
      <c r="C1219" s="6"/>
      <c r="D1219" s="6"/>
      <c r="E1219" s="6"/>
      <c r="F1219" s="6"/>
      <c r="G1219" s="6"/>
      <c r="H1219" s="6"/>
      <c r="I1219" s="6"/>
      <c r="J1219" s="6"/>
    </row>
    <row r="1220" spans="3:10" x14ac:dyDescent="0.35">
      <c r="C1220" s="6"/>
      <c r="D1220" s="6"/>
      <c r="E1220" s="6"/>
      <c r="F1220" s="6"/>
      <c r="G1220" s="6"/>
      <c r="H1220" s="6"/>
      <c r="I1220" s="6"/>
      <c r="J1220" s="6"/>
    </row>
    <row r="1221" spans="3:10" x14ac:dyDescent="0.35">
      <c r="C1221" s="6"/>
      <c r="D1221" s="6"/>
      <c r="E1221" s="6"/>
      <c r="F1221" s="6"/>
      <c r="G1221" s="6"/>
      <c r="H1221" s="6"/>
      <c r="I1221" s="6"/>
      <c r="J1221" s="6"/>
    </row>
    <row r="1222" spans="3:10" x14ac:dyDescent="0.35">
      <c r="C1222" s="6"/>
      <c r="D1222" s="6"/>
      <c r="E1222" s="6"/>
      <c r="F1222" s="6"/>
      <c r="G1222" s="6"/>
      <c r="H1222" s="6"/>
      <c r="I1222" s="6"/>
      <c r="J1222" s="6"/>
    </row>
    <row r="1223" spans="3:10" x14ac:dyDescent="0.35">
      <c r="C1223" s="6"/>
      <c r="D1223" s="6"/>
      <c r="E1223" s="6"/>
      <c r="F1223" s="6"/>
      <c r="G1223" s="6"/>
      <c r="H1223" s="6"/>
      <c r="I1223" s="6"/>
      <c r="J1223" s="6"/>
    </row>
    <row r="1224" spans="3:10" x14ac:dyDescent="0.35">
      <c r="C1224" s="6"/>
      <c r="D1224" s="6"/>
      <c r="E1224" s="6"/>
      <c r="F1224" s="6"/>
      <c r="G1224" s="6"/>
      <c r="H1224" s="6"/>
      <c r="I1224" s="6"/>
      <c r="J1224" s="6"/>
    </row>
    <row r="1225" spans="3:10" x14ac:dyDescent="0.35">
      <c r="C1225" s="6"/>
      <c r="D1225" s="6"/>
      <c r="E1225" s="6"/>
      <c r="F1225" s="6"/>
      <c r="G1225" s="6"/>
      <c r="H1225" s="6"/>
      <c r="I1225" s="6"/>
      <c r="J1225" s="6"/>
    </row>
    <row r="1226" spans="3:10" x14ac:dyDescent="0.35">
      <c r="C1226" s="6"/>
      <c r="D1226" s="6"/>
      <c r="E1226" s="6"/>
      <c r="F1226" s="6"/>
      <c r="G1226" s="6"/>
      <c r="H1226" s="6"/>
      <c r="I1226" s="6"/>
      <c r="J1226" s="6"/>
    </row>
    <row r="1227" spans="3:10" x14ac:dyDescent="0.35">
      <c r="C1227" s="6"/>
      <c r="D1227" s="6"/>
      <c r="E1227" s="6"/>
      <c r="F1227" s="6"/>
      <c r="G1227" s="6"/>
      <c r="H1227" s="6"/>
      <c r="I1227" s="6"/>
      <c r="J1227" s="6"/>
    </row>
    <row r="1228" spans="3:10" x14ac:dyDescent="0.35">
      <c r="C1228" s="6"/>
      <c r="D1228" s="6"/>
      <c r="E1228" s="6"/>
      <c r="F1228" s="6"/>
      <c r="G1228" s="6"/>
      <c r="H1228" s="6"/>
      <c r="I1228" s="6"/>
      <c r="J1228" s="6"/>
    </row>
    <row r="1229" spans="3:10" x14ac:dyDescent="0.35">
      <c r="C1229" s="6"/>
      <c r="D1229" s="6"/>
      <c r="E1229" s="6"/>
      <c r="F1229" s="6"/>
      <c r="G1229" s="6"/>
      <c r="H1229" s="6"/>
      <c r="I1229" s="6"/>
      <c r="J1229" s="6"/>
    </row>
    <row r="1230" spans="3:10" x14ac:dyDescent="0.35">
      <c r="C1230" s="6"/>
      <c r="D1230" s="6"/>
      <c r="E1230" s="6"/>
      <c r="F1230" s="6"/>
      <c r="G1230" s="6"/>
      <c r="H1230" s="6"/>
      <c r="I1230" s="6"/>
      <c r="J1230" s="6"/>
    </row>
    <row r="1231" spans="3:10" x14ac:dyDescent="0.35">
      <c r="C1231" s="6"/>
      <c r="D1231" s="6"/>
      <c r="E1231" s="6"/>
      <c r="F1231" s="6"/>
      <c r="G1231" s="6"/>
      <c r="H1231" s="6"/>
      <c r="I1231" s="6"/>
      <c r="J1231" s="6"/>
    </row>
    <row r="1232" spans="3:10" x14ac:dyDescent="0.35">
      <c r="C1232" s="6"/>
      <c r="D1232" s="6"/>
      <c r="E1232" s="6"/>
      <c r="F1232" s="6"/>
      <c r="G1232" s="6"/>
      <c r="H1232" s="6"/>
      <c r="I1232" s="6"/>
      <c r="J1232" s="6"/>
    </row>
    <row r="1233" spans="3:10" x14ac:dyDescent="0.35">
      <c r="C1233" s="6"/>
      <c r="D1233" s="6"/>
      <c r="E1233" s="6"/>
      <c r="F1233" s="6"/>
      <c r="G1233" s="6"/>
      <c r="H1233" s="6"/>
      <c r="I1233" s="6"/>
      <c r="J1233" s="6"/>
    </row>
    <row r="1234" spans="3:10" x14ac:dyDescent="0.35">
      <c r="C1234" s="6"/>
      <c r="D1234" s="6"/>
      <c r="E1234" s="6"/>
      <c r="F1234" s="6"/>
      <c r="G1234" s="6"/>
      <c r="H1234" s="6"/>
      <c r="I1234" s="6"/>
      <c r="J1234" s="6"/>
    </row>
    <row r="1235" spans="3:10" x14ac:dyDescent="0.35">
      <c r="C1235" s="6"/>
      <c r="D1235" s="6"/>
      <c r="E1235" s="6"/>
      <c r="F1235" s="6"/>
      <c r="G1235" s="6"/>
      <c r="H1235" s="6"/>
      <c r="I1235" s="6"/>
      <c r="J1235" s="6"/>
    </row>
    <row r="1236" spans="3:10" x14ac:dyDescent="0.35">
      <c r="C1236" s="6"/>
      <c r="D1236" s="6"/>
      <c r="E1236" s="6"/>
      <c r="F1236" s="6"/>
      <c r="G1236" s="6"/>
      <c r="H1236" s="6"/>
      <c r="I1236" s="6"/>
      <c r="J1236" s="6"/>
    </row>
    <row r="1237" spans="3:10" x14ac:dyDescent="0.35">
      <c r="C1237" s="6"/>
      <c r="D1237" s="6"/>
      <c r="E1237" s="6"/>
      <c r="F1237" s="6"/>
      <c r="G1237" s="6"/>
      <c r="H1237" s="6"/>
      <c r="I1237" s="6"/>
      <c r="J1237" s="6"/>
    </row>
    <row r="1238" spans="3:10" x14ac:dyDescent="0.35">
      <c r="C1238" s="6"/>
      <c r="D1238" s="6"/>
      <c r="E1238" s="6"/>
      <c r="F1238" s="6"/>
      <c r="G1238" s="6"/>
      <c r="H1238" s="6"/>
      <c r="I1238" s="6"/>
      <c r="J1238" s="6"/>
    </row>
    <row r="1239" spans="3:10" x14ac:dyDescent="0.35">
      <c r="C1239" s="6"/>
      <c r="D1239" s="6"/>
      <c r="E1239" s="6"/>
      <c r="F1239" s="6"/>
      <c r="G1239" s="6"/>
      <c r="H1239" s="6"/>
      <c r="I1239" s="6"/>
      <c r="J1239" s="6"/>
    </row>
    <row r="1240" spans="3:10" x14ac:dyDescent="0.35">
      <c r="C1240" s="6"/>
      <c r="D1240" s="6"/>
      <c r="E1240" s="6"/>
      <c r="F1240" s="6"/>
      <c r="G1240" s="6"/>
      <c r="H1240" s="6"/>
      <c r="I1240" s="6"/>
      <c r="J1240" s="6"/>
    </row>
    <row r="1241" spans="3:10" x14ac:dyDescent="0.35">
      <c r="C1241" s="6"/>
      <c r="D1241" s="6"/>
      <c r="E1241" s="6"/>
      <c r="F1241" s="6"/>
      <c r="G1241" s="6"/>
      <c r="H1241" s="6"/>
      <c r="I1241" s="6"/>
      <c r="J1241" s="6"/>
    </row>
    <row r="1242" spans="3:10" x14ac:dyDescent="0.35">
      <c r="C1242" s="6"/>
      <c r="D1242" s="6"/>
      <c r="E1242" s="6"/>
      <c r="F1242" s="6"/>
      <c r="G1242" s="6"/>
      <c r="H1242" s="6"/>
      <c r="I1242" s="6"/>
      <c r="J1242" s="6"/>
    </row>
    <row r="1243" spans="3:10" x14ac:dyDescent="0.35">
      <c r="C1243" s="6"/>
      <c r="D1243" s="6"/>
      <c r="E1243" s="6"/>
      <c r="F1243" s="6"/>
      <c r="G1243" s="6"/>
      <c r="H1243" s="6"/>
      <c r="I1243" s="6"/>
      <c r="J1243" s="6"/>
    </row>
    <row r="1244" spans="3:10" x14ac:dyDescent="0.35">
      <c r="C1244" s="6"/>
      <c r="D1244" s="6"/>
      <c r="E1244" s="6"/>
      <c r="F1244" s="6"/>
      <c r="G1244" s="6"/>
      <c r="H1244" s="6"/>
      <c r="I1244" s="6"/>
      <c r="J1244" s="6"/>
    </row>
    <row r="1245" spans="3:10" x14ac:dyDescent="0.35">
      <c r="C1245" s="6"/>
      <c r="D1245" s="6"/>
      <c r="E1245" s="6"/>
      <c r="F1245" s="6"/>
      <c r="G1245" s="6"/>
      <c r="H1245" s="6"/>
      <c r="I1245" s="6"/>
      <c r="J1245" s="6"/>
    </row>
    <row r="1246" spans="3:10" x14ac:dyDescent="0.35">
      <c r="C1246" s="6"/>
      <c r="D1246" s="6"/>
      <c r="E1246" s="6"/>
      <c r="F1246" s="6"/>
      <c r="G1246" s="6"/>
      <c r="H1246" s="6"/>
      <c r="I1246" s="6"/>
      <c r="J1246" s="6"/>
    </row>
    <row r="1247" spans="3:10" x14ac:dyDescent="0.35">
      <c r="C1247" s="6"/>
      <c r="D1247" s="6"/>
      <c r="E1247" s="6"/>
      <c r="F1247" s="6"/>
      <c r="G1247" s="6"/>
      <c r="H1247" s="6"/>
      <c r="I1247" s="6"/>
      <c r="J1247" s="6"/>
    </row>
    <row r="1248" spans="3:10" x14ac:dyDescent="0.35">
      <c r="C1248" s="6"/>
      <c r="D1248" s="6"/>
      <c r="E1248" s="6"/>
      <c r="F1248" s="6"/>
      <c r="G1248" s="6"/>
      <c r="H1248" s="6"/>
      <c r="I1248" s="6"/>
      <c r="J1248" s="6"/>
    </row>
    <row r="1249" spans="3:10" x14ac:dyDescent="0.35">
      <c r="C1249" s="6"/>
      <c r="D1249" s="6"/>
      <c r="E1249" s="6"/>
      <c r="F1249" s="6"/>
      <c r="G1249" s="6"/>
      <c r="H1249" s="6"/>
      <c r="I1249" s="6"/>
      <c r="J1249" s="6"/>
    </row>
    <row r="1250" spans="3:10" x14ac:dyDescent="0.35">
      <c r="C1250" s="6"/>
      <c r="D1250" s="6"/>
      <c r="E1250" s="6"/>
      <c r="F1250" s="6"/>
      <c r="G1250" s="6"/>
      <c r="H1250" s="6"/>
      <c r="I1250" s="6"/>
      <c r="J1250" s="6"/>
    </row>
    <row r="1251" spans="3:10" x14ac:dyDescent="0.35">
      <c r="C1251" s="6"/>
      <c r="D1251" s="6"/>
      <c r="E1251" s="6"/>
      <c r="F1251" s="6"/>
      <c r="G1251" s="6"/>
      <c r="H1251" s="6"/>
      <c r="I1251" s="6"/>
      <c r="J1251" s="6"/>
    </row>
    <row r="1252" spans="3:10" x14ac:dyDescent="0.35">
      <c r="C1252" s="6"/>
      <c r="D1252" s="6"/>
      <c r="E1252" s="6"/>
      <c r="F1252" s="6"/>
      <c r="G1252" s="6"/>
      <c r="H1252" s="6"/>
      <c r="I1252" s="6"/>
      <c r="J1252" s="6"/>
    </row>
    <row r="1253" spans="3:10" x14ac:dyDescent="0.35">
      <c r="C1253" s="6"/>
      <c r="D1253" s="6"/>
      <c r="E1253" s="6"/>
      <c r="F1253" s="6"/>
      <c r="G1253" s="6"/>
      <c r="H1253" s="6"/>
      <c r="I1253" s="6"/>
      <c r="J1253" s="6"/>
    </row>
    <row r="1254" spans="3:10" x14ac:dyDescent="0.35">
      <c r="C1254" s="6"/>
      <c r="D1254" s="6"/>
      <c r="E1254" s="6"/>
      <c r="F1254" s="6"/>
      <c r="G1254" s="6"/>
      <c r="H1254" s="6"/>
      <c r="I1254" s="6"/>
      <c r="J1254" s="6"/>
    </row>
    <row r="1255" spans="3:10" x14ac:dyDescent="0.35">
      <c r="C1255" s="6"/>
      <c r="D1255" s="6"/>
      <c r="E1255" s="6"/>
      <c r="F1255" s="6"/>
      <c r="G1255" s="6"/>
      <c r="H1255" s="6"/>
      <c r="I1255" s="6"/>
      <c r="J1255" s="6"/>
    </row>
    <row r="1256" spans="3:10" x14ac:dyDescent="0.35">
      <c r="C1256" s="6"/>
      <c r="D1256" s="6"/>
      <c r="E1256" s="6"/>
      <c r="F1256" s="6"/>
      <c r="G1256" s="6"/>
      <c r="H1256" s="6"/>
      <c r="I1256" s="6"/>
      <c r="J1256" s="6"/>
    </row>
    <row r="1257" spans="3:10" x14ac:dyDescent="0.35">
      <c r="C1257" s="6"/>
      <c r="D1257" s="6"/>
      <c r="E1257" s="6"/>
      <c r="F1257" s="6"/>
      <c r="G1257" s="6"/>
      <c r="H1257" s="6"/>
      <c r="I1257" s="6"/>
      <c r="J1257" s="6"/>
    </row>
    <row r="1258" spans="3:10" x14ac:dyDescent="0.35">
      <c r="C1258" s="6"/>
      <c r="D1258" s="6"/>
      <c r="E1258" s="6"/>
      <c r="F1258" s="6"/>
      <c r="G1258" s="6"/>
      <c r="H1258" s="6"/>
      <c r="I1258" s="6"/>
      <c r="J1258" s="6"/>
    </row>
    <row r="1259" spans="3:10" x14ac:dyDescent="0.35">
      <c r="C1259" s="6"/>
      <c r="D1259" s="6"/>
      <c r="E1259" s="6"/>
      <c r="F1259" s="6"/>
      <c r="G1259" s="6"/>
      <c r="H1259" s="6"/>
      <c r="I1259" s="6"/>
      <c r="J1259" s="6"/>
    </row>
    <row r="1260" spans="3:10" x14ac:dyDescent="0.35">
      <c r="C1260" s="6"/>
      <c r="D1260" s="6"/>
      <c r="E1260" s="6"/>
      <c r="F1260" s="6"/>
      <c r="G1260" s="6"/>
      <c r="H1260" s="6"/>
      <c r="I1260" s="6"/>
      <c r="J1260" s="6"/>
    </row>
    <row r="1261" spans="3:10" x14ac:dyDescent="0.35">
      <c r="C1261" s="6"/>
      <c r="D1261" s="6"/>
      <c r="E1261" s="6"/>
      <c r="F1261" s="6"/>
      <c r="G1261" s="6"/>
      <c r="H1261" s="6"/>
      <c r="I1261" s="6"/>
      <c r="J1261" s="6"/>
    </row>
    <row r="1262" spans="3:10" x14ac:dyDescent="0.35">
      <c r="C1262" s="6"/>
      <c r="D1262" s="6"/>
      <c r="E1262" s="6"/>
      <c r="F1262" s="6"/>
      <c r="G1262" s="6"/>
      <c r="H1262" s="6"/>
      <c r="I1262" s="6"/>
      <c r="J1262" s="6"/>
    </row>
    <row r="1263" spans="3:10" x14ac:dyDescent="0.35">
      <c r="C1263" s="6"/>
      <c r="D1263" s="6"/>
      <c r="E1263" s="6"/>
      <c r="F1263" s="6"/>
      <c r="G1263" s="6"/>
      <c r="H1263" s="6"/>
      <c r="I1263" s="6"/>
      <c r="J1263" s="6"/>
    </row>
    <row r="1264" spans="3:10" x14ac:dyDescent="0.35">
      <c r="C1264" s="6"/>
      <c r="D1264" s="6"/>
      <c r="E1264" s="6"/>
      <c r="F1264" s="6"/>
      <c r="G1264" s="6"/>
      <c r="H1264" s="6"/>
      <c r="I1264" s="6"/>
      <c r="J1264" s="6"/>
    </row>
    <row r="1265" spans="3:10" x14ac:dyDescent="0.35">
      <c r="C1265" s="6"/>
      <c r="D1265" s="6"/>
      <c r="E1265" s="6"/>
      <c r="F1265" s="6"/>
      <c r="G1265" s="6"/>
      <c r="H1265" s="6"/>
      <c r="I1265" s="6"/>
      <c r="J1265" s="6"/>
    </row>
    <row r="1266" spans="3:10" x14ac:dyDescent="0.35">
      <c r="C1266" s="6"/>
      <c r="D1266" s="6"/>
      <c r="E1266" s="6"/>
      <c r="F1266" s="6"/>
      <c r="G1266" s="6"/>
      <c r="H1266" s="6"/>
      <c r="I1266" s="6"/>
      <c r="J1266" s="6"/>
    </row>
    <row r="1267" spans="3:10" x14ac:dyDescent="0.35">
      <c r="C1267" s="6"/>
      <c r="D1267" s="6"/>
      <c r="E1267" s="6"/>
      <c r="F1267" s="6"/>
      <c r="G1267" s="6"/>
      <c r="H1267" s="6"/>
      <c r="I1267" s="6"/>
      <c r="J1267" s="6"/>
    </row>
    <row r="1268" spans="3:10" x14ac:dyDescent="0.35">
      <c r="C1268" s="6"/>
      <c r="D1268" s="6"/>
      <c r="E1268" s="6"/>
      <c r="F1268" s="6"/>
      <c r="G1268" s="6"/>
      <c r="H1268" s="6"/>
      <c r="I1268" s="6"/>
      <c r="J1268" s="6"/>
    </row>
    <row r="1269" spans="3:10" x14ac:dyDescent="0.35">
      <c r="C1269" s="6"/>
      <c r="D1269" s="6"/>
      <c r="E1269" s="6"/>
      <c r="F1269" s="6"/>
      <c r="G1269" s="6"/>
      <c r="H1269" s="6"/>
      <c r="I1269" s="6"/>
      <c r="J1269" s="6"/>
    </row>
    <row r="1270" spans="3:10" x14ac:dyDescent="0.35">
      <c r="C1270" s="6"/>
      <c r="D1270" s="6"/>
      <c r="E1270" s="6"/>
      <c r="F1270" s="6"/>
      <c r="G1270" s="6"/>
      <c r="H1270" s="6"/>
      <c r="I1270" s="6"/>
      <c r="J1270" s="6"/>
    </row>
    <row r="1271" spans="3:10" x14ac:dyDescent="0.35">
      <c r="C1271" s="6"/>
      <c r="D1271" s="6"/>
      <c r="E1271" s="6"/>
      <c r="F1271" s="6"/>
      <c r="G1271" s="6"/>
      <c r="H1271" s="6"/>
      <c r="I1271" s="6"/>
      <c r="J1271" s="6"/>
    </row>
    <row r="1272" spans="3:10" x14ac:dyDescent="0.35">
      <c r="C1272" s="6"/>
      <c r="D1272" s="6"/>
      <c r="E1272" s="6"/>
      <c r="F1272" s="6"/>
      <c r="G1272" s="6"/>
      <c r="H1272" s="6"/>
      <c r="I1272" s="6"/>
      <c r="J1272" s="6"/>
    </row>
    <row r="1273" spans="3:10" x14ac:dyDescent="0.35">
      <c r="C1273" s="6"/>
      <c r="D1273" s="6"/>
      <c r="E1273" s="6"/>
      <c r="F1273" s="6"/>
      <c r="G1273" s="6"/>
      <c r="H1273" s="6"/>
      <c r="I1273" s="6"/>
      <c r="J1273" s="6"/>
    </row>
    <row r="1274" spans="3:10" x14ac:dyDescent="0.35">
      <c r="C1274" s="6"/>
      <c r="D1274" s="6"/>
      <c r="E1274" s="6"/>
      <c r="F1274" s="6"/>
      <c r="G1274" s="6"/>
      <c r="H1274" s="6"/>
      <c r="I1274" s="6"/>
      <c r="J1274" s="6"/>
    </row>
    <row r="1275" spans="3:10" x14ac:dyDescent="0.35">
      <c r="C1275" s="6"/>
      <c r="D1275" s="6"/>
      <c r="E1275" s="6"/>
      <c r="F1275" s="6"/>
      <c r="G1275" s="6"/>
      <c r="H1275" s="6"/>
      <c r="I1275" s="6"/>
      <c r="J1275" s="6"/>
    </row>
    <row r="1276" spans="3:10" x14ac:dyDescent="0.35">
      <c r="C1276" s="6"/>
      <c r="D1276" s="6"/>
      <c r="E1276" s="6"/>
      <c r="F1276" s="6"/>
      <c r="G1276" s="6"/>
      <c r="H1276" s="6"/>
      <c r="I1276" s="6"/>
      <c r="J1276" s="6"/>
    </row>
    <row r="1277" spans="3:10" x14ac:dyDescent="0.35">
      <c r="C1277" s="6"/>
      <c r="D1277" s="6"/>
      <c r="E1277" s="6"/>
      <c r="F1277" s="6"/>
      <c r="G1277" s="6"/>
      <c r="H1277" s="6"/>
      <c r="I1277" s="6"/>
      <c r="J1277" s="6"/>
    </row>
    <row r="1278" spans="3:10" x14ac:dyDescent="0.35">
      <c r="C1278" s="6"/>
      <c r="D1278" s="6"/>
      <c r="E1278" s="6"/>
      <c r="F1278" s="6"/>
      <c r="G1278" s="6"/>
      <c r="H1278" s="6"/>
      <c r="I1278" s="6"/>
      <c r="J1278" s="6"/>
    </row>
    <row r="1279" spans="3:10" x14ac:dyDescent="0.35">
      <c r="C1279" s="6"/>
      <c r="D1279" s="6"/>
      <c r="E1279" s="6"/>
      <c r="F1279" s="6"/>
      <c r="G1279" s="6"/>
      <c r="H1279" s="6"/>
      <c r="I1279" s="6"/>
      <c r="J1279" s="6"/>
    </row>
    <row r="1280" spans="3:10" x14ac:dyDescent="0.35">
      <c r="C1280" s="6"/>
      <c r="D1280" s="6"/>
      <c r="E1280" s="6"/>
      <c r="F1280" s="6"/>
      <c r="G1280" s="6"/>
      <c r="H1280" s="6"/>
      <c r="I1280" s="6"/>
      <c r="J1280" s="6"/>
    </row>
    <row r="1281" spans="3:10" x14ac:dyDescent="0.35">
      <c r="C1281" s="6"/>
      <c r="D1281" s="6"/>
      <c r="E1281" s="6"/>
      <c r="F1281" s="6"/>
      <c r="G1281" s="6"/>
      <c r="H1281" s="6"/>
      <c r="I1281" s="6"/>
      <c r="J1281" s="6"/>
    </row>
    <row r="1282" spans="3:10" x14ac:dyDescent="0.35">
      <c r="C1282" s="6"/>
      <c r="D1282" s="6"/>
      <c r="E1282" s="6"/>
      <c r="F1282" s="6"/>
      <c r="G1282" s="6"/>
      <c r="H1282" s="6"/>
      <c r="I1282" s="6"/>
      <c r="J1282" s="6"/>
    </row>
    <row r="1283" spans="3:10" x14ac:dyDescent="0.35">
      <c r="C1283" s="6"/>
      <c r="D1283" s="6"/>
      <c r="E1283" s="6"/>
      <c r="F1283" s="6"/>
      <c r="G1283" s="6"/>
      <c r="H1283" s="6"/>
      <c r="I1283" s="6"/>
      <c r="J1283" s="6"/>
    </row>
    <row r="1284" spans="3:10" x14ac:dyDescent="0.35">
      <c r="C1284" s="6"/>
      <c r="D1284" s="6"/>
      <c r="E1284" s="6"/>
      <c r="F1284" s="6"/>
      <c r="G1284" s="6"/>
      <c r="H1284" s="6"/>
      <c r="I1284" s="6"/>
      <c r="J1284" s="6"/>
    </row>
    <row r="1285" spans="3:10" x14ac:dyDescent="0.35">
      <c r="C1285" s="6"/>
      <c r="D1285" s="6"/>
      <c r="E1285" s="6"/>
      <c r="F1285" s="6"/>
      <c r="G1285" s="6"/>
      <c r="H1285" s="6"/>
      <c r="I1285" s="6"/>
      <c r="J1285" s="6"/>
    </row>
    <row r="1286" spans="3:10" x14ac:dyDescent="0.35">
      <c r="C1286" s="6"/>
      <c r="D1286" s="6"/>
      <c r="E1286" s="6"/>
      <c r="F1286" s="6"/>
      <c r="G1286" s="6"/>
      <c r="H1286" s="6"/>
      <c r="I1286" s="6"/>
      <c r="J1286" s="6"/>
    </row>
    <row r="1287" spans="3:10" x14ac:dyDescent="0.35">
      <c r="C1287" s="6"/>
      <c r="D1287" s="6"/>
      <c r="E1287" s="6"/>
      <c r="F1287" s="6"/>
      <c r="G1287" s="6"/>
      <c r="H1287" s="6"/>
      <c r="I1287" s="6"/>
      <c r="J1287" s="6"/>
    </row>
    <row r="1288" spans="3:10" x14ac:dyDescent="0.35">
      <c r="C1288" s="6"/>
      <c r="D1288" s="6"/>
      <c r="E1288" s="6"/>
      <c r="F1288" s="6"/>
      <c r="G1288" s="6"/>
      <c r="H1288" s="6"/>
      <c r="I1288" s="6"/>
      <c r="J1288" s="6"/>
    </row>
    <row r="1289" spans="3:10" x14ac:dyDescent="0.35">
      <c r="C1289" s="6"/>
      <c r="D1289" s="6"/>
      <c r="E1289" s="6"/>
      <c r="F1289" s="6"/>
      <c r="G1289" s="6"/>
      <c r="H1289" s="6"/>
      <c r="I1289" s="6"/>
      <c r="J1289" s="6"/>
    </row>
    <row r="1290" spans="3:10" x14ac:dyDescent="0.35">
      <c r="C1290" s="6"/>
      <c r="D1290" s="6"/>
      <c r="E1290" s="6"/>
      <c r="F1290" s="6"/>
      <c r="G1290" s="6"/>
      <c r="H1290" s="6"/>
      <c r="I1290" s="6"/>
      <c r="J1290" s="6"/>
    </row>
    <row r="1291" spans="3:10" x14ac:dyDescent="0.35">
      <c r="C1291" s="6"/>
      <c r="D1291" s="6"/>
      <c r="E1291" s="6"/>
      <c r="F1291" s="6"/>
      <c r="G1291" s="6"/>
      <c r="H1291" s="6"/>
      <c r="I1291" s="6"/>
      <c r="J1291" s="6"/>
    </row>
    <row r="1292" spans="3:10" x14ac:dyDescent="0.35">
      <c r="C1292" s="6"/>
      <c r="D1292" s="6"/>
      <c r="E1292" s="6"/>
      <c r="F1292" s="6"/>
      <c r="G1292" s="6"/>
      <c r="H1292" s="6"/>
      <c r="I1292" s="6"/>
      <c r="J1292" s="6"/>
    </row>
    <row r="1293" spans="3:10" x14ac:dyDescent="0.35">
      <c r="C1293" s="6"/>
      <c r="D1293" s="6"/>
      <c r="E1293" s="6"/>
      <c r="F1293" s="6"/>
      <c r="G1293" s="6"/>
      <c r="H1293" s="6"/>
      <c r="I1293" s="6"/>
      <c r="J1293" s="6"/>
    </row>
    <row r="1294" spans="3:10" x14ac:dyDescent="0.35">
      <c r="C1294" s="6"/>
      <c r="D1294" s="6"/>
      <c r="E1294" s="6"/>
      <c r="F1294" s="6"/>
      <c r="G1294" s="6"/>
      <c r="H1294" s="6"/>
      <c r="I1294" s="6"/>
      <c r="J1294" s="6"/>
    </row>
    <row r="1295" spans="3:10" x14ac:dyDescent="0.35">
      <c r="C1295" s="6"/>
      <c r="D1295" s="6"/>
      <c r="E1295" s="6"/>
      <c r="F1295" s="6"/>
      <c r="G1295" s="6"/>
      <c r="H1295" s="6"/>
      <c r="I1295" s="6"/>
      <c r="J1295" s="6"/>
    </row>
    <row r="1296" spans="3:10" x14ac:dyDescent="0.35">
      <c r="C1296" s="6"/>
      <c r="D1296" s="6"/>
      <c r="E1296" s="6"/>
      <c r="F1296" s="6"/>
      <c r="G1296" s="6"/>
      <c r="H1296" s="6"/>
      <c r="I1296" s="6"/>
      <c r="J1296" s="6"/>
    </row>
    <row r="1297" spans="3:10" x14ac:dyDescent="0.35">
      <c r="C1297" s="6"/>
      <c r="D1297" s="6"/>
      <c r="E1297" s="6"/>
      <c r="F1297" s="6"/>
      <c r="G1297" s="6"/>
      <c r="H1297" s="6"/>
      <c r="I1297" s="6"/>
      <c r="J1297" s="6"/>
    </row>
    <row r="1298" spans="3:10" x14ac:dyDescent="0.35">
      <c r="C1298" s="6"/>
      <c r="D1298" s="6"/>
      <c r="E1298" s="6"/>
      <c r="F1298" s="6"/>
      <c r="G1298" s="6"/>
      <c r="H1298" s="6"/>
      <c r="I1298" s="6"/>
      <c r="J1298" s="6"/>
    </row>
    <row r="1299" spans="3:10" x14ac:dyDescent="0.35">
      <c r="C1299" s="6"/>
      <c r="D1299" s="6"/>
      <c r="E1299" s="6"/>
      <c r="F1299" s="6"/>
      <c r="G1299" s="6"/>
      <c r="H1299" s="6"/>
      <c r="I1299" s="6"/>
      <c r="J1299" s="6"/>
    </row>
    <row r="1300" spans="3:10" x14ac:dyDescent="0.35">
      <c r="C1300" s="6"/>
      <c r="D1300" s="6"/>
      <c r="E1300" s="6"/>
      <c r="F1300" s="6"/>
      <c r="G1300" s="6"/>
      <c r="H1300" s="6"/>
      <c r="I1300" s="6"/>
      <c r="J1300" s="6"/>
    </row>
    <row r="1301" spans="3:10" x14ac:dyDescent="0.35">
      <c r="C1301" s="6"/>
      <c r="D1301" s="6"/>
      <c r="E1301" s="6"/>
      <c r="F1301" s="6"/>
      <c r="G1301" s="6"/>
      <c r="H1301" s="6"/>
      <c r="I1301" s="6"/>
      <c r="J1301" s="6"/>
    </row>
    <row r="1302" spans="3:10" x14ac:dyDescent="0.35">
      <c r="C1302" s="6"/>
      <c r="D1302" s="6"/>
      <c r="E1302" s="6"/>
      <c r="F1302" s="6"/>
      <c r="G1302" s="6"/>
      <c r="H1302" s="6"/>
      <c r="I1302" s="6"/>
      <c r="J1302" s="6"/>
    </row>
    <row r="1303" spans="3:10" x14ac:dyDescent="0.35">
      <c r="C1303" s="6"/>
      <c r="D1303" s="6"/>
      <c r="E1303" s="6"/>
      <c r="F1303" s="6"/>
      <c r="G1303" s="6"/>
      <c r="H1303" s="6"/>
      <c r="I1303" s="6"/>
      <c r="J1303" s="6"/>
    </row>
    <row r="1304" spans="3:10" x14ac:dyDescent="0.35">
      <c r="C1304" s="6"/>
      <c r="D1304" s="6"/>
      <c r="E1304" s="6"/>
      <c r="F1304" s="6"/>
      <c r="G1304" s="6"/>
      <c r="H1304" s="6"/>
      <c r="I1304" s="6"/>
      <c r="J1304" s="6"/>
    </row>
    <row r="1305" spans="3:10" x14ac:dyDescent="0.35">
      <c r="C1305" s="6"/>
      <c r="D1305" s="6"/>
      <c r="E1305" s="6"/>
      <c r="F1305" s="6"/>
      <c r="G1305" s="6"/>
      <c r="H1305" s="6"/>
      <c r="I1305" s="6"/>
      <c r="J1305" s="6"/>
    </row>
    <row r="1306" spans="3:10" x14ac:dyDescent="0.35">
      <c r="C1306" s="6"/>
      <c r="D1306" s="6"/>
      <c r="E1306" s="6"/>
      <c r="F1306" s="6"/>
      <c r="G1306" s="6"/>
      <c r="H1306" s="6"/>
      <c r="I1306" s="6"/>
      <c r="J1306" s="6"/>
    </row>
    <row r="1307" spans="3:10" x14ac:dyDescent="0.35">
      <c r="C1307" s="6"/>
      <c r="D1307" s="6"/>
      <c r="E1307" s="6"/>
      <c r="F1307" s="6"/>
      <c r="G1307" s="6"/>
      <c r="H1307" s="6"/>
      <c r="I1307" s="6"/>
      <c r="J1307" s="6"/>
    </row>
    <row r="1308" spans="3:10" x14ac:dyDescent="0.35">
      <c r="C1308" s="6"/>
      <c r="D1308" s="6"/>
      <c r="E1308" s="6"/>
      <c r="F1308" s="6"/>
      <c r="G1308" s="6"/>
      <c r="H1308" s="6"/>
      <c r="I1308" s="6"/>
      <c r="J1308" s="6"/>
    </row>
    <row r="1309" spans="3:10" x14ac:dyDescent="0.35">
      <c r="C1309" s="6"/>
      <c r="D1309" s="6"/>
      <c r="E1309" s="6"/>
      <c r="F1309" s="6"/>
      <c r="G1309" s="6"/>
      <c r="H1309" s="6"/>
      <c r="I1309" s="6"/>
      <c r="J1309" s="6"/>
    </row>
    <row r="1310" spans="3:10" x14ac:dyDescent="0.35">
      <c r="C1310" s="6"/>
      <c r="D1310" s="6"/>
      <c r="E1310" s="6"/>
      <c r="F1310" s="6"/>
      <c r="G1310" s="6"/>
      <c r="H1310" s="6"/>
      <c r="I1310" s="6"/>
      <c r="J1310" s="6"/>
    </row>
    <row r="1311" spans="3:10" x14ac:dyDescent="0.35">
      <c r="C1311" s="6"/>
      <c r="D1311" s="6"/>
      <c r="E1311" s="6"/>
      <c r="F1311" s="6"/>
      <c r="G1311" s="6"/>
      <c r="H1311" s="6"/>
      <c r="I1311" s="6"/>
      <c r="J1311" s="6"/>
    </row>
    <row r="1312" spans="3:10" x14ac:dyDescent="0.35">
      <c r="C1312" s="6"/>
      <c r="D1312" s="6"/>
      <c r="E1312" s="6"/>
      <c r="F1312" s="6"/>
      <c r="G1312" s="6"/>
      <c r="H1312" s="6"/>
      <c r="I1312" s="6"/>
      <c r="J1312" s="6"/>
    </row>
    <row r="1313" spans="3:10" x14ac:dyDescent="0.35">
      <c r="C1313" s="6"/>
      <c r="D1313" s="6"/>
      <c r="E1313" s="6"/>
      <c r="F1313" s="6"/>
      <c r="G1313" s="6"/>
      <c r="H1313" s="6"/>
      <c r="I1313" s="6"/>
      <c r="J1313" s="6"/>
    </row>
    <row r="1314" spans="3:10" x14ac:dyDescent="0.35">
      <c r="C1314" s="6"/>
      <c r="D1314" s="6"/>
      <c r="E1314" s="6"/>
      <c r="F1314" s="6"/>
      <c r="G1314" s="6"/>
      <c r="H1314" s="6"/>
      <c r="I1314" s="6"/>
      <c r="J1314" s="6"/>
    </row>
    <row r="1315" spans="3:10" x14ac:dyDescent="0.35">
      <c r="C1315" s="6"/>
      <c r="D1315" s="6"/>
      <c r="E1315" s="6"/>
      <c r="F1315" s="6"/>
      <c r="G1315" s="6"/>
      <c r="H1315" s="6"/>
      <c r="I1315" s="6"/>
      <c r="J1315" s="6"/>
    </row>
    <row r="1316" spans="3:10" x14ac:dyDescent="0.35">
      <c r="C1316" s="6"/>
      <c r="D1316" s="6"/>
      <c r="E1316" s="6"/>
      <c r="F1316" s="6"/>
      <c r="G1316" s="6"/>
      <c r="H1316" s="6"/>
      <c r="I1316" s="6"/>
      <c r="J1316" s="6"/>
    </row>
    <row r="1317" spans="3:10" x14ac:dyDescent="0.35">
      <c r="C1317" s="6"/>
      <c r="D1317" s="6"/>
      <c r="E1317" s="6"/>
      <c r="F1317" s="6"/>
      <c r="G1317" s="6"/>
      <c r="H1317" s="6"/>
      <c r="I1317" s="6"/>
      <c r="J1317" s="6"/>
    </row>
    <row r="1318" spans="3:10" x14ac:dyDescent="0.35">
      <c r="C1318" s="6"/>
      <c r="D1318" s="6"/>
      <c r="E1318" s="6"/>
      <c r="F1318" s="6"/>
      <c r="G1318" s="6"/>
      <c r="H1318" s="6"/>
      <c r="I1318" s="6"/>
      <c r="J1318" s="6"/>
    </row>
    <row r="1319" spans="3:10" x14ac:dyDescent="0.35">
      <c r="C1319" s="6"/>
      <c r="D1319" s="6"/>
      <c r="E1319" s="6"/>
      <c r="F1319" s="6"/>
      <c r="G1319" s="6"/>
      <c r="H1319" s="6"/>
      <c r="I1319" s="6"/>
      <c r="J1319" s="6"/>
    </row>
    <row r="1320" spans="3:10" x14ac:dyDescent="0.35">
      <c r="C1320" s="6"/>
      <c r="D1320" s="6"/>
      <c r="E1320" s="6"/>
      <c r="F1320" s="6"/>
      <c r="G1320" s="6"/>
      <c r="H1320" s="6"/>
      <c r="I1320" s="6"/>
      <c r="J1320" s="6"/>
    </row>
    <row r="1321" spans="3:10" x14ac:dyDescent="0.35">
      <c r="C1321" s="6"/>
      <c r="D1321" s="6"/>
      <c r="E1321" s="6"/>
      <c r="F1321" s="6"/>
      <c r="G1321" s="6"/>
      <c r="H1321" s="6"/>
      <c r="I1321" s="6"/>
      <c r="J1321" s="6"/>
    </row>
    <row r="1322" spans="3:10" x14ac:dyDescent="0.35">
      <c r="C1322" s="6"/>
      <c r="D1322" s="6"/>
      <c r="E1322" s="6"/>
      <c r="F1322" s="6"/>
      <c r="G1322" s="6"/>
      <c r="H1322" s="6"/>
      <c r="I1322" s="6"/>
      <c r="J1322" s="6"/>
    </row>
    <row r="1323" spans="3:10" x14ac:dyDescent="0.35">
      <c r="C1323" s="6"/>
      <c r="D1323" s="6"/>
      <c r="E1323" s="6"/>
      <c r="F1323" s="6"/>
      <c r="G1323" s="6"/>
      <c r="H1323" s="6"/>
      <c r="I1323" s="6"/>
      <c r="J1323" s="6"/>
    </row>
    <row r="1324" spans="3:10" x14ac:dyDescent="0.35">
      <c r="C1324" s="6"/>
      <c r="D1324" s="6"/>
      <c r="E1324" s="6"/>
      <c r="F1324" s="6"/>
      <c r="G1324" s="6"/>
      <c r="H1324" s="6"/>
      <c r="I1324" s="6"/>
      <c r="J1324" s="6"/>
    </row>
    <row r="1325" spans="3:10" x14ac:dyDescent="0.35">
      <c r="C1325" s="6"/>
      <c r="D1325" s="6"/>
      <c r="E1325" s="6"/>
      <c r="F1325" s="6"/>
      <c r="G1325" s="6"/>
      <c r="H1325" s="6"/>
      <c r="I1325" s="6"/>
      <c r="J1325" s="6"/>
    </row>
    <row r="1326" spans="3:10" x14ac:dyDescent="0.35">
      <c r="C1326" s="6"/>
      <c r="D1326" s="6"/>
      <c r="E1326" s="6"/>
      <c r="F1326" s="6"/>
      <c r="G1326" s="6"/>
      <c r="H1326" s="6"/>
      <c r="I1326" s="6"/>
      <c r="J1326" s="6"/>
    </row>
    <row r="1327" spans="3:10" x14ac:dyDescent="0.35">
      <c r="C1327" s="6"/>
      <c r="D1327" s="6"/>
      <c r="E1327" s="6"/>
      <c r="F1327" s="6"/>
      <c r="G1327" s="6"/>
      <c r="H1327" s="6"/>
      <c r="I1327" s="6"/>
      <c r="J1327" s="6"/>
    </row>
    <row r="1328" spans="3:10" x14ac:dyDescent="0.35">
      <c r="C1328" s="6"/>
      <c r="D1328" s="6"/>
      <c r="E1328" s="6"/>
      <c r="F1328" s="6"/>
      <c r="G1328" s="6"/>
      <c r="H1328" s="6"/>
      <c r="I1328" s="6"/>
      <c r="J1328" s="6"/>
    </row>
    <row r="1329" spans="3:10" x14ac:dyDescent="0.35">
      <c r="C1329" s="6"/>
      <c r="D1329" s="6"/>
      <c r="E1329" s="6"/>
      <c r="F1329" s="6"/>
      <c r="G1329" s="6"/>
      <c r="H1329" s="6"/>
      <c r="I1329" s="6"/>
      <c r="J1329" s="6"/>
    </row>
    <row r="1330" spans="3:10" x14ac:dyDescent="0.35">
      <c r="C1330" s="6"/>
      <c r="D1330" s="6"/>
      <c r="E1330" s="6"/>
      <c r="F1330" s="6"/>
      <c r="G1330" s="6"/>
      <c r="H1330" s="6"/>
      <c r="I1330" s="6"/>
      <c r="J1330" s="6"/>
    </row>
    <row r="1331" spans="3:10" x14ac:dyDescent="0.35">
      <c r="C1331" s="6"/>
      <c r="D1331" s="6"/>
      <c r="E1331" s="6"/>
      <c r="F1331" s="6"/>
      <c r="G1331" s="6"/>
      <c r="H1331" s="6"/>
      <c r="I1331" s="6"/>
      <c r="J1331" s="6"/>
    </row>
    <row r="1332" spans="3:10" x14ac:dyDescent="0.35">
      <c r="C1332" s="6"/>
      <c r="D1332" s="6"/>
      <c r="E1332" s="6"/>
      <c r="F1332" s="6"/>
      <c r="G1332" s="6"/>
      <c r="H1332" s="6"/>
      <c r="I1332" s="6"/>
      <c r="J1332" s="6"/>
    </row>
    <row r="1333" spans="3:10" x14ac:dyDescent="0.35">
      <c r="C1333" s="6"/>
      <c r="D1333" s="6"/>
      <c r="E1333" s="6"/>
      <c r="F1333" s="6"/>
      <c r="G1333" s="6"/>
      <c r="H1333" s="6"/>
      <c r="I1333" s="6"/>
      <c r="J1333" s="6"/>
    </row>
    <row r="1334" spans="3:10" x14ac:dyDescent="0.35">
      <c r="C1334" s="6"/>
      <c r="D1334" s="6"/>
      <c r="E1334" s="6"/>
      <c r="F1334" s="6"/>
      <c r="G1334" s="6"/>
      <c r="H1334" s="6"/>
      <c r="I1334" s="6"/>
      <c r="J1334" s="6"/>
    </row>
    <row r="1335" spans="3:10" x14ac:dyDescent="0.35">
      <c r="C1335" s="6"/>
      <c r="D1335" s="6"/>
      <c r="E1335" s="6"/>
      <c r="F1335" s="6"/>
      <c r="G1335" s="6"/>
      <c r="H1335" s="6"/>
      <c r="I1335" s="6"/>
      <c r="J1335" s="6"/>
    </row>
    <row r="1336" spans="3:10" x14ac:dyDescent="0.35">
      <c r="C1336" s="6"/>
      <c r="D1336" s="6"/>
      <c r="E1336" s="6"/>
      <c r="F1336" s="6"/>
      <c r="G1336" s="6"/>
      <c r="H1336" s="6"/>
      <c r="I1336" s="6"/>
      <c r="J1336" s="6"/>
    </row>
    <row r="1337" spans="3:10" x14ac:dyDescent="0.35">
      <c r="C1337" s="6"/>
      <c r="D1337" s="6"/>
      <c r="E1337" s="6"/>
      <c r="F1337" s="6"/>
      <c r="G1337" s="6"/>
      <c r="H1337" s="6"/>
      <c r="I1337" s="6"/>
      <c r="J1337" s="6"/>
    </row>
    <row r="1338" spans="3:10" x14ac:dyDescent="0.35">
      <c r="C1338" s="6"/>
      <c r="D1338" s="6"/>
      <c r="E1338" s="6"/>
      <c r="F1338" s="6"/>
      <c r="G1338" s="6"/>
      <c r="H1338" s="6"/>
      <c r="I1338" s="6"/>
      <c r="J1338" s="6"/>
    </row>
    <row r="1339" spans="3:10" x14ac:dyDescent="0.35">
      <c r="C1339" s="6"/>
      <c r="D1339" s="6"/>
      <c r="E1339" s="6"/>
      <c r="F1339" s="6"/>
      <c r="G1339" s="6"/>
      <c r="H1339" s="6"/>
      <c r="I1339" s="6"/>
      <c r="J1339" s="6"/>
    </row>
    <row r="1340" spans="3:10" x14ac:dyDescent="0.35">
      <c r="C1340" s="6"/>
      <c r="D1340" s="6"/>
      <c r="E1340" s="6"/>
      <c r="F1340" s="6"/>
      <c r="G1340" s="6"/>
      <c r="H1340" s="6"/>
      <c r="I1340" s="6"/>
      <c r="J1340" s="6"/>
    </row>
    <row r="1341" spans="3:10" x14ac:dyDescent="0.35">
      <c r="C1341" s="6"/>
      <c r="D1341" s="6"/>
      <c r="E1341" s="6"/>
      <c r="F1341" s="6"/>
      <c r="G1341" s="6"/>
      <c r="H1341" s="6"/>
      <c r="I1341" s="6"/>
      <c r="J1341" s="6"/>
    </row>
    <row r="1342" spans="3:10" x14ac:dyDescent="0.35">
      <c r="C1342" s="6"/>
      <c r="D1342" s="6"/>
      <c r="E1342" s="6"/>
      <c r="F1342" s="6"/>
      <c r="G1342" s="6"/>
      <c r="H1342" s="6"/>
      <c r="I1342" s="6"/>
      <c r="J1342" s="6"/>
    </row>
    <row r="1343" spans="3:10" x14ac:dyDescent="0.35">
      <c r="C1343" s="6"/>
      <c r="D1343" s="6"/>
      <c r="E1343" s="6"/>
      <c r="F1343" s="6"/>
      <c r="G1343" s="6"/>
      <c r="H1343" s="6"/>
      <c r="I1343" s="6"/>
      <c r="J1343" s="6"/>
    </row>
    <row r="1344" spans="3:10" x14ac:dyDescent="0.35">
      <c r="C1344" s="6"/>
      <c r="D1344" s="6"/>
      <c r="E1344" s="6"/>
      <c r="F1344" s="6"/>
      <c r="G1344" s="6"/>
      <c r="H1344" s="6"/>
      <c r="I1344" s="6"/>
      <c r="J1344" s="6"/>
    </row>
    <row r="1345" spans="3:10" x14ac:dyDescent="0.35">
      <c r="C1345" s="6"/>
      <c r="D1345" s="6"/>
      <c r="E1345" s="6"/>
      <c r="F1345" s="6"/>
      <c r="G1345" s="6"/>
      <c r="H1345" s="6"/>
      <c r="I1345" s="6"/>
      <c r="J1345" s="6"/>
    </row>
    <row r="1346" spans="3:10" x14ac:dyDescent="0.35">
      <c r="C1346" s="6"/>
      <c r="D1346" s="6"/>
      <c r="E1346" s="6"/>
      <c r="F1346" s="6"/>
      <c r="G1346" s="6"/>
      <c r="H1346" s="6"/>
      <c r="I1346" s="6"/>
      <c r="J1346" s="6"/>
    </row>
    <row r="1347" spans="3:10" x14ac:dyDescent="0.35">
      <c r="C1347" s="6"/>
      <c r="D1347" s="6"/>
      <c r="E1347" s="6"/>
      <c r="F1347" s="6"/>
      <c r="G1347" s="6"/>
      <c r="H1347" s="6"/>
      <c r="I1347" s="6"/>
      <c r="J1347" s="6"/>
    </row>
    <row r="1348" spans="3:10" x14ac:dyDescent="0.35">
      <c r="C1348" s="6"/>
      <c r="D1348" s="6"/>
      <c r="E1348" s="6"/>
      <c r="F1348" s="6"/>
      <c r="G1348" s="6"/>
      <c r="H1348" s="6"/>
      <c r="I1348" s="6"/>
      <c r="J1348" s="6"/>
    </row>
    <row r="1349" spans="3:10" x14ac:dyDescent="0.35">
      <c r="C1349" s="6"/>
      <c r="D1349" s="6"/>
      <c r="E1349" s="6"/>
      <c r="F1349" s="6"/>
      <c r="G1349" s="6"/>
      <c r="H1349" s="6"/>
      <c r="I1349" s="6"/>
      <c r="J1349" s="6"/>
    </row>
    <row r="1350" spans="3:10" x14ac:dyDescent="0.35">
      <c r="C1350" s="6"/>
      <c r="D1350" s="6"/>
      <c r="E1350" s="6"/>
      <c r="F1350" s="6"/>
      <c r="G1350" s="6"/>
      <c r="H1350" s="6"/>
      <c r="I1350" s="6"/>
      <c r="J1350" s="6"/>
    </row>
    <row r="1351" spans="3:10" x14ac:dyDescent="0.35">
      <c r="C1351" s="6"/>
      <c r="D1351" s="6"/>
      <c r="E1351" s="6"/>
      <c r="F1351" s="6"/>
      <c r="G1351" s="6"/>
      <c r="H1351" s="6"/>
      <c r="I1351" s="6"/>
      <c r="J1351" s="6"/>
    </row>
    <row r="1352" spans="3:10" x14ac:dyDescent="0.35">
      <c r="C1352" s="6"/>
      <c r="D1352" s="6"/>
      <c r="E1352" s="6"/>
      <c r="F1352" s="6"/>
      <c r="G1352" s="6"/>
      <c r="H1352" s="6"/>
      <c r="I1352" s="6"/>
      <c r="J1352" s="6"/>
    </row>
    <row r="1353" spans="3:10" x14ac:dyDescent="0.35">
      <c r="C1353" s="6"/>
      <c r="D1353" s="6"/>
      <c r="E1353" s="6"/>
      <c r="F1353" s="6"/>
      <c r="G1353" s="6"/>
      <c r="H1353" s="6"/>
      <c r="I1353" s="6"/>
      <c r="J1353" s="6"/>
    </row>
    <row r="1354" spans="3:10" x14ac:dyDescent="0.35">
      <c r="C1354" s="6"/>
      <c r="D1354" s="6"/>
      <c r="E1354" s="6"/>
      <c r="F1354" s="6"/>
      <c r="G1354" s="6"/>
      <c r="H1354" s="6"/>
      <c r="I1354" s="6"/>
      <c r="J1354" s="6"/>
    </row>
    <row r="1355" spans="3:10" x14ac:dyDescent="0.35">
      <c r="C1355" s="6"/>
      <c r="D1355" s="6"/>
      <c r="E1355" s="6"/>
      <c r="F1355" s="6"/>
      <c r="G1355" s="6"/>
      <c r="H1355" s="6"/>
      <c r="I1355" s="6"/>
      <c r="J1355" s="6"/>
    </row>
    <row r="1356" spans="3:10" x14ac:dyDescent="0.35">
      <c r="C1356" s="6"/>
      <c r="D1356" s="6"/>
      <c r="E1356" s="6"/>
      <c r="F1356" s="6"/>
      <c r="G1356" s="6"/>
      <c r="H1356" s="6"/>
      <c r="I1356" s="6"/>
      <c r="J1356" s="6"/>
    </row>
    <row r="1357" spans="3:10" x14ac:dyDescent="0.35">
      <c r="C1357" s="6"/>
      <c r="D1357" s="6"/>
      <c r="E1357" s="6"/>
      <c r="F1357" s="6"/>
      <c r="G1357" s="6"/>
      <c r="H1357" s="6"/>
      <c r="I1357" s="6"/>
      <c r="J1357" s="6"/>
    </row>
    <row r="1358" spans="3:10" x14ac:dyDescent="0.35">
      <c r="C1358" s="6"/>
      <c r="D1358" s="6"/>
      <c r="E1358" s="6"/>
      <c r="F1358" s="6"/>
      <c r="G1358" s="6"/>
      <c r="H1358" s="6"/>
      <c r="I1358" s="6"/>
      <c r="J1358" s="6"/>
    </row>
    <row r="1359" spans="3:10" x14ac:dyDescent="0.35">
      <c r="C1359" s="6"/>
      <c r="D1359" s="6"/>
      <c r="E1359" s="6"/>
      <c r="F1359" s="6"/>
      <c r="G1359" s="6"/>
      <c r="H1359" s="6"/>
      <c r="I1359" s="6"/>
      <c r="J1359" s="6"/>
    </row>
    <row r="1360" spans="3:10" x14ac:dyDescent="0.35">
      <c r="C1360" s="6"/>
      <c r="D1360" s="6"/>
      <c r="E1360" s="6"/>
      <c r="F1360" s="6"/>
      <c r="G1360" s="6"/>
      <c r="H1360" s="6"/>
      <c r="I1360" s="6"/>
      <c r="J1360" s="6"/>
    </row>
    <row r="1361" spans="3:10" x14ac:dyDescent="0.35">
      <c r="C1361" s="6"/>
      <c r="D1361" s="6"/>
      <c r="E1361" s="6"/>
      <c r="F1361" s="6"/>
      <c r="G1361" s="6"/>
      <c r="H1361" s="6"/>
      <c r="I1361" s="6"/>
      <c r="J1361" s="6"/>
    </row>
    <row r="1362" spans="3:10" x14ac:dyDescent="0.35">
      <c r="C1362" s="6"/>
      <c r="D1362" s="6"/>
      <c r="E1362" s="6"/>
      <c r="F1362" s="6"/>
      <c r="G1362" s="6"/>
      <c r="H1362" s="6"/>
      <c r="I1362" s="6"/>
      <c r="J1362" s="6"/>
    </row>
    <row r="1363" spans="3:10" x14ac:dyDescent="0.35">
      <c r="C1363" s="6"/>
      <c r="D1363" s="6"/>
      <c r="E1363" s="6"/>
      <c r="F1363" s="6"/>
      <c r="G1363" s="6"/>
      <c r="H1363" s="6"/>
      <c r="I1363" s="6"/>
      <c r="J1363" s="6"/>
    </row>
    <row r="1364" spans="3:10" x14ac:dyDescent="0.35">
      <c r="C1364" s="6"/>
      <c r="D1364" s="6"/>
      <c r="E1364" s="6"/>
      <c r="F1364" s="6"/>
      <c r="G1364" s="6"/>
      <c r="H1364" s="6"/>
      <c r="I1364" s="6"/>
      <c r="J1364" s="6"/>
    </row>
    <row r="1365" spans="3:10" x14ac:dyDescent="0.35">
      <c r="C1365" s="6"/>
      <c r="D1365" s="6"/>
      <c r="E1365" s="6"/>
      <c r="F1365" s="6"/>
      <c r="G1365" s="6"/>
      <c r="H1365" s="6"/>
      <c r="I1365" s="6"/>
      <c r="J1365" s="6"/>
    </row>
    <row r="1366" spans="3:10" x14ac:dyDescent="0.35">
      <c r="C1366" s="6"/>
      <c r="D1366" s="6"/>
      <c r="E1366" s="6"/>
      <c r="F1366" s="6"/>
      <c r="G1366" s="6"/>
      <c r="H1366" s="6"/>
      <c r="I1366" s="6"/>
      <c r="J1366" s="6"/>
    </row>
    <row r="1367" spans="3:10" x14ac:dyDescent="0.35">
      <c r="C1367" s="6"/>
      <c r="D1367" s="6"/>
      <c r="E1367" s="6"/>
      <c r="F1367" s="6"/>
      <c r="G1367" s="6"/>
      <c r="H1367" s="6"/>
      <c r="I1367" s="6"/>
      <c r="J1367" s="6"/>
    </row>
    <row r="1368" spans="3:10" x14ac:dyDescent="0.35">
      <c r="C1368" s="6"/>
      <c r="D1368" s="6"/>
      <c r="E1368" s="6"/>
      <c r="F1368" s="6"/>
      <c r="G1368" s="6"/>
      <c r="H1368" s="6"/>
      <c r="I1368" s="6"/>
      <c r="J1368" s="6"/>
    </row>
    <row r="1369" spans="3:10" x14ac:dyDescent="0.35">
      <c r="C1369" s="6"/>
      <c r="D1369" s="6"/>
      <c r="E1369" s="6"/>
      <c r="F1369" s="6"/>
      <c r="G1369" s="6"/>
      <c r="H1369" s="6"/>
      <c r="I1369" s="6"/>
      <c r="J1369" s="6"/>
    </row>
    <row r="1370" spans="3:10" x14ac:dyDescent="0.35">
      <c r="C1370" s="6"/>
      <c r="D1370" s="6"/>
      <c r="E1370" s="6"/>
      <c r="F1370" s="6"/>
      <c r="G1370" s="6"/>
      <c r="H1370" s="6"/>
      <c r="I1370" s="6"/>
      <c r="J1370" s="6"/>
    </row>
    <row r="1371" spans="3:10" x14ac:dyDescent="0.35">
      <c r="C1371" s="6"/>
      <c r="D1371" s="6"/>
      <c r="E1371" s="6"/>
      <c r="F1371" s="6"/>
      <c r="G1371" s="6"/>
      <c r="H1371" s="6"/>
      <c r="I1371" s="6"/>
      <c r="J1371" s="6"/>
    </row>
    <row r="1372" spans="3:10" x14ac:dyDescent="0.35">
      <c r="C1372" s="6"/>
      <c r="D1372" s="6"/>
      <c r="E1372" s="6"/>
      <c r="F1372" s="6"/>
      <c r="G1372" s="6"/>
      <c r="H1372" s="6"/>
      <c r="I1372" s="6"/>
      <c r="J1372" s="6"/>
    </row>
    <row r="1373" spans="3:10" x14ac:dyDescent="0.35">
      <c r="C1373" s="6"/>
      <c r="D1373" s="6"/>
      <c r="E1373" s="6"/>
      <c r="F1373" s="6"/>
      <c r="G1373" s="6"/>
      <c r="H1373" s="6"/>
      <c r="I1373" s="6"/>
      <c r="J1373" s="6"/>
    </row>
    <row r="1374" spans="3:10" x14ac:dyDescent="0.35">
      <c r="C1374" s="6"/>
      <c r="D1374" s="6"/>
      <c r="E1374" s="6"/>
      <c r="F1374" s="6"/>
      <c r="G1374" s="6"/>
      <c r="H1374" s="6"/>
      <c r="I1374" s="6"/>
      <c r="J1374" s="6"/>
    </row>
    <row r="1375" spans="3:10" x14ac:dyDescent="0.35">
      <c r="C1375" s="6"/>
      <c r="D1375" s="6"/>
      <c r="E1375" s="6"/>
      <c r="F1375" s="6"/>
      <c r="G1375" s="6"/>
      <c r="H1375" s="6"/>
      <c r="I1375" s="6"/>
      <c r="J1375" s="6"/>
    </row>
    <row r="1376" spans="3:10" x14ac:dyDescent="0.35">
      <c r="C1376" s="6"/>
      <c r="D1376" s="6"/>
      <c r="E1376" s="6"/>
      <c r="F1376" s="6"/>
      <c r="G1376" s="6"/>
      <c r="H1376" s="6"/>
      <c r="I1376" s="6"/>
      <c r="J1376" s="6"/>
    </row>
    <row r="1377" spans="3:10" x14ac:dyDescent="0.35">
      <c r="C1377" s="6"/>
      <c r="D1377" s="6"/>
      <c r="E1377" s="6"/>
      <c r="F1377" s="6"/>
      <c r="G1377" s="6"/>
      <c r="H1377" s="6"/>
      <c r="I1377" s="6"/>
      <c r="J1377" s="6"/>
    </row>
    <row r="1378" spans="3:10" x14ac:dyDescent="0.35">
      <c r="C1378" s="6"/>
      <c r="D1378" s="6"/>
      <c r="E1378" s="6"/>
      <c r="F1378" s="6"/>
      <c r="G1378" s="6"/>
      <c r="H1378" s="6"/>
      <c r="I1378" s="6"/>
      <c r="J1378" s="6"/>
    </row>
    <row r="1379" spans="3:10" x14ac:dyDescent="0.35">
      <c r="C1379" s="6"/>
      <c r="D1379" s="6"/>
      <c r="E1379" s="6"/>
      <c r="F1379" s="6"/>
      <c r="G1379" s="6"/>
      <c r="H1379" s="6"/>
      <c r="I1379" s="6"/>
      <c r="J1379" s="6"/>
    </row>
    <row r="1380" spans="3:10" x14ac:dyDescent="0.35">
      <c r="C1380" s="6"/>
      <c r="D1380" s="6"/>
      <c r="E1380" s="6"/>
      <c r="F1380" s="6"/>
      <c r="G1380" s="6"/>
      <c r="H1380" s="6"/>
      <c r="I1380" s="6"/>
      <c r="J1380" s="6"/>
    </row>
    <row r="1381" spans="3:10" x14ac:dyDescent="0.35">
      <c r="C1381" s="6"/>
      <c r="D1381" s="6"/>
      <c r="E1381" s="6"/>
      <c r="F1381" s="6"/>
      <c r="G1381" s="6"/>
      <c r="H1381" s="6"/>
      <c r="I1381" s="6"/>
      <c r="J1381" s="6"/>
    </row>
    <row r="1382" spans="3:10" x14ac:dyDescent="0.35">
      <c r="C1382" s="6"/>
      <c r="D1382" s="6"/>
      <c r="E1382" s="6"/>
      <c r="F1382" s="6"/>
      <c r="G1382" s="6"/>
      <c r="H1382" s="6"/>
      <c r="I1382" s="6"/>
      <c r="J1382" s="6"/>
    </row>
    <row r="1383" spans="3:10" x14ac:dyDescent="0.35">
      <c r="C1383" s="6"/>
      <c r="D1383" s="6"/>
      <c r="E1383" s="6"/>
      <c r="F1383" s="6"/>
      <c r="G1383" s="6"/>
      <c r="H1383" s="6"/>
      <c r="I1383" s="6"/>
      <c r="J1383" s="6"/>
    </row>
    <row r="1384" spans="3:10" x14ac:dyDescent="0.35">
      <c r="C1384" s="6"/>
      <c r="D1384" s="6"/>
      <c r="E1384" s="6"/>
      <c r="F1384" s="6"/>
      <c r="G1384" s="6"/>
      <c r="H1384" s="6"/>
      <c r="I1384" s="6"/>
      <c r="J1384" s="6"/>
    </row>
    <row r="1385" spans="3:10" x14ac:dyDescent="0.35">
      <c r="C1385" s="6"/>
      <c r="D1385" s="6"/>
      <c r="E1385" s="6"/>
      <c r="F1385" s="6"/>
      <c r="G1385" s="6"/>
      <c r="H1385" s="6"/>
      <c r="I1385" s="6"/>
      <c r="J1385" s="6"/>
    </row>
    <row r="1386" spans="3:10" x14ac:dyDescent="0.35">
      <c r="C1386" s="6"/>
      <c r="D1386" s="6"/>
      <c r="E1386" s="6"/>
      <c r="F1386" s="6"/>
      <c r="G1386" s="6"/>
      <c r="H1386" s="6"/>
      <c r="I1386" s="6"/>
      <c r="J1386" s="6"/>
    </row>
    <row r="1387" spans="3:10" x14ac:dyDescent="0.35">
      <c r="C1387" s="6"/>
      <c r="D1387" s="6"/>
      <c r="E1387" s="6"/>
      <c r="F1387" s="6"/>
      <c r="G1387" s="6"/>
      <c r="H1387" s="6"/>
      <c r="I1387" s="6"/>
      <c r="J1387" s="6"/>
    </row>
    <row r="1388" spans="3:10" x14ac:dyDescent="0.35">
      <c r="C1388" s="6"/>
      <c r="D1388" s="6"/>
      <c r="E1388" s="6"/>
      <c r="F1388" s="6"/>
      <c r="G1388" s="6"/>
      <c r="H1388" s="6"/>
      <c r="I1388" s="6"/>
      <c r="J1388" s="6"/>
    </row>
    <row r="1389" spans="3:10" x14ac:dyDescent="0.35">
      <c r="C1389" s="6"/>
      <c r="D1389" s="6"/>
      <c r="E1389" s="6"/>
      <c r="F1389" s="6"/>
      <c r="G1389" s="6"/>
      <c r="H1389" s="6"/>
      <c r="I1389" s="6"/>
      <c r="J1389" s="6"/>
    </row>
    <row r="1390" spans="3:10" x14ac:dyDescent="0.35">
      <c r="C1390" s="6"/>
      <c r="D1390" s="6"/>
      <c r="E1390" s="6"/>
      <c r="F1390" s="6"/>
      <c r="G1390" s="6"/>
      <c r="H1390" s="6"/>
      <c r="I1390" s="6"/>
      <c r="J1390" s="6"/>
    </row>
    <row r="1391" spans="3:10" x14ac:dyDescent="0.35">
      <c r="C1391" s="6"/>
      <c r="D1391" s="6"/>
      <c r="E1391" s="6"/>
      <c r="F1391" s="6"/>
      <c r="G1391" s="6"/>
      <c r="H1391" s="6"/>
      <c r="I1391" s="6"/>
      <c r="J1391" s="6"/>
    </row>
    <row r="1392" spans="3:10" x14ac:dyDescent="0.35">
      <c r="C1392" s="6"/>
      <c r="D1392" s="6"/>
      <c r="E1392" s="6"/>
      <c r="F1392" s="6"/>
      <c r="G1392" s="6"/>
      <c r="H1392" s="6"/>
      <c r="I1392" s="6"/>
      <c r="J1392" s="6"/>
    </row>
    <row r="1393" spans="3:10" x14ac:dyDescent="0.35">
      <c r="C1393" s="6"/>
      <c r="D1393" s="6"/>
      <c r="E1393" s="6"/>
      <c r="F1393" s="6"/>
      <c r="G1393" s="6"/>
      <c r="H1393" s="6"/>
      <c r="I1393" s="6"/>
      <c r="J1393" s="6"/>
    </row>
    <row r="1394" spans="3:10" x14ac:dyDescent="0.35">
      <c r="C1394" s="6"/>
      <c r="D1394" s="6"/>
      <c r="E1394" s="6"/>
      <c r="F1394" s="6"/>
      <c r="G1394" s="6"/>
      <c r="H1394" s="6"/>
      <c r="I1394" s="6"/>
      <c r="J1394" s="6"/>
    </row>
    <row r="1395" spans="3:10" x14ac:dyDescent="0.35">
      <c r="C1395" s="6"/>
      <c r="D1395" s="6"/>
      <c r="E1395" s="6"/>
      <c r="F1395" s="6"/>
      <c r="G1395" s="6"/>
      <c r="H1395" s="6"/>
      <c r="I1395" s="6"/>
      <c r="J1395" s="6"/>
    </row>
    <row r="1396" spans="3:10" x14ac:dyDescent="0.35">
      <c r="C1396" s="6"/>
      <c r="D1396" s="6"/>
      <c r="E1396" s="6"/>
      <c r="F1396" s="6"/>
      <c r="G1396" s="6"/>
      <c r="H1396" s="6"/>
      <c r="I1396" s="6"/>
      <c r="J1396" s="6"/>
    </row>
    <row r="1397" spans="3:10" x14ac:dyDescent="0.35">
      <c r="C1397" s="6"/>
      <c r="D1397" s="6"/>
      <c r="E1397" s="6"/>
      <c r="F1397" s="6"/>
      <c r="G1397" s="6"/>
      <c r="H1397" s="6"/>
      <c r="I1397" s="6"/>
      <c r="J1397" s="6"/>
    </row>
    <row r="1398" spans="3:10" x14ac:dyDescent="0.35">
      <c r="C1398" s="6"/>
      <c r="D1398" s="6"/>
      <c r="E1398" s="6"/>
      <c r="F1398" s="6"/>
      <c r="G1398" s="6"/>
      <c r="H1398" s="6"/>
      <c r="I1398" s="6"/>
      <c r="J1398" s="6"/>
    </row>
    <row r="1399" spans="3:10" x14ac:dyDescent="0.35">
      <c r="C1399" s="6"/>
      <c r="D1399" s="6"/>
      <c r="E1399" s="6"/>
      <c r="F1399" s="6"/>
      <c r="G1399" s="6"/>
      <c r="H1399" s="6"/>
      <c r="I1399" s="6"/>
      <c r="J1399" s="6"/>
    </row>
    <row r="1400" spans="3:10" x14ac:dyDescent="0.35">
      <c r="C1400" s="6"/>
      <c r="D1400" s="6"/>
      <c r="E1400" s="6"/>
      <c r="F1400" s="6"/>
      <c r="G1400" s="6"/>
      <c r="H1400" s="6"/>
      <c r="I1400" s="6"/>
      <c r="J1400" s="6"/>
    </row>
    <row r="1401" spans="3:10" x14ac:dyDescent="0.35">
      <c r="C1401" s="6"/>
      <c r="D1401" s="6"/>
      <c r="E1401" s="6"/>
      <c r="F1401" s="6"/>
      <c r="G1401" s="6"/>
      <c r="H1401" s="6"/>
      <c r="I1401" s="6"/>
      <c r="J1401" s="6"/>
    </row>
    <row r="1402" spans="3:10" x14ac:dyDescent="0.35">
      <c r="C1402" s="6"/>
      <c r="D1402" s="6"/>
      <c r="E1402" s="6"/>
      <c r="F1402" s="6"/>
      <c r="G1402" s="6"/>
      <c r="H1402" s="6"/>
      <c r="I1402" s="6"/>
      <c r="J1402" s="6"/>
    </row>
    <row r="1403" spans="3:10" x14ac:dyDescent="0.35">
      <c r="C1403" s="6"/>
      <c r="D1403" s="6"/>
      <c r="E1403" s="6"/>
      <c r="F1403" s="6"/>
      <c r="G1403" s="6"/>
      <c r="H1403" s="6"/>
      <c r="I1403" s="6"/>
      <c r="J1403" s="6"/>
    </row>
    <row r="1404" spans="3:10" x14ac:dyDescent="0.35">
      <c r="C1404" s="6"/>
      <c r="D1404" s="6"/>
      <c r="E1404" s="6"/>
      <c r="F1404" s="6"/>
      <c r="G1404" s="6"/>
      <c r="H1404" s="6"/>
      <c r="I1404" s="6"/>
      <c r="J1404" s="6"/>
    </row>
    <row r="1405" spans="3:10" x14ac:dyDescent="0.35">
      <c r="C1405" s="6"/>
      <c r="D1405" s="6"/>
      <c r="E1405" s="6"/>
      <c r="F1405" s="6"/>
      <c r="G1405" s="6"/>
      <c r="H1405" s="6"/>
      <c r="I1405" s="6"/>
      <c r="J1405" s="6"/>
    </row>
    <row r="1406" spans="3:10" x14ac:dyDescent="0.35">
      <c r="C1406" s="6"/>
      <c r="D1406" s="6"/>
      <c r="E1406" s="6"/>
      <c r="F1406" s="6"/>
      <c r="G1406" s="6"/>
      <c r="H1406" s="6"/>
      <c r="I1406" s="6"/>
      <c r="J1406" s="6"/>
    </row>
    <row r="1407" spans="3:10" x14ac:dyDescent="0.35">
      <c r="C1407" s="6"/>
      <c r="D1407" s="6"/>
      <c r="E1407" s="6"/>
      <c r="F1407" s="6"/>
      <c r="G1407" s="6"/>
      <c r="H1407" s="6"/>
      <c r="I1407" s="6"/>
      <c r="J1407" s="6"/>
    </row>
    <row r="1408" spans="3:10" x14ac:dyDescent="0.35">
      <c r="C1408" s="6"/>
      <c r="D1408" s="6"/>
      <c r="E1408" s="6"/>
      <c r="F1408" s="6"/>
      <c r="G1408" s="6"/>
      <c r="H1408" s="6"/>
      <c r="I1408" s="6"/>
      <c r="J1408" s="6"/>
    </row>
    <row r="1409" spans="3:10" x14ac:dyDescent="0.35">
      <c r="C1409" s="6"/>
      <c r="D1409" s="6"/>
      <c r="E1409" s="6"/>
      <c r="F1409" s="6"/>
      <c r="G1409" s="6"/>
      <c r="H1409" s="6"/>
      <c r="I1409" s="6"/>
      <c r="J1409" s="6"/>
    </row>
    <row r="1410" spans="3:10" x14ac:dyDescent="0.35">
      <c r="C1410" s="6"/>
      <c r="D1410" s="6"/>
      <c r="E1410" s="6"/>
      <c r="F1410" s="6"/>
      <c r="G1410" s="6"/>
      <c r="H1410" s="6"/>
      <c r="I1410" s="6"/>
      <c r="J1410" s="6"/>
    </row>
    <row r="1411" spans="3:10" x14ac:dyDescent="0.35">
      <c r="C1411" s="6"/>
      <c r="D1411" s="6"/>
      <c r="E1411" s="6"/>
      <c r="F1411" s="6"/>
      <c r="G1411" s="6"/>
      <c r="H1411" s="6"/>
      <c r="I1411" s="6"/>
      <c r="J1411" s="6"/>
    </row>
    <row r="1412" spans="3:10" x14ac:dyDescent="0.35">
      <c r="C1412" s="6"/>
      <c r="D1412" s="6"/>
      <c r="E1412" s="6"/>
      <c r="F1412" s="6"/>
      <c r="G1412" s="6"/>
      <c r="H1412" s="6"/>
      <c r="I1412" s="6"/>
      <c r="J1412" s="6"/>
    </row>
    <row r="1413" spans="3:10" x14ac:dyDescent="0.35">
      <c r="C1413" s="6"/>
      <c r="D1413" s="6"/>
      <c r="E1413" s="6"/>
      <c r="F1413" s="6"/>
      <c r="G1413" s="6"/>
      <c r="H1413" s="6"/>
      <c r="I1413" s="6"/>
      <c r="J1413" s="6"/>
    </row>
    <row r="1414" spans="3:10" x14ac:dyDescent="0.35">
      <c r="C1414" s="6"/>
      <c r="D1414" s="6"/>
      <c r="E1414" s="6"/>
      <c r="F1414" s="6"/>
      <c r="G1414" s="6"/>
      <c r="H1414" s="6"/>
      <c r="I1414" s="6"/>
      <c r="J1414" s="6"/>
    </row>
    <row r="1415" spans="3:10" x14ac:dyDescent="0.35">
      <c r="C1415" s="6"/>
      <c r="D1415" s="6"/>
      <c r="E1415" s="6"/>
      <c r="F1415" s="6"/>
      <c r="G1415" s="6"/>
      <c r="H1415" s="6"/>
      <c r="I1415" s="6"/>
      <c r="J1415" s="6"/>
    </row>
    <row r="1416" spans="3:10" x14ac:dyDescent="0.35">
      <c r="C1416" s="6"/>
      <c r="D1416" s="6"/>
      <c r="E1416" s="6"/>
      <c r="F1416" s="6"/>
      <c r="G1416" s="6"/>
      <c r="H1416" s="6"/>
      <c r="I1416" s="6"/>
      <c r="J1416" s="6"/>
    </row>
    <row r="1417" spans="3:10" x14ac:dyDescent="0.35">
      <c r="C1417" s="6"/>
      <c r="D1417" s="6"/>
      <c r="E1417" s="6"/>
      <c r="F1417" s="6"/>
      <c r="G1417" s="6"/>
      <c r="H1417" s="6"/>
      <c r="I1417" s="6"/>
      <c r="J1417" s="6"/>
    </row>
    <row r="1418" spans="3:10" x14ac:dyDescent="0.35">
      <c r="C1418" s="6"/>
      <c r="D1418" s="6"/>
      <c r="E1418" s="6"/>
      <c r="F1418" s="6"/>
      <c r="G1418" s="6"/>
      <c r="H1418" s="6"/>
      <c r="I1418" s="6"/>
      <c r="J1418" s="6"/>
    </row>
    <row r="1419" spans="3:10" x14ac:dyDescent="0.35">
      <c r="C1419" s="6"/>
      <c r="D1419" s="6"/>
      <c r="E1419" s="6"/>
      <c r="F1419" s="6"/>
      <c r="G1419" s="6"/>
      <c r="H1419" s="6"/>
      <c r="I1419" s="6"/>
      <c r="J1419" s="6"/>
    </row>
    <row r="1420" spans="3:10" x14ac:dyDescent="0.35">
      <c r="C1420" s="6"/>
      <c r="D1420" s="6"/>
      <c r="E1420" s="6"/>
      <c r="F1420" s="6"/>
      <c r="G1420" s="6"/>
      <c r="H1420" s="6"/>
      <c r="I1420" s="6"/>
      <c r="J1420" s="6"/>
    </row>
    <row r="1421" spans="3:10" x14ac:dyDescent="0.35">
      <c r="C1421" s="6"/>
      <c r="D1421" s="6"/>
      <c r="E1421" s="6"/>
      <c r="F1421" s="6"/>
      <c r="G1421" s="6"/>
      <c r="H1421" s="6"/>
      <c r="I1421" s="6"/>
      <c r="J1421" s="6"/>
    </row>
    <row r="1422" spans="3:10" x14ac:dyDescent="0.35">
      <c r="C1422" s="6"/>
      <c r="D1422" s="6"/>
      <c r="E1422" s="6"/>
      <c r="F1422" s="6"/>
      <c r="G1422" s="6"/>
      <c r="H1422" s="6"/>
      <c r="I1422" s="6"/>
      <c r="J1422" s="6"/>
    </row>
    <row r="1423" spans="3:10" x14ac:dyDescent="0.35">
      <c r="C1423" s="6"/>
      <c r="D1423" s="6"/>
      <c r="E1423" s="6"/>
      <c r="F1423" s="6"/>
      <c r="G1423" s="6"/>
      <c r="H1423" s="6"/>
      <c r="I1423" s="6"/>
      <c r="J1423" s="6"/>
    </row>
    <row r="1424" spans="3:10" x14ac:dyDescent="0.35">
      <c r="C1424" s="6"/>
      <c r="D1424" s="6"/>
      <c r="E1424" s="6"/>
      <c r="F1424" s="6"/>
      <c r="G1424" s="6"/>
      <c r="H1424" s="6"/>
      <c r="I1424" s="6"/>
      <c r="J1424" s="6"/>
    </row>
    <row r="1425" spans="3:10" x14ac:dyDescent="0.35">
      <c r="C1425" s="6"/>
      <c r="D1425" s="6"/>
      <c r="E1425" s="6"/>
      <c r="F1425" s="6"/>
      <c r="G1425" s="6"/>
      <c r="H1425" s="6"/>
      <c r="I1425" s="6"/>
      <c r="J1425" s="6"/>
    </row>
    <row r="1426" spans="3:10" x14ac:dyDescent="0.35">
      <c r="C1426" s="6"/>
      <c r="D1426" s="6"/>
      <c r="E1426" s="6"/>
      <c r="F1426" s="6"/>
      <c r="G1426" s="6"/>
      <c r="H1426" s="6"/>
      <c r="I1426" s="6"/>
      <c r="J1426" s="6"/>
    </row>
    <row r="1427" spans="3:10" x14ac:dyDescent="0.35">
      <c r="C1427" s="6"/>
      <c r="D1427" s="6"/>
      <c r="E1427" s="6"/>
      <c r="F1427" s="6"/>
      <c r="G1427" s="6"/>
      <c r="H1427" s="6"/>
      <c r="I1427" s="6"/>
      <c r="J1427" s="6"/>
    </row>
    <row r="1428" spans="3:10" x14ac:dyDescent="0.35">
      <c r="C1428" s="6"/>
      <c r="D1428" s="6"/>
      <c r="E1428" s="6"/>
      <c r="F1428" s="6"/>
      <c r="G1428" s="6"/>
      <c r="H1428" s="6"/>
      <c r="I1428" s="6"/>
      <c r="J1428" s="6"/>
    </row>
    <row r="1429" spans="3:10" x14ac:dyDescent="0.35">
      <c r="C1429" s="6"/>
      <c r="D1429" s="6"/>
      <c r="E1429" s="6"/>
      <c r="F1429" s="6"/>
      <c r="G1429" s="6"/>
      <c r="H1429" s="6"/>
      <c r="I1429" s="6"/>
      <c r="J1429" s="6"/>
    </row>
    <row r="1430" spans="3:10" x14ac:dyDescent="0.35">
      <c r="C1430" s="6"/>
      <c r="D1430" s="6"/>
      <c r="E1430" s="6"/>
      <c r="F1430" s="6"/>
      <c r="G1430" s="6"/>
      <c r="H1430" s="6"/>
      <c r="I1430" s="6"/>
      <c r="J1430" s="6"/>
    </row>
    <row r="1431" spans="3:10" x14ac:dyDescent="0.35">
      <c r="C1431" s="6"/>
      <c r="D1431" s="6"/>
      <c r="E1431" s="6"/>
      <c r="F1431" s="6"/>
      <c r="G1431" s="6"/>
      <c r="H1431" s="6"/>
      <c r="I1431" s="6"/>
      <c r="J1431" s="6"/>
    </row>
    <row r="1432" spans="3:10" x14ac:dyDescent="0.35">
      <c r="C1432" s="6"/>
      <c r="D1432" s="6"/>
      <c r="E1432" s="6"/>
      <c r="F1432" s="6"/>
      <c r="G1432" s="6"/>
      <c r="H1432" s="6"/>
      <c r="I1432" s="6"/>
      <c r="J1432" s="6"/>
    </row>
    <row r="1433" spans="3:10" x14ac:dyDescent="0.35">
      <c r="C1433" s="6"/>
      <c r="D1433" s="6"/>
      <c r="E1433" s="6"/>
      <c r="F1433" s="6"/>
      <c r="G1433" s="6"/>
      <c r="H1433" s="6"/>
      <c r="I1433" s="6"/>
      <c r="J1433" s="6"/>
    </row>
    <row r="1434" spans="3:10" x14ac:dyDescent="0.35">
      <c r="C1434" s="6"/>
      <c r="D1434" s="6"/>
      <c r="E1434" s="6"/>
      <c r="F1434" s="6"/>
      <c r="G1434" s="6"/>
      <c r="H1434" s="6"/>
      <c r="I1434" s="6"/>
      <c r="J1434" s="6"/>
    </row>
    <row r="1435" spans="3:10" x14ac:dyDescent="0.35">
      <c r="C1435" s="6"/>
      <c r="D1435" s="6"/>
      <c r="E1435" s="6"/>
      <c r="F1435" s="6"/>
      <c r="G1435" s="6"/>
      <c r="H1435" s="6"/>
      <c r="I1435" s="6"/>
      <c r="J1435" s="6"/>
    </row>
    <row r="1436" spans="3:10" x14ac:dyDescent="0.35">
      <c r="C1436" s="6"/>
      <c r="D1436" s="6"/>
      <c r="E1436" s="6"/>
      <c r="F1436" s="6"/>
      <c r="G1436" s="6"/>
      <c r="H1436" s="6"/>
      <c r="I1436" s="6"/>
      <c r="J1436" s="6"/>
    </row>
    <row r="1437" spans="3:10" x14ac:dyDescent="0.35">
      <c r="C1437" s="6"/>
      <c r="D1437" s="6"/>
      <c r="E1437" s="6"/>
      <c r="F1437" s="6"/>
      <c r="G1437" s="6"/>
      <c r="H1437" s="6"/>
      <c r="I1437" s="6"/>
      <c r="J1437" s="6"/>
    </row>
    <row r="1438" spans="3:10" x14ac:dyDescent="0.35">
      <c r="C1438" s="6"/>
      <c r="D1438" s="6"/>
      <c r="E1438" s="6"/>
      <c r="F1438" s="6"/>
      <c r="G1438" s="6"/>
      <c r="H1438" s="6"/>
      <c r="I1438" s="6"/>
      <c r="J1438" s="6"/>
    </row>
    <row r="1439" spans="3:10" x14ac:dyDescent="0.35">
      <c r="C1439" s="6"/>
      <c r="D1439" s="6"/>
      <c r="E1439" s="6"/>
      <c r="F1439" s="6"/>
      <c r="G1439" s="6"/>
      <c r="H1439" s="6"/>
      <c r="I1439" s="6"/>
      <c r="J1439" s="6"/>
    </row>
    <row r="1440" spans="3:10" x14ac:dyDescent="0.35">
      <c r="C1440" s="6"/>
      <c r="D1440" s="6"/>
      <c r="E1440" s="6"/>
      <c r="F1440" s="6"/>
      <c r="G1440" s="6"/>
      <c r="H1440" s="6"/>
      <c r="I1440" s="6"/>
      <c r="J1440" s="6"/>
    </row>
    <row r="1441" spans="3:10" x14ac:dyDescent="0.35">
      <c r="C1441" s="6"/>
      <c r="D1441" s="6"/>
      <c r="E1441" s="6"/>
      <c r="F1441" s="6"/>
      <c r="G1441" s="6"/>
      <c r="H1441" s="6"/>
      <c r="I1441" s="6"/>
      <c r="J1441" s="6"/>
    </row>
    <row r="1442" spans="3:10" x14ac:dyDescent="0.35">
      <c r="C1442" s="6"/>
      <c r="D1442" s="6"/>
      <c r="E1442" s="6"/>
      <c r="F1442" s="6"/>
      <c r="G1442" s="6"/>
      <c r="H1442" s="6"/>
      <c r="I1442" s="6"/>
      <c r="J1442" s="6"/>
    </row>
    <row r="1443" spans="3:10" x14ac:dyDescent="0.35">
      <c r="C1443" s="6"/>
      <c r="D1443" s="6"/>
      <c r="E1443" s="6"/>
      <c r="F1443" s="6"/>
      <c r="G1443" s="6"/>
      <c r="H1443" s="6"/>
      <c r="I1443" s="6"/>
      <c r="J1443" s="6"/>
    </row>
    <row r="1444" spans="3:10" x14ac:dyDescent="0.35">
      <c r="C1444" s="6"/>
      <c r="D1444" s="6"/>
      <c r="E1444" s="6"/>
      <c r="F1444" s="6"/>
      <c r="G1444" s="6"/>
      <c r="H1444" s="6"/>
      <c r="I1444" s="6"/>
      <c r="J1444" s="6"/>
    </row>
    <row r="1445" spans="3:10" x14ac:dyDescent="0.35">
      <c r="C1445" s="6"/>
      <c r="D1445" s="6"/>
      <c r="E1445" s="6"/>
      <c r="F1445" s="6"/>
      <c r="G1445" s="6"/>
      <c r="H1445" s="6"/>
      <c r="I1445" s="6"/>
      <c r="J1445" s="6"/>
    </row>
    <row r="1446" spans="3:10" x14ac:dyDescent="0.35">
      <c r="C1446" s="6"/>
      <c r="D1446" s="6"/>
      <c r="E1446" s="6"/>
      <c r="F1446" s="6"/>
      <c r="G1446" s="6"/>
      <c r="H1446" s="6"/>
      <c r="I1446" s="6"/>
      <c r="J1446" s="6"/>
    </row>
    <row r="1447" spans="3:10" x14ac:dyDescent="0.35">
      <c r="C1447" s="6"/>
      <c r="D1447" s="6"/>
      <c r="E1447" s="6"/>
      <c r="F1447" s="6"/>
      <c r="G1447" s="6"/>
      <c r="H1447" s="6"/>
      <c r="I1447" s="6"/>
      <c r="J1447" s="6"/>
    </row>
    <row r="1448" spans="3:10" x14ac:dyDescent="0.35">
      <c r="C1448" s="6"/>
      <c r="D1448" s="6"/>
      <c r="E1448" s="6"/>
      <c r="F1448" s="6"/>
      <c r="G1448" s="6"/>
      <c r="H1448" s="6"/>
      <c r="I1448" s="6"/>
      <c r="J1448" s="6"/>
    </row>
    <row r="1449" spans="3:10" x14ac:dyDescent="0.35">
      <c r="C1449" s="6"/>
      <c r="D1449" s="6"/>
      <c r="E1449" s="6"/>
      <c r="F1449" s="6"/>
      <c r="G1449" s="6"/>
      <c r="H1449" s="6"/>
      <c r="I1449" s="6"/>
      <c r="J1449" s="6"/>
    </row>
    <row r="1450" spans="3:10" x14ac:dyDescent="0.35">
      <c r="C1450" s="6"/>
      <c r="D1450" s="6"/>
      <c r="E1450" s="6"/>
      <c r="F1450" s="6"/>
      <c r="G1450" s="6"/>
      <c r="H1450" s="6"/>
      <c r="I1450" s="6"/>
      <c r="J1450" s="6"/>
    </row>
    <row r="1451" spans="3:10" x14ac:dyDescent="0.35">
      <c r="C1451" s="6"/>
      <c r="D1451" s="6"/>
      <c r="E1451" s="6"/>
      <c r="F1451" s="6"/>
      <c r="G1451" s="6"/>
      <c r="H1451" s="6"/>
      <c r="I1451" s="6"/>
      <c r="J1451" s="6"/>
    </row>
    <row r="1452" spans="3:10" x14ac:dyDescent="0.35">
      <c r="C1452" s="6"/>
      <c r="D1452" s="6"/>
      <c r="E1452" s="6"/>
      <c r="F1452" s="6"/>
      <c r="G1452" s="6"/>
      <c r="H1452" s="6"/>
      <c r="I1452" s="6"/>
      <c r="J1452" s="6"/>
    </row>
    <row r="1453" spans="3:10" x14ac:dyDescent="0.35">
      <c r="C1453" s="6"/>
      <c r="D1453" s="6"/>
      <c r="E1453" s="6"/>
      <c r="F1453" s="6"/>
      <c r="G1453" s="6"/>
      <c r="H1453" s="6"/>
      <c r="I1453" s="6"/>
      <c r="J1453" s="6"/>
    </row>
    <row r="1454" spans="3:10" x14ac:dyDescent="0.35">
      <c r="C1454" s="6"/>
      <c r="D1454" s="6"/>
      <c r="E1454" s="6"/>
      <c r="F1454" s="6"/>
      <c r="G1454" s="6"/>
      <c r="H1454" s="6"/>
      <c r="I1454" s="6"/>
      <c r="J1454" s="6"/>
    </row>
    <row r="1455" spans="3:10" x14ac:dyDescent="0.35">
      <c r="C1455" s="6"/>
      <c r="D1455" s="6"/>
      <c r="E1455" s="6"/>
      <c r="F1455" s="6"/>
      <c r="G1455" s="6"/>
      <c r="H1455" s="6"/>
      <c r="I1455" s="6"/>
      <c r="J1455" s="6"/>
    </row>
    <row r="1456" spans="3:10" x14ac:dyDescent="0.35">
      <c r="C1456" s="6"/>
      <c r="D1456" s="6"/>
      <c r="E1456" s="6"/>
      <c r="F1456" s="6"/>
      <c r="G1456" s="6"/>
      <c r="H1456" s="6"/>
      <c r="I1456" s="6"/>
      <c r="J1456" s="6"/>
    </row>
    <row r="1457" spans="3:10" x14ac:dyDescent="0.35">
      <c r="C1457" s="6"/>
      <c r="D1457" s="6"/>
      <c r="E1457" s="6"/>
      <c r="F1457" s="6"/>
      <c r="G1457" s="6"/>
      <c r="H1457" s="6"/>
      <c r="I1457" s="6"/>
      <c r="J1457" s="6"/>
    </row>
    <row r="1458" spans="3:10" x14ac:dyDescent="0.35">
      <c r="C1458" s="6"/>
      <c r="D1458" s="6"/>
      <c r="E1458" s="6"/>
      <c r="F1458" s="6"/>
      <c r="G1458" s="6"/>
      <c r="H1458" s="6"/>
      <c r="I1458" s="6"/>
      <c r="J1458" s="6"/>
    </row>
    <row r="1459" spans="3:10" x14ac:dyDescent="0.35">
      <c r="C1459" s="6"/>
      <c r="D1459" s="6"/>
      <c r="E1459" s="6"/>
      <c r="F1459" s="6"/>
      <c r="G1459" s="6"/>
      <c r="H1459" s="6"/>
      <c r="I1459" s="6"/>
      <c r="J1459" s="6"/>
    </row>
    <row r="1460" spans="3:10" x14ac:dyDescent="0.35">
      <c r="C1460" s="6"/>
      <c r="D1460" s="6"/>
      <c r="E1460" s="6"/>
      <c r="F1460" s="6"/>
      <c r="G1460" s="6"/>
      <c r="H1460" s="6"/>
      <c r="I1460" s="6"/>
      <c r="J1460" s="6"/>
    </row>
    <row r="1461" spans="3:10" x14ac:dyDescent="0.35">
      <c r="C1461" s="6"/>
      <c r="D1461" s="6"/>
      <c r="E1461" s="6"/>
      <c r="F1461" s="6"/>
      <c r="G1461" s="6"/>
      <c r="H1461" s="6"/>
      <c r="I1461" s="6"/>
      <c r="J1461" s="6"/>
    </row>
    <row r="1462" spans="3:10" x14ac:dyDescent="0.35">
      <c r="C1462" s="6"/>
      <c r="D1462" s="6"/>
      <c r="E1462" s="6"/>
      <c r="F1462" s="6"/>
      <c r="G1462" s="6"/>
      <c r="H1462" s="6"/>
      <c r="I1462" s="6"/>
      <c r="J1462" s="6"/>
    </row>
    <row r="1463" spans="3:10" x14ac:dyDescent="0.35">
      <c r="C1463" s="6"/>
      <c r="D1463" s="6"/>
      <c r="E1463" s="6"/>
      <c r="F1463" s="6"/>
      <c r="G1463" s="6"/>
      <c r="H1463" s="6"/>
      <c r="I1463" s="6"/>
      <c r="J1463" s="6"/>
    </row>
    <row r="1464" spans="3:10" x14ac:dyDescent="0.35">
      <c r="C1464" s="6"/>
      <c r="D1464" s="6"/>
      <c r="E1464" s="6"/>
      <c r="F1464" s="6"/>
      <c r="G1464" s="6"/>
      <c r="H1464" s="6"/>
      <c r="I1464" s="6"/>
      <c r="J1464" s="6"/>
    </row>
    <row r="1465" spans="3:10" x14ac:dyDescent="0.35">
      <c r="C1465" s="6"/>
      <c r="D1465" s="6"/>
      <c r="E1465" s="6"/>
      <c r="F1465" s="6"/>
      <c r="G1465" s="6"/>
      <c r="H1465" s="6"/>
      <c r="I1465" s="6"/>
      <c r="J1465" s="6"/>
    </row>
    <row r="1466" spans="3:10" x14ac:dyDescent="0.35">
      <c r="C1466" s="6"/>
      <c r="D1466" s="6"/>
      <c r="E1466" s="6"/>
      <c r="F1466" s="6"/>
      <c r="G1466" s="6"/>
      <c r="H1466" s="6"/>
      <c r="I1466" s="6"/>
      <c r="J1466" s="6"/>
    </row>
    <row r="1467" spans="3:10" x14ac:dyDescent="0.35">
      <c r="C1467" s="6"/>
      <c r="D1467" s="6"/>
      <c r="E1467" s="6"/>
      <c r="F1467" s="6"/>
      <c r="G1467" s="6"/>
      <c r="H1467" s="6"/>
      <c r="I1467" s="6"/>
      <c r="J1467" s="6"/>
    </row>
    <row r="1468" spans="3:10" x14ac:dyDescent="0.35">
      <c r="C1468" s="6"/>
      <c r="D1468" s="6"/>
      <c r="E1468" s="6"/>
      <c r="F1468" s="6"/>
      <c r="G1468" s="6"/>
      <c r="H1468" s="6"/>
      <c r="I1468" s="6"/>
      <c r="J1468" s="6"/>
    </row>
    <row r="1469" spans="3:10" x14ac:dyDescent="0.35">
      <c r="C1469" s="6"/>
      <c r="D1469" s="6"/>
      <c r="E1469" s="6"/>
      <c r="F1469" s="6"/>
      <c r="G1469" s="6"/>
      <c r="H1469" s="6"/>
      <c r="I1469" s="6"/>
      <c r="J1469" s="6"/>
    </row>
    <row r="1470" spans="3:10" x14ac:dyDescent="0.35">
      <c r="C1470" s="6"/>
      <c r="D1470" s="6"/>
      <c r="E1470" s="6"/>
      <c r="F1470" s="6"/>
      <c r="G1470" s="6"/>
      <c r="H1470" s="6"/>
      <c r="I1470" s="6"/>
      <c r="J1470" s="6"/>
    </row>
    <row r="1471" spans="3:10" x14ac:dyDescent="0.35">
      <c r="C1471" s="6"/>
      <c r="D1471" s="6"/>
      <c r="E1471" s="6"/>
      <c r="F1471" s="6"/>
      <c r="G1471" s="6"/>
      <c r="H1471" s="6"/>
      <c r="I1471" s="6"/>
      <c r="J1471" s="6"/>
    </row>
    <row r="1472" spans="3:10" x14ac:dyDescent="0.35">
      <c r="C1472" s="6"/>
      <c r="D1472" s="6"/>
      <c r="E1472" s="6"/>
      <c r="F1472" s="6"/>
      <c r="G1472" s="6"/>
      <c r="H1472" s="6"/>
      <c r="I1472" s="6"/>
      <c r="J1472" s="6"/>
    </row>
    <row r="1473" spans="3:10" x14ac:dyDescent="0.35">
      <c r="C1473" s="6"/>
      <c r="D1473" s="6"/>
      <c r="E1473" s="6"/>
      <c r="F1473" s="6"/>
      <c r="G1473" s="6"/>
      <c r="H1473" s="6"/>
      <c r="I1473" s="6"/>
      <c r="J1473" s="6"/>
    </row>
    <row r="1474" spans="3:10" x14ac:dyDescent="0.35">
      <c r="C1474" s="6"/>
      <c r="D1474" s="6"/>
      <c r="E1474" s="6"/>
      <c r="F1474" s="6"/>
      <c r="G1474" s="6"/>
      <c r="H1474" s="6"/>
      <c r="I1474" s="6"/>
      <c r="J1474" s="6"/>
    </row>
    <row r="1475" spans="3:10" x14ac:dyDescent="0.35">
      <c r="C1475" s="6"/>
      <c r="D1475" s="6"/>
      <c r="E1475" s="6"/>
      <c r="F1475" s="6"/>
      <c r="G1475" s="6"/>
      <c r="H1475" s="6"/>
      <c r="I1475" s="6"/>
      <c r="J1475" s="6"/>
    </row>
    <row r="1476" spans="3:10" x14ac:dyDescent="0.35">
      <c r="C1476" s="6"/>
      <c r="D1476" s="6"/>
      <c r="E1476" s="6"/>
      <c r="F1476" s="6"/>
      <c r="G1476" s="6"/>
      <c r="H1476" s="6"/>
      <c r="I1476" s="6"/>
      <c r="J1476" s="6"/>
    </row>
    <row r="1477" spans="3:10" x14ac:dyDescent="0.35">
      <c r="C1477" s="6"/>
      <c r="D1477" s="6"/>
      <c r="E1477" s="6"/>
      <c r="F1477" s="6"/>
      <c r="G1477" s="6"/>
      <c r="H1477" s="6"/>
      <c r="I1477" s="6"/>
      <c r="J1477" s="6"/>
    </row>
    <row r="1478" spans="3:10" x14ac:dyDescent="0.35">
      <c r="C1478" s="6"/>
      <c r="D1478" s="6"/>
      <c r="E1478" s="6"/>
      <c r="F1478" s="6"/>
      <c r="G1478" s="6"/>
      <c r="H1478" s="6"/>
      <c r="I1478" s="6"/>
      <c r="J1478" s="6"/>
    </row>
    <row r="1479" spans="3:10" x14ac:dyDescent="0.35">
      <c r="C1479" s="6"/>
      <c r="D1479" s="6"/>
      <c r="E1479" s="6"/>
      <c r="F1479" s="6"/>
      <c r="G1479" s="6"/>
      <c r="H1479" s="6"/>
      <c r="I1479" s="6"/>
      <c r="J1479" s="6"/>
    </row>
    <row r="1480" spans="3:10" x14ac:dyDescent="0.35">
      <c r="C1480" s="6"/>
      <c r="D1480" s="6"/>
      <c r="E1480" s="6"/>
      <c r="F1480" s="6"/>
      <c r="G1480" s="6"/>
      <c r="H1480" s="6"/>
      <c r="I1480" s="6"/>
      <c r="J1480" s="6"/>
    </row>
    <row r="1481" spans="3:10" x14ac:dyDescent="0.35">
      <c r="C1481" s="6"/>
      <c r="D1481" s="6"/>
      <c r="E1481" s="6"/>
      <c r="F1481" s="6"/>
      <c r="G1481" s="6"/>
      <c r="H1481" s="6"/>
      <c r="I1481" s="6"/>
      <c r="J1481" s="6"/>
    </row>
    <row r="1482" spans="3:10" x14ac:dyDescent="0.35">
      <c r="C1482" s="6"/>
      <c r="D1482" s="6"/>
      <c r="E1482" s="6"/>
      <c r="F1482" s="6"/>
      <c r="G1482" s="6"/>
      <c r="H1482" s="6"/>
      <c r="I1482" s="6"/>
      <c r="J1482" s="6"/>
    </row>
    <row r="1483" spans="3:10" x14ac:dyDescent="0.35">
      <c r="C1483" s="6"/>
      <c r="D1483" s="6"/>
      <c r="E1483" s="6"/>
      <c r="F1483" s="6"/>
      <c r="G1483" s="6"/>
      <c r="H1483" s="6"/>
      <c r="I1483" s="6"/>
      <c r="J1483" s="6"/>
    </row>
    <row r="1484" spans="3:10" x14ac:dyDescent="0.35">
      <c r="C1484" s="6"/>
      <c r="D1484" s="6"/>
      <c r="E1484" s="6"/>
      <c r="F1484" s="6"/>
      <c r="G1484" s="6"/>
      <c r="H1484" s="6"/>
      <c r="I1484" s="6"/>
      <c r="J1484" s="6"/>
    </row>
    <row r="1485" spans="3:10" x14ac:dyDescent="0.35">
      <c r="C1485" s="6"/>
      <c r="D1485" s="6"/>
      <c r="E1485" s="6"/>
      <c r="F1485" s="6"/>
      <c r="G1485" s="6"/>
      <c r="H1485" s="6"/>
      <c r="I1485" s="6"/>
      <c r="J1485" s="6"/>
    </row>
    <row r="1486" spans="3:10" x14ac:dyDescent="0.35">
      <c r="C1486" s="6"/>
      <c r="D1486" s="6"/>
      <c r="E1486" s="6"/>
      <c r="F1486" s="6"/>
      <c r="G1486" s="6"/>
      <c r="H1486" s="6"/>
      <c r="I1486" s="6"/>
      <c r="J1486" s="6"/>
    </row>
    <row r="1487" spans="3:10" x14ac:dyDescent="0.35">
      <c r="C1487" s="6"/>
      <c r="D1487" s="6"/>
      <c r="E1487" s="6"/>
      <c r="F1487" s="6"/>
      <c r="G1487" s="6"/>
      <c r="H1487" s="6"/>
      <c r="I1487" s="6"/>
      <c r="J1487" s="6"/>
    </row>
    <row r="1488" spans="3:10" x14ac:dyDescent="0.35">
      <c r="C1488" s="6"/>
      <c r="D1488" s="6"/>
      <c r="E1488" s="6"/>
      <c r="F1488" s="6"/>
      <c r="G1488" s="6"/>
      <c r="H1488" s="6"/>
      <c r="I1488" s="6"/>
      <c r="J1488" s="6"/>
    </row>
    <row r="1489" spans="3:10" x14ac:dyDescent="0.35">
      <c r="C1489" s="6"/>
      <c r="D1489" s="6"/>
      <c r="E1489" s="6"/>
      <c r="F1489" s="6"/>
      <c r="G1489" s="6"/>
      <c r="H1489" s="6"/>
      <c r="I1489" s="6"/>
      <c r="J1489" s="6"/>
    </row>
    <row r="1490" spans="3:10" x14ac:dyDescent="0.35">
      <c r="C1490" s="6"/>
      <c r="D1490" s="6"/>
      <c r="E1490" s="6"/>
      <c r="F1490" s="6"/>
      <c r="G1490" s="6"/>
      <c r="H1490" s="6"/>
      <c r="I1490" s="6"/>
      <c r="J1490" s="6"/>
    </row>
    <row r="1491" spans="3:10" x14ac:dyDescent="0.35">
      <c r="C1491" s="6"/>
      <c r="D1491" s="6"/>
      <c r="E1491" s="6"/>
      <c r="F1491" s="6"/>
      <c r="G1491" s="6"/>
      <c r="H1491" s="6"/>
      <c r="I1491" s="6"/>
      <c r="J1491" s="6"/>
    </row>
    <row r="1492" spans="3:10" x14ac:dyDescent="0.35">
      <c r="C1492" s="6"/>
      <c r="D1492" s="6"/>
      <c r="E1492" s="6"/>
      <c r="F1492" s="6"/>
      <c r="G1492" s="6"/>
      <c r="H1492" s="6"/>
      <c r="I1492" s="6"/>
      <c r="J1492" s="6"/>
    </row>
    <row r="1493" spans="3:10" x14ac:dyDescent="0.35">
      <c r="C1493" s="6"/>
      <c r="D1493" s="6"/>
      <c r="E1493" s="6"/>
      <c r="F1493" s="6"/>
      <c r="G1493" s="6"/>
      <c r="H1493" s="6"/>
      <c r="I1493" s="6"/>
      <c r="J1493" s="6"/>
    </row>
    <row r="1494" spans="3:10" x14ac:dyDescent="0.35">
      <c r="C1494" s="6"/>
      <c r="D1494" s="6"/>
      <c r="E1494" s="6"/>
      <c r="F1494" s="6"/>
      <c r="G1494" s="6"/>
      <c r="H1494" s="6"/>
      <c r="I1494" s="6"/>
      <c r="J1494" s="6"/>
    </row>
    <row r="1495" spans="3:10" x14ac:dyDescent="0.35">
      <c r="C1495" s="6"/>
      <c r="D1495" s="6"/>
      <c r="E1495" s="6"/>
      <c r="F1495" s="6"/>
      <c r="G1495" s="6"/>
      <c r="H1495" s="6"/>
      <c r="I1495" s="6"/>
      <c r="J1495" s="6"/>
    </row>
    <row r="1496" spans="3:10" x14ac:dyDescent="0.35">
      <c r="C1496" s="6"/>
      <c r="D1496" s="6"/>
      <c r="E1496" s="6"/>
      <c r="F1496" s="6"/>
      <c r="G1496" s="6"/>
      <c r="H1496" s="6"/>
      <c r="I1496" s="6"/>
      <c r="J1496" s="6"/>
    </row>
    <row r="1497" spans="3:10" x14ac:dyDescent="0.35">
      <c r="C1497" s="6"/>
      <c r="D1497" s="6"/>
      <c r="E1497" s="6"/>
      <c r="F1497" s="6"/>
      <c r="G1497" s="6"/>
      <c r="H1497" s="6"/>
      <c r="I1497" s="6"/>
      <c r="J1497" s="6"/>
    </row>
    <row r="1498" spans="3:10" x14ac:dyDescent="0.35">
      <c r="C1498" s="6"/>
      <c r="D1498" s="6"/>
      <c r="E1498" s="6"/>
      <c r="F1498" s="6"/>
      <c r="G1498" s="6"/>
      <c r="H1498" s="6"/>
      <c r="I1498" s="6"/>
      <c r="J1498" s="6"/>
    </row>
    <row r="1499" spans="3:10" x14ac:dyDescent="0.35">
      <c r="C1499" s="6"/>
      <c r="D1499" s="6"/>
      <c r="E1499" s="6"/>
      <c r="F1499" s="6"/>
      <c r="G1499" s="6"/>
      <c r="H1499" s="6"/>
      <c r="I1499" s="6"/>
      <c r="J1499" s="6"/>
    </row>
    <row r="1500" spans="3:10" x14ac:dyDescent="0.35">
      <c r="C1500" s="6"/>
      <c r="D1500" s="6"/>
      <c r="E1500" s="6"/>
      <c r="F1500" s="6"/>
      <c r="G1500" s="6"/>
      <c r="H1500" s="6"/>
      <c r="I1500" s="6"/>
      <c r="J1500" s="6"/>
    </row>
    <row r="1501" spans="3:10" x14ac:dyDescent="0.35">
      <c r="C1501" s="6"/>
      <c r="D1501" s="6"/>
      <c r="E1501" s="6"/>
      <c r="F1501" s="6"/>
      <c r="G1501" s="6"/>
      <c r="H1501" s="6"/>
      <c r="I1501" s="6"/>
      <c r="J1501" s="6"/>
    </row>
    <row r="1502" spans="3:10" x14ac:dyDescent="0.35">
      <c r="C1502" s="6"/>
      <c r="D1502" s="6"/>
      <c r="E1502" s="6"/>
      <c r="F1502" s="6"/>
      <c r="G1502" s="6"/>
      <c r="H1502" s="6"/>
      <c r="I1502" s="6"/>
      <c r="J1502" s="6"/>
    </row>
    <row r="1503" spans="3:10" x14ac:dyDescent="0.35">
      <c r="C1503" s="6"/>
      <c r="D1503" s="6"/>
      <c r="E1503" s="6"/>
      <c r="F1503" s="6"/>
      <c r="G1503" s="6"/>
      <c r="H1503" s="6"/>
      <c r="I1503" s="6"/>
      <c r="J1503" s="6"/>
    </row>
    <row r="1504" spans="3:10" x14ac:dyDescent="0.35">
      <c r="C1504" s="6"/>
      <c r="D1504" s="6"/>
      <c r="E1504" s="6"/>
      <c r="F1504" s="6"/>
      <c r="G1504" s="6"/>
      <c r="H1504" s="6"/>
      <c r="I1504" s="6"/>
      <c r="J1504" s="6"/>
    </row>
    <row r="1505" spans="3:10" x14ac:dyDescent="0.35">
      <c r="C1505" s="6"/>
      <c r="D1505" s="6"/>
      <c r="E1505" s="6"/>
      <c r="F1505" s="6"/>
      <c r="G1505" s="6"/>
      <c r="H1505" s="6"/>
      <c r="I1505" s="6"/>
      <c r="J1505" s="6"/>
    </row>
    <row r="1506" spans="3:10" x14ac:dyDescent="0.35">
      <c r="C1506" s="6"/>
      <c r="D1506" s="6"/>
      <c r="E1506" s="6"/>
      <c r="F1506" s="6"/>
      <c r="G1506" s="6"/>
      <c r="H1506" s="6"/>
      <c r="I1506" s="6"/>
      <c r="J1506" s="6"/>
    </row>
    <row r="1507" spans="3:10" x14ac:dyDescent="0.35">
      <c r="C1507" s="6"/>
      <c r="D1507" s="6"/>
      <c r="E1507" s="6"/>
      <c r="F1507" s="6"/>
      <c r="G1507" s="6"/>
      <c r="H1507" s="6"/>
      <c r="I1507" s="6"/>
      <c r="J1507" s="6"/>
    </row>
    <row r="1508" spans="3:10" x14ac:dyDescent="0.35">
      <c r="C1508" s="6"/>
      <c r="D1508" s="6"/>
      <c r="E1508" s="6"/>
      <c r="F1508" s="6"/>
      <c r="G1508" s="6"/>
      <c r="H1508" s="6"/>
      <c r="I1508" s="6"/>
      <c r="J1508" s="6"/>
    </row>
    <row r="1509" spans="3:10" x14ac:dyDescent="0.35">
      <c r="C1509" s="6"/>
      <c r="D1509" s="6"/>
      <c r="E1509" s="6"/>
      <c r="F1509" s="6"/>
      <c r="G1509" s="6"/>
      <c r="H1509" s="6"/>
      <c r="I1509" s="6"/>
      <c r="J1509" s="6"/>
    </row>
    <row r="1510" spans="3:10" x14ac:dyDescent="0.35">
      <c r="C1510" s="6"/>
      <c r="D1510" s="6"/>
      <c r="E1510" s="6"/>
      <c r="F1510" s="6"/>
      <c r="G1510" s="6"/>
      <c r="H1510" s="6"/>
      <c r="I1510" s="6"/>
      <c r="J1510" s="6"/>
    </row>
    <row r="1511" spans="3:10" x14ac:dyDescent="0.35">
      <c r="C1511" s="6"/>
      <c r="D1511" s="6"/>
      <c r="E1511" s="6"/>
      <c r="F1511" s="6"/>
      <c r="G1511" s="6"/>
      <c r="H1511" s="6"/>
      <c r="I1511" s="6"/>
      <c r="J1511" s="6"/>
    </row>
    <row r="1512" spans="3:10" x14ac:dyDescent="0.35">
      <c r="C1512" s="6"/>
      <c r="D1512" s="6"/>
      <c r="E1512" s="6"/>
      <c r="F1512" s="6"/>
      <c r="G1512" s="6"/>
      <c r="H1512" s="6"/>
      <c r="I1512" s="6"/>
      <c r="J1512" s="6"/>
    </row>
    <row r="1513" spans="3:10" x14ac:dyDescent="0.35">
      <c r="C1513" s="6"/>
      <c r="D1513" s="6"/>
      <c r="E1513" s="6"/>
      <c r="F1513" s="6"/>
      <c r="G1513" s="6"/>
      <c r="H1513" s="6"/>
      <c r="I1513" s="6"/>
      <c r="J1513" s="6"/>
    </row>
    <row r="1514" spans="3:10" x14ac:dyDescent="0.35">
      <c r="C1514" s="6"/>
      <c r="D1514" s="6"/>
      <c r="E1514" s="6"/>
      <c r="F1514" s="6"/>
      <c r="G1514" s="6"/>
      <c r="H1514" s="6"/>
      <c r="I1514" s="6"/>
      <c r="J1514" s="6"/>
    </row>
    <row r="1515" spans="3:10" x14ac:dyDescent="0.35">
      <c r="C1515" s="6"/>
      <c r="D1515" s="6"/>
      <c r="E1515" s="6"/>
      <c r="F1515" s="6"/>
      <c r="G1515" s="6"/>
      <c r="H1515" s="6"/>
      <c r="I1515" s="6"/>
      <c r="J1515" s="6"/>
    </row>
    <row r="1516" spans="3:10" x14ac:dyDescent="0.35">
      <c r="C1516" s="6"/>
      <c r="D1516" s="6"/>
      <c r="E1516" s="6"/>
      <c r="F1516" s="6"/>
      <c r="G1516" s="6"/>
      <c r="H1516" s="6"/>
      <c r="I1516" s="6"/>
      <c r="J1516" s="6"/>
    </row>
    <row r="1517" spans="3:10" x14ac:dyDescent="0.35">
      <c r="C1517" s="6"/>
      <c r="D1517" s="6"/>
      <c r="E1517" s="6"/>
      <c r="F1517" s="6"/>
      <c r="G1517" s="6"/>
      <c r="H1517" s="6"/>
      <c r="I1517" s="6"/>
      <c r="J1517" s="6"/>
    </row>
    <row r="1518" spans="3:10" x14ac:dyDescent="0.35">
      <c r="C1518" s="6"/>
      <c r="D1518" s="6"/>
      <c r="E1518" s="6"/>
      <c r="F1518" s="6"/>
      <c r="G1518" s="6"/>
      <c r="H1518" s="6"/>
      <c r="I1518" s="6"/>
      <c r="J1518" s="6"/>
    </row>
    <row r="1519" spans="3:10" x14ac:dyDescent="0.35">
      <c r="C1519" s="6"/>
      <c r="D1519" s="6"/>
      <c r="E1519" s="6"/>
      <c r="F1519" s="6"/>
      <c r="G1519" s="6"/>
      <c r="H1519" s="6"/>
      <c r="I1519" s="6"/>
      <c r="J1519" s="6"/>
    </row>
    <row r="1520" spans="3:10" x14ac:dyDescent="0.35">
      <c r="C1520" s="6"/>
      <c r="D1520" s="6"/>
      <c r="E1520" s="6"/>
      <c r="F1520" s="6"/>
      <c r="G1520" s="6"/>
      <c r="H1520" s="6"/>
      <c r="I1520" s="6"/>
      <c r="J1520" s="6"/>
    </row>
    <row r="1521" spans="3:10" x14ac:dyDescent="0.35">
      <c r="C1521" s="6"/>
      <c r="D1521" s="6"/>
      <c r="E1521" s="6"/>
      <c r="F1521" s="6"/>
      <c r="G1521" s="6"/>
      <c r="H1521" s="6"/>
      <c r="I1521" s="6"/>
      <c r="J1521" s="6"/>
    </row>
    <row r="1522" spans="3:10" x14ac:dyDescent="0.35">
      <c r="C1522" s="6"/>
      <c r="D1522" s="6"/>
      <c r="E1522" s="6"/>
      <c r="F1522" s="6"/>
      <c r="G1522" s="6"/>
      <c r="H1522" s="6"/>
      <c r="I1522" s="6"/>
      <c r="J1522" s="6"/>
    </row>
    <row r="1523" spans="3:10" x14ac:dyDescent="0.35">
      <c r="C1523" s="6"/>
      <c r="D1523" s="6"/>
      <c r="E1523" s="6"/>
      <c r="F1523" s="6"/>
      <c r="G1523" s="6"/>
      <c r="H1523" s="6"/>
      <c r="I1523" s="6"/>
      <c r="J1523" s="6"/>
    </row>
    <row r="1524" spans="3:10" x14ac:dyDescent="0.35">
      <c r="C1524" s="6"/>
      <c r="D1524" s="6"/>
      <c r="E1524" s="6"/>
      <c r="F1524" s="6"/>
      <c r="G1524" s="6"/>
      <c r="H1524" s="6"/>
      <c r="I1524" s="6"/>
      <c r="J1524" s="6"/>
    </row>
    <row r="1525" spans="3:10" x14ac:dyDescent="0.35">
      <c r="C1525" s="6"/>
      <c r="D1525" s="6"/>
      <c r="E1525" s="6"/>
      <c r="F1525" s="6"/>
      <c r="G1525" s="6"/>
      <c r="H1525" s="6"/>
      <c r="I1525" s="6"/>
      <c r="J1525" s="6"/>
    </row>
    <row r="1526" spans="3:10" x14ac:dyDescent="0.35">
      <c r="C1526" s="6"/>
      <c r="D1526" s="6"/>
      <c r="E1526" s="6"/>
      <c r="F1526" s="6"/>
      <c r="G1526" s="6"/>
      <c r="H1526" s="6"/>
      <c r="I1526" s="6"/>
      <c r="J1526" s="6"/>
    </row>
    <row r="1527" spans="3:10" x14ac:dyDescent="0.35">
      <c r="C1527" s="6"/>
      <c r="D1527" s="6"/>
      <c r="E1527" s="6"/>
      <c r="F1527" s="6"/>
      <c r="G1527" s="6"/>
      <c r="H1527" s="6"/>
      <c r="I1527" s="6"/>
      <c r="J1527" s="6"/>
    </row>
    <row r="1528" spans="3:10" x14ac:dyDescent="0.35">
      <c r="C1528" s="6"/>
      <c r="D1528" s="6"/>
      <c r="E1528" s="6"/>
      <c r="F1528" s="6"/>
      <c r="G1528" s="6"/>
      <c r="H1528" s="6"/>
      <c r="I1528" s="6"/>
      <c r="J1528" s="6"/>
    </row>
    <row r="1529" spans="3:10" x14ac:dyDescent="0.35">
      <c r="C1529" s="6"/>
      <c r="D1529" s="6"/>
      <c r="E1529" s="6"/>
      <c r="F1529" s="6"/>
      <c r="G1529" s="6"/>
      <c r="H1529" s="6"/>
      <c r="I1529" s="6"/>
      <c r="J1529" s="6"/>
    </row>
    <row r="1530" spans="3:10" x14ac:dyDescent="0.35">
      <c r="C1530" s="6"/>
      <c r="D1530" s="6"/>
      <c r="E1530" s="6"/>
      <c r="F1530" s="6"/>
      <c r="G1530" s="6"/>
      <c r="H1530" s="6"/>
      <c r="I1530" s="6"/>
      <c r="J1530" s="6"/>
    </row>
    <row r="1531" spans="3:10" x14ac:dyDescent="0.35">
      <c r="C1531" s="6"/>
      <c r="D1531" s="6"/>
      <c r="E1531" s="6"/>
      <c r="F1531" s="6"/>
      <c r="G1531" s="6"/>
      <c r="H1531" s="6"/>
      <c r="I1531" s="6"/>
      <c r="J1531" s="6"/>
    </row>
    <row r="1532" spans="3:10" x14ac:dyDescent="0.35">
      <c r="C1532" s="6"/>
      <c r="D1532" s="6"/>
      <c r="E1532" s="6"/>
      <c r="F1532" s="6"/>
      <c r="G1532" s="6"/>
      <c r="H1532" s="6"/>
      <c r="I1532" s="6"/>
      <c r="J1532" s="6"/>
    </row>
    <row r="1533" spans="3:10" x14ac:dyDescent="0.35">
      <c r="C1533" s="6"/>
      <c r="D1533" s="6"/>
      <c r="E1533" s="6"/>
      <c r="F1533" s="6"/>
      <c r="G1533" s="6"/>
      <c r="H1533" s="6"/>
      <c r="I1533" s="6"/>
      <c r="J1533" s="6"/>
    </row>
    <row r="1534" spans="3:10" x14ac:dyDescent="0.35">
      <c r="C1534" s="6"/>
      <c r="D1534" s="6"/>
      <c r="E1534" s="6"/>
      <c r="F1534" s="6"/>
      <c r="G1534" s="6"/>
      <c r="H1534" s="6"/>
      <c r="I1534" s="6"/>
      <c r="J1534" s="6"/>
    </row>
    <row r="1535" spans="3:10" x14ac:dyDescent="0.35">
      <c r="C1535" s="6"/>
      <c r="D1535" s="6"/>
      <c r="E1535" s="6"/>
      <c r="F1535" s="6"/>
      <c r="G1535" s="6"/>
      <c r="H1535" s="6"/>
      <c r="I1535" s="6"/>
      <c r="J1535" s="6"/>
    </row>
    <row r="1536" spans="3:10" x14ac:dyDescent="0.35">
      <c r="C1536" s="6"/>
      <c r="D1536" s="6"/>
      <c r="E1536" s="6"/>
      <c r="F1536" s="6"/>
      <c r="G1536" s="6"/>
      <c r="H1536" s="6"/>
      <c r="I1536" s="6"/>
      <c r="J1536" s="6"/>
    </row>
    <row r="1537" spans="3:10" x14ac:dyDescent="0.35">
      <c r="C1537" s="6"/>
      <c r="D1537" s="6"/>
      <c r="E1537" s="6"/>
      <c r="F1537" s="6"/>
      <c r="G1537" s="6"/>
      <c r="H1537" s="6"/>
      <c r="I1537" s="6"/>
      <c r="J1537" s="6"/>
    </row>
    <row r="1538" spans="3:10" x14ac:dyDescent="0.35">
      <c r="C1538" s="6"/>
      <c r="D1538" s="6"/>
      <c r="E1538" s="6"/>
      <c r="F1538" s="6"/>
      <c r="G1538" s="6"/>
      <c r="H1538" s="6"/>
      <c r="I1538" s="6"/>
      <c r="J1538" s="6"/>
    </row>
    <row r="1539" spans="3:10" x14ac:dyDescent="0.35">
      <c r="C1539" s="6"/>
      <c r="D1539" s="6"/>
      <c r="E1539" s="6"/>
      <c r="F1539" s="6"/>
      <c r="G1539" s="6"/>
      <c r="H1539" s="6"/>
      <c r="I1539" s="6"/>
      <c r="J1539" s="6"/>
    </row>
    <row r="1540" spans="3:10" x14ac:dyDescent="0.35">
      <c r="C1540" s="6"/>
      <c r="D1540" s="6"/>
      <c r="E1540" s="6"/>
      <c r="F1540" s="6"/>
      <c r="G1540" s="6"/>
      <c r="H1540" s="6"/>
      <c r="I1540" s="6"/>
      <c r="J1540" s="6"/>
    </row>
    <row r="1541" spans="3:10" x14ac:dyDescent="0.35">
      <c r="C1541" s="6"/>
      <c r="D1541" s="6"/>
      <c r="E1541" s="6"/>
      <c r="F1541" s="6"/>
      <c r="G1541" s="6"/>
      <c r="H1541" s="6"/>
      <c r="I1541" s="6"/>
      <c r="J1541" s="6"/>
    </row>
    <row r="1542" spans="3:10" x14ac:dyDescent="0.35">
      <c r="C1542" s="6"/>
      <c r="D1542" s="6"/>
      <c r="E1542" s="6"/>
      <c r="F1542" s="6"/>
      <c r="G1542" s="6"/>
      <c r="H1542" s="6"/>
      <c r="I1542" s="6"/>
      <c r="J1542" s="6"/>
    </row>
    <row r="1543" spans="3:10" x14ac:dyDescent="0.35">
      <c r="C1543" s="6"/>
      <c r="D1543" s="6"/>
      <c r="E1543" s="6"/>
      <c r="F1543" s="6"/>
      <c r="G1543" s="6"/>
      <c r="H1543" s="6"/>
      <c r="I1543" s="6"/>
      <c r="J1543" s="6"/>
    </row>
    <row r="1544" spans="3:10" x14ac:dyDescent="0.35">
      <c r="C1544" s="6"/>
      <c r="D1544" s="6"/>
      <c r="E1544" s="6"/>
      <c r="F1544" s="6"/>
      <c r="G1544" s="6"/>
      <c r="H1544" s="6"/>
      <c r="I1544" s="6"/>
      <c r="J1544" s="6"/>
    </row>
    <row r="1545" spans="3:10" x14ac:dyDescent="0.35">
      <c r="C1545" s="6"/>
      <c r="D1545" s="6"/>
      <c r="E1545" s="6"/>
      <c r="F1545" s="6"/>
      <c r="G1545" s="6"/>
      <c r="H1545" s="6"/>
      <c r="I1545" s="6"/>
      <c r="J1545" s="6"/>
    </row>
    <row r="1546" spans="3:10" x14ac:dyDescent="0.35">
      <c r="C1546" s="6"/>
      <c r="D1546" s="6"/>
      <c r="E1546" s="6"/>
      <c r="F1546" s="6"/>
      <c r="G1546" s="6"/>
      <c r="H1546" s="6"/>
      <c r="I1546" s="6"/>
      <c r="J1546" s="6"/>
    </row>
    <row r="1547" spans="3:10" x14ac:dyDescent="0.35">
      <c r="C1547" s="6"/>
      <c r="D1547" s="6"/>
      <c r="E1547" s="6"/>
      <c r="F1547" s="6"/>
      <c r="G1547" s="6"/>
      <c r="H1547" s="6"/>
      <c r="I1547" s="6"/>
      <c r="J1547" s="6"/>
    </row>
    <row r="1548" spans="3:10" x14ac:dyDescent="0.35">
      <c r="C1548" s="6"/>
      <c r="D1548" s="6"/>
      <c r="E1548" s="6"/>
      <c r="F1548" s="6"/>
      <c r="G1548" s="6"/>
      <c r="H1548" s="6"/>
      <c r="I1548" s="6"/>
      <c r="J1548" s="6"/>
    </row>
    <row r="1549" spans="3:10" x14ac:dyDescent="0.35">
      <c r="C1549" s="6"/>
      <c r="D1549" s="6"/>
      <c r="E1549" s="6"/>
      <c r="F1549" s="6"/>
      <c r="G1549" s="6"/>
      <c r="H1549" s="6"/>
      <c r="I1549" s="6"/>
      <c r="J1549" s="6"/>
    </row>
    <row r="1550" spans="3:10" x14ac:dyDescent="0.35">
      <c r="C1550" s="6"/>
      <c r="D1550" s="6"/>
      <c r="E1550" s="6"/>
      <c r="F1550" s="6"/>
      <c r="G1550" s="6"/>
      <c r="H1550" s="6"/>
      <c r="I1550" s="6"/>
      <c r="J1550" s="6"/>
    </row>
    <row r="1551" spans="3:10" x14ac:dyDescent="0.35">
      <c r="C1551" s="6"/>
      <c r="D1551" s="6"/>
      <c r="E1551" s="6"/>
      <c r="F1551" s="6"/>
      <c r="G1551" s="6"/>
      <c r="H1551" s="6"/>
      <c r="I1551" s="6"/>
      <c r="J1551" s="6"/>
    </row>
    <row r="1552" spans="3:10" x14ac:dyDescent="0.35">
      <c r="C1552" s="6"/>
      <c r="D1552" s="6"/>
      <c r="E1552" s="6"/>
      <c r="F1552" s="6"/>
      <c r="G1552" s="6"/>
      <c r="H1552" s="6"/>
      <c r="I1552" s="6"/>
      <c r="J1552" s="6"/>
    </row>
    <row r="1553" spans="3:10" x14ac:dyDescent="0.35">
      <c r="C1553" s="6"/>
      <c r="D1553" s="6"/>
      <c r="E1553" s="6"/>
      <c r="F1553" s="6"/>
      <c r="G1553" s="6"/>
      <c r="H1553" s="6"/>
      <c r="I1553" s="6"/>
      <c r="J1553" s="6"/>
    </row>
    <row r="1554" spans="3:10" x14ac:dyDescent="0.35">
      <c r="C1554" s="6"/>
      <c r="D1554" s="6"/>
      <c r="E1554" s="6"/>
      <c r="F1554" s="6"/>
      <c r="G1554" s="6"/>
      <c r="H1554" s="6"/>
      <c r="I1554" s="6"/>
      <c r="J1554" s="6"/>
    </row>
    <row r="1555" spans="3:10" x14ac:dyDescent="0.35">
      <c r="C1555" s="6"/>
      <c r="D1555" s="6"/>
      <c r="E1555" s="6"/>
      <c r="F1555" s="6"/>
      <c r="G1555" s="6"/>
      <c r="H1555" s="6"/>
      <c r="I1555" s="6"/>
      <c r="J1555" s="6"/>
    </row>
    <row r="1556" spans="3:10" x14ac:dyDescent="0.35">
      <c r="C1556" s="6"/>
      <c r="D1556" s="6"/>
      <c r="E1556" s="6"/>
      <c r="F1556" s="6"/>
      <c r="G1556" s="6"/>
      <c r="H1556" s="6"/>
      <c r="I1556" s="6"/>
      <c r="J1556" s="6"/>
    </row>
    <row r="1557" spans="3:10" x14ac:dyDescent="0.35">
      <c r="C1557" s="6"/>
      <c r="D1557" s="6"/>
      <c r="E1557" s="6"/>
      <c r="F1557" s="6"/>
      <c r="G1557" s="6"/>
      <c r="H1557" s="6"/>
      <c r="I1557" s="6"/>
      <c r="J1557" s="6"/>
    </row>
    <row r="1558" spans="3:10" x14ac:dyDescent="0.35">
      <c r="C1558" s="6"/>
      <c r="D1558" s="6"/>
      <c r="E1558" s="6"/>
      <c r="F1558" s="6"/>
      <c r="G1558" s="6"/>
      <c r="H1558" s="6"/>
      <c r="I1558" s="6"/>
      <c r="J1558" s="6"/>
    </row>
    <row r="1559" spans="3:10" x14ac:dyDescent="0.35">
      <c r="C1559" s="6"/>
      <c r="D1559" s="6"/>
      <c r="E1559" s="6"/>
      <c r="F1559" s="6"/>
      <c r="G1559" s="6"/>
      <c r="H1559" s="6"/>
      <c r="I1559" s="6"/>
      <c r="J1559" s="6"/>
    </row>
    <row r="1560" spans="3:10" x14ac:dyDescent="0.35">
      <c r="C1560" s="6"/>
      <c r="D1560" s="6"/>
      <c r="E1560" s="6"/>
      <c r="F1560" s="6"/>
      <c r="G1560" s="6"/>
      <c r="H1560" s="6"/>
      <c r="I1560" s="6"/>
      <c r="J1560" s="6"/>
    </row>
    <row r="1561" spans="3:10" x14ac:dyDescent="0.35">
      <c r="C1561" s="6"/>
      <c r="D1561" s="6"/>
      <c r="E1561" s="6"/>
      <c r="F1561" s="6"/>
      <c r="G1561" s="6"/>
      <c r="H1561" s="6"/>
      <c r="I1561" s="6"/>
      <c r="J1561" s="6"/>
    </row>
    <row r="1562" spans="3:10" x14ac:dyDescent="0.35">
      <c r="C1562" s="6"/>
      <c r="D1562" s="6"/>
      <c r="E1562" s="6"/>
      <c r="F1562" s="6"/>
      <c r="G1562" s="6"/>
      <c r="H1562" s="6"/>
      <c r="I1562" s="6"/>
      <c r="J1562" s="6"/>
    </row>
    <row r="1563" spans="3:10" x14ac:dyDescent="0.35">
      <c r="C1563" s="6"/>
      <c r="D1563" s="6"/>
      <c r="E1563" s="6"/>
      <c r="F1563" s="6"/>
      <c r="G1563" s="6"/>
      <c r="H1563" s="6"/>
      <c r="I1563" s="6"/>
      <c r="J1563" s="6"/>
    </row>
    <row r="1564" spans="3:10" x14ac:dyDescent="0.35">
      <c r="C1564" s="6"/>
      <c r="D1564" s="6"/>
      <c r="E1564" s="6"/>
      <c r="F1564" s="6"/>
      <c r="G1564" s="6"/>
      <c r="H1564" s="6"/>
      <c r="I1564" s="6"/>
      <c r="J1564" s="6"/>
    </row>
    <row r="1565" spans="3:10" x14ac:dyDescent="0.35">
      <c r="C1565" s="6"/>
      <c r="D1565" s="6"/>
      <c r="E1565" s="6"/>
      <c r="F1565" s="6"/>
      <c r="G1565" s="6"/>
      <c r="H1565" s="6"/>
      <c r="I1565" s="6"/>
      <c r="J1565" s="6"/>
    </row>
    <row r="1566" spans="3:10" x14ac:dyDescent="0.35">
      <c r="C1566" s="6"/>
      <c r="D1566" s="6"/>
      <c r="E1566" s="6"/>
      <c r="F1566" s="6"/>
      <c r="G1566" s="6"/>
      <c r="H1566" s="6"/>
      <c r="I1566" s="6"/>
      <c r="J1566" s="6"/>
    </row>
    <row r="1567" spans="3:10" x14ac:dyDescent="0.35">
      <c r="C1567" s="6"/>
      <c r="D1567" s="6"/>
      <c r="E1567" s="6"/>
      <c r="F1567" s="6"/>
      <c r="G1567" s="6"/>
      <c r="H1567" s="6"/>
      <c r="I1567" s="6"/>
      <c r="J1567" s="6"/>
    </row>
    <row r="1568" spans="3:10" x14ac:dyDescent="0.35">
      <c r="C1568" s="6"/>
      <c r="D1568" s="6"/>
      <c r="E1568" s="6"/>
      <c r="F1568" s="6"/>
      <c r="G1568" s="6"/>
      <c r="H1568" s="6"/>
      <c r="I1568" s="6"/>
      <c r="J1568" s="6"/>
    </row>
    <row r="1569" spans="3:10" x14ac:dyDescent="0.35">
      <c r="C1569" s="6"/>
      <c r="D1569" s="6"/>
      <c r="E1569" s="6"/>
      <c r="F1569" s="6"/>
      <c r="G1569" s="6"/>
      <c r="H1569" s="6"/>
      <c r="I1569" s="6"/>
      <c r="J1569" s="6"/>
    </row>
    <row r="1570" spans="3:10" x14ac:dyDescent="0.35">
      <c r="C1570" s="6"/>
      <c r="D1570" s="6"/>
      <c r="E1570" s="6"/>
      <c r="F1570" s="6"/>
      <c r="G1570" s="6"/>
      <c r="H1570" s="6"/>
      <c r="I1570" s="6"/>
      <c r="J1570" s="6"/>
    </row>
    <row r="1571" spans="3:10" x14ac:dyDescent="0.35">
      <c r="C1571" s="6"/>
      <c r="D1571" s="6"/>
      <c r="E1571" s="6"/>
      <c r="F1571" s="6"/>
      <c r="G1571" s="6"/>
      <c r="H1571" s="6"/>
      <c r="I1571" s="6"/>
      <c r="J1571" s="6"/>
    </row>
    <row r="1572" spans="3:10" x14ac:dyDescent="0.35">
      <c r="C1572" s="6"/>
      <c r="D1572" s="6"/>
      <c r="E1572" s="6"/>
      <c r="F1572" s="6"/>
      <c r="G1572" s="6"/>
      <c r="H1572" s="6"/>
      <c r="I1572" s="6"/>
      <c r="J1572" s="6"/>
    </row>
    <row r="1573" spans="3:10" x14ac:dyDescent="0.35">
      <c r="C1573" s="6"/>
      <c r="D1573" s="6"/>
      <c r="E1573" s="6"/>
      <c r="F1573" s="6"/>
      <c r="G1573" s="6"/>
      <c r="H1573" s="6"/>
      <c r="I1573" s="6"/>
      <c r="J1573" s="6"/>
    </row>
    <row r="1574" spans="3:10" x14ac:dyDescent="0.35">
      <c r="C1574" s="6"/>
      <c r="D1574" s="6"/>
      <c r="E1574" s="6"/>
      <c r="F1574" s="6"/>
      <c r="G1574" s="6"/>
      <c r="H1574" s="6"/>
      <c r="I1574" s="6"/>
      <c r="J1574" s="6"/>
    </row>
    <row r="1575" spans="3:10" x14ac:dyDescent="0.35">
      <c r="C1575" s="6"/>
      <c r="D1575" s="6"/>
      <c r="E1575" s="6"/>
      <c r="F1575" s="6"/>
      <c r="G1575" s="6"/>
      <c r="H1575" s="6"/>
      <c r="I1575" s="6"/>
      <c r="J1575" s="6"/>
    </row>
    <row r="1576" spans="3:10" x14ac:dyDescent="0.35">
      <c r="C1576" s="6"/>
      <c r="D1576" s="6"/>
      <c r="E1576" s="6"/>
      <c r="F1576" s="6"/>
      <c r="G1576" s="6"/>
      <c r="H1576" s="6"/>
      <c r="I1576" s="6"/>
      <c r="J1576" s="6"/>
    </row>
    <row r="1577" spans="3:10" x14ac:dyDescent="0.35">
      <c r="C1577" s="6"/>
      <c r="D1577" s="6"/>
      <c r="E1577" s="6"/>
      <c r="F1577" s="6"/>
      <c r="G1577" s="6"/>
      <c r="H1577" s="6"/>
      <c r="I1577" s="6"/>
      <c r="J1577" s="6"/>
    </row>
    <row r="1578" spans="3:10" x14ac:dyDescent="0.35">
      <c r="C1578" s="6"/>
      <c r="D1578" s="6"/>
      <c r="E1578" s="6"/>
      <c r="F1578" s="6"/>
      <c r="G1578" s="6"/>
      <c r="H1578" s="6"/>
      <c r="I1578" s="6"/>
      <c r="J1578" s="6"/>
    </row>
    <row r="1579" spans="3:10" x14ac:dyDescent="0.35">
      <c r="C1579" s="6"/>
      <c r="D1579" s="6"/>
      <c r="E1579" s="6"/>
      <c r="F1579" s="6"/>
      <c r="G1579" s="6"/>
      <c r="H1579" s="6"/>
      <c r="I1579" s="6"/>
      <c r="J1579" s="6"/>
    </row>
    <row r="1580" spans="3:10" x14ac:dyDescent="0.35">
      <c r="C1580" s="6"/>
      <c r="D1580" s="6"/>
      <c r="E1580" s="6"/>
      <c r="F1580" s="6"/>
      <c r="G1580" s="6"/>
      <c r="H1580" s="6"/>
      <c r="I1580" s="6"/>
      <c r="J1580" s="6"/>
    </row>
    <row r="1581" spans="3:10" x14ac:dyDescent="0.35">
      <c r="C1581" s="6"/>
      <c r="D1581" s="6"/>
      <c r="E1581" s="6"/>
      <c r="F1581" s="6"/>
      <c r="G1581" s="6"/>
      <c r="H1581" s="6"/>
      <c r="I1581" s="6"/>
      <c r="J1581" s="6"/>
    </row>
    <row r="1582" spans="3:10" x14ac:dyDescent="0.35">
      <c r="C1582" s="6"/>
      <c r="D1582" s="6"/>
      <c r="E1582" s="6"/>
      <c r="F1582" s="6"/>
      <c r="G1582" s="6"/>
      <c r="H1582" s="6"/>
      <c r="I1582" s="6"/>
      <c r="J1582" s="6"/>
    </row>
    <row r="1583" spans="3:10" x14ac:dyDescent="0.35">
      <c r="C1583" s="6"/>
      <c r="D1583" s="6"/>
      <c r="E1583" s="6"/>
      <c r="F1583" s="6"/>
      <c r="G1583" s="6"/>
      <c r="H1583" s="6"/>
      <c r="I1583" s="6"/>
      <c r="J1583" s="6"/>
    </row>
    <row r="1584" spans="3:10" x14ac:dyDescent="0.35">
      <c r="C1584" s="6"/>
      <c r="D1584" s="6"/>
      <c r="E1584" s="6"/>
      <c r="F1584" s="6"/>
      <c r="G1584" s="6"/>
      <c r="H1584" s="6"/>
      <c r="I1584" s="6"/>
      <c r="J1584" s="6"/>
    </row>
    <row r="1585" spans="3:10" x14ac:dyDescent="0.35">
      <c r="C1585" s="6"/>
      <c r="D1585" s="6"/>
      <c r="E1585" s="6"/>
      <c r="F1585" s="6"/>
      <c r="G1585" s="6"/>
      <c r="H1585" s="6"/>
      <c r="I1585" s="6"/>
      <c r="J1585" s="6"/>
    </row>
    <row r="1586" spans="3:10" x14ac:dyDescent="0.35">
      <c r="C1586" s="6"/>
      <c r="D1586" s="6"/>
      <c r="E1586" s="6"/>
      <c r="F1586" s="6"/>
      <c r="G1586" s="6"/>
      <c r="H1586" s="6"/>
      <c r="I1586" s="6"/>
      <c r="J1586" s="6"/>
    </row>
    <row r="1587" spans="3:10" x14ac:dyDescent="0.35">
      <c r="C1587" s="6"/>
      <c r="D1587" s="6"/>
      <c r="E1587" s="6"/>
      <c r="F1587" s="6"/>
      <c r="G1587" s="6"/>
      <c r="H1587" s="6"/>
      <c r="I1587" s="6"/>
      <c r="J1587" s="6"/>
    </row>
    <row r="1588" spans="3:10" x14ac:dyDescent="0.35">
      <c r="C1588" s="6"/>
      <c r="D1588" s="6"/>
      <c r="E1588" s="6"/>
      <c r="F1588" s="6"/>
      <c r="G1588" s="6"/>
      <c r="H1588" s="6"/>
      <c r="I1588" s="6"/>
      <c r="J1588" s="6"/>
    </row>
    <row r="1589" spans="3:10" x14ac:dyDescent="0.35">
      <c r="C1589" s="6"/>
      <c r="D1589" s="6"/>
      <c r="E1589" s="6"/>
      <c r="F1589" s="6"/>
      <c r="G1589" s="6"/>
      <c r="H1589" s="6"/>
      <c r="I1589" s="6"/>
      <c r="J1589" s="6"/>
    </row>
    <row r="1590" spans="3:10" x14ac:dyDescent="0.35">
      <c r="C1590" s="6"/>
      <c r="D1590" s="6"/>
      <c r="E1590" s="6"/>
      <c r="F1590" s="6"/>
      <c r="G1590" s="6"/>
      <c r="H1590" s="6"/>
      <c r="I1590" s="6"/>
      <c r="J1590" s="6"/>
    </row>
    <row r="1591" spans="3:10" x14ac:dyDescent="0.35">
      <c r="C1591" s="6"/>
      <c r="D1591" s="6"/>
      <c r="E1591" s="6"/>
      <c r="F1591" s="6"/>
      <c r="G1591" s="6"/>
      <c r="H1591" s="6"/>
      <c r="I1591" s="6"/>
      <c r="J1591" s="6"/>
    </row>
    <row r="1592" spans="3:10" x14ac:dyDescent="0.35">
      <c r="C1592" s="6"/>
      <c r="D1592" s="6"/>
      <c r="E1592" s="6"/>
      <c r="F1592" s="6"/>
      <c r="G1592" s="6"/>
      <c r="H1592" s="6"/>
      <c r="I1592" s="6"/>
      <c r="J1592" s="6"/>
    </row>
    <row r="1593" spans="3:10" x14ac:dyDescent="0.35">
      <c r="C1593" s="6"/>
      <c r="D1593" s="6"/>
      <c r="E1593" s="6"/>
      <c r="F1593" s="6"/>
      <c r="G1593" s="6"/>
      <c r="H1593" s="6"/>
      <c r="I1593" s="6"/>
      <c r="J1593" s="6"/>
    </row>
    <row r="1594" spans="3:10" x14ac:dyDescent="0.35">
      <c r="C1594" s="6"/>
      <c r="D1594" s="6"/>
      <c r="E1594" s="6"/>
      <c r="F1594" s="6"/>
      <c r="G1594" s="6"/>
      <c r="H1594" s="6"/>
      <c r="I1594" s="6"/>
      <c r="J1594" s="6"/>
    </row>
    <row r="1595" spans="3:10" x14ac:dyDescent="0.35">
      <c r="C1595" s="6"/>
      <c r="D1595" s="6"/>
      <c r="E1595" s="6"/>
      <c r="F1595" s="6"/>
      <c r="G1595" s="6"/>
      <c r="H1595" s="6"/>
      <c r="I1595" s="6"/>
      <c r="J1595" s="6"/>
    </row>
    <row r="1596" spans="3:10" x14ac:dyDescent="0.35">
      <c r="C1596" s="6"/>
      <c r="D1596" s="6"/>
      <c r="E1596" s="6"/>
      <c r="F1596" s="6"/>
      <c r="G1596" s="6"/>
      <c r="H1596" s="6"/>
      <c r="I1596" s="6"/>
      <c r="J1596" s="6"/>
    </row>
    <row r="1597" spans="3:10" x14ac:dyDescent="0.35">
      <c r="C1597" s="6"/>
      <c r="D1597" s="6"/>
      <c r="E1597" s="6"/>
      <c r="F1597" s="6"/>
      <c r="G1597" s="6"/>
      <c r="H1597" s="6"/>
      <c r="I1597" s="6"/>
      <c r="J1597" s="6"/>
    </row>
    <row r="1598" spans="3:10" x14ac:dyDescent="0.35">
      <c r="C1598" s="6"/>
      <c r="D1598" s="6"/>
      <c r="E1598" s="6"/>
      <c r="F1598" s="6"/>
      <c r="G1598" s="6"/>
      <c r="H1598" s="6"/>
      <c r="I1598" s="6"/>
      <c r="J1598" s="6"/>
    </row>
    <row r="1599" spans="3:10" x14ac:dyDescent="0.35">
      <c r="C1599" s="6"/>
      <c r="D1599" s="6"/>
      <c r="E1599" s="6"/>
      <c r="F1599" s="6"/>
      <c r="G1599" s="6"/>
      <c r="H1599" s="6"/>
      <c r="I1599" s="6"/>
      <c r="J1599" s="6"/>
    </row>
    <row r="1600" spans="3:10" x14ac:dyDescent="0.35">
      <c r="C1600" s="6"/>
      <c r="D1600" s="6"/>
      <c r="E1600" s="6"/>
      <c r="F1600" s="6"/>
      <c r="G1600" s="6"/>
      <c r="H1600" s="6"/>
      <c r="I1600" s="6"/>
      <c r="J1600" s="6"/>
    </row>
    <row r="1601" spans="3:10" x14ac:dyDescent="0.35">
      <c r="C1601" s="6"/>
      <c r="D1601" s="6"/>
      <c r="E1601" s="6"/>
      <c r="F1601" s="6"/>
      <c r="G1601" s="6"/>
      <c r="H1601" s="6"/>
      <c r="I1601" s="6"/>
      <c r="J1601" s="6"/>
    </row>
    <row r="1602" spans="3:10" x14ac:dyDescent="0.35">
      <c r="C1602" s="6"/>
      <c r="D1602" s="6"/>
      <c r="E1602" s="6"/>
      <c r="F1602" s="6"/>
      <c r="G1602" s="6"/>
      <c r="H1602" s="6"/>
      <c r="I1602" s="6"/>
      <c r="J1602" s="6"/>
    </row>
    <row r="1603" spans="3:10" x14ac:dyDescent="0.35">
      <c r="C1603" s="6"/>
      <c r="D1603" s="6"/>
      <c r="E1603" s="6"/>
      <c r="F1603" s="6"/>
      <c r="G1603" s="6"/>
      <c r="H1603" s="6"/>
      <c r="I1603" s="6"/>
      <c r="J1603" s="6"/>
    </row>
    <row r="1604" spans="3:10" x14ac:dyDescent="0.35">
      <c r="C1604" s="6"/>
      <c r="D1604" s="6"/>
      <c r="E1604" s="6"/>
      <c r="F1604" s="6"/>
      <c r="G1604" s="6"/>
      <c r="H1604" s="6"/>
      <c r="I1604" s="6"/>
      <c r="J1604" s="6"/>
    </row>
    <row r="1605" spans="3:10" x14ac:dyDescent="0.35">
      <c r="C1605" s="6"/>
      <c r="D1605" s="6"/>
      <c r="E1605" s="6"/>
      <c r="F1605" s="6"/>
      <c r="G1605" s="6"/>
      <c r="H1605" s="6"/>
      <c r="I1605" s="6"/>
      <c r="J1605" s="6"/>
    </row>
    <row r="1606" spans="3:10" x14ac:dyDescent="0.35">
      <c r="C1606" s="6"/>
      <c r="D1606" s="6"/>
      <c r="E1606" s="6"/>
      <c r="F1606" s="6"/>
      <c r="G1606" s="6"/>
      <c r="H1606" s="6"/>
      <c r="I1606" s="6"/>
      <c r="J1606" s="6"/>
    </row>
    <row r="1607" spans="3:10" x14ac:dyDescent="0.35">
      <c r="C1607" s="6"/>
      <c r="D1607" s="6"/>
      <c r="E1607" s="6"/>
      <c r="F1607" s="6"/>
      <c r="G1607" s="6"/>
      <c r="H1607" s="6"/>
      <c r="I1607" s="6"/>
      <c r="J1607" s="6"/>
    </row>
    <row r="1608" spans="3:10" x14ac:dyDescent="0.35">
      <c r="C1608" s="6"/>
      <c r="D1608" s="6"/>
      <c r="E1608" s="6"/>
      <c r="F1608" s="6"/>
      <c r="G1608" s="6"/>
      <c r="H1608" s="6"/>
      <c r="I1608" s="6"/>
      <c r="J1608" s="6"/>
    </row>
    <row r="1609" spans="3:10" x14ac:dyDescent="0.35">
      <c r="C1609" s="6"/>
      <c r="D1609" s="6"/>
      <c r="E1609" s="6"/>
      <c r="F1609" s="6"/>
      <c r="G1609" s="6"/>
      <c r="H1609" s="6"/>
      <c r="I1609" s="6"/>
      <c r="J1609" s="6"/>
    </row>
    <row r="1610" spans="3:10" x14ac:dyDescent="0.35">
      <c r="C1610" s="6"/>
      <c r="D1610" s="6"/>
      <c r="E1610" s="6"/>
      <c r="F1610" s="6"/>
      <c r="G1610" s="6"/>
      <c r="H1610" s="6"/>
      <c r="I1610" s="6"/>
      <c r="J1610" s="6"/>
    </row>
    <row r="1611" spans="3:10" x14ac:dyDescent="0.35">
      <c r="C1611" s="6"/>
      <c r="D1611" s="6"/>
      <c r="E1611" s="6"/>
      <c r="F1611" s="6"/>
      <c r="G1611" s="6"/>
      <c r="H1611" s="6"/>
      <c r="I1611" s="6"/>
      <c r="J1611" s="6"/>
    </row>
    <row r="1612" spans="3:10" x14ac:dyDescent="0.35">
      <c r="C1612" s="6"/>
      <c r="D1612" s="6"/>
      <c r="E1612" s="6"/>
      <c r="F1612" s="6"/>
      <c r="G1612" s="6"/>
      <c r="H1612" s="6"/>
      <c r="I1612" s="6"/>
      <c r="J1612" s="6"/>
    </row>
    <row r="1613" spans="3:10" x14ac:dyDescent="0.35">
      <c r="C1613" s="6"/>
      <c r="D1613" s="6"/>
      <c r="E1613" s="6"/>
      <c r="F1613" s="6"/>
      <c r="G1613" s="6"/>
      <c r="H1613" s="6"/>
      <c r="I1613" s="6"/>
      <c r="J1613" s="6"/>
    </row>
    <row r="1614" spans="3:10" x14ac:dyDescent="0.35">
      <c r="C1614" s="6"/>
      <c r="D1614" s="6"/>
      <c r="E1614" s="6"/>
      <c r="F1614" s="6"/>
      <c r="G1614" s="6"/>
      <c r="H1614" s="6"/>
      <c r="I1614" s="6"/>
      <c r="J1614" s="6"/>
    </row>
    <row r="1615" spans="3:10" x14ac:dyDescent="0.35">
      <c r="C1615" s="6"/>
      <c r="D1615" s="6"/>
      <c r="E1615" s="6"/>
      <c r="F1615" s="6"/>
      <c r="G1615" s="6"/>
      <c r="H1615" s="6"/>
      <c r="I1615" s="6"/>
      <c r="J1615" s="6"/>
    </row>
    <row r="1616" spans="3:10" x14ac:dyDescent="0.35">
      <c r="C1616" s="6"/>
      <c r="D1616" s="6"/>
      <c r="E1616" s="6"/>
      <c r="F1616" s="6"/>
      <c r="G1616" s="6"/>
      <c r="H1616" s="6"/>
      <c r="I1616" s="6"/>
      <c r="J1616" s="6"/>
    </row>
    <row r="1617" spans="3:10" x14ac:dyDescent="0.35">
      <c r="C1617" s="6"/>
      <c r="D1617" s="6"/>
      <c r="E1617" s="6"/>
      <c r="F1617" s="6"/>
      <c r="G1617" s="6"/>
      <c r="H1617" s="6"/>
      <c r="I1617" s="6"/>
      <c r="J1617" s="6"/>
    </row>
    <row r="1618" spans="3:10" x14ac:dyDescent="0.35">
      <c r="C1618" s="6"/>
      <c r="D1618" s="6"/>
      <c r="E1618" s="6"/>
      <c r="F1618" s="6"/>
      <c r="G1618" s="6"/>
      <c r="H1618" s="6"/>
      <c r="I1618" s="6"/>
      <c r="J1618" s="6"/>
    </row>
    <row r="1619" spans="3:10" x14ac:dyDescent="0.35">
      <c r="C1619" s="6"/>
      <c r="D1619" s="6"/>
      <c r="E1619" s="6"/>
      <c r="F1619" s="6"/>
      <c r="G1619" s="6"/>
      <c r="H1619" s="6"/>
      <c r="I1619" s="6"/>
      <c r="J1619" s="6"/>
    </row>
    <row r="1620" spans="3:10" x14ac:dyDescent="0.35">
      <c r="C1620" s="6"/>
      <c r="D1620" s="6"/>
      <c r="E1620" s="6"/>
      <c r="F1620" s="6"/>
      <c r="G1620" s="6"/>
      <c r="H1620" s="6"/>
      <c r="I1620" s="6"/>
      <c r="J1620" s="6"/>
    </row>
    <row r="1621" spans="3:10" x14ac:dyDescent="0.35">
      <c r="C1621" s="6"/>
      <c r="D1621" s="6"/>
      <c r="E1621" s="6"/>
      <c r="F1621" s="6"/>
      <c r="G1621" s="6"/>
      <c r="H1621" s="6"/>
      <c r="I1621" s="6"/>
      <c r="J1621" s="6"/>
    </row>
    <row r="1622" spans="3:10" x14ac:dyDescent="0.35">
      <c r="C1622" s="6"/>
      <c r="D1622" s="6"/>
      <c r="E1622" s="6"/>
      <c r="F1622" s="6"/>
      <c r="G1622" s="6"/>
      <c r="H1622" s="6"/>
      <c r="I1622" s="6"/>
      <c r="J1622" s="6"/>
    </row>
    <row r="1623" spans="3:10" x14ac:dyDescent="0.35">
      <c r="C1623" s="6"/>
      <c r="D1623" s="6"/>
      <c r="E1623" s="6"/>
      <c r="F1623" s="6"/>
      <c r="G1623" s="6"/>
      <c r="H1623" s="6"/>
      <c r="I1623" s="6"/>
      <c r="J1623" s="6"/>
    </row>
    <row r="1624" spans="3:10" x14ac:dyDescent="0.35">
      <c r="C1624" s="6"/>
      <c r="D1624" s="6"/>
      <c r="E1624" s="6"/>
      <c r="F1624" s="6"/>
      <c r="G1624" s="6"/>
      <c r="H1624" s="6"/>
      <c r="I1624" s="6"/>
      <c r="J1624" s="6"/>
    </row>
    <row r="1625" spans="3:10" x14ac:dyDescent="0.35">
      <c r="C1625" s="6"/>
      <c r="D1625" s="6"/>
      <c r="E1625" s="6"/>
      <c r="F1625" s="6"/>
      <c r="G1625" s="6"/>
      <c r="H1625" s="6"/>
      <c r="I1625" s="6"/>
      <c r="J1625" s="6"/>
    </row>
    <row r="1626" spans="3:10" x14ac:dyDescent="0.35">
      <c r="C1626" s="6"/>
      <c r="D1626" s="6"/>
      <c r="E1626" s="6"/>
      <c r="F1626" s="6"/>
      <c r="G1626" s="6"/>
      <c r="H1626" s="6"/>
      <c r="I1626" s="6"/>
      <c r="J1626" s="6"/>
    </row>
    <row r="1627" spans="3:10" x14ac:dyDescent="0.35">
      <c r="C1627" s="6"/>
      <c r="D1627" s="6"/>
      <c r="E1627" s="6"/>
      <c r="F1627" s="6"/>
      <c r="G1627" s="6"/>
      <c r="H1627" s="6"/>
      <c r="I1627" s="6"/>
      <c r="J1627" s="6"/>
    </row>
    <row r="1628" spans="3:10" x14ac:dyDescent="0.35">
      <c r="C1628" s="6"/>
      <c r="D1628" s="6"/>
      <c r="E1628" s="6"/>
      <c r="F1628" s="6"/>
      <c r="G1628" s="6"/>
      <c r="H1628" s="6"/>
      <c r="I1628" s="6"/>
      <c r="J1628" s="6"/>
    </row>
    <row r="1629" spans="3:10" x14ac:dyDescent="0.35">
      <c r="C1629" s="6"/>
      <c r="D1629" s="6"/>
      <c r="E1629" s="6"/>
      <c r="F1629" s="6"/>
      <c r="G1629" s="6"/>
      <c r="H1629" s="6"/>
      <c r="I1629" s="6"/>
      <c r="J1629" s="6"/>
    </row>
    <row r="1630" spans="3:10" x14ac:dyDescent="0.35">
      <c r="C1630" s="6"/>
      <c r="D1630" s="6"/>
      <c r="E1630" s="6"/>
      <c r="F1630" s="6"/>
      <c r="G1630" s="6"/>
      <c r="H1630" s="6"/>
      <c r="I1630" s="6"/>
      <c r="J1630" s="6"/>
    </row>
    <row r="1631" spans="3:10" x14ac:dyDescent="0.35">
      <c r="C1631" s="6"/>
      <c r="D1631" s="6"/>
      <c r="E1631" s="6"/>
      <c r="F1631" s="6"/>
      <c r="G1631" s="6"/>
      <c r="H1631" s="6"/>
      <c r="I1631" s="6"/>
      <c r="J1631" s="6"/>
    </row>
    <row r="1632" spans="3:10" x14ac:dyDescent="0.35">
      <c r="C1632" s="6"/>
      <c r="D1632" s="6"/>
      <c r="E1632" s="6"/>
      <c r="F1632" s="6"/>
      <c r="G1632" s="6"/>
      <c r="H1632" s="6"/>
      <c r="I1632" s="6"/>
      <c r="J1632" s="6"/>
    </row>
    <row r="1633" spans="3:10" x14ac:dyDescent="0.35">
      <c r="C1633" s="6"/>
      <c r="D1633" s="6"/>
      <c r="E1633" s="6"/>
      <c r="F1633" s="6"/>
      <c r="G1633" s="6"/>
      <c r="H1633" s="6"/>
      <c r="I1633" s="6"/>
      <c r="J1633" s="6"/>
    </row>
    <row r="1634" spans="3:10" x14ac:dyDescent="0.35">
      <c r="C1634" s="6"/>
      <c r="D1634" s="6"/>
      <c r="E1634" s="6"/>
      <c r="F1634" s="6"/>
      <c r="G1634" s="6"/>
      <c r="H1634" s="6"/>
      <c r="I1634" s="6"/>
      <c r="J1634" s="6"/>
    </row>
    <row r="1635" spans="3:10" x14ac:dyDescent="0.35">
      <c r="C1635" s="6"/>
      <c r="D1635" s="6"/>
      <c r="E1635" s="6"/>
      <c r="F1635" s="6"/>
      <c r="G1635" s="6"/>
      <c r="H1635" s="6"/>
      <c r="I1635" s="6"/>
      <c r="J1635" s="6"/>
    </row>
    <row r="1636" spans="3:10" x14ac:dyDescent="0.35">
      <c r="C1636" s="6"/>
      <c r="D1636" s="6"/>
      <c r="E1636" s="6"/>
      <c r="F1636" s="6"/>
      <c r="G1636" s="6"/>
      <c r="H1636" s="6"/>
      <c r="I1636" s="6"/>
      <c r="J1636" s="6"/>
    </row>
    <row r="1637" spans="3:10" x14ac:dyDescent="0.35">
      <c r="C1637" s="6"/>
      <c r="D1637" s="6"/>
      <c r="E1637" s="6"/>
      <c r="F1637" s="6"/>
      <c r="G1637" s="6"/>
      <c r="H1637" s="6"/>
      <c r="I1637" s="6"/>
      <c r="J1637" s="6"/>
    </row>
    <row r="1638" spans="3:10" x14ac:dyDescent="0.35">
      <c r="C1638" s="6"/>
      <c r="D1638" s="6"/>
      <c r="E1638" s="6"/>
      <c r="F1638" s="6"/>
      <c r="G1638" s="6"/>
      <c r="H1638" s="6"/>
      <c r="I1638" s="6"/>
      <c r="J1638" s="6"/>
    </row>
    <row r="1639" spans="3:10" x14ac:dyDescent="0.35">
      <c r="C1639" s="6"/>
      <c r="D1639" s="6"/>
      <c r="E1639" s="6"/>
      <c r="F1639" s="6"/>
      <c r="G1639" s="6"/>
      <c r="H1639" s="6"/>
      <c r="I1639" s="6"/>
      <c r="J1639" s="6"/>
    </row>
    <row r="1640" spans="3:10" x14ac:dyDescent="0.35">
      <c r="C1640" s="6"/>
      <c r="D1640" s="6"/>
      <c r="E1640" s="6"/>
      <c r="F1640" s="6"/>
      <c r="G1640" s="6"/>
      <c r="H1640" s="6"/>
      <c r="I1640" s="6"/>
      <c r="J1640" s="6"/>
    </row>
    <row r="1641" spans="3:10" x14ac:dyDescent="0.35">
      <c r="C1641" s="6"/>
      <c r="D1641" s="6"/>
      <c r="E1641" s="6"/>
      <c r="F1641" s="6"/>
      <c r="G1641" s="6"/>
      <c r="H1641" s="6"/>
      <c r="I1641" s="6"/>
      <c r="J1641" s="6"/>
    </row>
    <row r="1642" spans="3:10" x14ac:dyDescent="0.35">
      <c r="C1642" s="6"/>
      <c r="D1642" s="6"/>
      <c r="E1642" s="6"/>
      <c r="F1642" s="6"/>
      <c r="G1642" s="6"/>
      <c r="H1642" s="6"/>
      <c r="I1642" s="6"/>
      <c r="J1642" s="6"/>
    </row>
    <row r="1643" spans="3:10" x14ac:dyDescent="0.35">
      <c r="C1643" s="6"/>
      <c r="D1643" s="6"/>
      <c r="E1643" s="6"/>
      <c r="F1643" s="6"/>
      <c r="G1643" s="6"/>
      <c r="H1643" s="6"/>
      <c r="I1643" s="6"/>
      <c r="J1643" s="6"/>
    </row>
    <row r="1644" spans="3:10" x14ac:dyDescent="0.35">
      <c r="C1644" s="6"/>
      <c r="D1644" s="6"/>
      <c r="E1644" s="6"/>
      <c r="F1644" s="6"/>
      <c r="G1644" s="6"/>
      <c r="H1644" s="6"/>
      <c r="I1644" s="6"/>
      <c r="J1644" s="6"/>
    </row>
    <row r="1645" spans="3:10" x14ac:dyDescent="0.35">
      <c r="C1645" s="6"/>
      <c r="D1645" s="6"/>
      <c r="E1645" s="6"/>
      <c r="F1645" s="6"/>
      <c r="G1645" s="6"/>
      <c r="H1645" s="6"/>
      <c r="I1645" s="6"/>
      <c r="J1645" s="6"/>
    </row>
    <row r="1646" spans="3:10" x14ac:dyDescent="0.35">
      <c r="C1646" s="6"/>
      <c r="D1646" s="6"/>
      <c r="E1646" s="6"/>
      <c r="F1646" s="6"/>
      <c r="G1646" s="6"/>
      <c r="H1646" s="6"/>
      <c r="I1646" s="6"/>
      <c r="J1646" s="6"/>
    </row>
    <row r="1647" spans="3:10" x14ac:dyDescent="0.35">
      <c r="C1647" s="6"/>
      <c r="D1647" s="6"/>
      <c r="E1647" s="6"/>
      <c r="F1647" s="6"/>
      <c r="G1647" s="6"/>
      <c r="H1647" s="6"/>
      <c r="I1647" s="6"/>
      <c r="J1647" s="6"/>
    </row>
    <row r="1648" spans="3:10" x14ac:dyDescent="0.35">
      <c r="C1648" s="6"/>
      <c r="D1648" s="6"/>
      <c r="E1648" s="6"/>
      <c r="F1648" s="6"/>
      <c r="G1648" s="6"/>
      <c r="H1648" s="6"/>
      <c r="I1648" s="6"/>
      <c r="J1648" s="6"/>
    </row>
    <row r="1649" spans="3:10" x14ac:dyDescent="0.35">
      <c r="C1649" s="6"/>
      <c r="D1649" s="6"/>
      <c r="E1649" s="6"/>
      <c r="F1649" s="6"/>
      <c r="G1649" s="6"/>
      <c r="H1649" s="6"/>
      <c r="I1649" s="6"/>
      <c r="J1649" s="6"/>
    </row>
    <row r="1650" spans="3:10" x14ac:dyDescent="0.35">
      <c r="C1650" s="6"/>
      <c r="D1650" s="6"/>
      <c r="E1650" s="6"/>
      <c r="F1650" s="6"/>
      <c r="G1650" s="6"/>
      <c r="H1650" s="6"/>
      <c r="I1650" s="6"/>
      <c r="J1650" s="6"/>
    </row>
    <row r="1651" spans="3:10" x14ac:dyDescent="0.35">
      <c r="C1651" s="6"/>
      <c r="D1651" s="6"/>
      <c r="E1651" s="6"/>
      <c r="F1651" s="6"/>
      <c r="G1651" s="6"/>
      <c r="H1651" s="6"/>
      <c r="I1651" s="6"/>
      <c r="J1651" s="6"/>
    </row>
    <row r="1652" spans="3:10" x14ac:dyDescent="0.35">
      <c r="C1652" s="6"/>
      <c r="D1652" s="6"/>
      <c r="E1652" s="6"/>
      <c r="F1652" s="6"/>
      <c r="G1652" s="6"/>
      <c r="H1652" s="6"/>
      <c r="I1652" s="6"/>
      <c r="J1652" s="6"/>
    </row>
    <row r="1653" spans="3:10" x14ac:dyDescent="0.35">
      <c r="C1653" s="6"/>
      <c r="D1653" s="6"/>
      <c r="E1653" s="6"/>
      <c r="F1653" s="6"/>
      <c r="G1653" s="6"/>
      <c r="H1653" s="6"/>
      <c r="I1653" s="6"/>
      <c r="J1653" s="6"/>
    </row>
    <row r="1654" spans="3:10" x14ac:dyDescent="0.35">
      <c r="C1654" s="6"/>
      <c r="D1654" s="6"/>
      <c r="E1654" s="6"/>
      <c r="F1654" s="6"/>
      <c r="G1654" s="6"/>
      <c r="H1654" s="6"/>
      <c r="I1654" s="6"/>
      <c r="J1654" s="6"/>
    </row>
    <row r="1655" spans="3:10" x14ac:dyDescent="0.35">
      <c r="C1655" s="6"/>
      <c r="D1655" s="6"/>
      <c r="E1655" s="6"/>
      <c r="F1655" s="6"/>
      <c r="G1655" s="6"/>
      <c r="H1655" s="6"/>
      <c r="I1655" s="6"/>
      <c r="J1655" s="6"/>
    </row>
    <row r="1656" spans="3:10" x14ac:dyDescent="0.35">
      <c r="C1656" s="6"/>
      <c r="D1656" s="6"/>
      <c r="E1656" s="6"/>
      <c r="F1656" s="6"/>
      <c r="G1656" s="6"/>
      <c r="H1656" s="6"/>
      <c r="I1656" s="6"/>
      <c r="J1656" s="6"/>
    </row>
    <row r="1657" spans="3:10" x14ac:dyDescent="0.35">
      <c r="C1657" s="6"/>
      <c r="D1657" s="6"/>
      <c r="E1657" s="6"/>
      <c r="F1657" s="6"/>
      <c r="G1657" s="6"/>
      <c r="H1657" s="6"/>
      <c r="I1657" s="6"/>
      <c r="J1657" s="6"/>
    </row>
    <row r="1658" spans="3:10" x14ac:dyDescent="0.35">
      <c r="C1658" s="6"/>
      <c r="D1658" s="6"/>
      <c r="E1658" s="6"/>
      <c r="F1658" s="6"/>
      <c r="G1658" s="6"/>
      <c r="H1658" s="6"/>
      <c r="I1658" s="6"/>
      <c r="J1658" s="6"/>
    </row>
    <row r="1659" spans="3:10" x14ac:dyDescent="0.35">
      <c r="C1659" s="6"/>
      <c r="D1659" s="6"/>
      <c r="E1659" s="6"/>
      <c r="F1659" s="6"/>
      <c r="G1659" s="6"/>
      <c r="H1659" s="6"/>
      <c r="I1659" s="6"/>
      <c r="J1659" s="6"/>
    </row>
    <row r="1660" spans="3:10" x14ac:dyDescent="0.35">
      <c r="C1660" s="6"/>
      <c r="D1660" s="6"/>
      <c r="E1660" s="6"/>
      <c r="F1660" s="6"/>
      <c r="G1660" s="6"/>
      <c r="H1660" s="6"/>
      <c r="I1660" s="6"/>
      <c r="J1660" s="6"/>
    </row>
    <row r="1661" spans="3:10" x14ac:dyDescent="0.35">
      <c r="C1661" s="6"/>
      <c r="D1661" s="6"/>
      <c r="E1661" s="6"/>
      <c r="F1661" s="6"/>
      <c r="G1661" s="6"/>
      <c r="H1661" s="6"/>
      <c r="I1661" s="6"/>
      <c r="J1661" s="6"/>
    </row>
    <row r="1662" spans="3:10" x14ac:dyDescent="0.35">
      <c r="C1662" s="6"/>
      <c r="D1662" s="6"/>
      <c r="E1662" s="6"/>
      <c r="F1662" s="6"/>
      <c r="G1662" s="6"/>
      <c r="H1662" s="6"/>
      <c r="I1662" s="6"/>
      <c r="J1662" s="6"/>
    </row>
    <row r="1663" spans="3:10" x14ac:dyDescent="0.35">
      <c r="C1663" s="6"/>
      <c r="D1663" s="6"/>
      <c r="E1663" s="6"/>
      <c r="F1663" s="6"/>
      <c r="G1663" s="6"/>
      <c r="H1663" s="6"/>
      <c r="I1663" s="6"/>
      <c r="J1663" s="6"/>
    </row>
    <row r="1664" spans="3:10" x14ac:dyDescent="0.35">
      <c r="C1664" s="6"/>
      <c r="D1664" s="6"/>
      <c r="E1664" s="6"/>
      <c r="F1664" s="6"/>
      <c r="G1664" s="6"/>
      <c r="H1664" s="6"/>
      <c r="I1664" s="6"/>
      <c r="J1664" s="6"/>
    </row>
    <row r="1665" spans="3:10" x14ac:dyDescent="0.35">
      <c r="C1665" s="6"/>
      <c r="D1665" s="6"/>
      <c r="E1665" s="6"/>
      <c r="F1665" s="6"/>
      <c r="G1665" s="6"/>
      <c r="H1665" s="6"/>
      <c r="I1665" s="6"/>
      <c r="J1665" s="6"/>
    </row>
    <row r="1666" spans="3:10" x14ac:dyDescent="0.35">
      <c r="C1666" s="6"/>
      <c r="D1666" s="6"/>
      <c r="E1666" s="6"/>
      <c r="F1666" s="6"/>
      <c r="G1666" s="6"/>
      <c r="H1666" s="6"/>
      <c r="I1666" s="6"/>
      <c r="J1666" s="6"/>
    </row>
    <row r="1667" spans="3:10" x14ac:dyDescent="0.35">
      <c r="C1667" s="6"/>
      <c r="D1667" s="6"/>
      <c r="E1667" s="6"/>
      <c r="F1667" s="6"/>
      <c r="G1667" s="6"/>
      <c r="H1667" s="6"/>
      <c r="I1667" s="6"/>
      <c r="J1667" s="6"/>
    </row>
    <row r="1668" spans="3:10" x14ac:dyDescent="0.35">
      <c r="C1668" s="6"/>
      <c r="D1668" s="6"/>
      <c r="E1668" s="6"/>
      <c r="F1668" s="6"/>
      <c r="G1668" s="6"/>
      <c r="H1668" s="6"/>
      <c r="I1668" s="6"/>
      <c r="J1668" s="6"/>
    </row>
    <row r="1669" spans="3:10" x14ac:dyDescent="0.35">
      <c r="C1669" s="6"/>
      <c r="D1669" s="6"/>
      <c r="E1669" s="6"/>
      <c r="F1669" s="6"/>
      <c r="G1669" s="6"/>
      <c r="H1669" s="6"/>
      <c r="I1669" s="6"/>
      <c r="J1669" s="6"/>
    </row>
    <row r="1670" spans="3:10" x14ac:dyDescent="0.35">
      <c r="C1670" s="6"/>
      <c r="D1670" s="6"/>
      <c r="E1670" s="6"/>
      <c r="F1670" s="6"/>
      <c r="G1670" s="6"/>
      <c r="H1670" s="6"/>
      <c r="I1670" s="6"/>
      <c r="J1670" s="6"/>
    </row>
    <row r="1671" spans="3:10" x14ac:dyDescent="0.35">
      <c r="C1671" s="6"/>
      <c r="D1671" s="6"/>
      <c r="E1671" s="6"/>
      <c r="F1671" s="6"/>
      <c r="G1671" s="6"/>
      <c r="H1671" s="6"/>
      <c r="I1671" s="6"/>
      <c r="J1671" s="6"/>
    </row>
    <row r="1672" spans="3:10" x14ac:dyDescent="0.35">
      <c r="C1672" s="6"/>
      <c r="D1672" s="6"/>
      <c r="E1672" s="6"/>
      <c r="F1672" s="6"/>
      <c r="G1672" s="6"/>
      <c r="H1672" s="6"/>
      <c r="I1672" s="6"/>
      <c r="J1672" s="6"/>
    </row>
    <row r="1673" spans="3:10" x14ac:dyDescent="0.35">
      <c r="C1673" s="6"/>
      <c r="D1673" s="6"/>
      <c r="E1673" s="6"/>
      <c r="F1673" s="6"/>
      <c r="G1673" s="6"/>
      <c r="H1673" s="6"/>
      <c r="I1673" s="6"/>
      <c r="J1673" s="6"/>
    </row>
    <row r="1674" spans="3:10" x14ac:dyDescent="0.35">
      <c r="C1674" s="6"/>
      <c r="D1674" s="6"/>
      <c r="E1674" s="6"/>
      <c r="F1674" s="6"/>
      <c r="G1674" s="6"/>
      <c r="H1674" s="6"/>
      <c r="I1674" s="6"/>
      <c r="J1674" s="6"/>
    </row>
    <row r="1675" spans="3:10" x14ac:dyDescent="0.35">
      <c r="C1675" s="6"/>
      <c r="D1675" s="6"/>
      <c r="E1675" s="6"/>
      <c r="F1675" s="6"/>
      <c r="G1675" s="6"/>
      <c r="H1675" s="6"/>
      <c r="I1675" s="6"/>
      <c r="J1675" s="6"/>
    </row>
    <row r="1676" spans="3:10" x14ac:dyDescent="0.35">
      <c r="C1676" s="6"/>
      <c r="D1676" s="6"/>
      <c r="E1676" s="6"/>
      <c r="F1676" s="6"/>
      <c r="G1676" s="6"/>
      <c r="H1676" s="6"/>
      <c r="I1676" s="6"/>
      <c r="J1676" s="6"/>
    </row>
    <row r="1677" spans="3:10" x14ac:dyDescent="0.35">
      <c r="C1677" s="6"/>
      <c r="D1677" s="6"/>
      <c r="E1677" s="6"/>
      <c r="F1677" s="6"/>
      <c r="G1677" s="6"/>
      <c r="H1677" s="6"/>
      <c r="I1677" s="6"/>
      <c r="J1677" s="6"/>
    </row>
    <row r="1678" spans="3:10" x14ac:dyDescent="0.35">
      <c r="C1678" s="6"/>
      <c r="D1678" s="6"/>
      <c r="E1678" s="6"/>
      <c r="F1678" s="6"/>
      <c r="G1678" s="6"/>
      <c r="H1678" s="6"/>
      <c r="I1678" s="6"/>
      <c r="J1678" s="6"/>
    </row>
    <row r="1679" spans="3:10" x14ac:dyDescent="0.35">
      <c r="C1679" s="6"/>
      <c r="D1679" s="6"/>
      <c r="E1679" s="6"/>
      <c r="F1679" s="6"/>
      <c r="G1679" s="6"/>
      <c r="H1679" s="6"/>
      <c r="I1679" s="6"/>
      <c r="J1679" s="6"/>
    </row>
    <row r="1680" spans="3:10" x14ac:dyDescent="0.35">
      <c r="C1680" s="6"/>
      <c r="D1680" s="6"/>
      <c r="E1680" s="6"/>
      <c r="F1680" s="6"/>
      <c r="G1680" s="6"/>
      <c r="H1680" s="6"/>
      <c r="I1680" s="6"/>
      <c r="J1680" s="6"/>
    </row>
    <row r="1681" spans="3:10" x14ac:dyDescent="0.35">
      <c r="C1681" s="6"/>
      <c r="D1681" s="6"/>
      <c r="E1681" s="6"/>
      <c r="F1681" s="6"/>
      <c r="G1681" s="6"/>
      <c r="H1681" s="6"/>
      <c r="I1681" s="6"/>
      <c r="J1681" s="6"/>
    </row>
    <row r="1682" spans="3:10" x14ac:dyDescent="0.35">
      <c r="C1682" s="6"/>
      <c r="D1682" s="6"/>
      <c r="E1682" s="6"/>
      <c r="F1682" s="6"/>
      <c r="G1682" s="6"/>
      <c r="H1682" s="6"/>
      <c r="I1682" s="6"/>
      <c r="J1682" s="6"/>
    </row>
    <row r="1683" spans="3:10" x14ac:dyDescent="0.35">
      <c r="C1683" s="6"/>
      <c r="D1683" s="6"/>
      <c r="E1683" s="6"/>
      <c r="F1683" s="6"/>
      <c r="G1683" s="6"/>
      <c r="H1683" s="6"/>
      <c r="I1683" s="6"/>
      <c r="J1683" s="6"/>
    </row>
    <row r="1684" spans="3:10" x14ac:dyDescent="0.35">
      <c r="C1684" s="6"/>
      <c r="D1684" s="6"/>
      <c r="E1684" s="6"/>
      <c r="F1684" s="6"/>
      <c r="G1684" s="6"/>
      <c r="H1684" s="6"/>
      <c r="I1684" s="6"/>
      <c r="J1684" s="6"/>
    </row>
    <row r="1685" spans="3:10" x14ac:dyDescent="0.35">
      <c r="C1685" s="6"/>
      <c r="D1685" s="6"/>
      <c r="E1685" s="6"/>
      <c r="F1685" s="6"/>
      <c r="G1685" s="6"/>
      <c r="H1685" s="6"/>
      <c r="I1685" s="6"/>
      <c r="J1685" s="6"/>
    </row>
    <row r="1686" spans="3:10" x14ac:dyDescent="0.35">
      <c r="C1686" s="6"/>
      <c r="D1686" s="6"/>
      <c r="E1686" s="6"/>
      <c r="F1686" s="6"/>
      <c r="G1686" s="6"/>
      <c r="H1686" s="6"/>
      <c r="I1686" s="6"/>
      <c r="J1686" s="6"/>
    </row>
    <row r="1687" spans="3:10" x14ac:dyDescent="0.35">
      <c r="C1687" s="6"/>
      <c r="D1687" s="6"/>
      <c r="E1687" s="6"/>
      <c r="F1687" s="6"/>
      <c r="G1687" s="6"/>
      <c r="H1687" s="6"/>
      <c r="I1687" s="6"/>
      <c r="J1687" s="6"/>
    </row>
    <row r="1688" spans="3:10" x14ac:dyDescent="0.35">
      <c r="C1688" s="6"/>
      <c r="D1688" s="6"/>
      <c r="E1688" s="6"/>
      <c r="F1688" s="6"/>
      <c r="G1688" s="6"/>
      <c r="H1688" s="6"/>
      <c r="I1688" s="6"/>
      <c r="J1688" s="6"/>
    </row>
    <row r="1689" spans="3:10" x14ac:dyDescent="0.35">
      <c r="C1689" s="6"/>
      <c r="D1689" s="6"/>
      <c r="E1689" s="6"/>
      <c r="F1689" s="6"/>
      <c r="G1689" s="6"/>
      <c r="H1689" s="6"/>
      <c r="I1689" s="6"/>
      <c r="J1689" s="6"/>
    </row>
    <row r="1690" spans="3:10" x14ac:dyDescent="0.35">
      <c r="C1690" s="6"/>
      <c r="D1690" s="6"/>
      <c r="E1690" s="6"/>
      <c r="F1690" s="6"/>
      <c r="G1690" s="6"/>
      <c r="H1690" s="6"/>
      <c r="I1690" s="6"/>
      <c r="J1690" s="6"/>
    </row>
    <row r="1691" spans="3:10" x14ac:dyDescent="0.35">
      <c r="C1691" s="6"/>
      <c r="D1691" s="6"/>
      <c r="E1691" s="6"/>
      <c r="F1691" s="6"/>
      <c r="G1691" s="6"/>
      <c r="H1691" s="6"/>
      <c r="I1691" s="6"/>
      <c r="J1691" s="6"/>
    </row>
    <row r="1692" spans="3:10" x14ac:dyDescent="0.35">
      <c r="C1692" s="6"/>
      <c r="D1692" s="6"/>
      <c r="E1692" s="6"/>
      <c r="F1692" s="6"/>
      <c r="G1692" s="6"/>
      <c r="H1692" s="6"/>
      <c r="I1692" s="6"/>
      <c r="J1692" s="6"/>
    </row>
    <row r="1693" spans="3:10" x14ac:dyDescent="0.35">
      <c r="C1693" s="6"/>
      <c r="D1693" s="6"/>
      <c r="E1693" s="6"/>
      <c r="F1693" s="6"/>
      <c r="G1693" s="6"/>
      <c r="H1693" s="6"/>
      <c r="I1693" s="6"/>
      <c r="J1693" s="6"/>
    </row>
    <row r="1694" spans="3:10" x14ac:dyDescent="0.35">
      <c r="C1694" s="6"/>
      <c r="D1694" s="6"/>
      <c r="E1694" s="6"/>
      <c r="F1694" s="6"/>
      <c r="G1694" s="6"/>
      <c r="H1694" s="6"/>
      <c r="I1694" s="6"/>
      <c r="J1694" s="6"/>
    </row>
    <row r="1695" spans="3:10" x14ac:dyDescent="0.35">
      <c r="C1695" s="6"/>
      <c r="D1695" s="6"/>
      <c r="E1695" s="6"/>
      <c r="F1695" s="6"/>
      <c r="G1695" s="6"/>
      <c r="H1695" s="6"/>
      <c r="I1695" s="6"/>
      <c r="J1695" s="6"/>
    </row>
    <row r="1696" spans="3:10" x14ac:dyDescent="0.35">
      <c r="C1696" s="6"/>
      <c r="D1696" s="6"/>
      <c r="E1696" s="6"/>
      <c r="F1696" s="6"/>
      <c r="G1696" s="6"/>
      <c r="H1696" s="6"/>
      <c r="I1696" s="6"/>
      <c r="J1696" s="6"/>
    </row>
    <row r="1697" spans="3:10" x14ac:dyDescent="0.35">
      <c r="C1697" s="6"/>
      <c r="D1697" s="6"/>
      <c r="E1697" s="6"/>
      <c r="F1697" s="6"/>
      <c r="G1697" s="6"/>
      <c r="H1697" s="6"/>
      <c r="I1697" s="6"/>
      <c r="J1697" s="6"/>
    </row>
    <row r="1698" spans="3:10" x14ac:dyDescent="0.35">
      <c r="C1698" s="6"/>
      <c r="D1698" s="6"/>
      <c r="E1698" s="6"/>
      <c r="F1698" s="6"/>
      <c r="G1698" s="6"/>
      <c r="H1698" s="6"/>
      <c r="I1698" s="6"/>
      <c r="J1698" s="6"/>
    </row>
    <row r="1699" spans="3:10" x14ac:dyDescent="0.35">
      <c r="C1699" s="6"/>
      <c r="D1699" s="6"/>
      <c r="E1699" s="6"/>
      <c r="F1699" s="6"/>
      <c r="G1699" s="6"/>
      <c r="H1699" s="6"/>
      <c r="I1699" s="6"/>
      <c r="J1699" s="6"/>
    </row>
    <row r="1700" spans="3:10" x14ac:dyDescent="0.35">
      <c r="C1700" s="6"/>
      <c r="D1700" s="6"/>
      <c r="E1700" s="6"/>
      <c r="F1700" s="6"/>
      <c r="G1700" s="6"/>
      <c r="H1700" s="6"/>
      <c r="I1700" s="6"/>
      <c r="J1700" s="6"/>
    </row>
    <row r="1701" spans="3:10" x14ac:dyDescent="0.35">
      <c r="C1701" s="6"/>
      <c r="D1701" s="6"/>
      <c r="E1701" s="6"/>
      <c r="F1701" s="6"/>
      <c r="G1701" s="6"/>
      <c r="H1701" s="6"/>
      <c r="I1701" s="6"/>
      <c r="J1701" s="6"/>
    </row>
    <row r="1702" spans="3:10" x14ac:dyDescent="0.35">
      <c r="C1702" s="6"/>
      <c r="D1702" s="6"/>
      <c r="E1702" s="6"/>
      <c r="F1702" s="6"/>
      <c r="G1702" s="6"/>
      <c r="H1702" s="6"/>
      <c r="I1702" s="6"/>
      <c r="J1702" s="6"/>
    </row>
    <row r="1703" spans="3:10" x14ac:dyDescent="0.35">
      <c r="C1703" s="6"/>
      <c r="D1703" s="6"/>
      <c r="E1703" s="6"/>
      <c r="F1703" s="6"/>
      <c r="G1703" s="6"/>
      <c r="H1703" s="6"/>
      <c r="I1703" s="6"/>
      <c r="J1703" s="6"/>
    </row>
    <row r="1704" spans="3:10" x14ac:dyDescent="0.35">
      <c r="C1704" s="6"/>
      <c r="D1704" s="6"/>
      <c r="E1704" s="6"/>
      <c r="F1704" s="6"/>
      <c r="G1704" s="6"/>
      <c r="H1704" s="6"/>
      <c r="I1704" s="6"/>
      <c r="J1704" s="6"/>
    </row>
    <row r="1705" spans="3:10" x14ac:dyDescent="0.35">
      <c r="C1705" s="6"/>
      <c r="D1705" s="6"/>
      <c r="E1705" s="6"/>
      <c r="F1705" s="6"/>
      <c r="G1705" s="6"/>
      <c r="H1705" s="6"/>
      <c r="I1705" s="6"/>
      <c r="J1705" s="6"/>
    </row>
    <row r="1706" spans="3:10" x14ac:dyDescent="0.35">
      <c r="C1706" s="6"/>
      <c r="D1706" s="6"/>
      <c r="E1706" s="6"/>
      <c r="F1706" s="6"/>
      <c r="G1706" s="6"/>
      <c r="H1706" s="6"/>
      <c r="I1706" s="6"/>
      <c r="J1706" s="6"/>
    </row>
    <row r="1707" spans="3:10" x14ac:dyDescent="0.35">
      <c r="C1707" s="6"/>
      <c r="D1707" s="6"/>
      <c r="E1707" s="6"/>
      <c r="F1707" s="6"/>
      <c r="G1707" s="6"/>
      <c r="H1707" s="6"/>
      <c r="I1707" s="6"/>
      <c r="J1707" s="6"/>
    </row>
    <row r="1708" spans="3:10" x14ac:dyDescent="0.35">
      <c r="C1708" s="6"/>
      <c r="D1708" s="6"/>
      <c r="E1708" s="6"/>
      <c r="F1708" s="6"/>
      <c r="G1708" s="6"/>
      <c r="H1708" s="6"/>
      <c r="I1708" s="6"/>
      <c r="J1708" s="6"/>
    </row>
    <row r="1709" spans="3:10" x14ac:dyDescent="0.35">
      <c r="C1709" s="6"/>
      <c r="D1709" s="6"/>
      <c r="E1709" s="6"/>
      <c r="F1709" s="6"/>
      <c r="G1709" s="6"/>
      <c r="H1709" s="6"/>
      <c r="I1709" s="6"/>
      <c r="J1709" s="6"/>
    </row>
    <row r="1710" spans="3:10" x14ac:dyDescent="0.35">
      <c r="C1710" s="6"/>
      <c r="D1710" s="6"/>
      <c r="E1710" s="6"/>
      <c r="F1710" s="6"/>
      <c r="G1710" s="6"/>
      <c r="H1710" s="6"/>
      <c r="I1710" s="6"/>
      <c r="J1710" s="6"/>
    </row>
    <row r="1711" spans="3:10" x14ac:dyDescent="0.35">
      <c r="C1711" s="6"/>
      <c r="D1711" s="6"/>
      <c r="E1711" s="6"/>
      <c r="F1711" s="6"/>
      <c r="G1711" s="6"/>
      <c r="H1711" s="6"/>
      <c r="I1711" s="6"/>
      <c r="J1711" s="6"/>
    </row>
    <row r="1712" spans="3:10" x14ac:dyDescent="0.35">
      <c r="C1712" s="6"/>
      <c r="D1712" s="6"/>
      <c r="E1712" s="6"/>
      <c r="F1712" s="6"/>
      <c r="G1712" s="6"/>
      <c r="H1712" s="6"/>
      <c r="I1712" s="6"/>
      <c r="J1712" s="6"/>
    </row>
    <row r="1713" spans="3:10" x14ac:dyDescent="0.35">
      <c r="C1713" s="6"/>
      <c r="D1713" s="6"/>
      <c r="E1713" s="6"/>
      <c r="F1713" s="6"/>
      <c r="G1713" s="6"/>
      <c r="H1713" s="6"/>
      <c r="I1713" s="6"/>
      <c r="J1713" s="6"/>
    </row>
    <row r="1714" spans="3:10" x14ac:dyDescent="0.35">
      <c r="C1714" s="6"/>
      <c r="D1714" s="6"/>
      <c r="E1714" s="6"/>
      <c r="F1714" s="6"/>
      <c r="G1714" s="6"/>
      <c r="H1714" s="6"/>
      <c r="I1714" s="6"/>
      <c r="J1714" s="6"/>
    </row>
    <row r="1715" spans="3:10" x14ac:dyDescent="0.35">
      <c r="C1715" s="6"/>
      <c r="D1715" s="6"/>
      <c r="E1715" s="6"/>
      <c r="F1715" s="6"/>
      <c r="G1715" s="6"/>
      <c r="H1715" s="6"/>
      <c r="I1715" s="6"/>
      <c r="J1715" s="6"/>
    </row>
    <row r="1716" spans="3:10" x14ac:dyDescent="0.35">
      <c r="C1716" s="6"/>
      <c r="D1716" s="6"/>
      <c r="E1716" s="6"/>
      <c r="F1716" s="6"/>
      <c r="G1716" s="6"/>
      <c r="H1716" s="6"/>
      <c r="I1716" s="6"/>
      <c r="J1716" s="6"/>
    </row>
    <row r="1717" spans="3:10" x14ac:dyDescent="0.35">
      <c r="C1717" s="6"/>
      <c r="D1717" s="6"/>
      <c r="E1717" s="6"/>
      <c r="F1717" s="6"/>
      <c r="G1717" s="6"/>
      <c r="H1717" s="6"/>
      <c r="I1717" s="6"/>
      <c r="J1717" s="6"/>
    </row>
    <row r="1718" spans="3:10" x14ac:dyDescent="0.35">
      <c r="C1718" s="6"/>
      <c r="D1718" s="6"/>
      <c r="E1718" s="6"/>
      <c r="F1718" s="6"/>
      <c r="G1718" s="6"/>
      <c r="H1718" s="6"/>
      <c r="I1718" s="6"/>
      <c r="J1718" s="6"/>
    </row>
    <row r="1719" spans="3:10" x14ac:dyDescent="0.35">
      <c r="C1719" s="6"/>
      <c r="D1719" s="6"/>
      <c r="E1719" s="6"/>
      <c r="F1719" s="6"/>
      <c r="G1719" s="6"/>
      <c r="H1719" s="6"/>
      <c r="I1719" s="6"/>
      <c r="J1719" s="6"/>
    </row>
    <row r="1720" spans="3:10" x14ac:dyDescent="0.35">
      <c r="C1720" s="6"/>
      <c r="D1720" s="6"/>
      <c r="E1720" s="6"/>
      <c r="F1720" s="6"/>
      <c r="G1720" s="6"/>
      <c r="H1720" s="6"/>
      <c r="I1720" s="6"/>
      <c r="J1720" s="6"/>
    </row>
    <row r="1721" spans="3:10" x14ac:dyDescent="0.35">
      <c r="C1721" s="6"/>
      <c r="D1721" s="6"/>
      <c r="E1721" s="6"/>
      <c r="F1721" s="6"/>
      <c r="G1721" s="6"/>
      <c r="H1721" s="6"/>
      <c r="I1721" s="6"/>
      <c r="J1721" s="6"/>
    </row>
    <row r="1722" spans="3:10" x14ac:dyDescent="0.35">
      <c r="C1722" s="6"/>
      <c r="D1722" s="6"/>
      <c r="E1722" s="6"/>
      <c r="F1722" s="6"/>
      <c r="G1722" s="6"/>
      <c r="H1722" s="6"/>
      <c r="I1722" s="6"/>
      <c r="J1722" s="6"/>
    </row>
    <row r="1723" spans="3:10" x14ac:dyDescent="0.35">
      <c r="C1723" s="6"/>
      <c r="D1723" s="6"/>
      <c r="E1723" s="6"/>
      <c r="F1723" s="6"/>
      <c r="G1723" s="6"/>
      <c r="H1723" s="6"/>
      <c r="I1723" s="6"/>
      <c r="J1723" s="6"/>
    </row>
    <row r="1724" spans="3:10" x14ac:dyDescent="0.35">
      <c r="C1724" s="6"/>
      <c r="D1724" s="6"/>
      <c r="E1724" s="6"/>
      <c r="F1724" s="6"/>
      <c r="G1724" s="6"/>
      <c r="H1724" s="6"/>
      <c r="I1724" s="6"/>
      <c r="J1724" s="6"/>
    </row>
    <row r="1725" spans="3:10" x14ac:dyDescent="0.35">
      <c r="C1725" s="6"/>
      <c r="D1725" s="6"/>
      <c r="E1725" s="6"/>
      <c r="F1725" s="6"/>
      <c r="G1725" s="6"/>
      <c r="H1725" s="6"/>
      <c r="I1725" s="6"/>
      <c r="J1725" s="6"/>
    </row>
    <row r="1726" spans="3:10" x14ac:dyDescent="0.35">
      <c r="C1726" s="6"/>
      <c r="D1726" s="6"/>
      <c r="E1726" s="6"/>
      <c r="F1726" s="6"/>
      <c r="G1726" s="6"/>
      <c r="H1726" s="6"/>
      <c r="I1726" s="6"/>
      <c r="J1726" s="6"/>
    </row>
    <row r="1727" spans="3:10" x14ac:dyDescent="0.35">
      <c r="C1727" s="6"/>
      <c r="D1727" s="6"/>
      <c r="E1727" s="6"/>
      <c r="F1727" s="6"/>
      <c r="G1727" s="6"/>
      <c r="H1727" s="6"/>
      <c r="I1727" s="6"/>
      <c r="J1727" s="6"/>
    </row>
    <row r="1728" spans="3:10" x14ac:dyDescent="0.35">
      <c r="C1728" s="6"/>
      <c r="D1728" s="6"/>
      <c r="E1728" s="6"/>
      <c r="F1728" s="6"/>
      <c r="G1728" s="6"/>
      <c r="H1728" s="6"/>
      <c r="I1728" s="6"/>
      <c r="J1728" s="6"/>
    </row>
    <row r="1729" spans="3:10" x14ac:dyDescent="0.35">
      <c r="C1729" s="6"/>
      <c r="D1729" s="6"/>
      <c r="E1729" s="6"/>
      <c r="F1729" s="6"/>
      <c r="G1729" s="6"/>
      <c r="H1729" s="6"/>
      <c r="I1729" s="6"/>
      <c r="J1729" s="6"/>
    </row>
    <row r="1730" spans="3:10" x14ac:dyDescent="0.35">
      <c r="C1730" s="6"/>
      <c r="D1730" s="6"/>
      <c r="E1730" s="6"/>
      <c r="F1730" s="6"/>
      <c r="G1730" s="6"/>
      <c r="H1730" s="6"/>
      <c r="I1730" s="6"/>
      <c r="J1730" s="6"/>
    </row>
    <row r="1731" spans="3:10" x14ac:dyDescent="0.35">
      <c r="C1731" s="6"/>
      <c r="D1731" s="6"/>
      <c r="E1731" s="6"/>
      <c r="F1731" s="6"/>
      <c r="G1731" s="6"/>
      <c r="H1731" s="6"/>
      <c r="I1731" s="6"/>
      <c r="J1731" s="6"/>
    </row>
    <row r="1732" spans="3:10" x14ac:dyDescent="0.35">
      <c r="C1732" s="6"/>
      <c r="D1732" s="6"/>
      <c r="E1732" s="6"/>
      <c r="F1732" s="6"/>
      <c r="G1732" s="6"/>
      <c r="H1732" s="6"/>
      <c r="I1732" s="6"/>
      <c r="J1732" s="6"/>
    </row>
    <row r="1733" spans="3:10" x14ac:dyDescent="0.35">
      <c r="C1733" s="6"/>
      <c r="D1733" s="6"/>
      <c r="E1733" s="6"/>
      <c r="F1733" s="6"/>
      <c r="G1733" s="6"/>
      <c r="H1733" s="6"/>
      <c r="I1733" s="6"/>
      <c r="J1733" s="6"/>
    </row>
    <row r="1734" spans="3:10" x14ac:dyDescent="0.35">
      <c r="C1734" s="6"/>
      <c r="D1734" s="6"/>
      <c r="E1734" s="6"/>
      <c r="F1734" s="6"/>
      <c r="G1734" s="6"/>
      <c r="H1734" s="6"/>
      <c r="I1734" s="6"/>
      <c r="J1734" s="6"/>
    </row>
    <row r="1735" spans="3:10" x14ac:dyDescent="0.35">
      <c r="C1735" s="6"/>
      <c r="D1735" s="6"/>
      <c r="E1735" s="6"/>
      <c r="F1735" s="6"/>
      <c r="G1735" s="6"/>
      <c r="H1735" s="6"/>
      <c r="I1735" s="6"/>
      <c r="J1735" s="6"/>
    </row>
    <row r="1736" spans="3:10" x14ac:dyDescent="0.35">
      <c r="C1736" s="6"/>
      <c r="D1736" s="6"/>
      <c r="E1736" s="6"/>
      <c r="F1736" s="6"/>
      <c r="G1736" s="6"/>
      <c r="H1736" s="6"/>
      <c r="I1736" s="6"/>
      <c r="J1736" s="6"/>
    </row>
    <row r="1737" spans="3:10" x14ac:dyDescent="0.35">
      <c r="C1737" s="6"/>
      <c r="D1737" s="6"/>
      <c r="E1737" s="6"/>
      <c r="F1737" s="6"/>
      <c r="G1737" s="6"/>
      <c r="H1737" s="6"/>
      <c r="I1737" s="6"/>
      <c r="J1737" s="6"/>
    </row>
    <row r="1738" spans="3:10" x14ac:dyDescent="0.35">
      <c r="C1738" s="6"/>
      <c r="D1738" s="6"/>
      <c r="E1738" s="6"/>
      <c r="F1738" s="6"/>
      <c r="G1738" s="6"/>
      <c r="H1738" s="6"/>
      <c r="I1738" s="6"/>
      <c r="J1738" s="6"/>
    </row>
    <row r="1739" spans="3:10" x14ac:dyDescent="0.35">
      <c r="C1739" s="6"/>
      <c r="D1739" s="6"/>
      <c r="E1739" s="6"/>
      <c r="F1739" s="6"/>
      <c r="G1739" s="6"/>
      <c r="H1739" s="6"/>
      <c r="I1739" s="6"/>
      <c r="J1739" s="6"/>
    </row>
    <row r="1740" spans="3:10" x14ac:dyDescent="0.35">
      <c r="C1740" s="6"/>
      <c r="D1740" s="6"/>
      <c r="E1740" s="6"/>
      <c r="F1740" s="6"/>
      <c r="G1740" s="6"/>
      <c r="H1740" s="6"/>
      <c r="I1740" s="6"/>
      <c r="J1740" s="6"/>
    </row>
    <row r="1741" spans="3:10" x14ac:dyDescent="0.35">
      <c r="C1741" s="6"/>
      <c r="D1741" s="6"/>
      <c r="E1741" s="6"/>
      <c r="F1741" s="6"/>
      <c r="G1741" s="6"/>
      <c r="H1741" s="6"/>
      <c r="I1741" s="6"/>
      <c r="J1741" s="6"/>
    </row>
    <row r="1742" spans="3:10" x14ac:dyDescent="0.35">
      <c r="C1742" s="6"/>
      <c r="D1742" s="6"/>
      <c r="E1742" s="6"/>
      <c r="F1742" s="6"/>
      <c r="G1742" s="6"/>
      <c r="H1742" s="6"/>
      <c r="I1742" s="6"/>
      <c r="J1742" s="6"/>
    </row>
    <row r="1743" spans="3:10" x14ac:dyDescent="0.35">
      <c r="C1743" s="6"/>
      <c r="D1743" s="6"/>
      <c r="E1743" s="6"/>
      <c r="F1743" s="6"/>
      <c r="G1743" s="6"/>
      <c r="H1743" s="6"/>
      <c r="I1743" s="6"/>
      <c r="J1743" s="6"/>
    </row>
    <row r="1744" spans="3:10" x14ac:dyDescent="0.35">
      <c r="C1744" s="6"/>
      <c r="D1744" s="6"/>
      <c r="E1744" s="6"/>
      <c r="F1744" s="6"/>
      <c r="G1744" s="6"/>
      <c r="H1744" s="6"/>
      <c r="I1744" s="6"/>
      <c r="J1744" s="6"/>
    </row>
    <row r="1745" spans="3:10" x14ac:dyDescent="0.35">
      <c r="C1745" s="6"/>
      <c r="D1745" s="6"/>
      <c r="E1745" s="6"/>
      <c r="F1745" s="6"/>
      <c r="G1745" s="6"/>
      <c r="H1745" s="6"/>
      <c r="I1745" s="6"/>
      <c r="J1745" s="6"/>
    </row>
    <row r="1746" spans="3:10" x14ac:dyDescent="0.35">
      <c r="C1746" s="6"/>
      <c r="D1746" s="6"/>
      <c r="E1746" s="6"/>
      <c r="F1746" s="6"/>
      <c r="G1746" s="6"/>
      <c r="H1746" s="6"/>
      <c r="I1746" s="6"/>
      <c r="J1746" s="6"/>
    </row>
    <row r="1747" spans="3:10" x14ac:dyDescent="0.35">
      <c r="C1747" s="6"/>
      <c r="D1747" s="6"/>
      <c r="E1747" s="6"/>
      <c r="F1747" s="6"/>
      <c r="G1747" s="6"/>
      <c r="H1747" s="6"/>
      <c r="I1747" s="6"/>
      <c r="J1747" s="6"/>
    </row>
    <row r="1748" spans="3:10" x14ac:dyDescent="0.35">
      <c r="G1748" s="6"/>
      <c r="H1748" s="6"/>
      <c r="I1748" s="6"/>
      <c r="J1748" s="6"/>
    </row>
    <row r="1749" spans="3:10" x14ac:dyDescent="0.35">
      <c r="G1749" s="6"/>
      <c r="H1749" s="6"/>
      <c r="I1749" s="6"/>
      <c r="J1749" s="6"/>
    </row>
  </sheetData>
  <conditionalFormatting sqref="F44:F1048576 F1:F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lorScale" priority="2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lorScale" priority="2742">
      <colorScale>
        <cfvo type="min"/>
        <cfvo type="max"/>
        <color rgb="FF63BE7B"/>
        <color rgb="FFFCFCFF"/>
      </colorScale>
    </cfRule>
  </conditionalFormatting>
  <conditionalFormatting sqref="D2:E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I7">
    <cfRule type="colorScale" priority="31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K43">
    <cfRule type="colorScale" priority="32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K43">
    <cfRule type="colorScale" priority="320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0:K43">
    <cfRule type="colorScale" priority="320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050">
      <colorScale>
        <cfvo type="min"/>
        <cfvo type="max"/>
        <color rgb="FFFFEF9C"/>
        <color rgb="FF63BE7B"/>
      </colorScale>
    </cfRule>
  </conditionalFormatting>
  <conditionalFormatting sqref="K40:K43">
    <cfRule type="colorScale" priority="32051">
      <colorScale>
        <cfvo type="min"/>
        <cfvo type="max"/>
        <color rgb="FFF8696B"/>
        <color rgb="FFFCFCFF"/>
      </colorScale>
    </cfRule>
  </conditionalFormatting>
  <conditionalFormatting sqref="J11:J12">
    <cfRule type="colorScale" priority="32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J12 G8:H10">
    <cfRule type="colorScale" priority="320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:J12 G8:H10">
    <cfRule type="colorScale" priority="32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0:J1048576 J1:J7 J11:J12">
    <cfRule type="colorScale" priority="32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J1048576 G1:J7 G11:J12 G8:H10">
    <cfRule type="colorScale" priority="32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I1048576 I11:J11 G1:I7 G11:I12 G8:H10">
    <cfRule type="colorScale" priority="32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J7">
    <cfRule type="colorScale" priority="324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J7">
    <cfRule type="colorScale" priority="32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7">
    <cfRule type="colorScale" priority="32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7">
    <cfRule type="colorScale" priority="324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422">
      <colorScale>
        <cfvo type="min"/>
        <cfvo type="max"/>
        <color rgb="FFFFEF9C"/>
        <color rgb="FF63BE7B"/>
      </colorScale>
    </cfRule>
  </conditionalFormatting>
  <conditionalFormatting sqref="G50:J1048576 C44:E1048576 F48:F1048576 C1:J1 C4:D12 C19:D43 A8:B12">
    <cfRule type="colorScale" priority="32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J1048576 C44:E1048576 F48:F1048576 C1:J1 C4:D12 C19:D43 A8:B12">
    <cfRule type="colorScale" priority="324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0:J60 C44:E58 F48:F58 C1:J1 C4:D12 C19:D43 A8:B12">
    <cfRule type="colorScale" priority="32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J60 C44:E58 F48:F58 C1:J1 C4:D12 C19:D43 A8:B12">
    <cfRule type="colorScale" priority="324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456">
      <colorScale>
        <cfvo type="min"/>
        <cfvo type="max"/>
        <color rgb="FFFFEF9C"/>
        <color rgb="FF63BE7B"/>
      </colorScale>
    </cfRule>
  </conditionalFormatting>
  <conditionalFormatting sqref="G50:J60 C44:E58 F48:F58 C1:J1 C4:D12 C19:D43 A8:B12">
    <cfRule type="colorScale" priority="32475">
      <colorScale>
        <cfvo type="min"/>
        <cfvo type="max"/>
        <color rgb="FFF8696B"/>
        <color rgb="FFFCFCFF"/>
      </colorScale>
    </cfRule>
  </conditionalFormatting>
  <conditionalFormatting sqref="G61:J65 C59:F63">
    <cfRule type="colorScale" priority="32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7 D8:H10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8B80-EF92-4D96-B9E2-CB0515428DDA}">
  <dimension ref="A1:AW1748"/>
  <sheetViews>
    <sheetView zoomScaleNormal="100" workbookViewId="0">
      <pane ySplit="2" topLeftCell="A3" activePane="bottomLeft" state="frozen"/>
      <selection pane="bottomLeft" activeCell="L6" sqref="L6"/>
    </sheetView>
  </sheetViews>
  <sheetFormatPr defaultColWidth="11.42578125" defaultRowHeight="21" x14ac:dyDescent="0.35"/>
  <cols>
    <col min="1" max="1" width="11.42578125" style="2"/>
    <col min="2" max="2" width="17.5703125" style="2" customWidth="1"/>
    <col min="3" max="3" width="19" style="7" customWidth="1"/>
    <col min="4" max="4" width="12.5703125" style="7" customWidth="1"/>
    <col min="5" max="5" width="14.7109375" style="7" customWidth="1"/>
    <col min="6" max="7" width="12.85546875" style="7" bestFit="1" customWidth="1"/>
    <col min="8" max="8" width="24.7109375" style="7" customWidth="1"/>
    <col min="9" max="9" width="14.5703125" style="7" customWidth="1"/>
    <col min="10" max="10" width="16.42578125" style="7" customWidth="1"/>
    <col min="11" max="16384" width="11.42578125" style="2"/>
  </cols>
  <sheetData>
    <row r="1" spans="1:49" x14ac:dyDescent="0.35">
      <c r="A1" s="61" t="s">
        <v>1</v>
      </c>
      <c r="B1" s="61" t="s">
        <v>23</v>
      </c>
      <c r="C1" s="62" t="s">
        <v>20</v>
      </c>
      <c r="D1" s="62" t="s">
        <v>16</v>
      </c>
      <c r="E1" s="62" t="s">
        <v>17</v>
      </c>
      <c r="F1" s="62" t="s">
        <v>15</v>
      </c>
      <c r="G1" s="62" t="s">
        <v>18</v>
      </c>
      <c r="H1" s="62" t="s">
        <v>19</v>
      </c>
      <c r="I1" s="62" t="s">
        <v>0</v>
      </c>
      <c r="J1" s="62" t="s">
        <v>21</v>
      </c>
    </row>
    <row r="2" spans="1:49" x14ac:dyDescent="0.35">
      <c r="A2" s="72" t="s">
        <v>22</v>
      </c>
      <c r="B2" s="205">
        <v>10</v>
      </c>
      <c r="C2" s="90" t="s">
        <v>24</v>
      </c>
      <c r="D2" s="201">
        <f>B2</f>
        <v>10</v>
      </c>
      <c r="E2" s="201">
        <f>B3</f>
        <v>30</v>
      </c>
      <c r="F2" s="202">
        <f>ATAN2(D2,E2)*180/3.14159265359</f>
        <v>71.565051177073272</v>
      </c>
      <c r="G2" s="202">
        <f>ATAN2(E2,D2)*180/3.14159265359</f>
        <v>18.434948822920795</v>
      </c>
      <c r="H2" s="203">
        <f>ABS(F2-G2)/90</f>
        <v>0.59033447060169419</v>
      </c>
      <c r="I2" s="203">
        <f t="shared" ref="I2:I11" si="0">(E2-D2)/($B$8*2)</f>
        <v>0.2</v>
      </c>
      <c r="J2" s="203">
        <f>H2*I2</f>
        <v>0.11806689412033884</v>
      </c>
    </row>
    <row r="3" spans="1:49" x14ac:dyDescent="0.35">
      <c r="A3" s="72" t="s">
        <v>12</v>
      </c>
      <c r="B3" s="205">
        <v>30</v>
      </c>
      <c r="C3" s="90" t="s">
        <v>25</v>
      </c>
      <c r="D3" s="201">
        <f>B2</f>
        <v>10</v>
      </c>
      <c r="E3" s="201">
        <f>B4</f>
        <v>50</v>
      </c>
      <c r="F3" s="202">
        <f t="shared" ref="F3:F11" si="1">ATAN2(D3,E3)*180/3.14159265359</f>
        <v>78.690067525974612</v>
      </c>
      <c r="G3" s="202">
        <f t="shared" ref="G3:G11" si="2">ATAN2(E3,D3)*180/3.14159265359</f>
        <v>11.309932474019469</v>
      </c>
      <c r="H3" s="203">
        <f t="shared" ref="H3:H11" si="3">ABS(F3-G3)/90</f>
        <v>0.74866816724394591</v>
      </c>
      <c r="I3" s="203">
        <f t="shared" si="0"/>
        <v>0.4</v>
      </c>
      <c r="J3" s="203">
        <f t="shared" ref="J3:J11" si="4">H3*I3</f>
        <v>0.29946726689757835</v>
      </c>
    </row>
    <row r="4" spans="1:49" x14ac:dyDescent="0.35">
      <c r="A4" s="72" t="s">
        <v>11</v>
      </c>
      <c r="B4" s="205">
        <v>50</v>
      </c>
      <c r="C4" s="91" t="s">
        <v>28</v>
      </c>
      <c r="D4" s="201">
        <f>B2</f>
        <v>10</v>
      </c>
      <c r="E4" s="204">
        <f>B5</f>
        <v>70</v>
      </c>
      <c r="F4" s="202">
        <f t="shared" si="1"/>
        <v>81.869897645838634</v>
      </c>
      <c r="G4" s="202">
        <f t="shared" si="2"/>
        <v>8.1301023541554418</v>
      </c>
      <c r="H4" s="203">
        <f t="shared" si="3"/>
        <v>0.81933105879647994</v>
      </c>
      <c r="I4" s="203">
        <f t="shared" si="0"/>
        <v>0.6</v>
      </c>
      <c r="J4" s="203">
        <f t="shared" si="4"/>
        <v>0.49159863527788794</v>
      </c>
    </row>
    <row r="5" spans="1:49" x14ac:dyDescent="0.35">
      <c r="A5" s="72" t="s">
        <v>27</v>
      </c>
      <c r="B5" s="205">
        <v>70</v>
      </c>
      <c r="C5" s="91" t="s">
        <v>34</v>
      </c>
      <c r="D5" s="201">
        <f>B2</f>
        <v>10</v>
      </c>
      <c r="E5" s="204">
        <f>B6</f>
        <v>90</v>
      </c>
      <c r="F5" s="202">
        <f t="shared" si="1"/>
        <v>83.659808254084581</v>
      </c>
      <c r="G5" s="202">
        <f t="shared" si="2"/>
        <v>6.3401917459094914</v>
      </c>
      <c r="H5" s="203">
        <f t="shared" si="3"/>
        <v>0.85910685009083432</v>
      </c>
      <c r="I5" s="203">
        <f t="shared" si="0"/>
        <v>0.8</v>
      </c>
      <c r="J5" s="203">
        <f t="shared" si="4"/>
        <v>0.68728548007266754</v>
      </c>
    </row>
    <row r="6" spans="1:49" x14ac:dyDescent="0.35">
      <c r="A6" s="72" t="s">
        <v>31</v>
      </c>
      <c r="B6" s="205">
        <v>90</v>
      </c>
      <c r="C6" s="91" t="s">
        <v>26</v>
      </c>
      <c r="D6" s="201">
        <f>B3</f>
        <v>30</v>
      </c>
      <c r="E6" s="204">
        <f>B4</f>
        <v>50</v>
      </c>
      <c r="F6" s="202">
        <f t="shared" si="1"/>
        <v>59.036243467922596</v>
      </c>
      <c r="G6" s="202">
        <f t="shared" si="2"/>
        <v>30.963756532071482</v>
      </c>
      <c r="H6" s="203">
        <f t="shared" si="3"/>
        <v>0.31191652150945681</v>
      </c>
      <c r="I6" s="203">
        <f t="shared" si="0"/>
        <v>0.2</v>
      </c>
      <c r="J6" s="203">
        <f t="shared" si="4"/>
        <v>6.2383304301891367E-2</v>
      </c>
    </row>
    <row r="7" spans="1:49" x14ac:dyDescent="0.35">
      <c r="A7" s="73" t="s">
        <v>14</v>
      </c>
      <c r="B7" s="280">
        <f>SUM(B2:B6)</f>
        <v>250</v>
      </c>
      <c r="C7" s="91" t="s">
        <v>29</v>
      </c>
      <c r="D7" s="201">
        <f>B3</f>
        <v>30</v>
      </c>
      <c r="E7" s="204">
        <f>B5</f>
        <v>70</v>
      </c>
      <c r="F7" s="202">
        <f t="shared" si="1"/>
        <v>66.80140948634741</v>
      </c>
      <c r="G7" s="202">
        <f t="shared" si="2"/>
        <v>23.198590513646661</v>
      </c>
      <c r="H7" s="203">
        <f t="shared" si="3"/>
        <v>0.48447576636334161</v>
      </c>
      <c r="I7" s="203">
        <f t="shared" si="0"/>
        <v>0.4</v>
      </c>
      <c r="J7" s="203">
        <f t="shared" si="4"/>
        <v>0.19379030654533666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49" x14ac:dyDescent="0.35">
      <c r="A8" s="73" t="s">
        <v>13</v>
      </c>
      <c r="B8" s="281">
        <f>B7/5</f>
        <v>50</v>
      </c>
      <c r="C8" s="91" t="s">
        <v>35</v>
      </c>
      <c r="D8" s="201">
        <f>B3</f>
        <v>30</v>
      </c>
      <c r="E8" s="204">
        <f>B6</f>
        <v>90</v>
      </c>
      <c r="F8" s="202">
        <f t="shared" si="1"/>
        <v>71.565051177073272</v>
      </c>
      <c r="G8" s="202">
        <f t="shared" si="2"/>
        <v>18.434948822920795</v>
      </c>
      <c r="H8" s="203">
        <f t="shared" si="3"/>
        <v>0.59033447060169419</v>
      </c>
      <c r="I8" s="203">
        <f t="shared" si="0"/>
        <v>0.6</v>
      </c>
      <c r="J8" s="203">
        <f t="shared" si="4"/>
        <v>0.35420068236101648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49" x14ac:dyDescent="0.35">
      <c r="A9" s="69"/>
      <c r="B9" s="69"/>
      <c r="C9" s="91" t="s">
        <v>30</v>
      </c>
      <c r="D9" s="201">
        <f>B4</f>
        <v>50</v>
      </c>
      <c r="E9" s="204">
        <f>B5</f>
        <v>70</v>
      </c>
      <c r="F9" s="202">
        <f t="shared" si="1"/>
        <v>54.46232220802203</v>
      </c>
      <c r="G9" s="202">
        <f t="shared" si="2"/>
        <v>35.537677791972044</v>
      </c>
      <c r="H9" s="203">
        <f t="shared" si="3"/>
        <v>0.21027382684499984</v>
      </c>
      <c r="I9" s="203">
        <f t="shared" si="0"/>
        <v>0.2</v>
      </c>
      <c r="J9" s="203">
        <f t="shared" si="4"/>
        <v>4.205476536899997E-2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49" x14ac:dyDescent="0.35">
      <c r="A10" s="69"/>
      <c r="B10" s="69"/>
      <c r="C10" s="91" t="s">
        <v>36</v>
      </c>
      <c r="D10" s="201">
        <f>B4</f>
        <v>50</v>
      </c>
      <c r="E10" s="204">
        <f>B6</f>
        <v>90</v>
      </c>
      <c r="F10" s="202">
        <f t="shared" si="1"/>
        <v>60.945395900918847</v>
      </c>
      <c r="G10" s="202">
        <f t="shared" si="2"/>
        <v>29.054604099075231</v>
      </c>
      <c r="H10" s="203">
        <f t="shared" si="3"/>
        <v>0.35434213113159574</v>
      </c>
      <c r="I10" s="203">
        <f t="shared" si="0"/>
        <v>0.4</v>
      </c>
      <c r="J10" s="203">
        <f t="shared" si="4"/>
        <v>0.14173685245263831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49" s="3" customFormat="1" ht="19.5" customHeight="1" x14ac:dyDescent="0.35">
      <c r="A11" s="69"/>
      <c r="B11" s="69"/>
      <c r="C11" s="91" t="s">
        <v>37</v>
      </c>
      <c r="D11" s="201">
        <f>B5</f>
        <v>70</v>
      </c>
      <c r="E11" s="204">
        <f>B6</f>
        <v>90</v>
      </c>
      <c r="F11" s="202">
        <f t="shared" si="1"/>
        <v>52.125016348898363</v>
      </c>
      <c r="G11" s="202">
        <f t="shared" si="2"/>
        <v>37.874983651095711</v>
      </c>
      <c r="H11" s="203">
        <f t="shared" si="3"/>
        <v>0.15833369664225169</v>
      </c>
      <c r="I11" s="203">
        <f t="shared" si="0"/>
        <v>0.2</v>
      </c>
      <c r="J11" s="203">
        <f t="shared" si="4"/>
        <v>3.1666739328450343E-2</v>
      </c>
      <c r="K11" s="38"/>
      <c r="L11" s="37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49" s="3" customFormat="1" ht="19.5" customHeight="1" x14ac:dyDescent="0.35">
      <c r="A12" s="69"/>
      <c r="B12" s="69"/>
      <c r="C12" s="69"/>
      <c r="D12" s="75"/>
      <c r="E12" s="75"/>
      <c r="F12" s="75"/>
      <c r="G12" s="75"/>
      <c r="H12" s="77" t="s">
        <v>14</v>
      </c>
      <c r="I12" s="263">
        <f>SUM(I2:I11)</f>
        <v>4</v>
      </c>
      <c r="J12" s="263">
        <f>SUM(J2:J11)</f>
        <v>2.4222509267268055</v>
      </c>
      <c r="K12" s="38"/>
      <c r="L12" s="37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49" s="36" customFormat="1" ht="21.75" customHeight="1" thickBot="1" x14ac:dyDescent="0.4">
      <c r="A13" s="69"/>
      <c r="B13" s="69"/>
      <c r="C13" s="69"/>
      <c r="D13" s="75"/>
      <c r="E13" s="76"/>
      <c r="F13" s="76"/>
      <c r="G13" s="76"/>
      <c r="H13" s="155" t="s">
        <v>13</v>
      </c>
      <c r="I13" s="264">
        <f>AVERAGE(I2:I11)</f>
        <v>0.4</v>
      </c>
      <c r="J13" s="265">
        <f>AVERAGE(J2:J11)</f>
        <v>0.24222509267268055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49" s="4" customFormat="1" ht="21.75" thickBot="1" x14ac:dyDescent="0.4">
      <c r="A14" s="41"/>
      <c r="B14" s="41"/>
      <c r="C14" s="41"/>
      <c r="D14" s="58"/>
      <c r="E14" s="58"/>
      <c r="F14" s="58"/>
      <c r="G14" s="154"/>
      <c r="H14" s="157" t="s">
        <v>9</v>
      </c>
      <c r="I14" s="266">
        <f>I13-(I13*(1/5))</f>
        <v>0.32</v>
      </c>
      <c r="J14" s="267">
        <f>J13-(J13*(1/5))</f>
        <v>0.19378007413814444</v>
      </c>
    </row>
    <row r="15" spans="1:49" s="5" customFormat="1" ht="18" customHeight="1" x14ac:dyDescent="0.35">
      <c r="A15" s="41"/>
      <c r="B15" s="41"/>
      <c r="C15" s="41"/>
      <c r="D15" s="58"/>
      <c r="E15" s="58"/>
      <c r="F15" s="58"/>
      <c r="G15" s="64"/>
      <c r="H15" s="156"/>
      <c r="I15" s="156"/>
      <c r="J15" s="156"/>
    </row>
    <row r="16" spans="1:49" x14ac:dyDescent="0.3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</row>
    <row r="17" spans="3:49" x14ac:dyDescent="0.3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pans="3:49" x14ac:dyDescent="0.3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</row>
    <row r="19" spans="3:49" x14ac:dyDescent="0.3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pans="3:49" x14ac:dyDescent="0.35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</row>
    <row r="21" spans="3:49" x14ac:dyDescent="0.3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</row>
    <row r="22" spans="3:49" x14ac:dyDescent="0.3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</row>
    <row r="23" spans="3:49" x14ac:dyDescent="0.3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pans="3:49" x14ac:dyDescent="0.3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</row>
    <row r="25" spans="3:49" x14ac:dyDescent="0.3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</row>
    <row r="26" spans="3:49" x14ac:dyDescent="0.3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</row>
    <row r="27" spans="3:49" x14ac:dyDescent="0.3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 spans="3:49" x14ac:dyDescent="0.3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 spans="3:49" x14ac:dyDescent="0.3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pans="3:49" x14ac:dyDescent="0.3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</row>
    <row r="31" spans="3:49" x14ac:dyDescent="0.3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 spans="3:49" x14ac:dyDescent="0.3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 spans="3:49" x14ac:dyDescent="0.3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pans="3:49" x14ac:dyDescent="0.3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pans="3:49" x14ac:dyDescent="0.3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pans="3:49" x14ac:dyDescent="0.3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spans="3:49" x14ac:dyDescent="0.35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 spans="3:49" x14ac:dyDescent="0.35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spans="3:49" x14ac:dyDescent="0.35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pans="3:49" x14ac:dyDescent="0.35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spans="3:49" x14ac:dyDescent="0.3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</row>
    <row r="42" spans="3:49" x14ac:dyDescent="0.35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</row>
    <row r="43" spans="3:49" x14ac:dyDescent="0.3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</row>
    <row r="44" spans="3:49" x14ac:dyDescent="0.3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</row>
    <row r="45" spans="3:49" x14ac:dyDescent="0.3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</row>
    <row r="46" spans="3:49" x14ac:dyDescent="0.3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</row>
    <row r="47" spans="3:49" x14ac:dyDescent="0.3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</row>
    <row r="48" spans="3:49" x14ac:dyDescent="0.3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spans="3:49" x14ac:dyDescent="0.3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spans="3:49" x14ac:dyDescent="0.35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spans="3:49" x14ac:dyDescent="0.35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  <row r="52" spans="3:49" x14ac:dyDescent="0.3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</row>
    <row r="53" spans="3:49" x14ac:dyDescent="0.35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</row>
    <row r="54" spans="3:49" x14ac:dyDescent="0.35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  <row r="55" spans="3:49" x14ac:dyDescent="0.35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</row>
    <row r="56" spans="3:49" x14ac:dyDescent="0.35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</row>
    <row r="57" spans="3:49" x14ac:dyDescent="0.35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</row>
    <row r="58" spans="3:49" x14ac:dyDescent="0.3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</row>
    <row r="59" spans="3:49" x14ac:dyDescent="0.35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</row>
    <row r="60" spans="3:49" x14ac:dyDescent="0.35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</row>
    <row r="61" spans="3:49" x14ac:dyDescent="0.35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</row>
    <row r="62" spans="3:49" x14ac:dyDescent="0.3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</row>
    <row r="63" spans="3:49" x14ac:dyDescent="0.35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</row>
    <row r="64" spans="3:49" x14ac:dyDescent="0.3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</row>
    <row r="65" spans="3:49" x14ac:dyDescent="0.35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</row>
    <row r="66" spans="3:49" x14ac:dyDescent="0.35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</row>
    <row r="67" spans="3:49" x14ac:dyDescent="0.3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</row>
    <row r="68" spans="3:49" x14ac:dyDescent="0.3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</row>
    <row r="69" spans="3:49" x14ac:dyDescent="0.3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</row>
    <row r="70" spans="3:49" x14ac:dyDescent="0.3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</row>
    <row r="71" spans="3:49" x14ac:dyDescent="0.35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</row>
    <row r="72" spans="3:49" x14ac:dyDescent="0.35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</row>
    <row r="73" spans="3:49" x14ac:dyDescent="0.35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</row>
    <row r="74" spans="3:49" x14ac:dyDescent="0.35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</row>
    <row r="75" spans="3:49" x14ac:dyDescent="0.35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</row>
    <row r="76" spans="3:49" x14ac:dyDescent="0.35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</row>
    <row r="77" spans="3:49" x14ac:dyDescent="0.35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</row>
    <row r="78" spans="3:49" x14ac:dyDescent="0.35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</row>
    <row r="79" spans="3:49" x14ac:dyDescent="0.35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</row>
    <row r="80" spans="3:49" x14ac:dyDescent="0.35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</row>
    <row r="81" spans="3:49" x14ac:dyDescent="0.35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</row>
    <row r="82" spans="3:49" x14ac:dyDescent="0.35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</row>
    <row r="83" spans="3:49" x14ac:dyDescent="0.35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</row>
    <row r="84" spans="3:49" x14ac:dyDescent="0.35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</row>
    <row r="85" spans="3:49" x14ac:dyDescent="0.3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</row>
    <row r="86" spans="3:49" x14ac:dyDescent="0.35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</row>
    <row r="87" spans="3:49" x14ac:dyDescent="0.35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</row>
    <row r="88" spans="3:49" x14ac:dyDescent="0.35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</row>
    <row r="89" spans="3:49" x14ac:dyDescent="0.35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</row>
    <row r="90" spans="3:49" x14ac:dyDescent="0.35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</row>
    <row r="91" spans="3:49" x14ac:dyDescent="0.35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</row>
    <row r="92" spans="3:49" x14ac:dyDescent="0.35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</row>
    <row r="93" spans="3:49" x14ac:dyDescent="0.35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</row>
    <row r="94" spans="3:49" x14ac:dyDescent="0.35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</row>
    <row r="95" spans="3:49" x14ac:dyDescent="0.3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</row>
    <row r="96" spans="3:49" x14ac:dyDescent="0.35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</row>
    <row r="97" spans="3:49" x14ac:dyDescent="0.35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</row>
    <row r="98" spans="3:49" x14ac:dyDescent="0.35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</row>
    <row r="99" spans="3:49" x14ac:dyDescent="0.35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</row>
    <row r="100" spans="3:49" x14ac:dyDescent="0.35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</row>
    <row r="101" spans="3:49" x14ac:dyDescent="0.35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</row>
    <row r="102" spans="3:49" x14ac:dyDescent="0.35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</row>
    <row r="103" spans="3:49" x14ac:dyDescent="0.35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</row>
    <row r="104" spans="3:49" x14ac:dyDescent="0.3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</row>
    <row r="105" spans="3:49" x14ac:dyDescent="0.3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</row>
    <row r="106" spans="3:49" x14ac:dyDescent="0.35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</row>
    <row r="107" spans="3:49" x14ac:dyDescent="0.35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</row>
    <row r="108" spans="3:49" x14ac:dyDescent="0.35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</row>
    <row r="109" spans="3:49" x14ac:dyDescent="0.35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</row>
    <row r="110" spans="3:49" x14ac:dyDescent="0.35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</row>
    <row r="111" spans="3:49" x14ac:dyDescent="0.35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</row>
    <row r="112" spans="3:49" x14ac:dyDescent="0.35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</row>
    <row r="113" spans="3:49" x14ac:dyDescent="0.35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</row>
    <row r="114" spans="3:49" x14ac:dyDescent="0.35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</row>
    <row r="115" spans="3:49" x14ac:dyDescent="0.3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</row>
    <row r="116" spans="3:49" x14ac:dyDescent="0.35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</row>
    <row r="117" spans="3:49" x14ac:dyDescent="0.35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</row>
    <row r="118" spans="3:49" x14ac:dyDescent="0.35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</row>
    <row r="119" spans="3:49" x14ac:dyDescent="0.35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</row>
    <row r="120" spans="3:49" x14ac:dyDescent="0.35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</row>
    <row r="121" spans="3:49" x14ac:dyDescent="0.35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</row>
    <row r="122" spans="3:49" x14ac:dyDescent="0.35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</row>
    <row r="123" spans="3:49" x14ac:dyDescent="0.35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</row>
    <row r="124" spans="3:49" x14ac:dyDescent="0.35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</row>
    <row r="125" spans="3:49" x14ac:dyDescent="0.3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</row>
    <row r="126" spans="3:49" x14ac:dyDescent="0.35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</row>
    <row r="127" spans="3:49" x14ac:dyDescent="0.35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</row>
    <row r="128" spans="3:49" x14ac:dyDescent="0.35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</row>
    <row r="129" spans="3:49" x14ac:dyDescent="0.35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</row>
    <row r="130" spans="3:49" x14ac:dyDescent="0.35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</row>
    <row r="131" spans="3:49" x14ac:dyDescent="0.35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</row>
    <row r="132" spans="3:49" x14ac:dyDescent="0.35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</row>
    <row r="133" spans="3:49" x14ac:dyDescent="0.35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</row>
    <row r="134" spans="3:49" x14ac:dyDescent="0.35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</row>
    <row r="135" spans="3:49" x14ac:dyDescent="0.3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</row>
    <row r="136" spans="3:49" x14ac:dyDescent="0.3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</row>
    <row r="137" spans="3:49" x14ac:dyDescent="0.35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</row>
    <row r="138" spans="3:49" x14ac:dyDescent="0.35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</row>
    <row r="139" spans="3:49" x14ac:dyDescent="0.3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</row>
    <row r="140" spans="3:49" x14ac:dyDescent="0.3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</row>
    <row r="141" spans="3:49" x14ac:dyDescent="0.35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</row>
    <row r="142" spans="3:49" x14ac:dyDescent="0.35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</row>
    <row r="143" spans="3:49" x14ac:dyDescent="0.35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</row>
    <row r="144" spans="3:49" x14ac:dyDescent="0.35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</row>
    <row r="145" spans="3:49" x14ac:dyDescent="0.3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</row>
    <row r="146" spans="3:49" x14ac:dyDescent="0.35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</row>
    <row r="147" spans="3:49" x14ac:dyDescent="0.35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</row>
    <row r="148" spans="3:49" x14ac:dyDescent="0.35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</row>
    <row r="149" spans="3:49" x14ac:dyDescent="0.35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</row>
    <row r="150" spans="3:49" x14ac:dyDescent="0.35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</row>
    <row r="151" spans="3:49" x14ac:dyDescent="0.35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</row>
    <row r="152" spans="3:49" x14ac:dyDescent="0.35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</row>
    <row r="153" spans="3:49" x14ac:dyDescent="0.35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</row>
    <row r="154" spans="3:49" x14ac:dyDescent="0.35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</row>
    <row r="155" spans="3:49" x14ac:dyDescent="0.35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</row>
    <row r="156" spans="3:49" x14ac:dyDescent="0.35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</row>
    <row r="157" spans="3:49" x14ac:dyDescent="0.35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</row>
    <row r="158" spans="3:49" x14ac:dyDescent="0.35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</row>
    <row r="159" spans="3:49" x14ac:dyDescent="0.35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</row>
    <row r="160" spans="3:49" x14ac:dyDescent="0.35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</row>
    <row r="161" spans="3:49" x14ac:dyDescent="0.35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</row>
    <row r="162" spans="3:49" x14ac:dyDescent="0.35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</row>
    <row r="163" spans="3:49" x14ac:dyDescent="0.35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</row>
    <row r="164" spans="3:49" x14ac:dyDescent="0.35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</row>
    <row r="165" spans="3:49" x14ac:dyDescent="0.3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</row>
    <row r="166" spans="3:49" x14ac:dyDescent="0.35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</row>
    <row r="167" spans="3:49" x14ac:dyDescent="0.35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</row>
    <row r="168" spans="3:49" x14ac:dyDescent="0.35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</row>
    <row r="169" spans="3:49" x14ac:dyDescent="0.35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</row>
    <row r="170" spans="3:49" x14ac:dyDescent="0.35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</row>
    <row r="171" spans="3:49" x14ac:dyDescent="0.35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</row>
    <row r="172" spans="3:49" x14ac:dyDescent="0.35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</row>
    <row r="173" spans="3:49" x14ac:dyDescent="0.3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</row>
    <row r="174" spans="3:49" x14ac:dyDescent="0.3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</row>
    <row r="175" spans="3:49" x14ac:dyDescent="0.3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</row>
    <row r="176" spans="3:49" x14ac:dyDescent="0.3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</row>
    <row r="177" spans="3:49" x14ac:dyDescent="0.35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</row>
    <row r="178" spans="3:49" x14ac:dyDescent="0.35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</row>
    <row r="179" spans="3:49" x14ac:dyDescent="0.35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</row>
    <row r="180" spans="3:49" x14ac:dyDescent="0.35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</row>
    <row r="181" spans="3:49" x14ac:dyDescent="0.35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</row>
    <row r="182" spans="3:49" x14ac:dyDescent="0.35">
      <c r="C182" s="14"/>
      <c r="D182" s="14"/>
      <c r="E182" s="14"/>
      <c r="F182" s="14"/>
      <c r="G182" s="14"/>
      <c r="H182" s="14"/>
      <c r="I182" s="14"/>
      <c r="J182" s="14"/>
    </row>
    <row r="183" spans="3:49" x14ac:dyDescent="0.35">
      <c r="C183" s="6"/>
      <c r="D183" s="6"/>
      <c r="E183" s="6"/>
      <c r="F183" s="14"/>
      <c r="G183" s="14"/>
      <c r="H183" s="14"/>
      <c r="I183" s="14"/>
      <c r="J183" s="14"/>
    </row>
    <row r="184" spans="3:49" x14ac:dyDescent="0.35">
      <c r="C184" s="6"/>
      <c r="D184" s="6"/>
      <c r="E184" s="6"/>
      <c r="F184" s="6"/>
      <c r="G184" s="6"/>
      <c r="H184" s="6"/>
      <c r="I184" s="6"/>
      <c r="J184" s="6"/>
    </row>
    <row r="185" spans="3:49" x14ac:dyDescent="0.35">
      <c r="C185" s="6"/>
      <c r="D185" s="6"/>
      <c r="E185" s="6"/>
      <c r="F185" s="6"/>
      <c r="G185" s="6"/>
      <c r="H185" s="6"/>
      <c r="I185" s="6"/>
      <c r="J185" s="6"/>
    </row>
    <row r="186" spans="3:49" x14ac:dyDescent="0.35">
      <c r="C186" s="6"/>
      <c r="D186" s="6"/>
      <c r="E186" s="6"/>
      <c r="F186" s="6"/>
      <c r="G186" s="6"/>
      <c r="H186" s="6"/>
      <c r="I186" s="6"/>
      <c r="J186" s="6"/>
    </row>
    <row r="187" spans="3:49" x14ac:dyDescent="0.35">
      <c r="C187" s="6"/>
      <c r="D187" s="6"/>
      <c r="E187" s="6"/>
      <c r="F187" s="6"/>
      <c r="G187" s="6"/>
      <c r="H187" s="6"/>
      <c r="I187" s="6"/>
      <c r="J187" s="6"/>
    </row>
    <row r="188" spans="3:49" x14ac:dyDescent="0.35">
      <c r="C188" s="6"/>
      <c r="D188" s="6"/>
      <c r="E188" s="6"/>
      <c r="F188" s="6"/>
      <c r="G188" s="6"/>
      <c r="H188" s="6"/>
      <c r="I188" s="6"/>
      <c r="J188" s="6"/>
    </row>
    <row r="189" spans="3:49" x14ac:dyDescent="0.35">
      <c r="C189" s="6"/>
      <c r="D189" s="6"/>
      <c r="E189" s="6"/>
      <c r="F189" s="6"/>
      <c r="G189" s="6"/>
      <c r="H189" s="6"/>
      <c r="I189" s="6"/>
      <c r="J189" s="6"/>
    </row>
    <row r="190" spans="3:49" x14ac:dyDescent="0.35">
      <c r="C190" s="6"/>
      <c r="D190" s="6"/>
      <c r="E190" s="6"/>
      <c r="F190" s="6"/>
      <c r="G190" s="6"/>
      <c r="H190" s="6"/>
      <c r="I190" s="6"/>
      <c r="J190" s="6"/>
    </row>
    <row r="191" spans="3:49" x14ac:dyDescent="0.35">
      <c r="C191" s="6"/>
      <c r="D191" s="6"/>
      <c r="E191" s="6"/>
      <c r="F191" s="6"/>
      <c r="G191" s="6"/>
      <c r="H191" s="6"/>
      <c r="I191" s="6"/>
      <c r="J191" s="6"/>
    </row>
    <row r="192" spans="3:49" x14ac:dyDescent="0.35">
      <c r="C192" s="6"/>
      <c r="D192" s="6"/>
      <c r="E192" s="6"/>
      <c r="F192" s="6"/>
      <c r="G192" s="6"/>
      <c r="H192" s="6"/>
      <c r="I192" s="6"/>
      <c r="J192" s="6"/>
    </row>
    <row r="193" spans="3:10" x14ac:dyDescent="0.35">
      <c r="C193" s="6"/>
      <c r="D193" s="6"/>
      <c r="E193" s="6"/>
      <c r="F193" s="6"/>
      <c r="G193" s="6"/>
      <c r="H193" s="6"/>
      <c r="I193" s="6"/>
      <c r="J193" s="6"/>
    </row>
    <row r="194" spans="3:10" x14ac:dyDescent="0.35">
      <c r="C194" s="6"/>
      <c r="D194" s="6"/>
      <c r="E194" s="6"/>
      <c r="F194" s="6"/>
      <c r="G194" s="6"/>
      <c r="H194" s="6"/>
      <c r="I194" s="6"/>
      <c r="J194" s="6"/>
    </row>
    <row r="195" spans="3:10" x14ac:dyDescent="0.35">
      <c r="C195" s="6"/>
      <c r="D195" s="6"/>
      <c r="E195" s="6"/>
      <c r="F195" s="6"/>
      <c r="G195" s="6"/>
      <c r="H195" s="6"/>
      <c r="I195" s="6"/>
      <c r="J195" s="6"/>
    </row>
    <row r="196" spans="3:10" x14ac:dyDescent="0.35">
      <c r="C196" s="6"/>
      <c r="D196" s="6"/>
      <c r="E196" s="6"/>
      <c r="F196" s="6"/>
      <c r="G196" s="6"/>
      <c r="H196" s="6"/>
      <c r="I196" s="6"/>
      <c r="J196" s="6"/>
    </row>
    <row r="197" spans="3:10" x14ac:dyDescent="0.35">
      <c r="C197" s="6"/>
      <c r="D197" s="6"/>
      <c r="E197" s="6"/>
      <c r="F197" s="6"/>
      <c r="G197" s="6"/>
      <c r="H197" s="6"/>
      <c r="I197" s="6"/>
      <c r="J197" s="6"/>
    </row>
    <row r="198" spans="3:10" x14ac:dyDescent="0.35">
      <c r="C198" s="6"/>
      <c r="D198" s="6"/>
      <c r="E198" s="6"/>
      <c r="F198" s="6"/>
      <c r="G198" s="6"/>
      <c r="H198" s="6"/>
      <c r="I198" s="6"/>
      <c r="J198" s="6"/>
    </row>
    <row r="199" spans="3:10" x14ac:dyDescent="0.35">
      <c r="C199" s="6"/>
      <c r="D199" s="6"/>
      <c r="E199" s="6"/>
      <c r="F199" s="6"/>
      <c r="G199" s="6"/>
      <c r="H199" s="6"/>
      <c r="I199" s="6"/>
      <c r="J199" s="6"/>
    </row>
    <row r="200" spans="3:10" x14ac:dyDescent="0.35">
      <c r="C200" s="6"/>
      <c r="D200" s="6"/>
      <c r="E200" s="6"/>
      <c r="F200" s="6"/>
      <c r="G200" s="6"/>
      <c r="H200" s="6"/>
      <c r="I200" s="6"/>
      <c r="J200" s="6"/>
    </row>
    <row r="201" spans="3:10" x14ac:dyDescent="0.35">
      <c r="C201" s="6"/>
      <c r="D201" s="6"/>
      <c r="E201" s="6"/>
      <c r="F201" s="6"/>
      <c r="G201" s="6"/>
      <c r="H201" s="6"/>
      <c r="I201" s="6"/>
      <c r="J201" s="6"/>
    </row>
    <row r="202" spans="3:10" x14ac:dyDescent="0.35">
      <c r="C202" s="6"/>
      <c r="D202" s="6"/>
      <c r="E202" s="6"/>
      <c r="F202" s="6"/>
      <c r="G202" s="6"/>
      <c r="H202" s="6"/>
      <c r="I202" s="6"/>
      <c r="J202" s="6"/>
    </row>
    <row r="203" spans="3:10" x14ac:dyDescent="0.35">
      <c r="C203" s="6"/>
      <c r="D203" s="6"/>
      <c r="E203" s="6"/>
      <c r="F203" s="6"/>
      <c r="G203" s="6"/>
      <c r="H203" s="6"/>
      <c r="I203" s="6"/>
      <c r="J203" s="6"/>
    </row>
    <row r="204" spans="3:10" x14ac:dyDescent="0.35">
      <c r="C204" s="6"/>
      <c r="D204" s="6"/>
      <c r="E204" s="6"/>
      <c r="F204" s="6"/>
      <c r="G204" s="6"/>
      <c r="H204" s="6"/>
      <c r="I204" s="6"/>
      <c r="J204" s="6"/>
    </row>
    <row r="205" spans="3:10" x14ac:dyDescent="0.35">
      <c r="C205" s="6"/>
      <c r="D205" s="6"/>
      <c r="E205" s="6"/>
      <c r="F205" s="6"/>
      <c r="G205" s="6"/>
      <c r="H205" s="6"/>
      <c r="I205" s="6"/>
      <c r="J205" s="6"/>
    </row>
    <row r="206" spans="3:10" x14ac:dyDescent="0.35">
      <c r="C206" s="6"/>
      <c r="D206" s="6"/>
      <c r="E206" s="6"/>
      <c r="F206" s="6"/>
      <c r="G206" s="6"/>
      <c r="H206" s="6"/>
      <c r="I206" s="6"/>
      <c r="J206" s="6"/>
    </row>
    <row r="207" spans="3:10" x14ac:dyDescent="0.35">
      <c r="C207" s="6"/>
      <c r="D207" s="6"/>
      <c r="E207" s="6"/>
      <c r="F207" s="6"/>
      <c r="G207" s="6"/>
      <c r="H207" s="6"/>
      <c r="I207" s="6"/>
      <c r="J207" s="6"/>
    </row>
    <row r="208" spans="3:10" x14ac:dyDescent="0.35">
      <c r="C208" s="6"/>
      <c r="D208" s="6"/>
      <c r="E208" s="6"/>
      <c r="F208" s="6"/>
      <c r="G208" s="6"/>
      <c r="H208" s="6"/>
      <c r="I208" s="6"/>
      <c r="J208" s="6"/>
    </row>
    <row r="209" spans="3:10" x14ac:dyDescent="0.35">
      <c r="C209" s="6"/>
      <c r="D209" s="6"/>
      <c r="E209" s="6"/>
      <c r="F209" s="6"/>
      <c r="G209" s="6"/>
      <c r="H209" s="6"/>
      <c r="I209" s="6"/>
      <c r="J209" s="6"/>
    </row>
    <row r="210" spans="3:10" x14ac:dyDescent="0.35">
      <c r="C210" s="6"/>
      <c r="D210" s="6"/>
      <c r="E210" s="6"/>
      <c r="F210" s="6"/>
      <c r="G210" s="6"/>
      <c r="H210" s="6"/>
      <c r="I210" s="6"/>
      <c r="J210" s="6"/>
    </row>
    <row r="211" spans="3:10" x14ac:dyDescent="0.35">
      <c r="C211" s="6"/>
      <c r="D211" s="6"/>
      <c r="E211" s="6"/>
      <c r="F211" s="6"/>
      <c r="G211" s="6"/>
      <c r="H211" s="6"/>
      <c r="I211" s="6"/>
      <c r="J211" s="6"/>
    </row>
    <row r="212" spans="3:10" x14ac:dyDescent="0.35">
      <c r="C212" s="6"/>
      <c r="D212" s="6"/>
      <c r="E212" s="6"/>
      <c r="F212" s="6"/>
      <c r="G212" s="6"/>
      <c r="H212" s="6"/>
      <c r="I212" s="6"/>
      <c r="J212" s="6"/>
    </row>
    <row r="213" spans="3:10" x14ac:dyDescent="0.35">
      <c r="C213" s="6"/>
      <c r="D213" s="6"/>
      <c r="E213" s="6"/>
      <c r="F213" s="6"/>
      <c r="G213" s="6"/>
      <c r="H213" s="6"/>
      <c r="I213" s="6"/>
      <c r="J213" s="6"/>
    </row>
    <row r="214" spans="3:10" x14ac:dyDescent="0.35">
      <c r="C214" s="6"/>
      <c r="D214" s="6"/>
      <c r="E214" s="6"/>
      <c r="F214" s="6"/>
      <c r="G214" s="6"/>
      <c r="H214" s="6"/>
      <c r="I214" s="6"/>
      <c r="J214" s="6"/>
    </row>
    <row r="215" spans="3:10" x14ac:dyDescent="0.35">
      <c r="C215" s="6"/>
      <c r="D215" s="6"/>
      <c r="E215" s="6"/>
      <c r="F215" s="6"/>
      <c r="G215" s="6"/>
      <c r="H215" s="6"/>
      <c r="I215" s="6"/>
      <c r="J215" s="6"/>
    </row>
    <row r="216" spans="3:10" x14ac:dyDescent="0.35">
      <c r="C216" s="6"/>
      <c r="D216" s="6"/>
      <c r="E216" s="6"/>
      <c r="F216" s="6"/>
      <c r="G216" s="6"/>
      <c r="H216" s="6"/>
      <c r="I216" s="6"/>
      <c r="J216" s="6"/>
    </row>
    <row r="217" spans="3:10" x14ac:dyDescent="0.35">
      <c r="C217" s="6"/>
      <c r="D217" s="6"/>
      <c r="E217" s="6"/>
      <c r="F217" s="6"/>
      <c r="G217" s="6"/>
      <c r="H217" s="6"/>
      <c r="I217" s="6"/>
      <c r="J217" s="6"/>
    </row>
    <row r="218" spans="3:10" x14ac:dyDescent="0.35">
      <c r="C218" s="6"/>
      <c r="D218" s="6"/>
      <c r="E218" s="6"/>
      <c r="F218" s="6"/>
      <c r="G218" s="6"/>
      <c r="H218" s="6"/>
      <c r="I218" s="6"/>
      <c r="J218" s="6"/>
    </row>
    <row r="219" spans="3:10" x14ac:dyDescent="0.35">
      <c r="C219" s="6"/>
      <c r="D219" s="6"/>
      <c r="E219" s="6"/>
      <c r="F219" s="6"/>
      <c r="G219" s="6"/>
      <c r="H219" s="6"/>
      <c r="I219" s="6"/>
      <c r="J219" s="6"/>
    </row>
    <row r="220" spans="3:10" x14ac:dyDescent="0.35">
      <c r="C220" s="6"/>
      <c r="D220" s="6"/>
      <c r="E220" s="6"/>
      <c r="F220" s="6"/>
      <c r="G220" s="6"/>
      <c r="H220" s="6"/>
      <c r="I220" s="6"/>
      <c r="J220" s="6"/>
    </row>
    <row r="221" spans="3:10" x14ac:dyDescent="0.35">
      <c r="C221" s="6"/>
      <c r="D221" s="6"/>
      <c r="E221" s="6"/>
      <c r="F221" s="6"/>
      <c r="G221" s="6"/>
      <c r="H221" s="6"/>
      <c r="I221" s="6"/>
      <c r="J221" s="6"/>
    </row>
    <row r="222" spans="3:10" x14ac:dyDescent="0.35">
      <c r="C222" s="6"/>
      <c r="D222" s="6"/>
      <c r="E222" s="6"/>
      <c r="F222" s="6"/>
      <c r="G222" s="6"/>
      <c r="H222" s="6"/>
      <c r="I222" s="6"/>
      <c r="J222" s="6"/>
    </row>
    <row r="223" spans="3:10" x14ac:dyDescent="0.35">
      <c r="C223" s="6"/>
      <c r="D223" s="6"/>
      <c r="E223" s="6"/>
      <c r="F223" s="6"/>
      <c r="G223" s="6"/>
      <c r="H223" s="6"/>
      <c r="I223" s="6"/>
      <c r="J223" s="6"/>
    </row>
    <row r="224" spans="3:10" x14ac:dyDescent="0.35">
      <c r="C224" s="6"/>
      <c r="D224" s="6"/>
      <c r="E224" s="6"/>
      <c r="F224" s="6"/>
      <c r="G224" s="6"/>
      <c r="H224" s="6"/>
      <c r="I224" s="6"/>
      <c r="J224" s="6"/>
    </row>
    <row r="225" spans="3:10" x14ac:dyDescent="0.35">
      <c r="C225" s="6"/>
      <c r="D225" s="6"/>
      <c r="E225" s="6"/>
      <c r="F225" s="6"/>
      <c r="G225" s="6"/>
      <c r="H225" s="6"/>
      <c r="I225" s="6"/>
      <c r="J225" s="6"/>
    </row>
    <row r="226" spans="3:10" x14ac:dyDescent="0.35">
      <c r="C226" s="6"/>
      <c r="D226" s="6"/>
      <c r="E226" s="6"/>
      <c r="F226" s="6"/>
      <c r="G226" s="6"/>
      <c r="H226" s="6"/>
      <c r="I226" s="6"/>
      <c r="J226" s="6"/>
    </row>
    <row r="227" spans="3:10" x14ac:dyDescent="0.35">
      <c r="C227" s="6"/>
      <c r="D227" s="6"/>
      <c r="E227" s="6"/>
      <c r="F227" s="6"/>
      <c r="G227" s="6"/>
      <c r="H227" s="6"/>
      <c r="I227" s="6"/>
      <c r="J227" s="6"/>
    </row>
    <row r="228" spans="3:10" x14ac:dyDescent="0.35">
      <c r="C228" s="6"/>
      <c r="D228" s="6"/>
      <c r="E228" s="6"/>
      <c r="F228" s="6"/>
      <c r="G228" s="6"/>
      <c r="H228" s="6"/>
      <c r="I228" s="6"/>
      <c r="J228" s="6"/>
    </row>
    <row r="229" spans="3:10" x14ac:dyDescent="0.35">
      <c r="C229" s="6"/>
      <c r="D229" s="6"/>
      <c r="E229" s="6"/>
      <c r="F229" s="6"/>
      <c r="G229" s="6"/>
      <c r="H229" s="6"/>
      <c r="I229" s="6"/>
      <c r="J229" s="6"/>
    </row>
    <row r="230" spans="3:10" x14ac:dyDescent="0.35">
      <c r="C230" s="6"/>
      <c r="D230" s="6"/>
      <c r="E230" s="6"/>
      <c r="F230" s="6"/>
      <c r="G230" s="6"/>
      <c r="H230" s="6"/>
      <c r="I230" s="6"/>
      <c r="J230" s="6"/>
    </row>
    <row r="231" spans="3:10" x14ac:dyDescent="0.35">
      <c r="C231" s="6"/>
      <c r="D231" s="6"/>
      <c r="E231" s="6"/>
      <c r="F231" s="6"/>
      <c r="G231" s="6"/>
      <c r="H231" s="6"/>
      <c r="I231" s="6"/>
      <c r="J231" s="6"/>
    </row>
    <row r="232" spans="3:10" x14ac:dyDescent="0.35">
      <c r="C232" s="6"/>
      <c r="D232" s="6"/>
      <c r="E232" s="6"/>
      <c r="F232" s="6"/>
      <c r="G232" s="6"/>
      <c r="H232" s="6"/>
      <c r="I232" s="6"/>
      <c r="J232" s="6"/>
    </row>
    <row r="233" spans="3:10" x14ac:dyDescent="0.35">
      <c r="C233" s="6"/>
      <c r="D233" s="6"/>
      <c r="E233" s="6"/>
      <c r="F233" s="6"/>
      <c r="G233" s="6"/>
      <c r="H233" s="6"/>
      <c r="I233" s="6"/>
      <c r="J233" s="6"/>
    </row>
    <row r="234" spans="3:10" x14ac:dyDescent="0.35">
      <c r="C234" s="6"/>
      <c r="D234" s="6"/>
      <c r="E234" s="6"/>
      <c r="F234" s="6"/>
      <c r="G234" s="6"/>
      <c r="H234" s="6"/>
      <c r="I234" s="6"/>
      <c r="J234" s="6"/>
    </row>
    <row r="235" spans="3:10" x14ac:dyDescent="0.35">
      <c r="C235" s="6"/>
      <c r="D235" s="6"/>
      <c r="E235" s="6"/>
      <c r="F235" s="6"/>
      <c r="G235" s="6"/>
      <c r="H235" s="6"/>
      <c r="I235" s="6"/>
      <c r="J235" s="6"/>
    </row>
    <row r="236" spans="3:10" x14ac:dyDescent="0.35">
      <c r="C236" s="6"/>
      <c r="D236" s="6"/>
      <c r="E236" s="6"/>
      <c r="F236" s="6"/>
      <c r="G236" s="6"/>
      <c r="H236" s="6"/>
      <c r="I236" s="6"/>
      <c r="J236" s="6"/>
    </row>
    <row r="237" spans="3:10" x14ac:dyDescent="0.35">
      <c r="C237" s="6"/>
      <c r="D237" s="6"/>
      <c r="E237" s="6"/>
      <c r="F237" s="6"/>
      <c r="G237" s="6"/>
      <c r="H237" s="6"/>
      <c r="I237" s="6"/>
      <c r="J237" s="6"/>
    </row>
    <row r="238" spans="3:10" x14ac:dyDescent="0.35">
      <c r="C238" s="6"/>
      <c r="D238" s="6"/>
      <c r="E238" s="6"/>
      <c r="F238" s="6"/>
      <c r="G238" s="6"/>
      <c r="H238" s="6"/>
      <c r="I238" s="6"/>
      <c r="J238" s="6"/>
    </row>
    <row r="239" spans="3:10" x14ac:dyDescent="0.35">
      <c r="C239" s="6"/>
      <c r="D239" s="6"/>
      <c r="E239" s="6"/>
      <c r="F239" s="6"/>
      <c r="G239" s="6"/>
      <c r="H239" s="6"/>
      <c r="I239" s="6"/>
      <c r="J239" s="6"/>
    </row>
    <row r="240" spans="3:10" x14ac:dyDescent="0.35">
      <c r="C240" s="6"/>
      <c r="D240" s="6"/>
      <c r="E240" s="6"/>
      <c r="F240" s="6"/>
      <c r="G240" s="6"/>
      <c r="H240" s="6"/>
      <c r="I240" s="6"/>
      <c r="J240" s="6"/>
    </row>
    <row r="241" spans="3:10" x14ac:dyDescent="0.35">
      <c r="C241" s="6"/>
      <c r="D241" s="6"/>
      <c r="E241" s="6"/>
      <c r="F241" s="6"/>
      <c r="G241" s="6"/>
      <c r="H241" s="6"/>
      <c r="I241" s="6"/>
      <c r="J241" s="6"/>
    </row>
    <row r="242" spans="3:10" x14ac:dyDescent="0.35">
      <c r="C242" s="6"/>
      <c r="D242" s="6"/>
      <c r="E242" s="6"/>
      <c r="F242" s="6"/>
      <c r="G242" s="6"/>
      <c r="H242" s="6"/>
      <c r="I242" s="6"/>
      <c r="J242" s="6"/>
    </row>
    <row r="243" spans="3:10" x14ac:dyDescent="0.35">
      <c r="C243" s="6"/>
      <c r="D243" s="6"/>
      <c r="E243" s="6"/>
      <c r="F243" s="6"/>
      <c r="G243" s="6"/>
      <c r="H243" s="6"/>
      <c r="I243" s="6"/>
      <c r="J243" s="6"/>
    </row>
    <row r="244" spans="3:10" x14ac:dyDescent="0.35">
      <c r="C244" s="6"/>
      <c r="D244" s="6"/>
      <c r="E244" s="6"/>
      <c r="F244" s="6"/>
      <c r="G244" s="6"/>
      <c r="H244" s="6"/>
      <c r="I244" s="6"/>
      <c r="J244" s="6"/>
    </row>
    <row r="245" spans="3:10" x14ac:dyDescent="0.35">
      <c r="C245" s="6"/>
      <c r="D245" s="6"/>
      <c r="E245" s="6"/>
      <c r="F245" s="6"/>
      <c r="G245" s="6"/>
      <c r="H245" s="6"/>
      <c r="I245" s="6"/>
      <c r="J245" s="6"/>
    </row>
    <row r="246" spans="3:10" x14ac:dyDescent="0.35">
      <c r="C246" s="6"/>
      <c r="D246" s="6"/>
      <c r="E246" s="6"/>
      <c r="F246" s="6"/>
      <c r="G246" s="6"/>
      <c r="H246" s="6"/>
      <c r="I246" s="6"/>
      <c r="J246" s="6"/>
    </row>
    <row r="247" spans="3:10" x14ac:dyDescent="0.35">
      <c r="C247" s="6"/>
      <c r="D247" s="6"/>
      <c r="E247" s="6"/>
      <c r="F247" s="6"/>
      <c r="G247" s="6"/>
      <c r="H247" s="6"/>
      <c r="I247" s="6"/>
      <c r="J247" s="6"/>
    </row>
    <row r="248" spans="3:10" x14ac:dyDescent="0.35">
      <c r="C248" s="6"/>
      <c r="D248" s="6"/>
      <c r="E248" s="6"/>
      <c r="F248" s="6"/>
      <c r="G248" s="6"/>
      <c r="H248" s="6"/>
      <c r="I248" s="6"/>
      <c r="J248" s="6"/>
    </row>
    <row r="249" spans="3:10" x14ac:dyDescent="0.35">
      <c r="C249" s="6"/>
      <c r="D249" s="6"/>
      <c r="E249" s="6"/>
      <c r="F249" s="6"/>
      <c r="G249" s="6"/>
      <c r="H249" s="6"/>
      <c r="I249" s="6"/>
      <c r="J249" s="6"/>
    </row>
    <row r="250" spans="3:10" x14ac:dyDescent="0.35">
      <c r="C250" s="6"/>
      <c r="D250" s="6"/>
      <c r="E250" s="6"/>
      <c r="F250" s="6"/>
      <c r="G250" s="6"/>
      <c r="H250" s="6"/>
      <c r="I250" s="6"/>
      <c r="J250" s="6"/>
    </row>
    <row r="251" spans="3:10" x14ac:dyDescent="0.35">
      <c r="C251" s="6"/>
      <c r="D251" s="6"/>
      <c r="E251" s="6"/>
      <c r="F251" s="6"/>
      <c r="G251" s="6"/>
      <c r="H251" s="6"/>
      <c r="I251" s="6"/>
      <c r="J251" s="6"/>
    </row>
    <row r="252" spans="3:10" x14ac:dyDescent="0.35">
      <c r="C252" s="6"/>
      <c r="D252" s="6"/>
      <c r="E252" s="6"/>
      <c r="F252" s="6"/>
      <c r="G252" s="6"/>
      <c r="H252" s="6"/>
      <c r="I252" s="6"/>
      <c r="J252" s="6"/>
    </row>
    <row r="253" spans="3:10" x14ac:dyDescent="0.35">
      <c r="C253" s="6"/>
      <c r="D253" s="6"/>
      <c r="E253" s="6"/>
      <c r="F253" s="6"/>
      <c r="G253" s="6"/>
      <c r="H253" s="6"/>
      <c r="I253" s="6"/>
      <c r="J253" s="6"/>
    </row>
    <row r="254" spans="3:10" x14ac:dyDescent="0.35">
      <c r="C254" s="6"/>
      <c r="D254" s="6"/>
      <c r="E254" s="6"/>
      <c r="F254" s="6"/>
      <c r="G254" s="6"/>
      <c r="H254" s="6"/>
      <c r="I254" s="6"/>
      <c r="J254" s="6"/>
    </row>
    <row r="255" spans="3:10" x14ac:dyDescent="0.35">
      <c r="C255" s="6"/>
      <c r="D255" s="6"/>
      <c r="E255" s="6"/>
      <c r="F255" s="6"/>
      <c r="G255" s="6"/>
      <c r="H255" s="6"/>
      <c r="I255" s="6"/>
      <c r="J255" s="6"/>
    </row>
    <row r="256" spans="3:10" x14ac:dyDescent="0.35">
      <c r="C256" s="6"/>
      <c r="D256" s="6"/>
      <c r="E256" s="6"/>
      <c r="F256" s="6"/>
      <c r="G256" s="6"/>
      <c r="H256" s="6"/>
      <c r="I256" s="6"/>
      <c r="J256" s="6"/>
    </row>
    <row r="257" spans="3:10" x14ac:dyDescent="0.35">
      <c r="C257" s="6"/>
      <c r="D257" s="6"/>
      <c r="E257" s="6"/>
      <c r="F257" s="6"/>
      <c r="G257" s="6"/>
      <c r="H257" s="6"/>
      <c r="I257" s="6"/>
      <c r="J257" s="6"/>
    </row>
    <row r="258" spans="3:10" x14ac:dyDescent="0.35">
      <c r="C258" s="6"/>
      <c r="D258" s="6"/>
      <c r="E258" s="6"/>
      <c r="F258" s="6"/>
      <c r="G258" s="6"/>
      <c r="H258" s="6"/>
      <c r="I258" s="6"/>
      <c r="J258" s="6"/>
    </row>
    <row r="259" spans="3:10" x14ac:dyDescent="0.35">
      <c r="C259" s="6"/>
      <c r="D259" s="6"/>
      <c r="E259" s="6"/>
      <c r="F259" s="6"/>
      <c r="G259" s="6"/>
      <c r="H259" s="6"/>
      <c r="I259" s="6"/>
      <c r="J259" s="6"/>
    </row>
    <row r="260" spans="3:10" x14ac:dyDescent="0.35">
      <c r="C260" s="6"/>
      <c r="D260" s="6"/>
      <c r="E260" s="6"/>
      <c r="F260" s="6"/>
      <c r="G260" s="6"/>
      <c r="H260" s="6"/>
      <c r="I260" s="6"/>
      <c r="J260" s="6"/>
    </row>
    <row r="261" spans="3:10" x14ac:dyDescent="0.35">
      <c r="C261" s="6"/>
      <c r="D261" s="6"/>
      <c r="E261" s="6"/>
      <c r="F261" s="6"/>
      <c r="G261" s="6"/>
      <c r="H261" s="6"/>
      <c r="I261" s="6"/>
      <c r="J261" s="6"/>
    </row>
    <row r="262" spans="3:10" x14ac:dyDescent="0.35">
      <c r="C262" s="6"/>
      <c r="D262" s="6"/>
      <c r="E262" s="6"/>
      <c r="F262" s="6"/>
      <c r="G262" s="6"/>
      <c r="H262" s="6"/>
      <c r="I262" s="6"/>
      <c r="J262" s="6"/>
    </row>
    <row r="263" spans="3:10" x14ac:dyDescent="0.35">
      <c r="C263" s="6"/>
      <c r="D263" s="6"/>
      <c r="E263" s="6"/>
      <c r="F263" s="6"/>
      <c r="G263" s="6"/>
      <c r="H263" s="6"/>
      <c r="I263" s="6"/>
      <c r="J263" s="6"/>
    </row>
    <row r="264" spans="3:10" x14ac:dyDescent="0.35">
      <c r="C264" s="6"/>
      <c r="D264" s="6"/>
      <c r="E264" s="6"/>
      <c r="F264" s="6"/>
      <c r="G264" s="6"/>
      <c r="H264" s="6"/>
      <c r="I264" s="6"/>
      <c r="J264" s="6"/>
    </row>
    <row r="265" spans="3:10" x14ac:dyDescent="0.35">
      <c r="C265" s="6"/>
      <c r="D265" s="6"/>
      <c r="E265" s="6"/>
      <c r="F265" s="6"/>
      <c r="G265" s="6"/>
      <c r="H265" s="6"/>
      <c r="I265" s="6"/>
      <c r="J265" s="6"/>
    </row>
    <row r="266" spans="3:10" x14ac:dyDescent="0.35">
      <c r="C266" s="6"/>
      <c r="D266" s="6"/>
      <c r="E266" s="6"/>
      <c r="F266" s="6"/>
      <c r="G266" s="6"/>
      <c r="H266" s="6"/>
      <c r="I266" s="6"/>
      <c r="J266" s="6"/>
    </row>
    <row r="267" spans="3:10" x14ac:dyDescent="0.35">
      <c r="C267" s="6"/>
      <c r="D267" s="6"/>
      <c r="E267" s="6"/>
      <c r="F267" s="6"/>
      <c r="G267" s="6"/>
      <c r="H267" s="6"/>
      <c r="I267" s="6"/>
      <c r="J267" s="6"/>
    </row>
    <row r="268" spans="3:10" x14ac:dyDescent="0.35">
      <c r="C268" s="6"/>
      <c r="D268" s="6"/>
      <c r="E268" s="6"/>
      <c r="F268" s="6"/>
      <c r="G268" s="6"/>
      <c r="H268" s="6"/>
      <c r="I268" s="6"/>
      <c r="J268" s="6"/>
    </row>
    <row r="269" spans="3:10" x14ac:dyDescent="0.35">
      <c r="C269" s="6"/>
      <c r="D269" s="6"/>
      <c r="E269" s="6"/>
      <c r="F269" s="6"/>
      <c r="G269" s="6"/>
      <c r="H269" s="6"/>
      <c r="I269" s="6"/>
      <c r="J269" s="6"/>
    </row>
    <row r="270" spans="3:10" x14ac:dyDescent="0.35">
      <c r="C270" s="6"/>
      <c r="D270" s="6"/>
      <c r="E270" s="6"/>
      <c r="F270" s="6"/>
      <c r="G270" s="6"/>
      <c r="H270" s="6"/>
      <c r="I270" s="6"/>
      <c r="J270" s="6"/>
    </row>
    <row r="271" spans="3:10" x14ac:dyDescent="0.35">
      <c r="C271" s="6"/>
      <c r="D271" s="6"/>
      <c r="E271" s="6"/>
      <c r="F271" s="6"/>
      <c r="G271" s="6"/>
      <c r="H271" s="6"/>
      <c r="I271" s="6"/>
      <c r="J271" s="6"/>
    </row>
    <row r="272" spans="3:10" x14ac:dyDescent="0.35">
      <c r="C272" s="6"/>
      <c r="D272" s="6"/>
      <c r="E272" s="6"/>
      <c r="F272" s="6"/>
      <c r="G272" s="6"/>
      <c r="H272" s="6"/>
      <c r="I272" s="6"/>
      <c r="J272" s="6"/>
    </row>
    <row r="273" spans="3:10" x14ac:dyDescent="0.35">
      <c r="C273" s="6"/>
      <c r="D273" s="6"/>
      <c r="E273" s="6"/>
      <c r="F273" s="6"/>
      <c r="G273" s="6"/>
      <c r="H273" s="6"/>
      <c r="I273" s="6"/>
      <c r="J273" s="6"/>
    </row>
    <row r="274" spans="3:10" x14ac:dyDescent="0.35">
      <c r="C274" s="6"/>
      <c r="D274" s="6"/>
      <c r="E274" s="6"/>
      <c r="F274" s="6"/>
      <c r="G274" s="6"/>
      <c r="H274" s="6"/>
      <c r="I274" s="6"/>
      <c r="J274" s="6"/>
    </row>
    <row r="275" spans="3:10" x14ac:dyDescent="0.35">
      <c r="C275" s="6"/>
      <c r="D275" s="6"/>
      <c r="E275" s="6"/>
      <c r="F275" s="6"/>
      <c r="G275" s="6"/>
      <c r="H275" s="6"/>
      <c r="I275" s="6"/>
      <c r="J275" s="6"/>
    </row>
    <row r="276" spans="3:10" x14ac:dyDescent="0.35">
      <c r="C276" s="6"/>
      <c r="D276" s="6"/>
      <c r="E276" s="6"/>
      <c r="F276" s="6"/>
      <c r="G276" s="6"/>
      <c r="H276" s="6"/>
      <c r="I276" s="6"/>
      <c r="J276" s="6"/>
    </row>
    <row r="277" spans="3:10" x14ac:dyDescent="0.35">
      <c r="C277" s="6"/>
      <c r="D277" s="6"/>
      <c r="E277" s="6"/>
      <c r="F277" s="6"/>
      <c r="G277" s="6"/>
      <c r="H277" s="6"/>
      <c r="I277" s="6"/>
      <c r="J277" s="6"/>
    </row>
    <row r="278" spans="3:10" x14ac:dyDescent="0.35">
      <c r="C278" s="6"/>
      <c r="D278" s="6"/>
      <c r="E278" s="6"/>
      <c r="F278" s="6"/>
      <c r="G278" s="6"/>
      <c r="H278" s="6"/>
      <c r="I278" s="6"/>
      <c r="J278" s="6"/>
    </row>
    <row r="279" spans="3:10" x14ac:dyDescent="0.35">
      <c r="C279" s="6"/>
      <c r="D279" s="6"/>
      <c r="E279" s="6"/>
      <c r="F279" s="6"/>
      <c r="G279" s="6"/>
      <c r="H279" s="6"/>
      <c r="I279" s="6"/>
      <c r="J279" s="6"/>
    </row>
    <row r="280" spans="3:10" x14ac:dyDescent="0.35">
      <c r="C280" s="6"/>
      <c r="D280" s="6"/>
      <c r="E280" s="6"/>
      <c r="F280" s="6"/>
      <c r="G280" s="6"/>
      <c r="H280" s="6"/>
      <c r="I280" s="6"/>
      <c r="J280" s="6"/>
    </row>
    <row r="281" spans="3:10" x14ac:dyDescent="0.35">
      <c r="C281" s="6"/>
      <c r="D281" s="6"/>
      <c r="E281" s="6"/>
      <c r="F281" s="6"/>
      <c r="G281" s="6"/>
      <c r="H281" s="6"/>
      <c r="I281" s="6"/>
      <c r="J281" s="6"/>
    </row>
    <row r="282" spans="3:10" x14ac:dyDescent="0.35">
      <c r="C282" s="6"/>
      <c r="D282" s="6"/>
      <c r="E282" s="6"/>
      <c r="F282" s="6"/>
      <c r="G282" s="6"/>
      <c r="H282" s="6"/>
      <c r="I282" s="6"/>
      <c r="J282" s="6"/>
    </row>
    <row r="283" spans="3:10" x14ac:dyDescent="0.35">
      <c r="C283" s="6"/>
      <c r="D283" s="6"/>
      <c r="E283" s="6"/>
      <c r="F283" s="6"/>
      <c r="G283" s="6"/>
      <c r="H283" s="6"/>
      <c r="I283" s="6"/>
      <c r="J283" s="6"/>
    </row>
    <row r="284" spans="3:10" x14ac:dyDescent="0.35">
      <c r="C284" s="6"/>
      <c r="D284" s="6"/>
      <c r="E284" s="6"/>
      <c r="F284" s="6"/>
      <c r="G284" s="6"/>
      <c r="H284" s="6"/>
      <c r="I284" s="6"/>
      <c r="J284" s="6"/>
    </row>
    <row r="285" spans="3:10" x14ac:dyDescent="0.35">
      <c r="C285" s="6"/>
      <c r="D285" s="6"/>
      <c r="E285" s="6"/>
      <c r="F285" s="6"/>
      <c r="G285" s="6"/>
      <c r="H285" s="6"/>
      <c r="I285" s="6"/>
      <c r="J285" s="6"/>
    </row>
    <row r="286" spans="3:10" x14ac:dyDescent="0.35">
      <c r="C286" s="6"/>
      <c r="D286" s="6"/>
      <c r="E286" s="6"/>
      <c r="F286" s="6"/>
      <c r="G286" s="6"/>
      <c r="H286" s="6"/>
      <c r="I286" s="6"/>
      <c r="J286" s="6"/>
    </row>
    <row r="287" spans="3:10" x14ac:dyDescent="0.35">
      <c r="C287" s="6"/>
      <c r="D287" s="6"/>
      <c r="E287" s="6"/>
      <c r="F287" s="6"/>
      <c r="G287" s="6"/>
      <c r="H287" s="6"/>
      <c r="I287" s="6"/>
      <c r="J287" s="6"/>
    </row>
    <row r="288" spans="3:10" x14ac:dyDescent="0.35">
      <c r="C288" s="6"/>
      <c r="D288" s="6"/>
      <c r="E288" s="6"/>
      <c r="F288" s="6"/>
      <c r="G288" s="6"/>
      <c r="H288" s="6"/>
      <c r="I288" s="6"/>
      <c r="J288" s="6"/>
    </row>
    <row r="289" spans="3:10" x14ac:dyDescent="0.35">
      <c r="C289" s="6"/>
      <c r="D289" s="6"/>
      <c r="E289" s="6"/>
      <c r="F289" s="6"/>
      <c r="G289" s="6"/>
      <c r="H289" s="6"/>
      <c r="I289" s="6"/>
      <c r="J289" s="6"/>
    </row>
    <row r="290" spans="3:10" x14ac:dyDescent="0.35">
      <c r="C290" s="6"/>
      <c r="D290" s="6"/>
      <c r="E290" s="6"/>
      <c r="F290" s="6"/>
      <c r="G290" s="6"/>
      <c r="H290" s="6"/>
      <c r="I290" s="6"/>
      <c r="J290" s="6"/>
    </row>
    <row r="291" spans="3:10" x14ac:dyDescent="0.35">
      <c r="C291" s="6"/>
      <c r="D291" s="6"/>
      <c r="E291" s="6"/>
      <c r="F291" s="6"/>
      <c r="G291" s="6"/>
      <c r="H291" s="6"/>
      <c r="I291" s="6"/>
      <c r="J291" s="6"/>
    </row>
    <row r="292" spans="3:10" x14ac:dyDescent="0.35">
      <c r="C292" s="6"/>
      <c r="D292" s="6"/>
      <c r="E292" s="6"/>
      <c r="F292" s="6"/>
      <c r="G292" s="6"/>
      <c r="H292" s="6"/>
      <c r="I292" s="6"/>
      <c r="J292" s="6"/>
    </row>
    <row r="293" spans="3:10" x14ac:dyDescent="0.35">
      <c r="C293" s="6"/>
      <c r="D293" s="6"/>
      <c r="E293" s="6"/>
      <c r="F293" s="6"/>
      <c r="G293" s="6"/>
      <c r="H293" s="6"/>
      <c r="I293" s="6"/>
      <c r="J293" s="6"/>
    </row>
    <row r="294" spans="3:10" x14ac:dyDescent="0.35">
      <c r="C294" s="6"/>
      <c r="D294" s="6"/>
      <c r="E294" s="6"/>
      <c r="F294" s="6"/>
      <c r="G294" s="6"/>
      <c r="H294" s="6"/>
      <c r="I294" s="6"/>
      <c r="J294" s="6"/>
    </row>
    <row r="295" spans="3:10" x14ac:dyDescent="0.35">
      <c r="C295" s="6"/>
      <c r="D295" s="6"/>
      <c r="E295" s="6"/>
      <c r="F295" s="6"/>
      <c r="G295" s="6"/>
      <c r="H295" s="6"/>
      <c r="I295" s="6"/>
      <c r="J295" s="6"/>
    </row>
    <row r="296" spans="3:10" x14ac:dyDescent="0.35">
      <c r="C296" s="6"/>
      <c r="D296" s="6"/>
      <c r="E296" s="6"/>
      <c r="F296" s="6"/>
      <c r="G296" s="6"/>
      <c r="H296" s="6"/>
      <c r="I296" s="6"/>
      <c r="J296" s="6"/>
    </row>
    <row r="297" spans="3:10" x14ac:dyDescent="0.35">
      <c r="C297" s="6"/>
      <c r="D297" s="6"/>
      <c r="E297" s="6"/>
      <c r="F297" s="6"/>
      <c r="G297" s="6"/>
      <c r="H297" s="6"/>
      <c r="I297" s="6"/>
      <c r="J297" s="6"/>
    </row>
    <row r="298" spans="3:10" x14ac:dyDescent="0.35">
      <c r="C298" s="6"/>
      <c r="D298" s="6"/>
      <c r="E298" s="6"/>
      <c r="F298" s="6"/>
      <c r="G298" s="6"/>
      <c r="H298" s="6"/>
      <c r="I298" s="6"/>
      <c r="J298" s="6"/>
    </row>
    <row r="299" spans="3:10" x14ac:dyDescent="0.35">
      <c r="C299" s="6"/>
      <c r="D299" s="6"/>
      <c r="E299" s="6"/>
      <c r="F299" s="6"/>
      <c r="G299" s="6"/>
      <c r="H299" s="6"/>
      <c r="I299" s="6"/>
      <c r="J299" s="6"/>
    </row>
    <row r="300" spans="3:10" x14ac:dyDescent="0.35">
      <c r="C300" s="6"/>
      <c r="D300" s="6"/>
      <c r="E300" s="6"/>
      <c r="F300" s="6"/>
      <c r="G300" s="6"/>
      <c r="H300" s="6"/>
      <c r="I300" s="6"/>
      <c r="J300" s="6"/>
    </row>
    <row r="301" spans="3:10" x14ac:dyDescent="0.35">
      <c r="C301" s="6"/>
      <c r="D301" s="6"/>
      <c r="E301" s="6"/>
      <c r="F301" s="6"/>
      <c r="G301" s="6"/>
      <c r="H301" s="6"/>
      <c r="I301" s="6"/>
      <c r="J301" s="6"/>
    </row>
    <row r="302" spans="3:10" x14ac:dyDescent="0.35">
      <c r="C302" s="6"/>
      <c r="D302" s="6"/>
      <c r="E302" s="6"/>
      <c r="F302" s="6"/>
      <c r="G302" s="6"/>
      <c r="H302" s="6"/>
      <c r="I302" s="6"/>
      <c r="J302" s="6"/>
    </row>
    <row r="303" spans="3:10" x14ac:dyDescent="0.35">
      <c r="C303" s="6"/>
      <c r="D303" s="6"/>
      <c r="E303" s="6"/>
      <c r="F303" s="6"/>
      <c r="G303" s="6"/>
      <c r="H303" s="6"/>
      <c r="I303" s="6"/>
      <c r="J303" s="6"/>
    </row>
    <row r="304" spans="3:10" x14ac:dyDescent="0.35">
      <c r="C304" s="6"/>
      <c r="D304" s="6"/>
      <c r="E304" s="6"/>
      <c r="F304" s="6"/>
      <c r="G304" s="6"/>
      <c r="H304" s="6"/>
      <c r="I304" s="6"/>
      <c r="J304" s="6"/>
    </row>
    <row r="305" spans="3:10" x14ac:dyDescent="0.35">
      <c r="C305" s="6"/>
      <c r="D305" s="6"/>
      <c r="E305" s="6"/>
      <c r="F305" s="6"/>
      <c r="G305" s="6"/>
      <c r="H305" s="6"/>
      <c r="I305" s="6"/>
      <c r="J305" s="6"/>
    </row>
    <row r="306" spans="3:10" x14ac:dyDescent="0.35">
      <c r="C306" s="6"/>
      <c r="D306" s="6"/>
      <c r="E306" s="6"/>
      <c r="F306" s="6"/>
      <c r="G306" s="6"/>
      <c r="H306" s="6"/>
      <c r="I306" s="6"/>
      <c r="J306" s="6"/>
    </row>
    <row r="307" spans="3:10" x14ac:dyDescent="0.35">
      <c r="C307" s="6"/>
      <c r="D307" s="6"/>
      <c r="E307" s="6"/>
      <c r="F307" s="6"/>
      <c r="G307" s="6"/>
      <c r="H307" s="6"/>
      <c r="I307" s="6"/>
      <c r="J307" s="6"/>
    </row>
    <row r="308" spans="3:10" x14ac:dyDescent="0.35">
      <c r="C308" s="6"/>
      <c r="D308" s="6"/>
      <c r="E308" s="6"/>
      <c r="F308" s="6"/>
      <c r="G308" s="6"/>
      <c r="H308" s="6"/>
      <c r="I308" s="6"/>
      <c r="J308" s="6"/>
    </row>
    <row r="309" spans="3:10" x14ac:dyDescent="0.35">
      <c r="C309" s="6"/>
      <c r="D309" s="6"/>
      <c r="E309" s="6"/>
      <c r="F309" s="6"/>
      <c r="G309" s="6"/>
      <c r="H309" s="6"/>
      <c r="I309" s="6"/>
      <c r="J309" s="6"/>
    </row>
    <row r="310" spans="3:10" x14ac:dyDescent="0.35">
      <c r="C310" s="6"/>
      <c r="D310" s="6"/>
      <c r="E310" s="6"/>
      <c r="F310" s="6"/>
      <c r="G310" s="6"/>
      <c r="H310" s="6"/>
      <c r="I310" s="6"/>
      <c r="J310" s="6"/>
    </row>
    <row r="311" spans="3:10" x14ac:dyDescent="0.35">
      <c r="C311" s="6"/>
      <c r="D311" s="6"/>
      <c r="E311" s="6"/>
      <c r="F311" s="6"/>
      <c r="G311" s="6"/>
      <c r="H311" s="6"/>
      <c r="I311" s="6"/>
      <c r="J311" s="6"/>
    </row>
    <row r="312" spans="3:10" x14ac:dyDescent="0.35">
      <c r="C312" s="6"/>
      <c r="D312" s="6"/>
      <c r="E312" s="6"/>
      <c r="F312" s="6"/>
      <c r="G312" s="6"/>
      <c r="H312" s="6"/>
      <c r="I312" s="6"/>
      <c r="J312" s="6"/>
    </row>
    <row r="313" spans="3:10" x14ac:dyDescent="0.35">
      <c r="C313" s="6"/>
      <c r="D313" s="6"/>
      <c r="E313" s="6"/>
      <c r="F313" s="6"/>
      <c r="G313" s="6"/>
      <c r="H313" s="6"/>
      <c r="I313" s="6"/>
      <c r="J313" s="6"/>
    </row>
    <row r="314" spans="3:10" x14ac:dyDescent="0.35">
      <c r="C314" s="6"/>
      <c r="D314" s="6"/>
      <c r="E314" s="6"/>
      <c r="F314" s="6"/>
      <c r="G314" s="6"/>
      <c r="H314" s="6"/>
      <c r="I314" s="6"/>
      <c r="J314" s="6"/>
    </row>
    <row r="315" spans="3:10" x14ac:dyDescent="0.35">
      <c r="C315" s="6"/>
      <c r="D315" s="6"/>
      <c r="E315" s="6"/>
      <c r="F315" s="6"/>
      <c r="G315" s="6"/>
      <c r="H315" s="6"/>
      <c r="I315" s="6"/>
      <c r="J315" s="6"/>
    </row>
    <row r="316" spans="3:10" x14ac:dyDescent="0.35">
      <c r="C316" s="6"/>
      <c r="D316" s="6"/>
      <c r="E316" s="6"/>
      <c r="F316" s="6"/>
      <c r="G316" s="6"/>
      <c r="H316" s="6"/>
      <c r="I316" s="6"/>
      <c r="J316" s="6"/>
    </row>
    <row r="317" spans="3:10" x14ac:dyDescent="0.35">
      <c r="C317" s="6"/>
      <c r="D317" s="6"/>
      <c r="E317" s="6"/>
      <c r="F317" s="6"/>
      <c r="G317" s="6"/>
      <c r="H317" s="6"/>
      <c r="I317" s="6"/>
      <c r="J317" s="6"/>
    </row>
    <row r="318" spans="3:10" x14ac:dyDescent="0.35">
      <c r="C318" s="6"/>
      <c r="D318" s="6"/>
      <c r="E318" s="6"/>
      <c r="F318" s="6"/>
      <c r="G318" s="6"/>
      <c r="H318" s="6"/>
      <c r="I318" s="6"/>
      <c r="J318" s="6"/>
    </row>
    <row r="319" spans="3:10" x14ac:dyDescent="0.35">
      <c r="C319" s="6"/>
      <c r="D319" s="6"/>
      <c r="E319" s="6"/>
      <c r="F319" s="6"/>
      <c r="G319" s="6"/>
      <c r="H319" s="6"/>
      <c r="I319" s="6"/>
      <c r="J319" s="6"/>
    </row>
    <row r="320" spans="3:10" x14ac:dyDescent="0.35">
      <c r="C320" s="6"/>
      <c r="D320" s="6"/>
      <c r="E320" s="6"/>
      <c r="F320" s="6"/>
      <c r="G320" s="6"/>
      <c r="H320" s="6"/>
      <c r="I320" s="6"/>
      <c r="J320" s="6"/>
    </row>
    <row r="321" spans="3:10" x14ac:dyDescent="0.35">
      <c r="C321" s="6"/>
      <c r="D321" s="6"/>
      <c r="E321" s="6"/>
      <c r="F321" s="6"/>
      <c r="G321" s="6"/>
      <c r="H321" s="6"/>
      <c r="I321" s="6"/>
      <c r="J321" s="6"/>
    </row>
    <row r="322" spans="3:10" x14ac:dyDescent="0.35">
      <c r="C322" s="6"/>
      <c r="D322" s="6"/>
      <c r="E322" s="6"/>
      <c r="F322" s="6"/>
      <c r="G322" s="6"/>
      <c r="H322" s="6"/>
      <c r="I322" s="6"/>
      <c r="J322" s="6"/>
    </row>
    <row r="323" spans="3:10" x14ac:dyDescent="0.35">
      <c r="C323" s="6"/>
      <c r="D323" s="6"/>
      <c r="E323" s="6"/>
      <c r="F323" s="6"/>
      <c r="G323" s="6"/>
      <c r="H323" s="6"/>
      <c r="I323" s="6"/>
      <c r="J323" s="6"/>
    </row>
    <row r="324" spans="3:10" x14ac:dyDescent="0.35">
      <c r="C324" s="6"/>
      <c r="D324" s="6"/>
      <c r="E324" s="6"/>
      <c r="F324" s="6"/>
      <c r="G324" s="6"/>
      <c r="H324" s="6"/>
      <c r="I324" s="6"/>
      <c r="J324" s="6"/>
    </row>
    <row r="325" spans="3:10" x14ac:dyDescent="0.35">
      <c r="C325" s="6"/>
      <c r="D325" s="6"/>
      <c r="E325" s="6"/>
      <c r="F325" s="6"/>
      <c r="G325" s="6"/>
      <c r="H325" s="6"/>
      <c r="I325" s="6"/>
      <c r="J325" s="6"/>
    </row>
    <row r="326" spans="3:10" x14ac:dyDescent="0.35">
      <c r="C326" s="6"/>
      <c r="D326" s="6"/>
      <c r="E326" s="6"/>
      <c r="F326" s="6"/>
      <c r="G326" s="6"/>
      <c r="H326" s="6"/>
      <c r="I326" s="6"/>
      <c r="J326" s="6"/>
    </row>
    <row r="327" spans="3:10" x14ac:dyDescent="0.35">
      <c r="C327" s="6"/>
      <c r="D327" s="6"/>
      <c r="E327" s="6"/>
      <c r="F327" s="6"/>
      <c r="G327" s="6"/>
      <c r="H327" s="6"/>
      <c r="I327" s="6"/>
      <c r="J327" s="6"/>
    </row>
    <row r="328" spans="3:10" x14ac:dyDescent="0.35">
      <c r="C328" s="6"/>
      <c r="D328" s="6"/>
      <c r="E328" s="6"/>
      <c r="F328" s="6"/>
      <c r="G328" s="6"/>
      <c r="H328" s="6"/>
      <c r="I328" s="6"/>
      <c r="J328" s="6"/>
    </row>
    <row r="329" spans="3:10" x14ac:dyDescent="0.35">
      <c r="C329" s="6"/>
      <c r="D329" s="6"/>
      <c r="E329" s="6"/>
      <c r="F329" s="6"/>
      <c r="G329" s="6"/>
      <c r="H329" s="6"/>
      <c r="I329" s="6"/>
      <c r="J329" s="6"/>
    </row>
    <row r="330" spans="3:10" x14ac:dyDescent="0.35">
      <c r="C330" s="6"/>
      <c r="D330" s="6"/>
      <c r="E330" s="6"/>
      <c r="F330" s="6"/>
      <c r="G330" s="6"/>
      <c r="H330" s="6"/>
      <c r="I330" s="6"/>
      <c r="J330" s="6"/>
    </row>
    <row r="331" spans="3:10" x14ac:dyDescent="0.35">
      <c r="C331" s="6"/>
      <c r="D331" s="6"/>
      <c r="E331" s="6"/>
      <c r="F331" s="6"/>
      <c r="G331" s="6"/>
      <c r="H331" s="6"/>
      <c r="I331" s="6"/>
      <c r="J331" s="6"/>
    </row>
    <row r="332" spans="3:10" x14ac:dyDescent="0.35">
      <c r="C332" s="6"/>
      <c r="D332" s="6"/>
      <c r="E332" s="6"/>
      <c r="F332" s="6"/>
      <c r="G332" s="6"/>
      <c r="H332" s="6"/>
      <c r="I332" s="6"/>
      <c r="J332" s="6"/>
    </row>
    <row r="333" spans="3:10" x14ac:dyDescent="0.35">
      <c r="C333" s="6"/>
      <c r="D333" s="6"/>
      <c r="E333" s="6"/>
      <c r="F333" s="6"/>
      <c r="G333" s="6"/>
      <c r="H333" s="6"/>
      <c r="I333" s="6"/>
      <c r="J333" s="6"/>
    </row>
    <row r="334" spans="3:10" x14ac:dyDescent="0.35">
      <c r="C334" s="6"/>
      <c r="D334" s="6"/>
      <c r="E334" s="6"/>
      <c r="F334" s="6"/>
      <c r="G334" s="6"/>
      <c r="H334" s="6"/>
      <c r="I334" s="6"/>
      <c r="J334" s="6"/>
    </row>
    <row r="335" spans="3:10" x14ac:dyDescent="0.35">
      <c r="C335" s="6"/>
      <c r="D335" s="6"/>
      <c r="E335" s="6"/>
      <c r="F335" s="6"/>
      <c r="G335" s="6"/>
      <c r="H335" s="6"/>
      <c r="I335" s="6"/>
      <c r="J335" s="6"/>
    </row>
    <row r="336" spans="3:10" x14ac:dyDescent="0.35">
      <c r="C336" s="6"/>
      <c r="D336" s="6"/>
      <c r="E336" s="6"/>
      <c r="F336" s="6"/>
      <c r="G336" s="6"/>
      <c r="H336" s="6"/>
      <c r="I336" s="6"/>
      <c r="J336" s="6"/>
    </row>
    <row r="337" spans="3:10" x14ac:dyDescent="0.35">
      <c r="C337" s="6"/>
      <c r="D337" s="6"/>
      <c r="E337" s="6"/>
      <c r="F337" s="6"/>
      <c r="G337" s="6"/>
      <c r="H337" s="6"/>
      <c r="I337" s="6"/>
      <c r="J337" s="6"/>
    </row>
    <row r="338" spans="3:10" x14ac:dyDescent="0.35">
      <c r="C338" s="6"/>
      <c r="D338" s="6"/>
      <c r="E338" s="6"/>
      <c r="F338" s="6"/>
      <c r="G338" s="6"/>
      <c r="H338" s="6"/>
      <c r="I338" s="6"/>
      <c r="J338" s="6"/>
    </row>
    <row r="339" spans="3:10" x14ac:dyDescent="0.35">
      <c r="C339" s="6"/>
      <c r="D339" s="6"/>
      <c r="E339" s="6"/>
      <c r="F339" s="6"/>
      <c r="G339" s="6"/>
      <c r="H339" s="6"/>
      <c r="I339" s="6"/>
      <c r="J339" s="6"/>
    </row>
    <row r="340" spans="3:10" x14ac:dyDescent="0.35">
      <c r="C340" s="6"/>
      <c r="D340" s="6"/>
      <c r="E340" s="6"/>
      <c r="F340" s="6"/>
      <c r="G340" s="6"/>
      <c r="H340" s="6"/>
      <c r="I340" s="6"/>
      <c r="J340" s="6"/>
    </row>
    <row r="341" spans="3:10" x14ac:dyDescent="0.35">
      <c r="C341" s="6"/>
      <c r="D341" s="6"/>
      <c r="E341" s="6"/>
      <c r="F341" s="6"/>
      <c r="G341" s="6"/>
      <c r="H341" s="6"/>
      <c r="I341" s="6"/>
      <c r="J341" s="6"/>
    </row>
    <row r="342" spans="3:10" x14ac:dyDescent="0.35">
      <c r="C342" s="6"/>
      <c r="D342" s="6"/>
      <c r="E342" s="6"/>
      <c r="F342" s="6"/>
      <c r="G342" s="6"/>
      <c r="H342" s="6"/>
      <c r="I342" s="6"/>
      <c r="J342" s="6"/>
    </row>
    <row r="343" spans="3:10" x14ac:dyDescent="0.35">
      <c r="C343" s="6"/>
      <c r="D343" s="6"/>
      <c r="E343" s="6"/>
      <c r="F343" s="6"/>
      <c r="G343" s="6"/>
      <c r="H343" s="6"/>
      <c r="I343" s="6"/>
      <c r="J343" s="6"/>
    </row>
    <row r="344" spans="3:10" x14ac:dyDescent="0.35">
      <c r="C344" s="6"/>
      <c r="D344" s="6"/>
      <c r="E344" s="6"/>
      <c r="F344" s="6"/>
      <c r="G344" s="6"/>
      <c r="H344" s="6"/>
      <c r="I344" s="6"/>
      <c r="J344" s="6"/>
    </row>
    <row r="345" spans="3:10" x14ac:dyDescent="0.35">
      <c r="C345" s="6"/>
      <c r="D345" s="6"/>
      <c r="E345" s="6"/>
      <c r="F345" s="6"/>
      <c r="G345" s="6"/>
      <c r="H345" s="6"/>
      <c r="I345" s="6"/>
      <c r="J345" s="6"/>
    </row>
    <row r="346" spans="3:10" x14ac:dyDescent="0.35">
      <c r="C346" s="6"/>
      <c r="D346" s="6"/>
      <c r="E346" s="6"/>
      <c r="F346" s="6"/>
      <c r="G346" s="6"/>
      <c r="H346" s="6"/>
      <c r="I346" s="6"/>
      <c r="J346" s="6"/>
    </row>
    <row r="347" spans="3:10" x14ac:dyDescent="0.35">
      <c r="C347" s="6"/>
      <c r="D347" s="6"/>
      <c r="E347" s="6"/>
      <c r="F347" s="6"/>
      <c r="G347" s="6"/>
      <c r="H347" s="6"/>
      <c r="I347" s="6"/>
      <c r="J347" s="6"/>
    </row>
    <row r="348" spans="3:10" x14ac:dyDescent="0.35">
      <c r="C348" s="6"/>
      <c r="D348" s="6"/>
      <c r="E348" s="6"/>
      <c r="F348" s="6"/>
      <c r="G348" s="6"/>
      <c r="H348" s="6"/>
      <c r="I348" s="6"/>
      <c r="J348" s="6"/>
    </row>
    <row r="349" spans="3:10" x14ac:dyDescent="0.35">
      <c r="C349" s="6"/>
      <c r="D349" s="6"/>
      <c r="E349" s="6"/>
      <c r="F349" s="6"/>
      <c r="G349" s="6"/>
      <c r="H349" s="6"/>
      <c r="I349" s="6"/>
      <c r="J349" s="6"/>
    </row>
    <row r="350" spans="3:10" x14ac:dyDescent="0.35">
      <c r="C350" s="6"/>
      <c r="D350" s="6"/>
      <c r="E350" s="6"/>
      <c r="F350" s="6"/>
      <c r="G350" s="6"/>
      <c r="H350" s="6"/>
      <c r="I350" s="6"/>
      <c r="J350" s="6"/>
    </row>
    <row r="351" spans="3:10" x14ac:dyDescent="0.35">
      <c r="C351" s="6"/>
      <c r="D351" s="6"/>
      <c r="E351" s="6"/>
      <c r="F351" s="6"/>
      <c r="G351" s="6"/>
      <c r="H351" s="6"/>
      <c r="I351" s="6"/>
      <c r="J351" s="6"/>
    </row>
    <row r="352" spans="3:10" x14ac:dyDescent="0.35">
      <c r="C352" s="6"/>
      <c r="D352" s="6"/>
      <c r="E352" s="6"/>
      <c r="F352" s="6"/>
      <c r="G352" s="6"/>
      <c r="H352" s="6"/>
      <c r="I352" s="6"/>
      <c r="J352" s="6"/>
    </row>
    <row r="353" spans="3:10" x14ac:dyDescent="0.35">
      <c r="C353" s="6"/>
      <c r="D353" s="6"/>
      <c r="E353" s="6"/>
      <c r="F353" s="6"/>
      <c r="G353" s="6"/>
      <c r="H353" s="6"/>
      <c r="I353" s="6"/>
      <c r="J353" s="6"/>
    </row>
    <row r="354" spans="3:10" x14ac:dyDescent="0.35">
      <c r="C354" s="6"/>
      <c r="D354" s="6"/>
      <c r="E354" s="6"/>
      <c r="F354" s="6"/>
      <c r="G354" s="6"/>
      <c r="H354" s="6"/>
      <c r="I354" s="6"/>
      <c r="J354" s="6"/>
    </row>
    <row r="355" spans="3:10" x14ac:dyDescent="0.35">
      <c r="C355" s="6"/>
      <c r="D355" s="6"/>
      <c r="E355" s="6"/>
      <c r="F355" s="6"/>
      <c r="G355" s="6"/>
      <c r="H355" s="6"/>
      <c r="I355" s="6"/>
      <c r="J355" s="6"/>
    </row>
    <row r="356" spans="3:10" x14ac:dyDescent="0.35">
      <c r="C356" s="6"/>
      <c r="D356" s="6"/>
      <c r="E356" s="6"/>
      <c r="F356" s="6"/>
      <c r="G356" s="6"/>
      <c r="H356" s="6"/>
      <c r="I356" s="6"/>
      <c r="J356" s="6"/>
    </row>
    <row r="357" spans="3:10" x14ac:dyDescent="0.35">
      <c r="C357" s="6"/>
      <c r="D357" s="6"/>
      <c r="E357" s="6"/>
      <c r="F357" s="6"/>
      <c r="G357" s="6"/>
      <c r="H357" s="6"/>
      <c r="I357" s="6"/>
      <c r="J357" s="6"/>
    </row>
    <row r="358" spans="3:10" x14ac:dyDescent="0.35">
      <c r="C358" s="6"/>
      <c r="D358" s="6"/>
      <c r="E358" s="6"/>
      <c r="F358" s="6"/>
      <c r="G358" s="6"/>
      <c r="H358" s="6"/>
      <c r="I358" s="6"/>
      <c r="J358" s="6"/>
    </row>
    <row r="359" spans="3:10" x14ac:dyDescent="0.35">
      <c r="C359" s="6"/>
      <c r="D359" s="6"/>
      <c r="E359" s="6"/>
      <c r="F359" s="6"/>
      <c r="G359" s="6"/>
      <c r="H359" s="6"/>
      <c r="I359" s="6"/>
      <c r="J359" s="6"/>
    </row>
    <row r="360" spans="3:10" x14ac:dyDescent="0.35">
      <c r="C360" s="6"/>
      <c r="D360" s="6"/>
      <c r="E360" s="6"/>
      <c r="F360" s="6"/>
      <c r="G360" s="6"/>
      <c r="H360" s="6"/>
      <c r="I360" s="6"/>
      <c r="J360" s="6"/>
    </row>
    <row r="361" spans="3:10" x14ac:dyDescent="0.35">
      <c r="C361" s="6"/>
      <c r="D361" s="6"/>
      <c r="E361" s="6"/>
      <c r="F361" s="6"/>
      <c r="G361" s="6"/>
      <c r="H361" s="6"/>
      <c r="I361" s="6"/>
      <c r="J361" s="6"/>
    </row>
    <row r="362" spans="3:10" x14ac:dyDescent="0.35">
      <c r="C362" s="6"/>
      <c r="D362" s="6"/>
      <c r="E362" s="6"/>
      <c r="F362" s="6"/>
      <c r="G362" s="6"/>
      <c r="H362" s="6"/>
      <c r="I362" s="6"/>
      <c r="J362" s="6"/>
    </row>
    <row r="363" spans="3:10" x14ac:dyDescent="0.35">
      <c r="C363" s="6"/>
      <c r="D363" s="6"/>
      <c r="E363" s="6"/>
      <c r="F363" s="6"/>
      <c r="G363" s="6"/>
      <c r="H363" s="6"/>
      <c r="I363" s="6"/>
      <c r="J363" s="6"/>
    </row>
    <row r="364" spans="3:10" x14ac:dyDescent="0.35">
      <c r="C364" s="6"/>
      <c r="D364" s="6"/>
      <c r="E364" s="6"/>
      <c r="F364" s="6"/>
      <c r="G364" s="6"/>
      <c r="H364" s="6"/>
      <c r="I364" s="6"/>
      <c r="J364" s="6"/>
    </row>
    <row r="365" spans="3:10" x14ac:dyDescent="0.35">
      <c r="C365" s="6"/>
      <c r="D365" s="6"/>
      <c r="E365" s="6"/>
      <c r="F365" s="6"/>
      <c r="G365" s="6"/>
      <c r="H365" s="6"/>
      <c r="I365" s="6"/>
      <c r="J365" s="6"/>
    </row>
    <row r="366" spans="3:10" x14ac:dyDescent="0.35">
      <c r="C366" s="6"/>
      <c r="D366" s="6"/>
      <c r="E366" s="6"/>
      <c r="F366" s="6"/>
      <c r="G366" s="6"/>
      <c r="H366" s="6"/>
      <c r="I366" s="6"/>
      <c r="J366" s="6"/>
    </row>
    <row r="367" spans="3:10" x14ac:dyDescent="0.35">
      <c r="C367" s="6"/>
      <c r="D367" s="6"/>
      <c r="E367" s="6"/>
      <c r="F367" s="6"/>
      <c r="G367" s="6"/>
      <c r="H367" s="6"/>
      <c r="I367" s="6"/>
      <c r="J367" s="6"/>
    </row>
    <row r="368" spans="3:10" x14ac:dyDescent="0.35">
      <c r="C368" s="6"/>
      <c r="D368" s="6"/>
      <c r="E368" s="6"/>
      <c r="F368" s="6"/>
      <c r="G368" s="6"/>
      <c r="H368" s="6"/>
      <c r="I368" s="6"/>
      <c r="J368" s="6"/>
    </row>
    <row r="369" spans="3:10" x14ac:dyDescent="0.35">
      <c r="C369" s="6"/>
      <c r="D369" s="6"/>
      <c r="E369" s="6"/>
      <c r="F369" s="6"/>
      <c r="G369" s="6"/>
      <c r="H369" s="6"/>
      <c r="I369" s="6"/>
      <c r="J369" s="6"/>
    </row>
    <row r="370" spans="3:10" x14ac:dyDescent="0.35">
      <c r="C370" s="6"/>
      <c r="D370" s="6"/>
      <c r="E370" s="6"/>
      <c r="F370" s="6"/>
      <c r="G370" s="6"/>
      <c r="H370" s="6"/>
      <c r="I370" s="6"/>
      <c r="J370" s="6"/>
    </row>
    <row r="371" spans="3:10" x14ac:dyDescent="0.35">
      <c r="C371" s="6"/>
      <c r="D371" s="6"/>
      <c r="E371" s="6"/>
      <c r="F371" s="6"/>
      <c r="G371" s="6"/>
      <c r="H371" s="6"/>
      <c r="I371" s="6"/>
      <c r="J371" s="6"/>
    </row>
    <row r="372" spans="3:10" x14ac:dyDescent="0.35">
      <c r="C372" s="6"/>
      <c r="D372" s="6"/>
      <c r="E372" s="6"/>
      <c r="F372" s="6"/>
      <c r="G372" s="6"/>
      <c r="H372" s="6"/>
      <c r="I372" s="6"/>
      <c r="J372" s="6"/>
    </row>
    <row r="373" spans="3:10" x14ac:dyDescent="0.35">
      <c r="C373" s="6"/>
      <c r="D373" s="6"/>
      <c r="E373" s="6"/>
      <c r="F373" s="6"/>
      <c r="G373" s="6"/>
      <c r="H373" s="6"/>
      <c r="I373" s="6"/>
      <c r="J373" s="6"/>
    </row>
    <row r="374" spans="3:10" x14ac:dyDescent="0.35">
      <c r="C374" s="6"/>
      <c r="D374" s="6"/>
      <c r="E374" s="6"/>
      <c r="F374" s="6"/>
      <c r="G374" s="6"/>
      <c r="H374" s="6"/>
      <c r="I374" s="6"/>
      <c r="J374" s="6"/>
    </row>
    <row r="375" spans="3:10" x14ac:dyDescent="0.35">
      <c r="C375" s="6"/>
      <c r="D375" s="6"/>
      <c r="E375" s="6"/>
      <c r="F375" s="6"/>
      <c r="G375" s="6"/>
      <c r="H375" s="6"/>
      <c r="I375" s="6"/>
      <c r="J375" s="6"/>
    </row>
    <row r="376" spans="3:10" x14ac:dyDescent="0.35">
      <c r="C376" s="6"/>
      <c r="D376" s="6"/>
      <c r="E376" s="6"/>
      <c r="F376" s="6"/>
      <c r="G376" s="6"/>
      <c r="H376" s="6"/>
      <c r="I376" s="6"/>
      <c r="J376" s="6"/>
    </row>
    <row r="377" spans="3:10" x14ac:dyDescent="0.35">
      <c r="C377" s="6"/>
      <c r="D377" s="6"/>
      <c r="E377" s="6"/>
      <c r="F377" s="6"/>
      <c r="G377" s="6"/>
      <c r="H377" s="6"/>
      <c r="I377" s="6"/>
      <c r="J377" s="6"/>
    </row>
    <row r="378" spans="3:10" x14ac:dyDescent="0.35">
      <c r="C378" s="6"/>
      <c r="D378" s="6"/>
      <c r="E378" s="6"/>
      <c r="F378" s="6"/>
      <c r="G378" s="6"/>
      <c r="H378" s="6"/>
      <c r="I378" s="6"/>
      <c r="J378" s="6"/>
    </row>
    <row r="379" spans="3:10" x14ac:dyDescent="0.35">
      <c r="C379" s="6"/>
      <c r="D379" s="6"/>
      <c r="E379" s="6"/>
      <c r="F379" s="6"/>
      <c r="G379" s="6"/>
      <c r="H379" s="6"/>
      <c r="I379" s="6"/>
      <c r="J379" s="6"/>
    </row>
    <row r="380" spans="3:10" x14ac:dyDescent="0.35">
      <c r="C380" s="6"/>
      <c r="D380" s="6"/>
      <c r="E380" s="6"/>
      <c r="F380" s="6"/>
      <c r="G380" s="6"/>
      <c r="H380" s="6"/>
      <c r="I380" s="6"/>
      <c r="J380" s="6"/>
    </row>
    <row r="381" spans="3:10" x14ac:dyDescent="0.35">
      <c r="C381" s="6"/>
      <c r="D381" s="6"/>
      <c r="E381" s="6"/>
      <c r="F381" s="6"/>
      <c r="G381" s="6"/>
      <c r="H381" s="6"/>
      <c r="I381" s="6"/>
      <c r="J381" s="6"/>
    </row>
    <row r="382" spans="3:10" x14ac:dyDescent="0.35">
      <c r="C382" s="6"/>
      <c r="D382" s="6"/>
      <c r="E382" s="6"/>
      <c r="F382" s="6"/>
      <c r="G382" s="6"/>
      <c r="H382" s="6"/>
      <c r="I382" s="6"/>
      <c r="J382" s="6"/>
    </row>
    <row r="383" spans="3:10" x14ac:dyDescent="0.35">
      <c r="C383" s="6"/>
      <c r="D383" s="6"/>
      <c r="E383" s="6"/>
      <c r="F383" s="6"/>
      <c r="G383" s="6"/>
      <c r="H383" s="6"/>
      <c r="I383" s="6"/>
      <c r="J383" s="6"/>
    </row>
    <row r="384" spans="3:10" x14ac:dyDescent="0.35">
      <c r="C384" s="6"/>
      <c r="D384" s="6"/>
      <c r="E384" s="6"/>
      <c r="F384" s="6"/>
      <c r="G384" s="6"/>
      <c r="H384" s="6"/>
      <c r="I384" s="6"/>
      <c r="J384" s="6"/>
    </row>
    <row r="385" spans="3:10" x14ac:dyDescent="0.35">
      <c r="C385" s="6"/>
      <c r="D385" s="6"/>
      <c r="E385" s="6"/>
      <c r="F385" s="6"/>
      <c r="G385" s="6"/>
      <c r="H385" s="6"/>
      <c r="I385" s="6"/>
      <c r="J385" s="6"/>
    </row>
    <row r="386" spans="3:10" x14ac:dyDescent="0.35">
      <c r="C386" s="6"/>
      <c r="D386" s="6"/>
      <c r="E386" s="6"/>
      <c r="F386" s="6"/>
      <c r="G386" s="6"/>
      <c r="H386" s="6"/>
      <c r="I386" s="6"/>
      <c r="J386" s="6"/>
    </row>
    <row r="387" spans="3:10" x14ac:dyDescent="0.35">
      <c r="C387" s="6"/>
      <c r="D387" s="6"/>
      <c r="E387" s="6"/>
      <c r="F387" s="6"/>
      <c r="G387" s="6"/>
      <c r="H387" s="6"/>
      <c r="I387" s="6"/>
      <c r="J387" s="6"/>
    </row>
    <row r="388" spans="3:10" x14ac:dyDescent="0.35">
      <c r="C388" s="6"/>
      <c r="D388" s="6"/>
      <c r="E388" s="6"/>
      <c r="F388" s="6"/>
      <c r="G388" s="6"/>
      <c r="H388" s="6"/>
      <c r="I388" s="6"/>
      <c r="J388" s="6"/>
    </row>
    <row r="389" spans="3:10" x14ac:dyDescent="0.35">
      <c r="C389" s="6"/>
      <c r="D389" s="6"/>
      <c r="E389" s="6"/>
      <c r="F389" s="6"/>
      <c r="G389" s="6"/>
      <c r="H389" s="6"/>
      <c r="I389" s="6"/>
      <c r="J389" s="6"/>
    </row>
    <row r="390" spans="3:10" x14ac:dyDescent="0.35">
      <c r="C390" s="6"/>
      <c r="D390" s="6"/>
      <c r="E390" s="6"/>
      <c r="F390" s="6"/>
      <c r="G390" s="6"/>
      <c r="H390" s="6"/>
      <c r="I390" s="6"/>
      <c r="J390" s="6"/>
    </row>
    <row r="391" spans="3:10" x14ac:dyDescent="0.35">
      <c r="C391" s="6"/>
      <c r="D391" s="6"/>
      <c r="E391" s="6"/>
      <c r="F391" s="6"/>
      <c r="G391" s="6"/>
      <c r="H391" s="6"/>
      <c r="I391" s="6"/>
      <c r="J391" s="6"/>
    </row>
    <row r="392" spans="3:10" x14ac:dyDescent="0.35">
      <c r="C392" s="6"/>
      <c r="D392" s="6"/>
      <c r="E392" s="6"/>
      <c r="F392" s="6"/>
      <c r="G392" s="6"/>
      <c r="H392" s="6"/>
      <c r="I392" s="6"/>
      <c r="J392" s="6"/>
    </row>
    <row r="393" spans="3:10" x14ac:dyDescent="0.35">
      <c r="C393" s="6"/>
      <c r="D393" s="6"/>
      <c r="E393" s="6"/>
      <c r="F393" s="6"/>
      <c r="G393" s="6"/>
      <c r="H393" s="6"/>
      <c r="I393" s="6"/>
      <c r="J393" s="6"/>
    </row>
    <row r="394" spans="3:10" x14ac:dyDescent="0.35">
      <c r="C394" s="6"/>
      <c r="D394" s="6"/>
      <c r="E394" s="6"/>
      <c r="F394" s="6"/>
      <c r="G394" s="6"/>
      <c r="H394" s="6"/>
      <c r="I394" s="6"/>
      <c r="J394" s="6"/>
    </row>
    <row r="395" spans="3:10" x14ac:dyDescent="0.35">
      <c r="C395" s="6"/>
      <c r="D395" s="6"/>
      <c r="E395" s="6"/>
      <c r="F395" s="6"/>
      <c r="G395" s="6"/>
      <c r="H395" s="6"/>
      <c r="I395" s="6"/>
      <c r="J395" s="6"/>
    </row>
    <row r="396" spans="3:10" x14ac:dyDescent="0.35">
      <c r="C396" s="6"/>
      <c r="D396" s="6"/>
      <c r="E396" s="6"/>
      <c r="F396" s="6"/>
      <c r="G396" s="6"/>
      <c r="H396" s="6"/>
      <c r="I396" s="6"/>
      <c r="J396" s="6"/>
    </row>
    <row r="397" spans="3:10" x14ac:dyDescent="0.35">
      <c r="C397" s="6"/>
      <c r="D397" s="6"/>
      <c r="E397" s="6"/>
      <c r="F397" s="6"/>
      <c r="G397" s="6"/>
      <c r="H397" s="6"/>
      <c r="I397" s="6"/>
      <c r="J397" s="6"/>
    </row>
    <row r="398" spans="3:10" x14ac:dyDescent="0.35">
      <c r="C398" s="6"/>
      <c r="D398" s="6"/>
      <c r="E398" s="6"/>
      <c r="F398" s="6"/>
      <c r="G398" s="6"/>
      <c r="H398" s="6"/>
      <c r="I398" s="6"/>
      <c r="J398" s="6"/>
    </row>
    <row r="399" spans="3:10" x14ac:dyDescent="0.35">
      <c r="C399" s="6"/>
      <c r="D399" s="6"/>
      <c r="E399" s="6"/>
      <c r="F399" s="6"/>
      <c r="G399" s="6"/>
      <c r="H399" s="6"/>
      <c r="I399" s="6"/>
      <c r="J399" s="6"/>
    </row>
    <row r="400" spans="3:10" x14ac:dyDescent="0.35">
      <c r="C400" s="6"/>
      <c r="D400" s="6"/>
      <c r="E400" s="6"/>
      <c r="F400" s="6"/>
      <c r="G400" s="6"/>
      <c r="H400" s="6"/>
      <c r="I400" s="6"/>
      <c r="J400" s="6"/>
    </row>
    <row r="401" spans="3:10" x14ac:dyDescent="0.35">
      <c r="C401" s="6"/>
      <c r="D401" s="6"/>
      <c r="E401" s="6"/>
      <c r="F401" s="6"/>
      <c r="G401" s="6"/>
      <c r="H401" s="6"/>
      <c r="I401" s="6"/>
      <c r="J401" s="6"/>
    </row>
    <row r="402" spans="3:10" x14ac:dyDescent="0.35">
      <c r="C402" s="6"/>
      <c r="D402" s="6"/>
      <c r="E402" s="6"/>
      <c r="F402" s="6"/>
      <c r="G402" s="6"/>
      <c r="H402" s="6"/>
      <c r="I402" s="6"/>
      <c r="J402" s="6"/>
    </row>
    <row r="403" spans="3:10" x14ac:dyDescent="0.35">
      <c r="C403" s="6"/>
      <c r="D403" s="6"/>
      <c r="E403" s="6"/>
      <c r="F403" s="6"/>
      <c r="G403" s="6"/>
      <c r="H403" s="6"/>
      <c r="I403" s="6"/>
      <c r="J403" s="6"/>
    </row>
    <row r="404" spans="3:10" x14ac:dyDescent="0.35">
      <c r="C404" s="6"/>
      <c r="D404" s="6"/>
      <c r="E404" s="6"/>
      <c r="F404" s="6"/>
      <c r="G404" s="6"/>
      <c r="H404" s="6"/>
      <c r="I404" s="6"/>
      <c r="J404" s="6"/>
    </row>
    <row r="405" spans="3:10" x14ac:dyDescent="0.35">
      <c r="C405" s="6"/>
      <c r="D405" s="6"/>
      <c r="E405" s="6"/>
      <c r="F405" s="6"/>
      <c r="G405" s="6"/>
      <c r="H405" s="6"/>
      <c r="I405" s="6"/>
      <c r="J405" s="6"/>
    </row>
    <row r="406" spans="3:10" x14ac:dyDescent="0.35">
      <c r="C406" s="6"/>
      <c r="D406" s="6"/>
      <c r="E406" s="6"/>
      <c r="F406" s="6"/>
      <c r="G406" s="6"/>
      <c r="H406" s="6"/>
      <c r="I406" s="6"/>
      <c r="J406" s="6"/>
    </row>
    <row r="407" spans="3:10" x14ac:dyDescent="0.35">
      <c r="C407" s="6"/>
      <c r="D407" s="6"/>
      <c r="E407" s="6"/>
      <c r="F407" s="6"/>
      <c r="G407" s="6"/>
      <c r="H407" s="6"/>
      <c r="I407" s="6"/>
      <c r="J407" s="6"/>
    </row>
    <row r="408" spans="3:10" x14ac:dyDescent="0.35">
      <c r="C408" s="6"/>
      <c r="D408" s="6"/>
      <c r="E408" s="6"/>
      <c r="F408" s="6"/>
      <c r="G408" s="6"/>
      <c r="H408" s="6"/>
      <c r="I408" s="6"/>
      <c r="J408" s="6"/>
    </row>
    <row r="409" spans="3:10" x14ac:dyDescent="0.35">
      <c r="C409" s="6"/>
      <c r="D409" s="6"/>
      <c r="E409" s="6"/>
      <c r="F409" s="6"/>
      <c r="G409" s="6"/>
      <c r="H409" s="6"/>
      <c r="I409" s="6"/>
      <c r="J409" s="6"/>
    </row>
    <row r="410" spans="3:10" x14ac:dyDescent="0.35">
      <c r="C410" s="6"/>
      <c r="D410" s="6"/>
      <c r="E410" s="6"/>
      <c r="F410" s="6"/>
      <c r="G410" s="6"/>
      <c r="H410" s="6"/>
      <c r="I410" s="6"/>
      <c r="J410" s="6"/>
    </row>
    <row r="411" spans="3:10" x14ac:dyDescent="0.35">
      <c r="C411" s="6"/>
      <c r="D411" s="6"/>
      <c r="E411" s="6"/>
      <c r="F411" s="6"/>
      <c r="G411" s="6"/>
      <c r="H411" s="6"/>
      <c r="I411" s="6"/>
      <c r="J411" s="6"/>
    </row>
    <row r="412" spans="3:10" x14ac:dyDescent="0.35">
      <c r="C412" s="6"/>
      <c r="D412" s="6"/>
      <c r="E412" s="6"/>
      <c r="F412" s="6"/>
      <c r="G412" s="6"/>
      <c r="H412" s="6"/>
      <c r="I412" s="6"/>
      <c r="J412" s="6"/>
    </row>
    <row r="413" spans="3:10" x14ac:dyDescent="0.35">
      <c r="C413" s="6"/>
      <c r="D413" s="6"/>
      <c r="E413" s="6"/>
      <c r="F413" s="6"/>
      <c r="G413" s="6"/>
      <c r="H413" s="6"/>
      <c r="I413" s="6"/>
      <c r="J413" s="6"/>
    </row>
    <row r="414" spans="3:10" x14ac:dyDescent="0.35">
      <c r="C414" s="6"/>
      <c r="D414" s="6"/>
      <c r="E414" s="6"/>
      <c r="F414" s="6"/>
      <c r="G414" s="6"/>
      <c r="H414" s="6"/>
      <c r="I414" s="6"/>
      <c r="J414" s="6"/>
    </row>
    <row r="415" spans="3:10" x14ac:dyDescent="0.35">
      <c r="C415" s="6"/>
      <c r="D415" s="6"/>
      <c r="E415" s="6"/>
      <c r="F415" s="6"/>
      <c r="G415" s="6"/>
      <c r="H415" s="6"/>
      <c r="I415" s="6"/>
      <c r="J415" s="6"/>
    </row>
    <row r="416" spans="3:10" x14ac:dyDescent="0.35">
      <c r="C416" s="6"/>
      <c r="D416" s="6"/>
      <c r="E416" s="6"/>
      <c r="F416" s="6"/>
      <c r="G416" s="6"/>
      <c r="H416" s="6"/>
      <c r="I416" s="6"/>
      <c r="J416" s="6"/>
    </row>
    <row r="417" spans="3:10" x14ac:dyDescent="0.35">
      <c r="C417" s="6"/>
      <c r="D417" s="6"/>
      <c r="E417" s="6"/>
      <c r="F417" s="6"/>
      <c r="G417" s="6"/>
      <c r="H417" s="6"/>
      <c r="I417" s="6"/>
      <c r="J417" s="6"/>
    </row>
    <row r="418" spans="3:10" x14ac:dyDescent="0.35">
      <c r="C418" s="6"/>
      <c r="D418" s="6"/>
      <c r="E418" s="6"/>
      <c r="F418" s="6"/>
      <c r="G418" s="6"/>
      <c r="H418" s="6"/>
      <c r="I418" s="6"/>
      <c r="J418" s="6"/>
    </row>
    <row r="419" spans="3:10" x14ac:dyDescent="0.35">
      <c r="C419" s="6"/>
      <c r="D419" s="6"/>
      <c r="E419" s="6"/>
      <c r="F419" s="6"/>
      <c r="G419" s="6"/>
      <c r="H419" s="6"/>
      <c r="I419" s="6"/>
      <c r="J419" s="6"/>
    </row>
    <row r="420" spans="3:10" x14ac:dyDescent="0.35">
      <c r="C420" s="6"/>
      <c r="D420" s="6"/>
      <c r="E420" s="6"/>
      <c r="F420" s="6"/>
      <c r="G420" s="6"/>
      <c r="H420" s="6"/>
      <c r="I420" s="6"/>
      <c r="J420" s="6"/>
    </row>
    <row r="421" spans="3:10" x14ac:dyDescent="0.35">
      <c r="C421" s="6"/>
      <c r="D421" s="6"/>
      <c r="E421" s="6"/>
      <c r="F421" s="6"/>
      <c r="G421" s="6"/>
      <c r="H421" s="6"/>
      <c r="I421" s="6"/>
      <c r="J421" s="6"/>
    </row>
    <row r="422" spans="3:10" x14ac:dyDescent="0.35">
      <c r="C422" s="6"/>
      <c r="D422" s="6"/>
      <c r="E422" s="6"/>
      <c r="F422" s="6"/>
      <c r="G422" s="6"/>
      <c r="H422" s="6"/>
      <c r="I422" s="6"/>
      <c r="J422" s="6"/>
    </row>
    <row r="423" spans="3:10" x14ac:dyDescent="0.35">
      <c r="C423" s="6"/>
      <c r="D423" s="6"/>
      <c r="E423" s="6"/>
      <c r="F423" s="6"/>
      <c r="G423" s="6"/>
      <c r="H423" s="6"/>
      <c r="I423" s="6"/>
      <c r="J423" s="6"/>
    </row>
    <row r="424" spans="3:10" x14ac:dyDescent="0.35">
      <c r="C424" s="6"/>
      <c r="D424" s="6"/>
      <c r="E424" s="6"/>
      <c r="F424" s="6"/>
      <c r="G424" s="6"/>
      <c r="H424" s="6"/>
      <c r="I424" s="6"/>
      <c r="J424" s="6"/>
    </row>
    <row r="425" spans="3:10" x14ac:dyDescent="0.35">
      <c r="C425" s="6"/>
      <c r="D425" s="6"/>
      <c r="E425" s="6"/>
      <c r="F425" s="6"/>
      <c r="G425" s="6"/>
      <c r="H425" s="6"/>
      <c r="I425" s="6"/>
      <c r="J425" s="6"/>
    </row>
    <row r="426" spans="3:10" x14ac:dyDescent="0.35">
      <c r="C426" s="6"/>
      <c r="D426" s="6"/>
      <c r="E426" s="6"/>
      <c r="F426" s="6"/>
      <c r="G426" s="6"/>
      <c r="H426" s="6"/>
      <c r="I426" s="6"/>
      <c r="J426" s="6"/>
    </row>
    <row r="427" spans="3:10" x14ac:dyDescent="0.35">
      <c r="C427" s="6"/>
      <c r="D427" s="6"/>
      <c r="E427" s="6"/>
      <c r="F427" s="6"/>
      <c r="G427" s="6"/>
      <c r="H427" s="6"/>
      <c r="I427" s="6"/>
      <c r="J427" s="6"/>
    </row>
    <row r="428" spans="3:10" x14ac:dyDescent="0.35">
      <c r="C428" s="6"/>
      <c r="D428" s="6"/>
      <c r="E428" s="6"/>
      <c r="F428" s="6"/>
      <c r="G428" s="6"/>
      <c r="H428" s="6"/>
      <c r="I428" s="6"/>
      <c r="J428" s="6"/>
    </row>
    <row r="429" spans="3:10" x14ac:dyDescent="0.35">
      <c r="C429" s="6"/>
      <c r="D429" s="6"/>
      <c r="E429" s="6"/>
      <c r="F429" s="6"/>
      <c r="G429" s="6"/>
      <c r="H429" s="6"/>
      <c r="I429" s="6"/>
      <c r="J429" s="6"/>
    </row>
    <row r="430" spans="3:10" x14ac:dyDescent="0.35">
      <c r="C430" s="6"/>
      <c r="D430" s="6"/>
      <c r="E430" s="6"/>
      <c r="F430" s="6"/>
      <c r="G430" s="6"/>
      <c r="H430" s="6"/>
      <c r="I430" s="6"/>
      <c r="J430" s="6"/>
    </row>
    <row r="431" spans="3:10" x14ac:dyDescent="0.35">
      <c r="C431" s="6"/>
      <c r="D431" s="6"/>
      <c r="E431" s="6"/>
      <c r="F431" s="6"/>
      <c r="G431" s="6"/>
      <c r="H431" s="6"/>
      <c r="I431" s="6"/>
      <c r="J431" s="6"/>
    </row>
    <row r="432" spans="3:10" x14ac:dyDescent="0.35">
      <c r="C432" s="6"/>
      <c r="D432" s="6"/>
      <c r="E432" s="6"/>
      <c r="F432" s="6"/>
      <c r="G432" s="6"/>
      <c r="H432" s="6"/>
      <c r="I432" s="6"/>
      <c r="J432" s="6"/>
    </row>
    <row r="433" spans="3:10" x14ac:dyDescent="0.35">
      <c r="C433" s="6"/>
      <c r="D433" s="6"/>
      <c r="E433" s="6"/>
      <c r="F433" s="6"/>
      <c r="G433" s="6"/>
      <c r="H433" s="6"/>
      <c r="I433" s="6"/>
      <c r="J433" s="6"/>
    </row>
    <row r="434" spans="3:10" x14ac:dyDescent="0.35">
      <c r="C434" s="6"/>
      <c r="D434" s="6"/>
      <c r="E434" s="6"/>
      <c r="F434" s="6"/>
      <c r="G434" s="6"/>
      <c r="H434" s="6"/>
      <c r="I434" s="6"/>
      <c r="J434" s="6"/>
    </row>
    <row r="435" spans="3:10" x14ac:dyDescent="0.35">
      <c r="C435" s="6"/>
      <c r="D435" s="6"/>
      <c r="E435" s="6"/>
      <c r="F435" s="6"/>
      <c r="G435" s="6"/>
      <c r="H435" s="6"/>
      <c r="I435" s="6"/>
      <c r="J435" s="6"/>
    </row>
    <row r="436" spans="3:10" x14ac:dyDescent="0.35">
      <c r="C436" s="6"/>
      <c r="D436" s="6"/>
      <c r="E436" s="6"/>
      <c r="F436" s="6"/>
      <c r="G436" s="6"/>
      <c r="H436" s="6"/>
      <c r="I436" s="6"/>
      <c r="J436" s="6"/>
    </row>
    <row r="437" spans="3:10" x14ac:dyDescent="0.35">
      <c r="C437" s="6"/>
      <c r="D437" s="6"/>
      <c r="E437" s="6"/>
      <c r="F437" s="6"/>
      <c r="G437" s="6"/>
      <c r="H437" s="6"/>
      <c r="I437" s="6"/>
      <c r="J437" s="6"/>
    </row>
    <row r="438" spans="3:10" x14ac:dyDescent="0.35">
      <c r="C438" s="6"/>
      <c r="D438" s="6"/>
      <c r="E438" s="6"/>
      <c r="F438" s="6"/>
      <c r="G438" s="6"/>
      <c r="H438" s="6"/>
      <c r="I438" s="6"/>
      <c r="J438" s="6"/>
    </row>
    <row r="439" spans="3:10" x14ac:dyDescent="0.35">
      <c r="C439" s="6"/>
      <c r="D439" s="6"/>
      <c r="E439" s="6"/>
      <c r="F439" s="6"/>
      <c r="G439" s="6"/>
      <c r="H439" s="6"/>
      <c r="I439" s="6"/>
      <c r="J439" s="6"/>
    </row>
    <row r="440" spans="3:10" x14ac:dyDescent="0.35">
      <c r="C440" s="6"/>
      <c r="D440" s="6"/>
      <c r="E440" s="6"/>
      <c r="F440" s="6"/>
      <c r="G440" s="6"/>
      <c r="H440" s="6"/>
      <c r="I440" s="6"/>
      <c r="J440" s="6"/>
    </row>
    <row r="441" spans="3:10" x14ac:dyDescent="0.35">
      <c r="C441" s="6"/>
      <c r="D441" s="6"/>
      <c r="E441" s="6"/>
      <c r="F441" s="6"/>
      <c r="G441" s="6"/>
      <c r="H441" s="6"/>
      <c r="I441" s="6"/>
      <c r="J441" s="6"/>
    </row>
    <row r="442" spans="3:10" x14ac:dyDescent="0.35">
      <c r="C442" s="6"/>
      <c r="D442" s="6"/>
      <c r="E442" s="6"/>
      <c r="F442" s="6"/>
      <c r="G442" s="6"/>
      <c r="H442" s="6"/>
      <c r="I442" s="6"/>
      <c r="J442" s="6"/>
    </row>
    <row r="443" spans="3:10" x14ac:dyDescent="0.35">
      <c r="C443" s="6"/>
      <c r="D443" s="6"/>
      <c r="E443" s="6"/>
      <c r="F443" s="6"/>
      <c r="G443" s="6"/>
      <c r="H443" s="6"/>
      <c r="I443" s="6"/>
      <c r="J443" s="6"/>
    </row>
    <row r="444" spans="3:10" x14ac:dyDescent="0.35">
      <c r="C444" s="6"/>
      <c r="D444" s="6"/>
      <c r="E444" s="6"/>
      <c r="F444" s="6"/>
      <c r="G444" s="6"/>
      <c r="H444" s="6"/>
      <c r="I444" s="6"/>
      <c r="J444" s="6"/>
    </row>
    <row r="445" spans="3:10" x14ac:dyDescent="0.35">
      <c r="C445" s="6"/>
      <c r="D445" s="6"/>
      <c r="E445" s="6"/>
      <c r="F445" s="6"/>
      <c r="G445" s="6"/>
      <c r="H445" s="6"/>
      <c r="I445" s="6"/>
      <c r="J445" s="6"/>
    </row>
    <row r="446" spans="3:10" x14ac:dyDescent="0.35">
      <c r="C446" s="6"/>
      <c r="D446" s="6"/>
      <c r="E446" s="6"/>
      <c r="F446" s="6"/>
      <c r="G446" s="6"/>
      <c r="H446" s="6"/>
      <c r="I446" s="6"/>
      <c r="J446" s="6"/>
    </row>
    <row r="447" spans="3:10" x14ac:dyDescent="0.35">
      <c r="C447" s="6"/>
      <c r="D447" s="6"/>
      <c r="E447" s="6"/>
      <c r="F447" s="6"/>
      <c r="G447" s="6"/>
      <c r="H447" s="6"/>
      <c r="I447" s="6"/>
      <c r="J447" s="6"/>
    </row>
    <row r="448" spans="3:10" x14ac:dyDescent="0.35">
      <c r="C448" s="6"/>
      <c r="D448" s="6"/>
      <c r="E448" s="6"/>
      <c r="F448" s="6"/>
      <c r="G448" s="6"/>
      <c r="H448" s="6"/>
      <c r="I448" s="6"/>
      <c r="J448" s="6"/>
    </row>
    <row r="449" spans="3:10" x14ac:dyDescent="0.35">
      <c r="C449" s="6"/>
      <c r="D449" s="6"/>
      <c r="E449" s="6"/>
      <c r="F449" s="6"/>
      <c r="G449" s="6"/>
      <c r="H449" s="6"/>
      <c r="I449" s="6"/>
      <c r="J449" s="6"/>
    </row>
    <row r="450" spans="3:10" x14ac:dyDescent="0.35">
      <c r="C450" s="6"/>
      <c r="D450" s="6"/>
      <c r="E450" s="6"/>
      <c r="F450" s="6"/>
      <c r="G450" s="6"/>
      <c r="H450" s="6"/>
      <c r="I450" s="6"/>
      <c r="J450" s="6"/>
    </row>
    <row r="451" spans="3:10" x14ac:dyDescent="0.35">
      <c r="C451" s="6"/>
      <c r="D451" s="6"/>
      <c r="E451" s="6"/>
      <c r="F451" s="6"/>
      <c r="G451" s="6"/>
      <c r="H451" s="6"/>
      <c r="I451" s="6"/>
      <c r="J451" s="6"/>
    </row>
    <row r="452" spans="3:10" x14ac:dyDescent="0.35">
      <c r="C452" s="6"/>
      <c r="D452" s="6"/>
      <c r="E452" s="6"/>
      <c r="F452" s="6"/>
      <c r="G452" s="6"/>
      <c r="H452" s="6"/>
      <c r="I452" s="6"/>
      <c r="J452" s="6"/>
    </row>
    <row r="453" spans="3:10" x14ac:dyDescent="0.35">
      <c r="C453" s="6"/>
      <c r="D453" s="6"/>
      <c r="E453" s="6"/>
      <c r="F453" s="6"/>
      <c r="G453" s="6"/>
      <c r="H453" s="6"/>
      <c r="I453" s="6"/>
      <c r="J453" s="6"/>
    </row>
    <row r="454" spans="3:10" x14ac:dyDescent="0.35">
      <c r="C454" s="6"/>
      <c r="D454" s="6"/>
      <c r="E454" s="6"/>
      <c r="F454" s="6"/>
      <c r="G454" s="6"/>
      <c r="H454" s="6"/>
      <c r="I454" s="6"/>
      <c r="J454" s="6"/>
    </row>
    <row r="455" spans="3:10" x14ac:dyDescent="0.35">
      <c r="C455" s="6"/>
      <c r="D455" s="6"/>
      <c r="E455" s="6"/>
      <c r="F455" s="6"/>
      <c r="G455" s="6"/>
      <c r="H455" s="6"/>
      <c r="I455" s="6"/>
      <c r="J455" s="6"/>
    </row>
    <row r="456" spans="3:10" x14ac:dyDescent="0.35">
      <c r="C456" s="6"/>
      <c r="D456" s="6"/>
      <c r="E456" s="6"/>
      <c r="F456" s="6"/>
      <c r="G456" s="6"/>
      <c r="H456" s="6"/>
      <c r="I456" s="6"/>
      <c r="J456" s="6"/>
    </row>
    <row r="457" spans="3:10" x14ac:dyDescent="0.35">
      <c r="C457" s="6"/>
      <c r="D457" s="6"/>
      <c r="E457" s="6"/>
      <c r="F457" s="6"/>
      <c r="G457" s="6"/>
      <c r="H457" s="6"/>
      <c r="I457" s="6"/>
      <c r="J457" s="6"/>
    </row>
    <row r="458" spans="3:10" x14ac:dyDescent="0.35">
      <c r="C458" s="6"/>
      <c r="D458" s="6"/>
      <c r="E458" s="6"/>
      <c r="F458" s="6"/>
      <c r="G458" s="6"/>
      <c r="H458" s="6"/>
      <c r="I458" s="6"/>
      <c r="J458" s="6"/>
    </row>
    <row r="459" spans="3:10" x14ac:dyDescent="0.35">
      <c r="C459" s="6"/>
      <c r="D459" s="6"/>
      <c r="E459" s="6"/>
      <c r="F459" s="6"/>
      <c r="G459" s="6"/>
      <c r="H459" s="6"/>
      <c r="I459" s="6"/>
      <c r="J459" s="6"/>
    </row>
    <row r="460" spans="3:10" x14ac:dyDescent="0.35">
      <c r="C460" s="6"/>
      <c r="D460" s="6"/>
      <c r="E460" s="6"/>
      <c r="F460" s="6"/>
      <c r="G460" s="6"/>
      <c r="H460" s="6"/>
      <c r="I460" s="6"/>
      <c r="J460" s="6"/>
    </row>
    <row r="461" spans="3:10" x14ac:dyDescent="0.35">
      <c r="C461" s="6"/>
      <c r="D461" s="6"/>
      <c r="E461" s="6"/>
      <c r="F461" s="6"/>
      <c r="G461" s="6"/>
      <c r="H461" s="6"/>
      <c r="I461" s="6"/>
      <c r="J461" s="6"/>
    </row>
    <row r="462" spans="3:10" x14ac:dyDescent="0.35">
      <c r="C462" s="6"/>
      <c r="D462" s="6"/>
      <c r="E462" s="6"/>
      <c r="F462" s="6"/>
      <c r="G462" s="6"/>
      <c r="H462" s="6"/>
      <c r="I462" s="6"/>
      <c r="J462" s="6"/>
    </row>
    <row r="463" spans="3:10" x14ac:dyDescent="0.35">
      <c r="C463" s="6"/>
      <c r="D463" s="6"/>
      <c r="E463" s="6"/>
      <c r="F463" s="6"/>
      <c r="G463" s="6"/>
      <c r="H463" s="6"/>
      <c r="I463" s="6"/>
      <c r="J463" s="6"/>
    </row>
    <row r="464" spans="3:10" x14ac:dyDescent="0.35">
      <c r="C464" s="6"/>
      <c r="D464" s="6"/>
      <c r="E464" s="6"/>
      <c r="F464" s="6"/>
      <c r="G464" s="6"/>
      <c r="H464" s="6"/>
      <c r="I464" s="6"/>
      <c r="J464" s="6"/>
    </row>
    <row r="465" spans="3:10" x14ac:dyDescent="0.35">
      <c r="C465" s="6"/>
      <c r="D465" s="6"/>
      <c r="E465" s="6"/>
      <c r="F465" s="6"/>
      <c r="G465" s="6"/>
      <c r="H465" s="6"/>
      <c r="I465" s="6"/>
      <c r="J465" s="6"/>
    </row>
    <row r="466" spans="3:10" x14ac:dyDescent="0.35">
      <c r="C466" s="6"/>
      <c r="D466" s="6"/>
      <c r="E466" s="6"/>
      <c r="F466" s="6"/>
      <c r="G466" s="6"/>
      <c r="H466" s="6"/>
      <c r="I466" s="6"/>
      <c r="J466" s="6"/>
    </row>
    <row r="467" spans="3:10" x14ac:dyDescent="0.35">
      <c r="C467" s="6"/>
      <c r="D467" s="6"/>
      <c r="E467" s="6"/>
      <c r="F467" s="6"/>
      <c r="G467" s="6"/>
      <c r="H467" s="6"/>
      <c r="I467" s="6"/>
      <c r="J467" s="6"/>
    </row>
    <row r="468" spans="3:10" x14ac:dyDescent="0.35">
      <c r="C468" s="6"/>
      <c r="D468" s="6"/>
      <c r="E468" s="6"/>
      <c r="F468" s="6"/>
      <c r="G468" s="6"/>
      <c r="H468" s="6"/>
      <c r="I468" s="6"/>
      <c r="J468" s="6"/>
    </row>
    <row r="469" spans="3:10" x14ac:dyDescent="0.35">
      <c r="C469" s="6"/>
      <c r="D469" s="6"/>
      <c r="E469" s="6"/>
      <c r="F469" s="6"/>
      <c r="G469" s="6"/>
      <c r="H469" s="6"/>
      <c r="I469" s="6"/>
      <c r="J469" s="6"/>
    </row>
    <row r="470" spans="3:10" x14ac:dyDescent="0.35">
      <c r="C470" s="6"/>
      <c r="D470" s="6"/>
      <c r="E470" s="6"/>
      <c r="F470" s="6"/>
      <c r="G470" s="6"/>
      <c r="H470" s="6"/>
      <c r="I470" s="6"/>
      <c r="J470" s="6"/>
    </row>
    <row r="471" spans="3:10" x14ac:dyDescent="0.35">
      <c r="C471" s="6"/>
      <c r="D471" s="6"/>
      <c r="E471" s="6"/>
      <c r="F471" s="6"/>
      <c r="G471" s="6"/>
      <c r="H471" s="6"/>
      <c r="I471" s="6"/>
      <c r="J471" s="6"/>
    </row>
    <row r="472" spans="3:10" x14ac:dyDescent="0.35">
      <c r="C472" s="6"/>
      <c r="D472" s="6"/>
      <c r="E472" s="6"/>
      <c r="F472" s="6"/>
      <c r="G472" s="6"/>
      <c r="H472" s="6"/>
      <c r="I472" s="6"/>
      <c r="J472" s="6"/>
    </row>
    <row r="473" spans="3:10" x14ac:dyDescent="0.35">
      <c r="C473" s="6"/>
      <c r="D473" s="6"/>
      <c r="E473" s="6"/>
      <c r="F473" s="6"/>
      <c r="G473" s="6"/>
      <c r="H473" s="6"/>
      <c r="I473" s="6"/>
      <c r="J473" s="6"/>
    </row>
    <row r="474" spans="3:10" x14ac:dyDescent="0.35">
      <c r="C474" s="6"/>
      <c r="D474" s="6"/>
      <c r="E474" s="6"/>
      <c r="F474" s="6"/>
      <c r="G474" s="6"/>
      <c r="H474" s="6"/>
      <c r="I474" s="6"/>
      <c r="J474" s="6"/>
    </row>
    <row r="475" spans="3:10" x14ac:dyDescent="0.35">
      <c r="C475" s="6"/>
      <c r="D475" s="6"/>
      <c r="E475" s="6"/>
      <c r="F475" s="6"/>
      <c r="G475" s="6"/>
      <c r="H475" s="6"/>
      <c r="I475" s="6"/>
      <c r="J475" s="6"/>
    </row>
    <row r="476" spans="3:10" x14ac:dyDescent="0.35">
      <c r="C476" s="6"/>
      <c r="D476" s="6"/>
      <c r="E476" s="6"/>
      <c r="F476" s="6"/>
      <c r="G476" s="6"/>
      <c r="H476" s="6"/>
      <c r="I476" s="6"/>
      <c r="J476" s="6"/>
    </row>
    <row r="477" spans="3:10" x14ac:dyDescent="0.35">
      <c r="C477" s="6"/>
      <c r="D477" s="6"/>
      <c r="E477" s="6"/>
      <c r="F477" s="6"/>
      <c r="G477" s="6"/>
      <c r="H477" s="6"/>
      <c r="I477" s="6"/>
      <c r="J477" s="6"/>
    </row>
    <row r="478" spans="3:10" x14ac:dyDescent="0.35">
      <c r="C478" s="6"/>
      <c r="D478" s="6"/>
      <c r="E478" s="6"/>
      <c r="F478" s="6"/>
      <c r="G478" s="6"/>
      <c r="H478" s="6"/>
      <c r="I478" s="6"/>
      <c r="J478" s="6"/>
    </row>
    <row r="479" spans="3:10" x14ac:dyDescent="0.35">
      <c r="C479" s="6"/>
      <c r="D479" s="6"/>
      <c r="E479" s="6"/>
      <c r="F479" s="6"/>
      <c r="G479" s="6"/>
      <c r="H479" s="6"/>
      <c r="I479" s="6"/>
      <c r="J479" s="6"/>
    </row>
    <row r="480" spans="3:10" x14ac:dyDescent="0.35">
      <c r="C480" s="6"/>
      <c r="D480" s="6"/>
      <c r="E480" s="6"/>
      <c r="F480" s="6"/>
      <c r="G480" s="6"/>
      <c r="H480" s="6"/>
      <c r="I480" s="6"/>
      <c r="J480" s="6"/>
    </row>
    <row r="481" spans="3:10" x14ac:dyDescent="0.35">
      <c r="C481" s="6"/>
      <c r="D481" s="6"/>
      <c r="E481" s="6"/>
      <c r="F481" s="6"/>
      <c r="G481" s="6"/>
      <c r="H481" s="6"/>
      <c r="I481" s="6"/>
      <c r="J481" s="6"/>
    </row>
    <row r="482" spans="3:10" x14ac:dyDescent="0.35">
      <c r="C482" s="6"/>
      <c r="D482" s="6"/>
      <c r="E482" s="6"/>
      <c r="F482" s="6"/>
      <c r="G482" s="6"/>
      <c r="H482" s="6"/>
      <c r="I482" s="6"/>
      <c r="J482" s="6"/>
    </row>
    <row r="483" spans="3:10" x14ac:dyDescent="0.35">
      <c r="C483" s="6"/>
      <c r="D483" s="6"/>
      <c r="E483" s="6"/>
      <c r="F483" s="6"/>
      <c r="G483" s="6"/>
      <c r="H483" s="6"/>
      <c r="I483" s="6"/>
      <c r="J483" s="6"/>
    </row>
    <row r="484" spans="3:10" x14ac:dyDescent="0.35">
      <c r="C484" s="6"/>
      <c r="D484" s="6"/>
      <c r="E484" s="6"/>
      <c r="F484" s="6"/>
      <c r="G484" s="6"/>
      <c r="H484" s="6"/>
      <c r="I484" s="6"/>
      <c r="J484" s="6"/>
    </row>
    <row r="485" spans="3:10" x14ac:dyDescent="0.35">
      <c r="C485" s="6"/>
      <c r="D485" s="6"/>
      <c r="E485" s="6"/>
      <c r="F485" s="6"/>
      <c r="G485" s="6"/>
      <c r="H485" s="6"/>
      <c r="I485" s="6"/>
      <c r="J485" s="6"/>
    </row>
    <row r="486" spans="3:10" x14ac:dyDescent="0.35">
      <c r="C486" s="6"/>
      <c r="D486" s="6"/>
      <c r="E486" s="6"/>
      <c r="F486" s="6"/>
      <c r="G486" s="6"/>
      <c r="H486" s="6"/>
      <c r="I486" s="6"/>
      <c r="J486" s="6"/>
    </row>
    <row r="487" spans="3:10" x14ac:dyDescent="0.35">
      <c r="C487" s="6"/>
      <c r="D487" s="6"/>
      <c r="E487" s="6"/>
      <c r="F487" s="6"/>
      <c r="G487" s="6"/>
      <c r="H487" s="6"/>
      <c r="I487" s="6"/>
      <c r="J487" s="6"/>
    </row>
    <row r="488" spans="3:10" x14ac:dyDescent="0.35">
      <c r="C488" s="6"/>
      <c r="D488" s="6"/>
      <c r="E488" s="6"/>
      <c r="F488" s="6"/>
      <c r="G488" s="6"/>
      <c r="H488" s="6"/>
      <c r="I488" s="6"/>
      <c r="J488" s="6"/>
    </row>
    <row r="489" spans="3:10" x14ac:dyDescent="0.35">
      <c r="C489" s="6"/>
      <c r="D489" s="6"/>
      <c r="E489" s="6"/>
      <c r="F489" s="6"/>
      <c r="G489" s="6"/>
      <c r="H489" s="6"/>
      <c r="I489" s="6"/>
      <c r="J489" s="6"/>
    </row>
    <row r="490" spans="3:10" x14ac:dyDescent="0.35">
      <c r="C490" s="6"/>
      <c r="D490" s="6"/>
      <c r="E490" s="6"/>
      <c r="F490" s="6"/>
      <c r="G490" s="6"/>
      <c r="H490" s="6"/>
      <c r="I490" s="6"/>
      <c r="J490" s="6"/>
    </row>
    <row r="491" spans="3:10" x14ac:dyDescent="0.35">
      <c r="C491" s="6"/>
      <c r="D491" s="6"/>
      <c r="E491" s="6"/>
      <c r="F491" s="6"/>
      <c r="G491" s="6"/>
      <c r="H491" s="6"/>
      <c r="I491" s="6"/>
      <c r="J491" s="6"/>
    </row>
    <row r="492" spans="3:10" x14ac:dyDescent="0.35">
      <c r="C492" s="6"/>
      <c r="D492" s="6"/>
      <c r="E492" s="6"/>
      <c r="F492" s="6"/>
      <c r="G492" s="6"/>
      <c r="H492" s="6"/>
      <c r="I492" s="6"/>
      <c r="J492" s="6"/>
    </row>
    <row r="493" spans="3:10" x14ac:dyDescent="0.35">
      <c r="C493" s="6"/>
      <c r="D493" s="6"/>
      <c r="E493" s="6"/>
      <c r="F493" s="6"/>
      <c r="G493" s="6"/>
      <c r="H493" s="6"/>
      <c r="I493" s="6"/>
      <c r="J493" s="6"/>
    </row>
    <row r="494" spans="3:10" x14ac:dyDescent="0.35">
      <c r="C494" s="6"/>
      <c r="D494" s="6"/>
      <c r="E494" s="6"/>
      <c r="F494" s="6"/>
      <c r="G494" s="6"/>
      <c r="H494" s="6"/>
      <c r="I494" s="6"/>
      <c r="J494" s="6"/>
    </row>
    <row r="495" spans="3:10" x14ac:dyDescent="0.35">
      <c r="C495" s="6"/>
      <c r="D495" s="6"/>
      <c r="E495" s="6"/>
      <c r="F495" s="6"/>
      <c r="G495" s="6"/>
      <c r="H495" s="6"/>
      <c r="I495" s="6"/>
      <c r="J495" s="6"/>
    </row>
    <row r="496" spans="3:10" x14ac:dyDescent="0.35">
      <c r="C496" s="6"/>
      <c r="D496" s="6"/>
      <c r="E496" s="6"/>
      <c r="F496" s="6"/>
      <c r="G496" s="6"/>
      <c r="H496" s="6"/>
      <c r="I496" s="6"/>
      <c r="J496" s="6"/>
    </row>
    <row r="497" spans="3:10" x14ac:dyDescent="0.35">
      <c r="C497" s="6"/>
      <c r="D497" s="6"/>
      <c r="E497" s="6"/>
      <c r="F497" s="6"/>
      <c r="G497" s="6"/>
      <c r="H497" s="6"/>
      <c r="I497" s="6"/>
      <c r="J497" s="6"/>
    </row>
    <row r="498" spans="3:10" x14ac:dyDescent="0.35">
      <c r="C498" s="6"/>
      <c r="D498" s="6"/>
      <c r="E498" s="6"/>
      <c r="F498" s="6"/>
      <c r="G498" s="6"/>
      <c r="H498" s="6"/>
      <c r="I498" s="6"/>
      <c r="J498" s="6"/>
    </row>
    <row r="499" spans="3:10" x14ac:dyDescent="0.35">
      <c r="C499" s="6"/>
      <c r="D499" s="6"/>
      <c r="E499" s="6"/>
      <c r="F499" s="6"/>
      <c r="G499" s="6"/>
      <c r="H499" s="6"/>
      <c r="I499" s="6"/>
      <c r="J499" s="6"/>
    </row>
    <row r="500" spans="3:10" x14ac:dyDescent="0.35">
      <c r="C500" s="6"/>
      <c r="D500" s="6"/>
      <c r="E500" s="6"/>
      <c r="F500" s="6"/>
      <c r="G500" s="6"/>
      <c r="H500" s="6"/>
      <c r="I500" s="6"/>
      <c r="J500" s="6"/>
    </row>
    <row r="501" spans="3:10" x14ac:dyDescent="0.35">
      <c r="C501" s="6"/>
      <c r="D501" s="6"/>
      <c r="E501" s="6"/>
      <c r="F501" s="6"/>
      <c r="G501" s="6"/>
      <c r="H501" s="6"/>
      <c r="I501" s="6"/>
      <c r="J501" s="6"/>
    </row>
    <row r="502" spans="3:10" x14ac:dyDescent="0.35">
      <c r="C502" s="6"/>
      <c r="D502" s="6"/>
      <c r="E502" s="6"/>
      <c r="F502" s="6"/>
      <c r="G502" s="6"/>
      <c r="H502" s="6"/>
      <c r="I502" s="6"/>
      <c r="J502" s="6"/>
    </row>
    <row r="503" spans="3:10" x14ac:dyDescent="0.35">
      <c r="C503" s="6"/>
      <c r="D503" s="6"/>
      <c r="E503" s="6"/>
      <c r="F503" s="6"/>
      <c r="G503" s="6"/>
      <c r="H503" s="6"/>
      <c r="I503" s="6"/>
      <c r="J503" s="6"/>
    </row>
    <row r="504" spans="3:10" x14ac:dyDescent="0.35">
      <c r="C504" s="6"/>
      <c r="D504" s="6"/>
      <c r="E504" s="6"/>
      <c r="F504" s="6"/>
      <c r="G504" s="6"/>
      <c r="H504" s="6"/>
      <c r="I504" s="6"/>
      <c r="J504" s="6"/>
    </row>
    <row r="505" spans="3:10" x14ac:dyDescent="0.35">
      <c r="C505" s="6"/>
      <c r="D505" s="6"/>
      <c r="E505" s="6"/>
      <c r="F505" s="6"/>
      <c r="G505" s="6"/>
      <c r="H505" s="6"/>
      <c r="I505" s="6"/>
      <c r="J505" s="6"/>
    </row>
    <row r="506" spans="3:10" x14ac:dyDescent="0.35">
      <c r="C506" s="6"/>
      <c r="D506" s="6"/>
      <c r="E506" s="6"/>
      <c r="F506" s="6"/>
      <c r="G506" s="6"/>
      <c r="H506" s="6"/>
      <c r="I506" s="6"/>
      <c r="J506" s="6"/>
    </row>
    <row r="507" spans="3:10" x14ac:dyDescent="0.35">
      <c r="C507" s="6"/>
      <c r="D507" s="6"/>
      <c r="E507" s="6"/>
      <c r="F507" s="6"/>
      <c r="G507" s="6"/>
      <c r="H507" s="6"/>
      <c r="I507" s="6"/>
      <c r="J507" s="6"/>
    </row>
    <row r="508" spans="3:10" x14ac:dyDescent="0.35">
      <c r="C508" s="6"/>
      <c r="D508" s="6"/>
      <c r="E508" s="6"/>
      <c r="F508" s="6"/>
      <c r="G508" s="6"/>
      <c r="H508" s="6"/>
      <c r="I508" s="6"/>
      <c r="J508" s="6"/>
    </row>
    <row r="509" spans="3:10" x14ac:dyDescent="0.35">
      <c r="C509" s="6"/>
      <c r="D509" s="6"/>
      <c r="E509" s="6"/>
      <c r="F509" s="6"/>
      <c r="G509" s="6"/>
      <c r="H509" s="6"/>
      <c r="I509" s="6"/>
      <c r="J509" s="6"/>
    </row>
    <row r="510" spans="3:10" x14ac:dyDescent="0.35">
      <c r="C510" s="6"/>
      <c r="D510" s="6"/>
      <c r="E510" s="6"/>
      <c r="F510" s="6"/>
      <c r="G510" s="6"/>
      <c r="H510" s="6"/>
      <c r="I510" s="6"/>
      <c r="J510" s="6"/>
    </row>
    <row r="511" spans="3:10" x14ac:dyDescent="0.35">
      <c r="C511" s="6"/>
      <c r="D511" s="6"/>
      <c r="E511" s="6"/>
      <c r="F511" s="6"/>
      <c r="G511" s="6"/>
      <c r="H511" s="6"/>
      <c r="I511" s="6"/>
      <c r="J511" s="6"/>
    </row>
    <row r="512" spans="3:10" x14ac:dyDescent="0.35">
      <c r="C512" s="6"/>
      <c r="D512" s="6"/>
      <c r="E512" s="6"/>
      <c r="F512" s="6"/>
      <c r="G512" s="6"/>
      <c r="H512" s="6"/>
      <c r="I512" s="6"/>
      <c r="J512" s="6"/>
    </row>
    <row r="513" spans="3:10" x14ac:dyDescent="0.35">
      <c r="C513" s="6"/>
      <c r="D513" s="6"/>
      <c r="E513" s="6"/>
      <c r="F513" s="6"/>
      <c r="G513" s="6"/>
      <c r="H513" s="6"/>
      <c r="I513" s="6"/>
      <c r="J513" s="6"/>
    </row>
    <row r="514" spans="3:10" x14ac:dyDescent="0.35">
      <c r="C514" s="6"/>
      <c r="D514" s="6"/>
      <c r="E514" s="6"/>
      <c r="F514" s="6"/>
      <c r="G514" s="6"/>
      <c r="H514" s="6"/>
      <c r="I514" s="6"/>
      <c r="J514" s="6"/>
    </row>
    <row r="515" spans="3:10" x14ac:dyDescent="0.35">
      <c r="C515" s="6"/>
      <c r="D515" s="6"/>
      <c r="E515" s="6"/>
      <c r="F515" s="6"/>
      <c r="G515" s="6"/>
      <c r="H515" s="6"/>
      <c r="I515" s="6"/>
      <c r="J515" s="6"/>
    </row>
    <row r="516" spans="3:10" x14ac:dyDescent="0.35">
      <c r="C516" s="6"/>
      <c r="D516" s="6"/>
      <c r="E516" s="6"/>
      <c r="F516" s="6"/>
      <c r="G516" s="6"/>
      <c r="H516" s="6"/>
      <c r="I516" s="6"/>
      <c r="J516" s="6"/>
    </row>
    <row r="517" spans="3:10" x14ac:dyDescent="0.35">
      <c r="C517" s="6"/>
      <c r="D517" s="6"/>
      <c r="E517" s="6"/>
      <c r="F517" s="6"/>
      <c r="G517" s="6"/>
      <c r="H517" s="6"/>
      <c r="I517" s="6"/>
      <c r="J517" s="6"/>
    </row>
    <row r="518" spans="3:10" x14ac:dyDescent="0.35">
      <c r="C518" s="6"/>
      <c r="D518" s="6"/>
      <c r="E518" s="6"/>
      <c r="F518" s="6"/>
      <c r="G518" s="6"/>
      <c r="H518" s="6"/>
      <c r="I518" s="6"/>
      <c r="J518" s="6"/>
    </row>
    <row r="519" spans="3:10" x14ac:dyDescent="0.35">
      <c r="C519" s="6"/>
      <c r="D519" s="6"/>
      <c r="E519" s="6"/>
      <c r="F519" s="6"/>
      <c r="G519" s="6"/>
      <c r="H519" s="6"/>
      <c r="I519" s="6"/>
      <c r="J519" s="6"/>
    </row>
    <row r="520" spans="3:10" x14ac:dyDescent="0.35">
      <c r="C520" s="6"/>
      <c r="D520" s="6"/>
      <c r="E520" s="6"/>
      <c r="F520" s="6"/>
      <c r="G520" s="6"/>
      <c r="H520" s="6"/>
      <c r="I520" s="6"/>
      <c r="J520" s="6"/>
    </row>
    <row r="521" spans="3:10" x14ac:dyDescent="0.35">
      <c r="C521" s="6"/>
      <c r="D521" s="6"/>
      <c r="E521" s="6"/>
      <c r="F521" s="6"/>
      <c r="G521" s="6"/>
      <c r="H521" s="6"/>
      <c r="I521" s="6"/>
      <c r="J521" s="6"/>
    </row>
    <row r="522" spans="3:10" x14ac:dyDescent="0.35">
      <c r="C522" s="6"/>
      <c r="D522" s="6"/>
      <c r="E522" s="6"/>
      <c r="F522" s="6"/>
      <c r="G522" s="6"/>
      <c r="H522" s="6"/>
      <c r="I522" s="6"/>
      <c r="J522" s="6"/>
    </row>
    <row r="523" spans="3:10" x14ac:dyDescent="0.35">
      <c r="C523" s="6"/>
      <c r="D523" s="6"/>
      <c r="E523" s="6"/>
      <c r="F523" s="6"/>
      <c r="G523" s="6"/>
      <c r="H523" s="6"/>
      <c r="I523" s="6"/>
      <c r="J523" s="6"/>
    </row>
    <row r="524" spans="3:10" x14ac:dyDescent="0.35">
      <c r="C524" s="6"/>
      <c r="D524" s="6"/>
      <c r="E524" s="6"/>
      <c r="F524" s="6"/>
      <c r="G524" s="6"/>
      <c r="H524" s="6"/>
      <c r="I524" s="6"/>
      <c r="J524" s="6"/>
    </row>
    <row r="525" spans="3:10" x14ac:dyDescent="0.35">
      <c r="C525" s="6"/>
      <c r="D525" s="6"/>
      <c r="E525" s="6"/>
      <c r="F525" s="6"/>
      <c r="G525" s="6"/>
      <c r="H525" s="6"/>
      <c r="I525" s="6"/>
      <c r="J525" s="6"/>
    </row>
    <row r="526" spans="3:10" x14ac:dyDescent="0.35">
      <c r="C526" s="6"/>
      <c r="D526" s="6"/>
      <c r="E526" s="6"/>
      <c r="F526" s="6"/>
      <c r="G526" s="6"/>
      <c r="H526" s="6"/>
      <c r="I526" s="6"/>
      <c r="J526" s="6"/>
    </row>
    <row r="527" spans="3:10" x14ac:dyDescent="0.35">
      <c r="C527" s="6"/>
      <c r="D527" s="6"/>
      <c r="E527" s="6"/>
      <c r="F527" s="6"/>
      <c r="G527" s="6"/>
      <c r="H527" s="6"/>
      <c r="I527" s="6"/>
      <c r="J527" s="6"/>
    </row>
    <row r="528" spans="3:10" x14ac:dyDescent="0.35">
      <c r="C528" s="6"/>
      <c r="D528" s="6"/>
      <c r="E528" s="6"/>
      <c r="F528" s="6"/>
      <c r="G528" s="6"/>
      <c r="H528" s="6"/>
      <c r="I528" s="6"/>
      <c r="J528" s="6"/>
    </row>
    <row r="529" spans="3:10" x14ac:dyDescent="0.35">
      <c r="C529" s="6"/>
      <c r="D529" s="6"/>
      <c r="E529" s="6"/>
      <c r="F529" s="6"/>
      <c r="G529" s="6"/>
      <c r="H529" s="6"/>
      <c r="I529" s="6"/>
      <c r="J529" s="6"/>
    </row>
    <row r="530" spans="3:10" x14ac:dyDescent="0.35">
      <c r="C530" s="6"/>
      <c r="D530" s="6"/>
      <c r="E530" s="6"/>
      <c r="F530" s="6"/>
      <c r="G530" s="6"/>
      <c r="H530" s="6"/>
      <c r="I530" s="6"/>
      <c r="J530" s="6"/>
    </row>
    <row r="531" spans="3:10" x14ac:dyDescent="0.35">
      <c r="C531" s="6"/>
      <c r="D531" s="6"/>
      <c r="E531" s="6"/>
      <c r="F531" s="6"/>
      <c r="G531" s="6"/>
      <c r="H531" s="6"/>
      <c r="I531" s="6"/>
      <c r="J531" s="6"/>
    </row>
    <row r="532" spans="3:10" x14ac:dyDescent="0.35">
      <c r="C532" s="6"/>
      <c r="D532" s="6"/>
      <c r="E532" s="6"/>
      <c r="F532" s="6"/>
      <c r="G532" s="6"/>
      <c r="H532" s="6"/>
      <c r="I532" s="6"/>
      <c r="J532" s="6"/>
    </row>
    <row r="533" spans="3:10" x14ac:dyDescent="0.35">
      <c r="C533" s="6"/>
      <c r="D533" s="6"/>
      <c r="E533" s="6"/>
      <c r="F533" s="6"/>
      <c r="G533" s="6"/>
      <c r="H533" s="6"/>
      <c r="I533" s="6"/>
      <c r="J533" s="6"/>
    </row>
    <row r="534" spans="3:10" x14ac:dyDescent="0.35">
      <c r="C534" s="6"/>
      <c r="D534" s="6"/>
      <c r="E534" s="6"/>
      <c r="F534" s="6"/>
      <c r="G534" s="6"/>
      <c r="H534" s="6"/>
      <c r="I534" s="6"/>
      <c r="J534" s="6"/>
    </row>
    <row r="535" spans="3:10" x14ac:dyDescent="0.35">
      <c r="C535" s="6"/>
      <c r="D535" s="6"/>
      <c r="E535" s="6"/>
      <c r="F535" s="6"/>
      <c r="G535" s="6"/>
      <c r="H535" s="6"/>
      <c r="I535" s="6"/>
      <c r="J535" s="6"/>
    </row>
    <row r="536" spans="3:10" x14ac:dyDescent="0.35">
      <c r="C536" s="6"/>
      <c r="D536" s="6"/>
      <c r="E536" s="6"/>
      <c r="F536" s="6"/>
      <c r="G536" s="6"/>
      <c r="H536" s="6"/>
      <c r="I536" s="6"/>
      <c r="J536" s="6"/>
    </row>
    <row r="537" spans="3:10" x14ac:dyDescent="0.35">
      <c r="C537" s="6"/>
      <c r="D537" s="6"/>
      <c r="E537" s="6"/>
      <c r="F537" s="6"/>
      <c r="G537" s="6"/>
      <c r="H537" s="6"/>
      <c r="I537" s="6"/>
      <c r="J537" s="6"/>
    </row>
    <row r="538" spans="3:10" x14ac:dyDescent="0.35">
      <c r="C538" s="6"/>
      <c r="D538" s="6"/>
      <c r="E538" s="6"/>
      <c r="F538" s="6"/>
      <c r="G538" s="6"/>
      <c r="H538" s="6"/>
      <c r="I538" s="6"/>
      <c r="J538" s="6"/>
    </row>
    <row r="539" spans="3:10" x14ac:dyDescent="0.35">
      <c r="C539" s="6"/>
      <c r="D539" s="6"/>
      <c r="E539" s="6"/>
      <c r="F539" s="6"/>
      <c r="G539" s="6"/>
      <c r="H539" s="6"/>
      <c r="I539" s="6"/>
      <c r="J539" s="6"/>
    </row>
    <row r="540" spans="3:10" x14ac:dyDescent="0.35">
      <c r="C540" s="6"/>
      <c r="D540" s="6"/>
      <c r="E540" s="6"/>
      <c r="F540" s="6"/>
      <c r="G540" s="6"/>
      <c r="H540" s="6"/>
      <c r="I540" s="6"/>
      <c r="J540" s="6"/>
    </row>
    <row r="541" spans="3:10" x14ac:dyDescent="0.35">
      <c r="C541" s="6"/>
      <c r="D541" s="6"/>
      <c r="E541" s="6"/>
      <c r="F541" s="6"/>
      <c r="G541" s="6"/>
      <c r="H541" s="6"/>
      <c r="I541" s="6"/>
      <c r="J541" s="6"/>
    </row>
    <row r="542" spans="3:10" x14ac:dyDescent="0.35">
      <c r="C542" s="6"/>
      <c r="D542" s="6"/>
      <c r="E542" s="6"/>
      <c r="F542" s="6"/>
      <c r="G542" s="6"/>
      <c r="H542" s="6"/>
      <c r="I542" s="6"/>
      <c r="J542" s="6"/>
    </row>
    <row r="543" spans="3:10" x14ac:dyDescent="0.35">
      <c r="C543" s="6"/>
      <c r="D543" s="6"/>
      <c r="E543" s="6"/>
      <c r="F543" s="6"/>
      <c r="G543" s="6"/>
      <c r="H543" s="6"/>
      <c r="I543" s="6"/>
      <c r="J543" s="6"/>
    </row>
    <row r="544" spans="3:10" x14ac:dyDescent="0.35">
      <c r="C544" s="6"/>
      <c r="D544" s="6"/>
      <c r="E544" s="6"/>
      <c r="F544" s="6"/>
      <c r="G544" s="6"/>
      <c r="H544" s="6"/>
      <c r="I544" s="6"/>
      <c r="J544" s="6"/>
    </row>
    <row r="545" spans="3:10" x14ac:dyDescent="0.35">
      <c r="C545" s="6"/>
      <c r="D545" s="6"/>
      <c r="E545" s="6"/>
      <c r="F545" s="6"/>
      <c r="G545" s="6"/>
      <c r="H545" s="6"/>
      <c r="I545" s="6"/>
      <c r="J545" s="6"/>
    </row>
    <row r="546" spans="3:10" x14ac:dyDescent="0.35">
      <c r="C546" s="6"/>
      <c r="D546" s="6"/>
      <c r="E546" s="6"/>
      <c r="F546" s="6"/>
      <c r="G546" s="6"/>
      <c r="H546" s="6"/>
      <c r="I546" s="6"/>
      <c r="J546" s="6"/>
    </row>
    <row r="547" spans="3:10" x14ac:dyDescent="0.35">
      <c r="C547" s="6"/>
      <c r="D547" s="6"/>
      <c r="E547" s="6"/>
      <c r="F547" s="6"/>
      <c r="G547" s="6"/>
      <c r="H547" s="6"/>
      <c r="I547" s="6"/>
      <c r="J547" s="6"/>
    </row>
    <row r="548" spans="3:10" x14ac:dyDescent="0.35">
      <c r="C548" s="6"/>
      <c r="D548" s="6"/>
      <c r="E548" s="6"/>
      <c r="F548" s="6"/>
      <c r="G548" s="6"/>
      <c r="H548" s="6"/>
      <c r="I548" s="6"/>
      <c r="J548" s="6"/>
    </row>
    <row r="549" spans="3:10" x14ac:dyDescent="0.35">
      <c r="C549" s="6"/>
      <c r="D549" s="6"/>
      <c r="E549" s="6"/>
      <c r="F549" s="6"/>
      <c r="G549" s="6"/>
      <c r="H549" s="6"/>
      <c r="I549" s="6"/>
      <c r="J549" s="6"/>
    </row>
    <row r="550" spans="3:10" x14ac:dyDescent="0.35">
      <c r="C550" s="6"/>
      <c r="D550" s="6"/>
      <c r="E550" s="6"/>
      <c r="F550" s="6"/>
      <c r="G550" s="6"/>
      <c r="H550" s="6"/>
      <c r="I550" s="6"/>
      <c r="J550" s="6"/>
    </row>
    <row r="551" spans="3:10" x14ac:dyDescent="0.35">
      <c r="C551" s="6"/>
      <c r="D551" s="6"/>
      <c r="E551" s="6"/>
      <c r="F551" s="6"/>
      <c r="G551" s="6"/>
      <c r="H551" s="6"/>
      <c r="I551" s="6"/>
      <c r="J551" s="6"/>
    </row>
    <row r="552" spans="3:10" x14ac:dyDescent="0.35">
      <c r="C552" s="6"/>
      <c r="D552" s="6"/>
      <c r="E552" s="6"/>
      <c r="F552" s="6"/>
      <c r="G552" s="6"/>
      <c r="H552" s="6"/>
      <c r="I552" s="6"/>
      <c r="J552" s="6"/>
    </row>
    <row r="553" spans="3:10" x14ac:dyDescent="0.35">
      <c r="C553" s="6"/>
      <c r="D553" s="6"/>
      <c r="E553" s="6"/>
      <c r="F553" s="6"/>
      <c r="G553" s="6"/>
      <c r="H553" s="6"/>
      <c r="I553" s="6"/>
      <c r="J553" s="6"/>
    </row>
    <row r="554" spans="3:10" x14ac:dyDescent="0.35">
      <c r="C554" s="6"/>
      <c r="D554" s="6"/>
      <c r="E554" s="6"/>
      <c r="F554" s="6"/>
      <c r="G554" s="6"/>
      <c r="H554" s="6"/>
      <c r="I554" s="6"/>
      <c r="J554" s="6"/>
    </row>
    <row r="555" spans="3:10" x14ac:dyDescent="0.35">
      <c r="C555" s="6"/>
      <c r="D555" s="6"/>
      <c r="E555" s="6"/>
      <c r="F555" s="6"/>
      <c r="G555" s="6"/>
      <c r="H555" s="6"/>
      <c r="I555" s="6"/>
      <c r="J555" s="6"/>
    </row>
    <row r="556" spans="3:10" x14ac:dyDescent="0.35">
      <c r="C556" s="6"/>
      <c r="D556" s="6"/>
      <c r="E556" s="6"/>
      <c r="F556" s="6"/>
      <c r="G556" s="6"/>
      <c r="H556" s="6"/>
      <c r="I556" s="6"/>
      <c r="J556" s="6"/>
    </row>
    <row r="557" spans="3:10" x14ac:dyDescent="0.35">
      <c r="C557" s="6"/>
      <c r="D557" s="6"/>
      <c r="E557" s="6"/>
      <c r="F557" s="6"/>
      <c r="G557" s="6"/>
      <c r="H557" s="6"/>
      <c r="I557" s="6"/>
      <c r="J557" s="6"/>
    </row>
    <row r="558" spans="3:10" x14ac:dyDescent="0.35">
      <c r="C558" s="6"/>
      <c r="D558" s="6"/>
      <c r="E558" s="6"/>
      <c r="F558" s="6"/>
      <c r="G558" s="6"/>
      <c r="H558" s="6"/>
      <c r="I558" s="6"/>
      <c r="J558" s="6"/>
    </row>
    <row r="559" spans="3:10" x14ac:dyDescent="0.35">
      <c r="C559" s="6"/>
      <c r="D559" s="6"/>
      <c r="E559" s="6"/>
      <c r="F559" s="6"/>
      <c r="G559" s="6"/>
      <c r="H559" s="6"/>
      <c r="I559" s="6"/>
      <c r="J559" s="6"/>
    </row>
    <row r="560" spans="3:10" x14ac:dyDescent="0.35">
      <c r="C560" s="6"/>
      <c r="D560" s="6"/>
      <c r="E560" s="6"/>
      <c r="F560" s="6"/>
      <c r="G560" s="6"/>
      <c r="H560" s="6"/>
      <c r="I560" s="6"/>
      <c r="J560" s="6"/>
    </row>
    <row r="561" spans="3:10" x14ac:dyDescent="0.35">
      <c r="C561" s="6"/>
      <c r="D561" s="6"/>
      <c r="E561" s="6"/>
      <c r="F561" s="6"/>
      <c r="G561" s="6"/>
      <c r="H561" s="6"/>
      <c r="I561" s="6"/>
      <c r="J561" s="6"/>
    </row>
    <row r="562" spans="3:10" x14ac:dyDescent="0.35">
      <c r="C562" s="6"/>
      <c r="D562" s="6"/>
      <c r="E562" s="6"/>
      <c r="F562" s="6"/>
      <c r="G562" s="6"/>
      <c r="H562" s="6"/>
      <c r="I562" s="6"/>
      <c r="J562" s="6"/>
    </row>
    <row r="563" spans="3:10" x14ac:dyDescent="0.35">
      <c r="C563" s="6"/>
      <c r="D563" s="6"/>
      <c r="E563" s="6"/>
      <c r="F563" s="6"/>
      <c r="G563" s="6"/>
      <c r="H563" s="6"/>
      <c r="I563" s="6"/>
      <c r="J563" s="6"/>
    </row>
    <row r="564" spans="3:10" x14ac:dyDescent="0.35">
      <c r="C564" s="6"/>
      <c r="D564" s="6"/>
      <c r="E564" s="6"/>
      <c r="F564" s="6"/>
      <c r="G564" s="6"/>
      <c r="H564" s="6"/>
      <c r="I564" s="6"/>
      <c r="J564" s="6"/>
    </row>
    <row r="565" spans="3:10" x14ac:dyDescent="0.35">
      <c r="C565" s="6"/>
      <c r="D565" s="6"/>
      <c r="E565" s="6"/>
      <c r="F565" s="6"/>
      <c r="G565" s="6"/>
      <c r="H565" s="6"/>
      <c r="I565" s="6"/>
      <c r="J565" s="6"/>
    </row>
    <row r="566" spans="3:10" x14ac:dyDescent="0.35">
      <c r="C566" s="6"/>
      <c r="D566" s="6"/>
      <c r="E566" s="6"/>
      <c r="F566" s="6"/>
      <c r="G566" s="6"/>
      <c r="H566" s="6"/>
      <c r="I566" s="6"/>
      <c r="J566" s="6"/>
    </row>
    <row r="567" spans="3:10" x14ac:dyDescent="0.35">
      <c r="C567" s="6"/>
      <c r="D567" s="6"/>
      <c r="E567" s="6"/>
      <c r="F567" s="6"/>
      <c r="G567" s="6"/>
      <c r="H567" s="6"/>
      <c r="I567" s="6"/>
      <c r="J567" s="6"/>
    </row>
    <row r="568" spans="3:10" x14ac:dyDescent="0.35">
      <c r="C568" s="6"/>
      <c r="D568" s="6"/>
      <c r="E568" s="6"/>
      <c r="F568" s="6"/>
      <c r="G568" s="6"/>
      <c r="H568" s="6"/>
      <c r="I568" s="6"/>
      <c r="J568" s="6"/>
    </row>
    <row r="569" spans="3:10" x14ac:dyDescent="0.35">
      <c r="C569" s="6"/>
      <c r="D569" s="6"/>
      <c r="E569" s="6"/>
      <c r="F569" s="6"/>
      <c r="G569" s="6"/>
      <c r="H569" s="6"/>
      <c r="I569" s="6"/>
      <c r="J569" s="6"/>
    </row>
    <row r="570" spans="3:10" x14ac:dyDescent="0.35">
      <c r="C570" s="6"/>
      <c r="D570" s="6"/>
      <c r="E570" s="6"/>
      <c r="F570" s="6"/>
      <c r="G570" s="6"/>
      <c r="H570" s="6"/>
      <c r="I570" s="6"/>
      <c r="J570" s="6"/>
    </row>
    <row r="571" spans="3:10" x14ac:dyDescent="0.35">
      <c r="C571" s="6"/>
      <c r="D571" s="6"/>
      <c r="E571" s="6"/>
      <c r="F571" s="6"/>
      <c r="G571" s="6"/>
      <c r="H571" s="6"/>
      <c r="I571" s="6"/>
      <c r="J571" s="6"/>
    </row>
    <row r="572" spans="3:10" x14ac:dyDescent="0.35">
      <c r="C572" s="6"/>
      <c r="D572" s="6"/>
      <c r="E572" s="6"/>
      <c r="F572" s="6"/>
      <c r="G572" s="6"/>
      <c r="H572" s="6"/>
      <c r="I572" s="6"/>
      <c r="J572" s="6"/>
    </row>
    <row r="573" spans="3:10" x14ac:dyDescent="0.35">
      <c r="C573" s="6"/>
      <c r="D573" s="6"/>
      <c r="E573" s="6"/>
      <c r="F573" s="6"/>
      <c r="G573" s="6"/>
      <c r="H573" s="6"/>
      <c r="I573" s="6"/>
      <c r="J573" s="6"/>
    </row>
    <row r="574" spans="3:10" x14ac:dyDescent="0.35">
      <c r="C574" s="6"/>
      <c r="D574" s="6"/>
      <c r="E574" s="6"/>
      <c r="F574" s="6"/>
      <c r="G574" s="6"/>
      <c r="H574" s="6"/>
      <c r="I574" s="6"/>
      <c r="J574" s="6"/>
    </row>
    <row r="575" spans="3:10" x14ac:dyDescent="0.35">
      <c r="C575" s="6"/>
      <c r="D575" s="6"/>
      <c r="E575" s="6"/>
      <c r="F575" s="6"/>
      <c r="G575" s="6"/>
      <c r="H575" s="6"/>
      <c r="I575" s="6"/>
      <c r="J575" s="6"/>
    </row>
    <row r="576" spans="3:10" x14ac:dyDescent="0.35">
      <c r="C576" s="6"/>
      <c r="D576" s="6"/>
      <c r="E576" s="6"/>
      <c r="F576" s="6"/>
      <c r="G576" s="6"/>
      <c r="H576" s="6"/>
      <c r="I576" s="6"/>
      <c r="J576" s="6"/>
    </row>
    <row r="577" spans="3:10" x14ac:dyDescent="0.35">
      <c r="C577" s="6"/>
      <c r="D577" s="6"/>
      <c r="E577" s="6"/>
      <c r="F577" s="6"/>
      <c r="G577" s="6"/>
      <c r="H577" s="6"/>
      <c r="I577" s="6"/>
      <c r="J577" s="6"/>
    </row>
    <row r="578" spans="3:10" x14ac:dyDescent="0.35">
      <c r="C578" s="6"/>
      <c r="D578" s="6"/>
      <c r="E578" s="6"/>
      <c r="F578" s="6"/>
      <c r="G578" s="6"/>
      <c r="H578" s="6"/>
      <c r="I578" s="6"/>
      <c r="J578" s="6"/>
    </row>
    <row r="579" spans="3:10" x14ac:dyDescent="0.35">
      <c r="C579" s="6"/>
      <c r="D579" s="6"/>
      <c r="E579" s="6"/>
      <c r="F579" s="6"/>
      <c r="G579" s="6"/>
      <c r="H579" s="6"/>
      <c r="I579" s="6"/>
      <c r="J579" s="6"/>
    </row>
    <row r="580" spans="3:10" x14ac:dyDescent="0.35">
      <c r="C580" s="6"/>
      <c r="D580" s="6"/>
      <c r="E580" s="6"/>
      <c r="F580" s="6"/>
      <c r="G580" s="6"/>
      <c r="H580" s="6"/>
      <c r="I580" s="6"/>
      <c r="J580" s="6"/>
    </row>
    <row r="581" spans="3:10" x14ac:dyDescent="0.35">
      <c r="C581" s="6"/>
      <c r="D581" s="6"/>
      <c r="E581" s="6"/>
      <c r="F581" s="6"/>
      <c r="G581" s="6"/>
      <c r="H581" s="6"/>
      <c r="I581" s="6"/>
      <c r="J581" s="6"/>
    </row>
    <row r="582" spans="3:10" x14ac:dyDescent="0.35">
      <c r="C582" s="6"/>
      <c r="D582" s="6"/>
      <c r="E582" s="6"/>
      <c r="F582" s="6"/>
      <c r="G582" s="6"/>
      <c r="H582" s="6"/>
      <c r="I582" s="6"/>
      <c r="J582" s="6"/>
    </row>
    <row r="583" spans="3:10" x14ac:dyDescent="0.35">
      <c r="C583" s="6"/>
      <c r="D583" s="6"/>
      <c r="E583" s="6"/>
      <c r="F583" s="6"/>
      <c r="G583" s="6"/>
      <c r="H583" s="6"/>
      <c r="I583" s="6"/>
      <c r="J583" s="6"/>
    </row>
    <row r="584" spans="3:10" x14ac:dyDescent="0.35">
      <c r="C584" s="6"/>
      <c r="D584" s="6"/>
      <c r="E584" s="6"/>
      <c r="F584" s="6"/>
      <c r="G584" s="6"/>
      <c r="H584" s="6"/>
      <c r="I584" s="6"/>
      <c r="J584" s="6"/>
    </row>
    <row r="585" spans="3:10" x14ac:dyDescent="0.35">
      <c r="C585" s="6"/>
      <c r="D585" s="6"/>
      <c r="E585" s="6"/>
      <c r="F585" s="6"/>
      <c r="G585" s="6"/>
      <c r="H585" s="6"/>
      <c r="I585" s="6"/>
      <c r="J585" s="6"/>
    </row>
    <row r="586" spans="3:10" x14ac:dyDescent="0.35">
      <c r="C586" s="6"/>
      <c r="D586" s="6"/>
      <c r="E586" s="6"/>
      <c r="F586" s="6"/>
      <c r="G586" s="6"/>
      <c r="H586" s="6"/>
      <c r="I586" s="6"/>
      <c r="J586" s="6"/>
    </row>
    <row r="587" spans="3:10" x14ac:dyDescent="0.35">
      <c r="C587" s="6"/>
      <c r="D587" s="6"/>
      <c r="E587" s="6"/>
      <c r="F587" s="6"/>
      <c r="G587" s="6"/>
      <c r="H587" s="6"/>
      <c r="I587" s="6"/>
      <c r="J587" s="6"/>
    </row>
    <row r="588" spans="3:10" x14ac:dyDescent="0.35">
      <c r="C588" s="6"/>
      <c r="D588" s="6"/>
      <c r="E588" s="6"/>
      <c r="F588" s="6"/>
      <c r="G588" s="6"/>
      <c r="H588" s="6"/>
      <c r="I588" s="6"/>
      <c r="J588" s="6"/>
    </row>
    <row r="589" spans="3:10" x14ac:dyDescent="0.35">
      <c r="C589" s="6"/>
      <c r="D589" s="6"/>
      <c r="E589" s="6"/>
      <c r="F589" s="6"/>
      <c r="G589" s="6"/>
      <c r="H589" s="6"/>
      <c r="I589" s="6"/>
      <c r="J589" s="6"/>
    </row>
    <row r="590" spans="3:10" x14ac:dyDescent="0.35">
      <c r="C590" s="6"/>
      <c r="D590" s="6"/>
      <c r="E590" s="6"/>
      <c r="F590" s="6"/>
      <c r="G590" s="6"/>
      <c r="H590" s="6"/>
      <c r="I590" s="6"/>
      <c r="J590" s="6"/>
    </row>
    <row r="591" spans="3:10" x14ac:dyDescent="0.35">
      <c r="C591" s="6"/>
      <c r="D591" s="6"/>
      <c r="E591" s="6"/>
      <c r="F591" s="6"/>
      <c r="G591" s="6"/>
      <c r="H591" s="6"/>
      <c r="I591" s="6"/>
      <c r="J591" s="6"/>
    </row>
    <row r="592" spans="3:10" x14ac:dyDescent="0.35">
      <c r="C592" s="6"/>
      <c r="D592" s="6"/>
      <c r="E592" s="6"/>
      <c r="F592" s="6"/>
      <c r="G592" s="6"/>
      <c r="H592" s="6"/>
      <c r="I592" s="6"/>
      <c r="J592" s="6"/>
    </row>
    <row r="593" spans="3:10" x14ac:dyDescent="0.35">
      <c r="C593" s="6"/>
      <c r="D593" s="6"/>
      <c r="E593" s="6"/>
      <c r="F593" s="6"/>
      <c r="G593" s="6"/>
      <c r="H593" s="6"/>
      <c r="I593" s="6"/>
      <c r="J593" s="6"/>
    </row>
    <row r="594" spans="3:10" x14ac:dyDescent="0.35">
      <c r="C594" s="6"/>
      <c r="D594" s="6"/>
      <c r="E594" s="6"/>
      <c r="F594" s="6"/>
      <c r="G594" s="6"/>
      <c r="H594" s="6"/>
      <c r="I594" s="6"/>
      <c r="J594" s="6"/>
    </row>
    <row r="595" spans="3:10" x14ac:dyDescent="0.35">
      <c r="C595" s="6"/>
      <c r="D595" s="6"/>
      <c r="E595" s="6"/>
      <c r="F595" s="6"/>
      <c r="G595" s="6"/>
      <c r="H595" s="6"/>
      <c r="I595" s="6"/>
      <c r="J595" s="6"/>
    </row>
    <row r="596" spans="3:10" x14ac:dyDescent="0.35">
      <c r="C596" s="6"/>
      <c r="D596" s="6"/>
      <c r="E596" s="6"/>
      <c r="F596" s="6"/>
      <c r="G596" s="6"/>
      <c r="H596" s="6"/>
      <c r="I596" s="6"/>
      <c r="J596" s="6"/>
    </row>
    <row r="597" spans="3:10" x14ac:dyDescent="0.35">
      <c r="C597" s="6"/>
      <c r="D597" s="6"/>
      <c r="E597" s="6"/>
      <c r="F597" s="6"/>
      <c r="G597" s="6"/>
      <c r="H597" s="6"/>
      <c r="I597" s="6"/>
      <c r="J597" s="6"/>
    </row>
    <row r="598" spans="3:10" x14ac:dyDescent="0.35">
      <c r="C598" s="6"/>
      <c r="D598" s="6"/>
      <c r="E598" s="6"/>
      <c r="F598" s="6"/>
      <c r="G598" s="6"/>
      <c r="H598" s="6"/>
      <c r="I598" s="6"/>
      <c r="J598" s="6"/>
    </row>
    <row r="599" spans="3:10" x14ac:dyDescent="0.35">
      <c r="C599" s="6"/>
      <c r="D599" s="6"/>
      <c r="E599" s="6"/>
      <c r="F599" s="6"/>
      <c r="G599" s="6"/>
      <c r="H599" s="6"/>
      <c r="I599" s="6"/>
      <c r="J599" s="6"/>
    </row>
    <row r="600" spans="3:10" x14ac:dyDescent="0.35">
      <c r="C600" s="6"/>
      <c r="D600" s="6"/>
      <c r="E600" s="6"/>
      <c r="F600" s="6"/>
      <c r="G600" s="6"/>
      <c r="H600" s="6"/>
      <c r="I600" s="6"/>
      <c r="J600" s="6"/>
    </row>
    <row r="601" spans="3:10" x14ac:dyDescent="0.35">
      <c r="C601" s="6"/>
      <c r="D601" s="6"/>
      <c r="E601" s="6"/>
      <c r="F601" s="6"/>
      <c r="G601" s="6"/>
      <c r="H601" s="6"/>
      <c r="I601" s="6"/>
      <c r="J601" s="6"/>
    </row>
    <row r="602" spans="3:10" x14ac:dyDescent="0.35">
      <c r="C602" s="6"/>
      <c r="D602" s="6"/>
      <c r="E602" s="6"/>
      <c r="F602" s="6"/>
      <c r="G602" s="6"/>
      <c r="H602" s="6"/>
      <c r="I602" s="6"/>
      <c r="J602" s="6"/>
    </row>
    <row r="603" spans="3:10" x14ac:dyDescent="0.35">
      <c r="C603" s="6"/>
      <c r="D603" s="6"/>
      <c r="E603" s="6"/>
      <c r="F603" s="6"/>
      <c r="G603" s="6"/>
      <c r="H603" s="6"/>
      <c r="I603" s="6"/>
      <c r="J603" s="6"/>
    </row>
    <row r="604" spans="3:10" x14ac:dyDescent="0.35">
      <c r="C604" s="6"/>
      <c r="D604" s="6"/>
      <c r="E604" s="6"/>
      <c r="F604" s="6"/>
      <c r="G604" s="6"/>
      <c r="H604" s="6"/>
      <c r="I604" s="6"/>
      <c r="J604" s="6"/>
    </row>
    <row r="605" spans="3:10" x14ac:dyDescent="0.35">
      <c r="C605" s="6"/>
      <c r="D605" s="6"/>
      <c r="E605" s="6"/>
      <c r="F605" s="6"/>
      <c r="G605" s="6"/>
      <c r="H605" s="6"/>
      <c r="I605" s="6"/>
      <c r="J605" s="6"/>
    </row>
    <row r="606" spans="3:10" x14ac:dyDescent="0.35">
      <c r="C606" s="6"/>
      <c r="D606" s="6"/>
      <c r="E606" s="6"/>
      <c r="F606" s="6"/>
      <c r="G606" s="6"/>
      <c r="H606" s="6"/>
      <c r="I606" s="6"/>
      <c r="J606" s="6"/>
    </row>
    <row r="607" spans="3:10" x14ac:dyDescent="0.35">
      <c r="C607" s="6"/>
      <c r="D607" s="6"/>
      <c r="E607" s="6"/>
      <c r="F607" s="6"/>
      <c r="G607" s="6"/>
      <c r="H607" s="6"/>
      <c r="I607" s="6"/>
      <c r="J607" s="6"/>
    </row>
    <row r="608" spans="3:10" x14ac:dyDescent="0.35">
      <c r="C608" s="6"/>
      <c r="D608" s="6"/>
      <c r="E608" s="6"/>
      <c r="F608" s="6"/>
      <c r="G608" s="6"/>
      <c r="H608" s="6"/>
      <c r="I608" s="6"/>
      <c r="J608" s="6"/>
    </row>
    <row r="609" spans="3:10" x14ac:dyDescent="0.35">
      <c r="C609" s="6"/>
      <c r="D609" s="6"/>
      <c r="E609" s="6"/>
      <c r="F609" s="6"/>
      <c r="G609" s="6"/>
      <c r="H609" s="6"/>
      <c r="I609" s="6"/>
      <c r="J609" s="6"/>
    </row>
    <row r="610" spans="3:10" x14ac:dyDescent="0.35">
      <c r="C610" s="6"/>
      <c r="D610" s="6"/>
      <c r="E610" s="6"/>
      <c r="F610" s="6"/>
      <c r="G610" s="6"/>
      <c r="H610" s="6"/>
      <c r="I610" s="6"/>
      <c r="J610" s="6"/>
    </row>
    <row r="611" spans="3:10" x14ac:dyDescent="0.35">
      <c r="C611" s="6"/>
      <c r="D611" s="6"/>
      <c r="E611" s="6"/>
      <c r="F611" s="6"/>
      <c r="G611" s="6"/>
      <c r="H611" s="6"/>
      <c r="I611" s="6"/>
      <c r="J611" s="6"/>
    </row>
    <row r="612" spans="3:10" x14ac:dyDescent="0.35">
      <c r="C612" s="6"/>
      <c r="D612" s="6"/>
      <c r="E612" s="6"/>
      <c r="F612" s="6"/>
      <c r="G612" s="6"/>
      <c r="H612" s="6"/>
      <c r="I612" s="6"/>
      <c r="J612" s="6"/>
    </row>
    <row r="613" spans="3:10" x14ac:dyDescent="0.35">
      <c r="C613" s="6"/>
      <c r="D613" s="6"/>
      <c r="E613" s="6"/>
      <c r="F613" s="6"/>
      <c r="G613" s="6"/>
      <c r="H613" s="6"/>
      <c r="I613" s="6"/>
      <c r="J613" s="6"/>
    </row>
    <row r="614" spans="3:10" x14ac:dyDescent="0.35">
      <c r="C614" s="6"/>
      <c r="D614" s="6"/>
      <c r="E614" s="6"/>
      <c r="F614" s="6"/>
      <c r="G614" s="6"/>
      <c r="H614" s="6"/>
      <c r="I614" s="6"/>
      <c r="J614" s="6"/>
    </row>
    <row r="615" spans="3:10" x14ac:dyDescent="0.35">
      <c r="C615" s="6"/>
      <c r="D615" s="6"/>
      <c r="E615" s="6"/>
      <c r="F615" s="6"/>
      <c r="G615" s="6"/>
      <c r="H615" s="6"/>
      <c r="I615" s="6"/>
      <c r="J615" s="6"/>
    </row>
    <row r="616" spans="3:10" x14ac:dyDescent="0.35">
      <c r="C616" s="6"/>
      <c r="D616" s="6"/>
      <c r="E616" s="6"/>
      <c r="F616" s="6"/>
      <c r="G616" s="6"/>
      <c r="H616" s="6"/>
      <c r="I616" s="6"/>
      <c r="J616" s="6"/>
    </row>
    <row r="617" spans="3:10" x14ac:dyDescent="0.35">
      <c r="C617" s="6"/>
      <c r="D617" s="6"/>
      <c r="E617" s="6"/>
      <c r="F617" s="6"/>
      <c r="G617" s="6"/>
      <c r="H617" s="6"/>
      <c r="I617" s="6"/>
      <c r="J617" s="6"/>
    </row>
    <row r="618" spans="3:10" x14ac:dyDescent="0.35">
      <c r="C618" s="6"/>
      <c r="D618" s="6"/>
      <c r="E618" s="6"/>
      <c r="F618" s="6"/>
      <c r="G618" s="6"/>
      <c r="H618" s="6"/>
      <c r="I618" s="6"/>
      <c r="J618" s="6"/>
    </row>
    <row r="619" spans="3:10" x14ac:dyDescent="0.35">
      <c r="C619" s="6"/>
      <c r="D619" s="6"/>
      <c r="E619" s="6"/>
      <c r="F619" s="6"/>
      <c r="G619" s="6"/>
      <c r="H619" s="6"/>
      <c r="I619" s="6"/>
      <c r="J619" s="6"/>
    </row>
    <row r="620" spans="3:10" x14ac:dyDescent="0.35">
      <c r="C620" s="6"/>
      <c r="D620" s="6"/>
      <c r="E620" s="6"/>
      <c r="F620" s="6"/>
      <c r="G620" s="6"/>
      <c r="H620" s="6"/>
      <c r="I620" s="6"/>
      <c r="J620" s="6"/>
    </row>
    <row r="621" spans="3:10" x14ac:dyDescent="0.35">
      <c r="C621" s="6"/>
      <c r="D621" s="6"/>
      <c r="E621" s="6"/>
      <c r="F621" s="6"/>
      <c r="G621" s="6"/>
      <c r="H621" s="6"/>
      <c r="I621" s="6"/>
      <c r="J621" s="6"/>
    </row>
    <row r="622" spans="3:10" x14ac:dyDescent="0.35">
      <c r="C622" s="6"/>
      <c r="D622" s="6"/>
      <c r="E622" s="6"/>
      <c r="F622" s="6"/>
      <c r="G622" s="6"/>
      <c r="H622" s="6"/>
      <c r="I622" s="6"/>
      <c r="J622" s="6"/>
    </row>
    <row r="623" spans="3:10" x14ac:dyDescent="0.35">
      <c r="C623" s="6"/>
      <c r="D623" s="6"/>
      <c r="E623" s="6"/>
      <c r="F623" s="6"/>
      <c r="G623" s="6"/>
      <c r="H623" s="6"/>
      <c r="I623" s="6"/>
      <c r="J623" s="6"/>
    </row>
    <row r="624" spans="3:10" x14ac:dyDescent="0.35">
      <c r="C624" s="6"/>
      <c r="D624" s="6"/>
      <c r="E624" s="6"/>
      <c r="F624" s="6"/>
      <c r="G624" s="6"/>
      <c r="H624" s="6"/>
      <c r="I624" s="6"/>
      <c r="J624" s="6"/>
    </row>
    <row r="625" spans="3:10" x14ac:dyDescent="0.35">
      <c r="C625" s="6"/>
      <c r="D625" s="6"/>
      <c r="E625" s="6"/>
      <c r="F625" s="6"/>
      <c r="G625" s="6"/>
      <c r="H625" s="6"/>
      <c r="I625" s="6"/>
      <c r="J625" s="6"/>
    </row>
    <row r="626" spans="3:10" x14ac:dyDescent="0.35">
      <c r="C626" s="6"/>
      <c r="D626" s="6"/>
      <c r="E626" s="6"/>
      <c r="F626" s="6"/>
      <c r="G626" s="6"/>
      <c r="H626" s="6"/>
      <c r="I626" s="6"/>
      <c r="J626" s="6"/>
    </row>
    <row r="627" spans="3:10" x14ac:dyDescent="0.35">
      <c r="C627" s="6"/>
      <c r="D627" s="6"/>
      <c r="E627" s="6"/>
      <c r="F627" s="6"/>
      <c r="G627" s="6"/>
      <c r="H627" s="6"/>
      <c r="I627" s="6"/>
      <c r="J627" s="6"/>
    </row>
    <row r="628" spans="3:10" x14ac:dyDescent="0.35">
      <c r="C628" s="6"/>
      <c r="D628" s="6"/>
      <c r="E628" s="6"/>
      <c r="F628" s="6"/>
      <c r="G628" s="6"/>
      <c r="H628" s="6"/>
      <c r="I628" s="6"/>
      <c r="J628" s="6"/>
    </row>
    <row r="629" spans="3:10" x14ac:dyDescent="0.35">
      <c r="C629" s="6"/>
      <c r="D629" s="6"/>
      <c r="E629" s="6"/>
      <c r="F629" s="6"/>
      <c r="G629" s="6"/>
      <c r="H629" s="6"/>
      <c r="I629" s="6"/>
      <c r="J629" s="6"/>
    </row>
    <row r="630" spans="3:10" x14ac:dyDescent="0.35">
      <c r="C630" s="6"/>
      <c r="D630" s="6"/>
      <c r="E630" s="6"/>
      <c r="F630" s="6"/>
      <c r="G630" s="6"/>
      <c r="H630" s="6"/>
      <c r="I630" s="6"/>
      <c r="J630" s="6"/>
    </row>
    <row r="631" spans="3:10" x14ac:dyDescent="0.35">
      <c r="C631" s="6"/>
      <c r="D631" s="6"/>
      <c r="E631" s="6"/>
      <c r="F631" s="6"/>
      <c r="G631" s="6"/>
      <c r="H631" s="6"/>
      <c r="I631" s="6"/>
      <c r="J631" s="6"/>
    </row>
    <row r="632" spans="3:10" x14ac:dyDescent="0.35">
      <c r="C632" s="6"/>
      <c r="D632" s="6"/>
      <c r="E632" s="6"/>
      <c r="F632" s="6"/>
      <c r="G632" s="6"/>
      <c r="H632" s="6"/>
      <c r="I632" s="6"/>
      <c r="J632" s="6"/>
    </row>
    <row r="633" spans="3:10" x14ac:dyDescent="0.35">
      <c r="C633" s="6"/>
      <c r="D633" s="6"/>
      <c r="E633" s="6"/>
      <c r="F633" s="6"/>
      <c r="G633" s="6"/>
      <c r="H633" s="6"/>
      <c r="I633" s="6"/>
      <c r="J633" s="6"/>
    </row>
    <row r="634" spans="3:10" x14ac:dyDescent="0.35">
      <c r="C634" s="6"/>
      <c r="D634" s="6"/>
      <c r="E634" s="6"/>
      <c r="F634" s="6"/>
      <c r="G634" s="6"/>
      <c r="H634" s="6"/>
      <c r="I634" s="6"/>
      <c r="J634" s="6"/>
    </row>
    <row r="635" spans="3:10" x14ac:dyDescent="0.35">
      <c r="C635" s="6"/>
      <c r="D635" s="6"/>
      <c r="E635" s="6"/>
      <c r="F635" s="6"/>
      <c r="G635" s="6"/>
      <c r="H635" s="6"/>
      <c r="I635" s="6"/>
      <c r="J635" s="6"/>
    </row>
    <row r="636" spans="3:10" x14ac:dyDescent="0.35">
      <c r="C636" s="6"/>
      <c r="D636" s="6"/>
      <c r="E636" s="6"/>
      <c r="F636" s="6"/>
      <c r="G636" s="6"/>
      <c r="H636" s="6"/>
      <c r="I636" s="6"/>
      <c r="J636" s="6"/>
    </row>
    <row r="637" spans="3:10" x14ac:dyDescent="0.35">
      <c r="C637" s="6"/>
      <c r="D637" s="6"/>
      <c r="E637" s="6"/>
      <c r="F637" s="6"/>
      <c r="G637" s="6"/>
      <c r="H637" s="6"/>
      <c r="I637" s="6"/>
      <c r="J637" s="6"/>
    </row>
    <row r="638" spans="3:10" x14ac:dyDescent="0.35">
      <c r="C638" s="6"/>
      <c r="D638" s="6"/>
      <c r="E638" s="6"/>
      <c r="F638" s="6"/>
      <c r="G638" s="6"/>
      <c r="H638" s="6"/>
      <c r="I638" s="6"/>
      <c r="J638" s="6"/>
    </row>
    <row r="639" spans="3:10" x14ac:dyDescent="0.35">
      <c r="C639" s="6"/>
      <c r="D639" s="6"/>
      <c r="E639" s="6"/>
      <c r="F639" s="6"/>
      <c r="G639" s="6"/>
      <c r="H639" s="6"/>
      <c r="I639" s="6"/>
      <c r="J639" s="6"/>
    </row>
    <row r="640" spans="3:10" x14ac:dyDescent="0.35">
      <c r="C640" s="6"/>
      <c r="D640" s="6"/>
      <c r="E640" s="6"/>
      <c r="F640" s="6"/>
      <c r="G640" s="6"/>
      <c r="H640" s="6"/>
      <c r="I640" s="6"/>
      <c r="J640" s="6"/>
    </row>
    <row r="641" spans="3:10" x14ac:dyDescent="0.35">
      <c r="C641" s="6"/>
      <c r="D641" s="6"/>
      <c r="E641" s="6"/>
      <c r="F641" s="6"/>
      <c r="G641" s="6"/>
      <c r="H641" s="6"/>
      <c r="I641" s="6"/>
      <c r="J641" s="6"/>
    </row>
    <row r="642" spans="3:10" x14ac:dyDescent="0.35">
      <c r="C642" s="6"/>
      <c r="D642" s="6"/>
      <c r="E642" s="6"/>
      <c r="F642" s="6"/>
      <c r="G642" s="6"/>
      <c r="H642" s="6"/>
      <c r="I642" s="6"/>
      <c r="J642" s="6"/>
    </row>
    <row r="643" spans="3:10" x14ac:dyDescent="0.35">
      <c r="C643" s="6"/>
      <c r="D643" s="6"/>
      <c r="E643" s="6"/>
      <c r="F643" s="6"/>
      <c r="G643" s="6"/>
      <c r="H643" s="6"/>
      <c r="I643" s="6"/>
      <c r="J643" s="6"/>
    </row>
    <row r="644" spans="3:10" x14ac:dyDescent="0.35">
      <c r="C644" s="6"/>
      <c r="D644" s="6"/>
      <c r="E644" s="6"/>
      <c r="F644" s="6"/>
      <c r="G644" s="6"/>
      <c r="H644" s="6"/>
      <c r="I644" s="6"/>
      <c r="J644" s="6"/>
    </row>
    <row r="645" spans="3:10" x14ac:dyDescent="0.35">
      <c r="C645" s="6"/>
      <c r="D645" s="6"/>
      <c r="E645" s="6"/>
      <c r="F645" s="6"/>
      <c r="G645" s="6"/>
      <c r="H645" s="6"/>
      <c r="I645" s="6"/>
      <c r="J645" s="6"/>
    </row>
    <row r="646" spans="3:10" x14ac:dyDescent="0.35">
      <c r="C646" s="6"/>
      <c r="D646" s="6"/>
      <c r="E646" s="6"/>
      <c r="F646" s="6"/>
      <c r="G646" s="6"/>
      <c r="H646" s="6"/>
      <c r="I646" s="6"/>
      <c r="J646" s="6"/>
    </row>
    <row r="647" spans="3:10" x14ac:dyDescent="0.35">
      <c r="C647" s="6"/>
      <c r="D647" s="6"/>
      <c r="E647" s="6"/>
      <c r="F647" s="6"/>
      <c r="G647" s="6"/>
      <c r="H647" s="6"/>
      <c r="I647" s="6"/>
      <c r="J647" s="6"/>
    </row>
    <row r="648" spans="3:10" x14ac:dyDescent="0.35">
      <c r="C648" s="6"/>
      <c r="D648" s="6"/>
      <c r="E648" s="6"/>
      <c r="F648" s="6"/>
      <c r="G648" s="6"/>
      <c r="H648" s="6"/>
      <c r="I648" s="6"/>
      <c r="J648" s="6"/>
    </row>
    <row r="649" spans="3:10" x14ac:dyDescent="0.35">
      <c r="C649" s="6"/>
      <c r="D649" s="6"/>
      <c r="E649" s="6"/>
      <c r="F649" s="6"/>
      <c r="G649" s="6"/>
      <c r="H649" s="6"/>
      <c r="I649" s="6"/>
      <c r="J649" s="6"/>
    </row>
    <row r="650" spans="3:10" x14ac:dyDescent="0.35">
      <c r="C650" s="6"/>
      <c r="D650" s="6"/>
      <c r="E650" s="6"/>
      <c r="F650" s="6"/>
      <c r="G650" s="6"/>
      <c r="H650" s="6"/>
      <c r="I650" s="6"/>
      <c r="J650" s="6"/>
    </row>
    <row r="651" spans="3:10" x14ac:dyDescent="0.35">
      <c r="C651" s="6"/>
      <c r="D651" s="6"/>
      <c r="E651" s="6"/>
      <c r="F651" s="6"/>
      <c r="G651" s="6"/>
      <c r="H651" s="6"/>
      <c r="I651" s="6"/>
      <c r="J651" s="6"/>
    </row>
    <row r="652" spans="3:10" x14ac:dyDescent="0.35">
      <c r="C652" s="6"/>
      <c r="D652" s="6"/>
      <c r="E652" s="6"/>
      <c r="F652" s="6"/>
      <c r="G652" s="6"/>
      <c r="H652" s="6"/>
      <c r="I652" s="6"/>
      <c r="J652" s="6"/>
    </row>
    <row r="653" spans="3:10" x14ac:dyDescent="0.35">
      <c r="C653" s="6"/>
      <c r="D653" s="6"/>
      <c r="E653" s="6"/>
      <c r="F653" s="6"/>
      <c r="G653" s="6"/>
      <c r="H653" s="6"/>
      <c r="I653" s="6"/>
      <c r="J653" s="6"/>
    </row>
    <row r="654" spans="3:10" x14ac:dyDescent="0.35">
      <c r="C654" s="6"/>
      <c r="D654" s="6"/>
      <c r="E654" s="6"/>
      <c r="F654" s="6"/>
      <c r="G654" s="6"/>
      <c r="H654" s="6"/>
      <c r="I654" s="6"/>
      <c r="J654" s="6"/>
    </row>
    <row r="655" spans="3:10" x14ac:dyDescent="0.35">
      <c r="C655" s="6"/>
      <c r="D655" s="6"/>
      <c r="E655" s="6"/>
      <c r="F655" s="6"/>
      <c r="G655" s="6"/>
      <c r="H655" s="6"/>
      <c r="I655" s="6"/>
      <c r="J655" s="6"/>
    </row>
    <row r="656" spans="3:10" x14ac:dyDescent="0.35">
      <c r="C656" s="6"/>
      <c r="D656" s="6"/>
      <c r="E656" s="6"/>
      <c r="F656" s="6"/>
      <c r="G656" s="6"/>
      <c r="H656" s="6"/>
      <c r="I656" s="6"/>
      <c r="J656" s="6"/>
    </row>
    <row r="657" spans="3:10" x14ac:dyDescent="0.35">
      <c r="C657" s="6"/>
      <c r="D657" s="6"/>
      <c r="E657" s="6"/>
      <c r="F657" s="6"/>
      <c r="G657" s="6"/>
      <c r="H657" s="6"/>
      <c r="I657" s="6"/>
      <c r="J657" s="6"/>
    </row>
    <row r="658" spans="3:10" x14ac:dyDescent="0.35">
      <c r="C658" s="6"/>
      <c r="D658" s="6"/>
      <c r="E658" s="6"/>
      <c r="F658" s="6"/>
      <c r="G658" s="6"/>
      <c r="H658" s="6"/>
      <c r="I658" s="6"/>
      <c r="J658" s="6"/>
    </row>
    <row r="659" spans="3:10" x14ac:dyDescent="0.35">
      <c r="C659" s="6"/>
      <c r="D659" s="6"/>
      <c r="E659" s="6"/>
      <c r="F659" s="6"/>
      <c r="G659" s="6"/>
      <c r="H659" s="6"/>
      <c r="I659" s="6"/>
      <c r="J659" s="6"/>
    </row>
    <row r="660" spans="3:10" x14ac:dyDescent="0.35">
      <c r="C660" s="6"/>
      <c r="D660" s="6"/>
      <c r="E660" s="6"/>
      <c r="F660" s="6"/>
      <c r="G660" s="6"/>
      <c r="H660" s="6"/>
      <c r="I660" s="6"/>
      <c r="J660" s="6"/>
    </row>
    <row r="661" spans="3:10" x14ac:dyDescent="0.35">
      <c r="C661" s="6"/>
      <c r="D661" s="6"/>
      <c r="E661" s="6"/>
      <c r="F661" s="6"/>
      <c r="G661" s="6"/>
      <c r="H661" s="6"/>
      <c r="I661" s="6"/>
      <c r="J661" s="6"/>
    </row>
    <row r="662" spans="3:10" x14ac:dyDescent="0.35">
      <c r="C662" s="6"/>
      <c r="D662" s="6"/>
      <c r="E662" s="6"/>
      <c r="F662" s="6"/>
      <c r="G662" s="6"/>
      <c r="H662" s="6"/>
      <c r="I662" s="6"/>
      <c r="J662" s="6"/>
    </row>
    <row r="663" spans="3:10" x14ac:dyDescent="0.35">
      <c r="C663" s="6"/>
      <c r="D663" s="6"/>
      <c r="E663" s="6"/>
      <c r="F663" s="6"/>
      <c r="G663" s="6"/>
      <c r="H663" s="6"/>
      <c r="I663" s="6"/>
      <c r="J663" s="6"/>
    </row>
    <row r="664" spans="3:10" x14ac:dyDescent="0.35">
      <c r="C664" s="6"/>
      <c r="D664" s="6"/>
      <c r="E664" s="6"/>
      <c r="F664" s="6"/>
      <c r="G664" s="6"/>
      <c r="H664" s="6"/>
      <c r="I664" s="6"/>
      <c r="J664" s="6"/>
    </row>
    <row r="665" spans="3:10" x14ac:dyDescent="0.35">
      <c r="C665" s="6"/>
      <c r="D665" s="6"/>
      <c r="E665" s="6"/>
      <c r="F665" s="6"/>
      <c r="G665" s="6"/>
      <c r="H665" s="6"/>
      <c r="I665" s="6"/>
      <c r="J665" s="6"/>
    </row>
    <row r="666" spans="3:10" x14ac:dyDescent="0.35">
      <c r="C666" s="6"/>
      <c r="D666" s="6"/>
      <c r="E666" s="6"/>
      <c r="F666" s="6"/>
      <c r="G666" s="6"/>
      <c r="H666" s="6"/>
      <c r="I666" s="6"/>
      <c r="J666" s="6"/>
    </row>
    <row r="667" spans="3:10" x14ac:dyDescent="0.35">
      <c r="C667" s="6"/>
      <c r="D667" s="6"/>
      <c r="E667" s="6"/>
      <c r="F667" s="6"/>
      <c r="G667" s="6"/>
      <c r="H667" s="6"/>
      <c r="I667" s="6"/>
      <c r="J667" s="6"/>
    </row>
    <row r="668" spans="3:10" x14ac:dyDescent="0.35">
      <c r="C668" s="6"/>
      <c r="D668" s="6"/>
      <c r="E668" s="6"/>
      <c r="F668" s="6"/>
      <c r="G668" s="6"/>
      <c r="H668" s="6"/>
      <c r="I668" s="6"/>
      <c r="J668" s="6"/>
    </row>
    <row r="669" spans="3:10" x14ac:dyDescent="0.35">
      <c r="C669" s="6"/>
      <c r="D669" s="6"/>
      <c r="E669" s="6"/>
      <c r="F669" s="6"/>
      <c r="G669" s="6"/>
      <c r="H669" s="6"/>
      <c r="I669" s="6"/>
      <c r="J669" s="6"/>
    </row>
    <row r="670" spans="3:10" x14ac:dyDescent="0.35">
      <c r="C670" s="6"/>
      <c r="D670" s="6"/>
      <c r="E670" s="6"/>
      <c r="F670" s="6"/>
      <c r="G670" s="6"/>
      <c r="H670" s="6"/>
      <c r="I670" s="6"/>
      <c r="J670" s="6"/>
    </row>
    <row r="671" spans="3:10" x14ac:dyDescent="0.35">
      <c r="C671" s="6"/>
      <c r="D671" s="6"/>
      <c r="E671" s="6"/>
      <c r="F671" s="6"/>
      <c r="G671" s="6"/>
      <c r="H671" s="6"/>
      <c r="I671" s="6"/>
      <c r="J671" s="6"/>
    </row>
    <row r="672" spans="3:10" x14ac:dyDescent="0.35">
      <c r="C672" s="6"/>
      <c r="D672" s="6"/>
      <c r="E672" s="6"/>
      <c r="F672" s="6"/>
      <c r="G672" s="6"/>
      <c r="H672" s="6"/>
      <c r="I672" s="6"/>
      <c r="J672" s="6"/>
    </row>
    <row r="673" spans="3:10" x14ac:dyDescent="0.35">
      <c r="C673" s="6"/>
      <c r="D673" s="6"/>
      <c r="E673" s="6"/>
      <c r="F673" s="6"/>
      <c r="G673" s="6"/>
      <c r="H673" s="6"/>
      <c r="I673" s="6"/>
      <c r="J673" s="6"/>
    </row>
    <row r="674" spans="3:10" x14ac:dyDescent="0.35">
      <c r="C674" s="6"/>
      <c r="D674" s="6"/>
      <c r="E674" s="6"/>
      <c r="F674" s="6"/>
      <c r="G674" s="6"/>
      <c r="H674" s="6"/>
      <c r="I674" s="6"/>
      <c r="J674" s="6"/>
    </row>
    <row r="675" spans="3:10" x14ac:dyDescent="0.35">
      <c r="C675" s="6"/>
      <c r="D675" s="6"/>
      <c r="E675" s="6"/>
      <c r="F675" s="6"/>
      <c r="G675" s="6"/>
      <c r="H675" s="6"/>
      <c r="I675" s="6"/>
      <c r="J675" s="6"/>
    </row>
    <row r="676" spans="3:10" x14ac:dyDescent="0.35">
      <c r="C676" s="6"/>
      <c r="D676" s="6"/>
      <c r="E676" s="6"/>
      <c r="F676" s="6"/>
      <c r="G676" s="6"/>
      <c r="H676" s="6"/>
      <c r="I676" s="6"/>
      <c r="J676" s="6"/>
    </row>
    <row r="677" spans="3:10" x14ac:dyDescent="0.35">
      <c r="C677" s="6"/>
      <c r="D677" s="6"/>
      <c r="E677" s="6"/>
      <c r="F677" s="6"/>
      <c r="G677" s="6"/>
      <c r="H677" s="6"/>
      <c r="I677" s="6"/>
      <c r="J677" s="6"/>
    </row>
    <row r="678" spans="3:10" x14ac:dyDescent="0.35">
      <c r="C678" s="6"/>
      <c r="D678" s="6"/>
      <c r="E678" s="6"/>
      <c r="F678" s="6"/>
      <c r="G678" s="6"/>
      <c r="H678" s="6"/>
      <c r="I678" s="6"/>
      <c r="J678" s="6"/>
    </row>
    <row r="679" spans="3:10" x14ac:dyDescent="0.35">
      <c r="C679" s="6"/>
      <c r="D679" s="6"/>
      <c r="E679" s="6"/>
      <c r="F679" s="6"/>
      <c r="G679" s="6"/>
      <c r="H679" s="6"/>
      <c r="I679" s="6"/>
      <c r="J679" s="6"/>
    </row>
    <row r="680" spans="3:10" x14ac:dyDescent="0.35">
      <c r="C680" s="6"/>
      <c r="D680" s="6"/>
      <c r="E680" s="6"/>
      <c r="F680" s="6"/>
      <c r="G680" s="6"/>
      <c r="H680" s="6"/>
      <c r="I680" s="6"/>
      <c r="J680" s="6"/>
    </row>
    <row r="681" spans="3:10" x14ac:dyDescent="0.35">
      <c r="C681" s="6"/>
      <c r="D681" s="6"/>
      <c r="E681" s="6"/>
      <c r="F681" s="6"/>
      <c r="G681" s="6"/>
      <c r="H681" s="6"/>
      <c r="I681" s="6"/>
      <c r="J681" s="6"/>
    </row>
    <row r="682" spans="3:10" x14ac:dyDescent="0.35">
      <c r="C682" s="6"/>
      <c r="D682" s="6"/>
      <c r="E682" s="6"/>
      <c r="F682" s="6"/>
      <c r="G682" s="6"/>
      <c r="H682" s="6"/>
      <c r="I682" s="6"/>
      <c r="J682" s="6"/>
    </row>
    <row r="683" spans="3:10" x14ac:dyDescent="0.35">
      <c r="C683" s="6"/>
      <c r="D683" s="6"/>
      <c r="E683" s="6"/>
      <c r="F683" s="6"/>
      <c r="G683" s="6"/>
      <c r="H683" s="6"/>
      <c r="I683" s="6"/>
      <c r="J683" s="6"/>
    </row>
    <row r="684" spans="3:10" x14ac:dyDescent="0.35">
      <c r="C684" s="6"/>
      <c r="D684" s="6"/>
      <c r="E684" s="6"/>
      <c r="F684" s="6"/>
      <c r="G684" s="6"/>
      <c r="H684" s="6"/>
      <c r="I684" s="6"/>
      <c r="J684" s="6"/>
    </row>
    <row r="685" spans="3:10" x14ac:dyDescent="0.35">
      <c r="C685" s="6"/>
      <c r="D685" s="6"/>
      <c r="E685" s="6"/>
      <c r="F685" s="6"/>
      <c r="G685" s="6"/>
      <c r="H685" s="6"/>
      <c r="I685" s="6"/>
      <c r="J685" s="6"/>
    </row>
    <row r="686" spans="3:10" x14ac:dyDescent="0.35">
      <c r="C686" s="6"/>
      <c r="D686" s="6"/>
      <c r="E686" s="6"/>
      <c r="F686" s="6"/>
      <c r="G686" s="6"/>
      <c r="H686" s="6"/>
      <c r="I686" s="6"/>
      <c r="J686" s="6"/>
    </row>
    <row r="687" spans="3:10" x14ac:dyDescent="0.35">
      <c r="C687" s="6"/>
      <c r="D687" s="6"/>
      <c r="E687" s="6"/>
      <c r="F687" s="6"/>
      <c r="G687" s="6"/>
      <c r="H687" s="6"/>
      <c r="I687" s="6"/>
      <c r="J687" s="6"/>
    </row>
    <row r="688" spans="3:10" x14ac:dyDescent="0.35">
      <c r="C688" s="6"/>
      <c r="D688" s="6"/>
      <c r="E688" s="6"/>
      <c r="F688" s="6"/>
      <c r="G688" s="6"/>
      <c r="H688" s="6"/>
      <c r="I688" s="6"/>
      <c r="J688" s="6"/>
    </row>
    <row r="689" spans="3:10" x14ac:dyDescent="0.35">
      <c r="C689" s="6"/>
      <c r="D689" s="6"/>
      <c r="E689" s="6"/>
      <c r="F689" s="6"/>
      <c r="G689" s="6"/>
      <c r="H689" s="6"/>
      <c r="I689" s="6"/>
      <c r="J689" s="6"/>
    </row>
    <row r="690" spans="3:10" x14ac:dyDescent="0.35">
      <c r="C690" s="6"/>
      <c r="D690" s="6"/>
      <c r="E690" s="6"/>
      <c r="F690" s="6"/>
      <c r="G690" s="6"/>
      <c r="H690" s="6"/>
      <c r="I690" s="6"/>
      <c r="J690" s="6"/>
    </row>
    <row r="691" spans="3:10" x14ac:dyDescent="0.35">
      <c r="C691" s="6"/>
      <c r="D691" s="6"/>
      <c r="E691" s="6"/>
      <c r="F691" s="6"/>
      <c r="G691" s="6"/>
      <c r="H691" s="6"/>
      <c r="I691" s="6"/>
      <c r="J691" s="6"/>
    </row>
    <row r="692" spans="3:10" x14ac:dyDescent="0.35">
      <c r="C692" s="6"/>
      <c r="D692" s="6"/>
      <c r="E692" s="6"/>
      <c r="F692" s="6"/>
      <c r="G692" s="6"/>
      <c r="H692" s="6"/>
      <c r="I692" s="6"/>
      <c r="J692" s="6"/>
    </row>
    <row r="693" spans="3:10" x14ac:dyDescent="0.35">
      <c r="C693" s="6"/>
      <c r="D693" s="6"/>
      <c r="E693" s="6"/>
      <c r="F693" s="6"/>
      <c r="G693" s="6"/>
      <c r="H693" s="6"/>
      <c r="I693" s="6"/>
      <c r="J693" s="6"/>
    </row>
    <row r="694" spans="3:10" x14ac:dyDescent="0.35">
      <c r="C694" s="6"/>
      <c r="D694" s="6"/>
      <c r="E694" s="6"/>
      <c r="F694" s="6"/>
      <c r="G694" s="6"/>
      <c r="H694" s="6"/>
      <c r="I694" s="6"/>
      <c r="J694" s="6"/>
    </row>
    <row r="695" spans="3:10" x14ac:dyDescent="0.35">
      <c r="C695" s="6"/>
      <c r="D695" s="6"/>
      <c r="E695" s="6"/>
      <c r="F695" s="6"/>
      <c r="G695" s="6"/>
      <c r="H695" s="6"/>
      <c r="I695" s="6"/>
      <c r="J695" s="6"/>
    </row>
    <row r="696" spans="3:10" x14ac:dyDescent="0.35">
      <c r="C696" s="6"/>
      <c r="D696" s="6"/>
      <c r="E696" s="6"/>
      <c r="F696" s="6"/>
      <c r="G696" s="6"/>
      <c r="H696" s="6"/>
      <c r="I696" s="6"/>
      <c r="J696" s="6"/>
    </row>
    <row r="697" spans="3:10" x14ac:dyDescent="0.35">
      <c r="C697" s="6"/>
      <c r="D697" s="6"/>
      <c r="E697" s="6"/>
      <c r="F697" s="6"/>
      <c r="G697" s="6"/>
      <c r="H697" s="6"/>
      <c r="I697" s="6"/>
      <c r="J697" s="6"/>
    </row>
    <row r="698" spans="3:10" x14ac:dyDescent="0.35">
      <c r="C698" s="6"/>
      <c r="D698" s="6"/>
      <c r="E698" s="6"/>
      <c r="F698" s="6"/>
      <c r="G698" s="6"/>
      <c r="H698" s="6"/>
      <c r="I698" s="6"/>
      <c r="J698" s="6"/>
    </row>
    <row r="699" spans="3:10" x14ac:dyDescent="0.35">
      <c r="C699" s="6"/>
      <c r="D699" s="6"/>
      <c r="E699" s="6"/>
      <c r="F699" s="6"/>
      <c r="G699" s="6"/>
      <c r="H699" s="6"/>
      <c r="I699" s="6"/>
      <c r="J699" s="6"/>
    </row>
    <row r="700" spans="3:10" x14ac:dyDescent="0.35">
      <c r="C700" s="6"/>
      <c r="D700" s="6"/>
      <c r="E700" s="6"/>
      <c r="F700" s="6"/>
      <c r="G700" s="6"/>
      <c r="H700" s="6"/>
      <c r="I700" s="6"/>
      <c r="J700" s="6"/>
    </row>
    <row r="701" spans="3:10" x14ac:dyDescent="0.35">
      <c r="C701" s="6"/>
      <c r="D701" s="6"/>
      <c r="E701" s="6"/>
      <c r="F701" s="6"/>
      <c r="G701" s="6"/>
      <c r="H701" s="6"/>
      <c r="I701" s="6"/>
      <c r="J701" s="6"/>
    </row>
    <row r="702" spans="3:10" x14ac:dyDescent="0.35">
      <c r="C702" s="6"/>
      <c r="D702" s="6"/>
      <c r="E702" s="6"/>
      <c r="F702" s="6"/>
      <c r="G702" s="6"/>
      <c r="H702" s="6"/>
      <c r="I702" s="6"/>
      <c r="J702" s="6"/>
    </row>
    <row r="703" spans="3:10" x14ac:dyDescent="0.35">
      <c r="C703" s="6"/>
      <c r="D703" s="6"/>
      <c r="E703" s="6"/>
      <c r="F703" s="6"/>
      <c r="G703" s="6"/>
      <c r="H703" s="6"/>
      <c r="I703" s="6"/>
      <c r="J703" s="6"/>
    </row>
    <row r="704" spans="3:10" x14ac:dyDescent="0.35">
      <c r="C704" s="6"/>
      <c r="D704" s="6"/>
      <c r="E704" s="6"/>
      <c r="F704" s="6"/>
      <c r="G704" s="6"/>
      <c r="H704" s="6"/>
      <c r="I704" s="6"/>
      <c r="J704" s="6"/>
    </row>
    <row r="705" spans="3:10" x14ac:dyDescent="0.35">
      <c r="C705" s="6"/>
      <c r="D705" s="6"/>
      <c r="E705" s="6"/>
      <c r="F705" s="6"/>
      <c r="G705" s="6"/>
      <c r="H705" s="6"/>
      <c r="I705" s="6"/>
      <c r="J705" s="6"/>
    </row>
    <row r="706" spans="3:10" x14ac:dyDescent="0.35">
      <c r="C706" s="6"/>
      <c r="D706" s="6"/>
      <c r="E706" s="6"/>
      <c r="F706" s="6"/>
      <c r="G706" s="6"/>
      <c r="H706" s="6"/>
      <c r="I706" s="6"/>
      <c r="J706" s="6"/>
    </row>
    <row r="707" spans="3:10" x14ac:dyDescent="0.35">
      <c r="C707" s="6"/>
      <c r="D707" s="6"/>
      <c r="E707" s="6"/>
      <c r="F707" s="6"/>
      <c r="G707" s="6"/>
      <c r="H707" s="6"/>
      <c r="I707" s="6"/>
      <c r="J707" s="6"/>
    </row>
    <row r="708" spans="3:10" x14ac:dyDescent="0.35">
      <c r="C708" s="6"/>
      <c r="D708" s="6"/>
      <c r="E708" s="6"/>
      <c r="F708" s="6"/>
      <c r="G708" s="6"/>
      <c r="H708" s="6"/>
      <c r="I708" s="6"/>
      <c r="J708" s="6"/>
    </row>
    <row r="709" spans="3:10" x14ac:dyDescent="0.35">
      <c r="C709" s="6"/>
      <c r="D709" s="6"/>
      <c r="E709" s="6"/>
      <c r="F709" s="6"/>
      <c r="G709" s="6"/>
      <c r="H709" s="6"/>
      <c r="I709" s="6"/>
      <c r="J709" s="6"/>
    </row>
    <row r="710" spans="3:10" x14ac:dyDescent="0.35">
      <c r="C710" s="6"/>
      <c r="D710" s="6"/>
      <c r="E710" s="6"/>
      <c r="F710" s="6"/>
      <c r="G710" s="6"/>
      <c r="H710" s="6"/>
      <c r="I710" s="6"/>
      <c r="J710" s="6"/>
    </row>
    <row r="711" spans="3:10" x14ac:dyDescent="0.35">
      <c r="C711" s="6"/>
      <c r="D711" s="6"/>
      <c r="E711" s="6"/>
      <c r="F711" s="6"/>
      <c r="G711" s="6"/>
      <c r="H711" s="6"/>
      <c r="I711" s="6"/>
      <c r="J711" s="6"/>
    </row>
    <row r="712" spans="3:10" x14ac:dyDescent="0.35">
      <c r="C712" s="6"/>
      <c r="D712" s="6"/>
      <c r="E712" s="6"/>
      <c r="F712" s="6"/>
      <c r="G712" s="6"/>
      <c r="H712" s="6"/>
      <c r="I712" s="6"/>
      <c r="J712" s="6"/>
    </row>
    <row r="713" spans="3:10" x14ac:dyDescent="0.35">
      <c r="C713" s="6"/>
      <c r="D713" s="6"/>
      <c r="E713" s="6"/>
      <c r="F713" s="6"/>
      <c r="G713" s="6"/>
      <c r="H713" s="6"/>
      <c r="I713" s="6"/>
      <c r="J713" s="6"/>
    </row>
    <row r="714" spans="3:10" x14ac:dyDescent="0.35">
      <c r="C714" s="6"/>
      <c r="D714" s="6"/>
      <c r="E714" s="6"/>
      <c r="F714" s="6"/>
      <c r="G714" s="6"/>
      <c r="H714" s="6"/>
      <c r="I714" s="6"/>
      <c r="J714" s="6"/>
    </row>
    <row r="715" spans="3:10" x14ac:dyDescent="0.35">
      <c r="C715" s="6"/>
      <c r="D715" s="6"/>
      <c r="E715" s="6"/>
      <c r="F715" s="6"/>
      <c r="G715" s="6"/>
      <c r="H715" s="6"/>
      <c r="I715" s="6"/>
      <c r="J715" s="6"/>
    </row>
    <row r="716" spans="3:10" x14ac:dyDescent="0.35">
      <c r="C716" s="6"/>
      <c r="D716" s="6"/>
      <c r="E716" s="6"/>
      <c r="F716" s="6"/>
      <c r="G716" s="6"/>
      <c r="H716" s="6"/>
      <c r="I716" s="6"/>
      <c r="J716" s="6"/>
    </row>
    <row r="717" spans="3:10" x14ac:dyDescent="0.35">
      <c r="C717" s="6"/>
      <c r="D717" s="6"/>
      <c r="E717" s="6"/>
      <c r="F717" s="6"/>
      <c r="G717" s="6"/>
      <c r="H717" s="6"/>
      <c r="I717" s="6"/>
      <c r="J717" s="6"/>
    </row>
    <row r="718" spans="3:10" x14ac:dyDescent="0.35">
      <c r="C718" s="6"/>
      <c r="D718" s="6"/>
      <c r="E718" s="6"/>
      <c r="F718" s="6"/>
      <c r="G718" s="6"/>
      <c r="H718" s="6"/>
      <c r="I718" s="6"/>
      <c r="J718" s="6"/>
    </row>
    <row r="719" spans="3:10" x14ac:dyDescent="0.35">
      <c r="C719" s="6"/>
      <c r="D719" s="6"/>
      <c r="E719" s="6"/>
      <c r="F719" s="6"/>
      <c r="G719" s="6"/>
      <c r="H719" s="6"/>
      <c r="I719" s="6"/>
      <c r="J719" s="6"/>
    </row>
    <row r="720" spans="3:10" x14ac:dyDescent="0.35">
      <c r="C720" s="6"/>
      <c r="D720" s="6"/>
      <c r="E720" s="6"/>
      <c r="F720" s="6"/>
      <c r="G720" s="6"/>
      <c r="H720" s="6"/>
      <c r="I720" s="6"/>
      <c r="J720" s="6"/>
    </row>
    <row r="721" spans="3:10" x14ac:dyDescent="0.35">
      <c r="C721" s="6"/>
      <c r="D721" s="6"/>
      <c r="E721" s="6"/>
      <c r="F721" s="6"/>
      <c r="G721" s="6"/>
      <c r="H721" s="6"/>
      <c r="I721" s="6"/>
      <c r="J721" s="6"/>
    </row>
    <row r="722" spans="3:10" x14ac:dyDescent="0.35">
      <c r="C722" s="6"/>
      <c r="D722" s="6"/>
      <c r="E722" s="6"/>
      <c r="F722" s="6"/>
      <c r="G722" s="6"/>
      <c r="H722" s="6"/>
      <c r="I722" s="6"/>
      <c r="J722" s="6"/>
    </row>
    <row r="723" spans="3:10" x14ac:dyDescent="0.35">
      <c r="C723" s="6"/>
      <c r="D723" s="6"/>
      <c r="E723" s="6"/>
      <c r="F723" s="6"/>
      <c r="G723" s="6"/>
      <c r="H723" s="6"/>
      <c r="I723" s="6"/>
      <c r="J723" s="6"/>
    </row>
    <row r="724" spans="3:10" x14ac:dyDescent="0.35">
      <c r="C724" s="6"/>
      <c r="D724" s="6"/>
      <c r="E724" s="6"/>
      <c r="F724" s="6"/>
      <c r="G724" s="6"/>
      <c r="H724" s="6"/>
      <c r="I724" s="6"/>
      <c r="J724" s="6"/>
    </row>
    <row r="725" spans="3:10" x14ac:dyDescent="0.35">
      <c r="C725" s="6"/>
      <c r="D725" s="6"/>
      <c r="E725" s="6"/>
      <c r="F725" s="6"/>
      <c r="G725" s="6"/>
      <c r="H725" s="6"/>
      <c r="I725" s="6"/>
      <c r="J725" s="6"/>
    </row>
    <row r="726" spans="3:10" x14ac:dyDescent="0.35">
      <c r="C726" s="6"/>
      <c r="D726" s="6"/>
      <c r="E726" s="6"/>
      <c r="F726" s="6"/>
      <c r="G726" s="6"/>
      <c r="H726" s="6"/>
      <c r="I726" s="6"/>
      <c r="J726" s="6"/>
    </row>
    <row r="727" spans="3:10" x14ac:dyDescent="0.35">
      <c r="C727" s="6"/>
      <c r="D727" s="6"/>
      <c r="E727" s="6"/>
      <c r="F727" s="6"/>
      <c r="G727" s="6"/>
      <c r="H727" s="6"/>
      <c r="I727" s="6"/>
      <c r="J727" s="6"/>
    </row>
    <row r="728" spans="3:10" x14ac:dyDescent="0.35">
      <c r="C728" s="6"/>
      <c r="D728" s="6"/>
      <c r="E728" s="6"/>
      <c r="F728" s="6"/>
      <c r="G728" s="6"/>
      <c r="H728" s="6"/>
      <c r="I728" s="6"/>
      <c r="J728" s="6"/>
    </row>
    <row r="729" spans="3:10" x14ac:dyDescent="0.35">
      <c r="C729" s="6"/>
      <c r="D729" s="6"/>
      <c r="E729" s="6"/>
      <c r="F729" s="6"/>
      <c r="G729" s="6"/>
      <c r="H729" s="6"/>
      <c r="I729" s="6"/>
      <c r="J729" s="6"/>
    </row>
    <row r="730" spans="3:10" x14ac:dyDescent="0.35">
      <c r="C730" s="6"/>
      <c r="D730" s="6"/>
      <c r="E730" s="6"/>
      <c r="F730" s="6"/>
      <c r="G730" s="6"/>
      <c r="H730" s="6"/>
      <c r="I730" s="6"/>
      <c r="J730" s="6"/>
    </row>
    <row r="731" spans="3:10" x14ac:dyDescent="0.35">
      <c r="C731" s="6"/>
      <c r="D731" s="6"/>
      <c r="E731" s="6"/>
      <c r="F731" s="6"/>
      <c r="G731" s="6"/>
      <c r="H731" s="6"/>
      <c r="I731" s="6"/>
      <c r="J731" s="6"/>
    </row>
    <row r="732" spans="3:10" x14ac:dyDescent="0.35">
      <c r="C732" s="6"/>
      <c r="D732" s="6"/>
      <c r="E732" s="6"/>
      <c r="F732" s="6"/>
      <c r="G732" s="6"/>
      <c r="H732" s="6"/>
      <c r="I732" s="6"/>
      <c r="J732" s="6"/>
    </row>
    <row r="733" spans="3:10" x14ac:dyDescent="0.35">
      <c r="C733" s="6"/>
      <c r="D733" s="6"/>
      <c r="E733" s="6"/>
      <c r="F733" s="6"/>
      <c r="G733" s="6"/>
      <c r="H733" s="6"/>
      <c r="I733" s="6"/>
      <c r="J733" s="6"/>
    </row>
    <row r="734" spans="3:10" x14ac:dyDescent="0.35">
      <c r="C734" s="6"/>
      <c r="D734" s="6"/>
      <c r="E734" s="6"/>
      <c r="F734" s="6"/>
      <c r="G734" s="6"/>
      <c r="H734" s="6"/>
      <c r="I734" s="6"/>
      <c r="J734" s="6"/>
    </row>
    <row r="735" spans="3:10" x14ac:dyDescent="0.35">
      <c r="C735" s="6"/>
      <c r="D735" s="6"/>
      <c r="E735" s="6"/>
      <c r="F735" s="6"/>
      <c r="G735" s="6"/>
      <c r="H735" s="6"/>
      <c r="I735" s="6"/>
      <c r="J735" s="6"/>
    </row>
    <row r="736" spans="3:10" x14ac:dyDescent="0.35">
      <c r="C736" s="6"/>
      <c r="D736" s="6"/>
      <c r="E736" s="6"/>
      <c r="F736" s="6"/>
      <c r="G736" s="6"/>
      <c r="H736" s="6"/>
      <c r="I736" s="6"/>
      <c r="J736" s="6"/>
    </row>
    <row r="737" spans="3:10" x14ac:dyDescent="0.35">
      <c r="C737" s="6"/>
      <c r="D737" s="6"/>
      <c r="E737" s="6"/>
      <c r="F737" s="6"/>
      <c r="G737" s="6"/>
      <c r="H737" s="6"/>
      <c r="I737" s="6"/>
      <c r="J737" s="6"/>
    </row>
    <row r="738" spans="3:10" x14ac:dyDescent="0.35">
      <c r="C738" s="6"/>
      <c r="D738" s="6"/>
      <c r="E738" s="6"/>
      <c r="F738" s="6"/>
      <c r="G738" s="6"/>
      <c r="H738" s="6"/>
      <c r="I738" s="6"/>
      <c r="J738" s="6"/>
    </row>
    <row r="739" spans="3:10" x14ac:dyDescent="0.35">
      <c r="C739" s="6"/>
      <c r="D739" s="6"/>
      <c r="E739" s="6"/>
      <c r="F739" s="6"/>
      <c r="G739" s="6"/>
      <c r="H739" s="6"/>
      <c r="I739" s="6"/>
      <c r="J739" s="6"/>
    </row>
    <row r="740" spans="3:10" x14ac:dyDescent="0.35">
      <c r="C740" s="6"/>
      <c r="D740" s="6"/>
      <c r="E740" s="6"/>
      <c r="F740" s="6"/>
      <c r="G740" s="6"/>
      <c r="H740" s="6"/>
      <c r="I740" s="6"/>
      <c r="J740" s="6"/>
    </row>
    <row r="741" spans="3:10" x14ac:dyDescent="0.35">
      <c r="C741" s="6"/>
      <c r="D741" s="6"/>
      <c r="E741" s="6"/>
      <c r="F741" s="6"/>
      <c r="G741" s="6"/>
      <c r="H741" s="6"/>
      <c r="I741" s="6"/>
      <c r="J741" s="6"/>
    </row>
    <row r="742" spans="3:10" x14ac:dyDescent="0.35">
      <c r="C742" s="6"/>
      <c r="D742" s="6"/>
      <c r="E742" s="6"/>
      <c r="F742" s="6"/>
      <c r="G742" s="6"/>
      <c r="H742" s="6"/>
      <c r="I742" s="6"/>
      <c r="J742" s="6"/>
    </row>
    <row r="743" spans="3:10" x14ac:dyDescent="0.35">
      <c r="C743" s="6"/>
      <c r="D743" s="6"/>
      <c r="E743" s="6"/>
      <c r="F743" s="6"/>
      <c r="G743" s="6"/>
      <c r="H743" s="6"/>
      <c r="I743" s="6"/>
      <c r="J743" s="6"/>
    </row>
    <row r="744" spans="3:10" x14ac:dyDescent="0.35">
      <c r="C744" s="6"/>
      <c r="D744" s="6"/>
      <c r="E744" s="6"/>
      <c r="F744" s="6"/>
      <c r="G744" s="6"/>
      <c r="H744" s="6"/>
      <c r="I744" s="6"/>
      <c r="J744" s="6"/>
    </row>
    <row r="745" spans="3:10" x14ac:dyDescent="0.35">
      <c r="C745" s="6"/>
      <c r="D745" s="6"/>
      <c r="E745" s="6"/>
      <c r="F745" s="6"/>
      <c r="G745" s="6"/>
      <c r="H745" s="6"/>
      <c r="I745" s="6"/>
      <c r="J745" s="6"/>
    </row>
    <row r="746" spans="3:10" x14ac:dyDescent="0.35">
      <c r="C746" s="6"/>
      <c r="D746" s="6"/>
      <c r="E746" s="6"/>
      <c r="F746" s="6"/>
      <c r="G746" s="6"/>
      <c r="H746" s="6"/>
      <c r="I746" s="6"/>
      <c r="J746" s="6"/>
    </row>
    <row r="747" spans="3:10" x14ac:dyDescent="0.35">
      <c r="C747" s="6"/>
      <c r="D747" s="6"/>
      <c r="E747" s="6"/>
      <c r="F747" s="6"/>
      <c r="G747" s="6"/>
      <c r="H747" s="6"/>
      <c r="I747" s="6"/>
      <c r="J747" s="6"/>
    </row>
    <row r="748" spans="3:10" x14ac:dyDescent="0.35">
      <c r="C748" s="6"/>
      <c r="D748" s="6"/>
      <c r="E748" s="6"/>
      <c r="F748" s="6"/>
      <c r="G748" s="6"/>
      <c r="H748" s="6"/>
      <c r="I748" s="6"/>
      <c r="J748" s="6"/>
    </row>
    <row r="749" spans="3:10" x14ac:dyDescent="0.35">
      <c r="C749" s="6"/>
      <c r="D749" s="6"/>
      <c r="E749" s="6"/>
      <c r="F749" s="6"/>
      <c r="G749" s="6"/>
      <c r="H749" s="6"/>
      <c r="I749" s="6"/>
      <c r="J749" s="6"/>
    </row>
    <row r="750" spans="3:10" x14ac:dyDescent="0.35">
      <c r="C750" s="6"/>
      <c r="D750" s="6"/>
      <c r="E750" s="6"/>
      <c r="F750" s="6"/>
      <c r="G750" s="6"/>
      <c r="H750" s="6"/>
      <c r="I750" s="6"/>
      <c r="J750" s="6"/>
    </row>
    <row r="751" spans="3:10" x14ac:dyDescent="0.35">
      <c r="C751" s="6"/>
      <c r="D751" s="6"/>
      <c r="E751" s="6"/>
      <c r="F751" s="6"/>
      <c r="G751" s="6"/>
      <c r="H751" s="6"/>
      <c r="I751" s="6"/>
      <c r="J751" s="6"/>
    </row>
    <row r="752" spans="3:10" x14ac:dyDescent="0.35">
      <c r="C752" s="6"/>
      <c r="D752" s="6"/>
      <c r="E752" s="6"/>
      <c r="F752" s="6"/>
      <c r="G752" s="6"/>
      <c r="H752" s="6"/>
      <c r="I752" s="6"/>
      <c r="J752" s="6"/>
    </row>
    <row r="753" spans="3:10" x14ac:dyDescent="0.35">
      <c r="C753" s="6"/>
      <c r="D753" s="6"/>
      <c r="E753" s="6"/>
      <c r="F753" s="6"/>
      <c r="G753" s="6"/>
      <c r="H753" s="6"/>
      <c r="I753" s="6"/>
      <c r="J753" s="6"/>
    </row>
    <row r="754" spans="3:10" x14ac:dyDescent="0.35">
      <c r="C754" s="6"/>
      <c r="D754" s="6"/>
      <c r="E754" s="6"/>
      <c r="F754" s="6"/>
      <c r="G754" s="6"/>
      <c r="H754" s="6"/>
      <c r="I754" s="6"/>
      <c r="J754" s="6"/>
    </row>
    <row r="755" spans="3:10" x14ac:dyDescent="0.35">
      <c r="C755" s="6"/>
      <c r="D755" s="6"/>
      <c r="E755" s="6"/>
      <c r="F755" s="6"/>
      <c r="G755" s="6"/>
      <c r="H755" s="6"/>
      <c r="I755" s="6"/>
      <c r="J755" s="6"/>
    </row>
    <row r="756" spans="3:10" x14ac:dyDescent="0.35">
      <c r="C756" s="6"/>
      <c r="D756" s="6"/>
      <c r="E756" s="6"/>
      <c r="F756" s="6"/>
      <c r="G756" s="6"/>
      <c r="H756" s="6"/>
      <c r="I756" s="6"/>
      <c r="J756" s="6"/>
    </row>
    <row r="757" spans="3:10" x14ac:dyDescent="0.35">
      <c r="C757" s="6"/>
      <c r="D757" s="6"/>
      <c r="E757" s="6"/>
      <c r="F757" s="6"/>
      <c r="G757" s="6"/>
      <c r="H757" s="6"/>
      <c r="I757" s="6"/>
      <c r="J757" s="6"/>
    </row>
    <row r="758" spans="3:10" x14ac:dyDescent="0.35">
      <c r="C758" s="6"/>
      <c r="D758" s="6"/>
      <c r="E758" s="6"/>
      <c r="F758" s="6"/>
      <c r="G758" s="6"/>
      <c r="H758" s="6"/>
      <c r="I758" s="6"/>
      <c r="J758" s="6"/>
    </row>
    <row r="759" spans="3:10" x14ac:dyDescent="0.35">
      <c r="C759" s="6"/>
      <c r="D759" s="6"/>
      <c r="E759" s="6"/>
      <c r="F759" s="6"/>
      <c r="G759" s="6"/>
      <c r="H759" s="6"/>
      <c r="I759" s="6"/>
      <c r="J759" s="6"/>
    </row>
    <row r="760" spans="3:10" x14ac:dyDescent="0.35">
      <c r="C760" s="6"/>
      <c r="D760" s="6"/>
      <c r="E760" s="6"/>
      <c r="F760" s="6"/>
      <c r="G760" s="6"/>
      <c r="H760" s="6"/>
      <c r="I760" s="6"/>
      <c r="J760" s="6"/>
    </row>
    <row r="761" spans="3:10" x14ac:dyDescent="0.35">
      <c r="C761" s="6"/>
      <c r="D761" s="6"/>
      <c r="E761" s="6"/>
      <c r="F761" s="6"/>
      <c r="G761" s="6"/>
      <c r="H761" s="6"/>
      <c r="I761" s="6"/>
      <c r="J761" s="6"/>
    </row>
    <row r="762" spans="3:10" x14ac:dyDescent="0.35">
      <c r="C762" s="6"/>
      <c r="D762" s="6"/>
      <c r="E762" s="6"/>
      <c r="F762" s="6"/>
      <c r="G762" s="6"/>
      <c r="H762" s="6"/>
      <c r="I762" s="6"/>
      <c r="J762" s="6"/>
    </row>
    <row r="763" spans="3:10" x14ac:dyDescent="0.35">
      <c r="C763" s="6"/>
      <c r="D763" s="6"/>
      <c r="E763" s="6"/>
      <c r="F763" s="6"/>
      <c r="G763" s="6"/>
      <c r="H763" s="6"/>
      <c r="I763" s="6"/>
      <c r="J763" s="6"/>
    </row>
    <row r="764" spans="3:10" x14ac:dyDescent="0.35">
      <c r="C764" s="6"/>
      <c r="D764" s="6"/>
      <c r="E764" s="6"/>
      <c r="F764" s="6"/>
      <c r="G764" s="6"/>
      <c r="H764" s="6"/>
      <c r="I764" s="6"/>
      <c r="J764" s="6"/>
    </row>
    <row r="765" spans="3:10" x14ac:dyDescent="0.35">
      <c r="C765" s="6"/>
      <c r="D765" s="6"/>
      <c r="E765" s="6"/>
      <c r="F765" s="6"/>
      <c r="G765" s="6"/>
      <c r="H765" s="6"/>
      <c r="I765" s="6"/>
      <c r="J765" s="6"/>
    </row>
    <row r="766" spans="3:10" x14ac:dyDescent="0.35">
      <c r="C766" s="6"/>
      <c r="D766" s="6"/>
      <c r="E766" s="6"/>
      <c r="F766" s="6"/>
      <c r="G766" s="6"/>
      <c r="H766" s="6"/>
      <c r="I766" s="6"/>
      <c r="J766" s="6"/>
    </row>
    <row r="767" spans="3:10" x14ac:dyDescent="0.35">
      <c r="C767" s="6"/>
      <c r="D767" s="6"/>
      <c r="E767" s="6"/>
      <c r="F767" s="6"/>
      <c r="G767" s="6"/>
      <c r="H767" s="6"/>
      <c r="I767" s="6"/>
      <c r="J767" s="6"/>
    </row>
    <row r="768" spans="3:10" x14ac:dyDescent="0.35">
      <c r="C768" s="6"/>
      <c r="D768" s="6"/>
      <c r="E768" s="6"/>
      <c r="F768" s="6"/>
      <c r="G768" s="6"/>
      <c r="H768" s="6"/>
      <c r="I768" s="6"/>
      <c r="J768" s="6"/>
    </row>
    <row r="769" spans="3:10" x14ac:dyDescent="0.35">
      <c r="C769" s="6"/>
      <c r="D769" s="6"/>
      <c r="E769" s="6"/>
      <c r="F769" s="6"/>
      <c r="G769" s="6"/>
      <c r="H769" s="6"/>
      <c r="I769" s="6"/>
      <c r="J769" s="6"/>
    </row>
    <row r="770" spans="3:10" x14ac:dyDescent="0.35">
      <c r="C770" s="6"/>
      <c r="D770" s="6"/>
      <c r="E770" s="6"/>
      <c r="F770" s="6"/>
      <c r="G770" s="6"/>
      <c r="H770" s="6"/>
      <c r="I770" s="6"/>
      <c r="J770" s="6"/>
    </row>
    <row r="771" spans="3:10" x14ac:dyDescent="0.35">
      <c r="C771" s="6"/>
      <c r="D771" s="6"/>
      <c r="E771" s="6"/>
      <c r="F771" s="6"/>
      <c r="G771" s="6"/>
      <c r="H771" s="6"/>
      <c r="I771" s="6"/>
      <c r="J771" s="6"/>
    </row>
    <row r="772" spans="3:10" x14ac:dyDescent="0.35">
      <c r="C772" s="6"/>
      <c r="D772" s="6"/>
      <c r="E772" s="6"/>
      <c r="F772" s="6"/>
      <c r="G772" s="6"/>
      <c r="H772" s="6"/>
      <c r="I772" s="6"/>
      <c r="J772" s="6"/>
    </row>
    <row r="773" spans="3:10" x14ac:dyDescent="0.35">
      <c r="C773" s="6"/>
      <c r="D773" s="6"/>
      <c r="E773" s="6"/>
      <c r="F773" s="6"/>
      <c r="G773" s="6"/>
      <c r="H773" s="6"/>
      <c r="I773" s="6"/>
      <c r="J773" s="6"/>
    </row>
    <row r="774" spans="3:10" x14ac:dyDescent="0.35">
      <c r="C774" s="6"/>
      <c r="D774" s="6"/>
      <c r="E774" s="6"/>
      <c r="F774" s="6"/>
      <c r="G774" s="6"/>
      <c r="H774" s="6"/>
      <c r="I774" s="6"/>
      <c r="J774" s="6"/>
    </row>
    <row r="775" spans="3:10" x14ac:dyDescent="0.35">
      <c r="C775" s="6"/>
      <c r="D775" s="6"/>
      <c r="E775" s="6"/>
      <c r="F775" s="6"/>
      <c r="G775" s="6"/>
      <c r="H775" s="6"/>
      <c r="I775" s="6"/>
      <c r="J775" s="6"/>
    </row>
    <row r="776" spans="3:10" x14ac:dyDescent="0.35">
      <c r="C776" s="6"/>
      <c r="D776" s="6"/>
      <c r="E776" s="6"/>
      <c r="F776" s="6"/>
      <c r="G776" s="6"/>
      <c r="H776" s="6"/>
      <c r="I776" s="6"/>
      <c r="J776" s="6"/>
    </row>
    <row r="777" spans="3:10" x14ac:dyDescent="0.35">
      <c r="C777" s="6"/>
      <c r="D777" s="6"/>
      <c r="E777" s="6"/>
      <c r="F777" s="6"/>
      <c r="G777" s="6"/>
      <c r="H777" s="6"/>
      <c r="I777" s="6"/>
      <c r="J777" s="6"/>
    </row>
    <row r="778" spans="3:10" x14ac:dyDescent="0.35">
      <c r="C778" s="6"/>
      <c r="D778" s="6"/>
      <c r="E778" s="6"/>
      <c r="F778" s="6"/>
      <c r="G778" s="6"/>
      <c r="H778" s="6"/>
      <c r="I778" s="6"/>
      <c r="J778" s="6"/>
    </row>
    <row r="779" spans="3:10" x14ac:dyDescent="0.35">
      <c r="C779" s="6"/>
      <c r="D779" s="6"/>
      <c r="E779" s="6"/>
      <c r="F779" s="6"/>
      <c r="G779" s="6"/>
      <c r="H779" s="6"/>
      <c r="I779" s="6"/>
      <c r="J779" s="6"/>
    </row>
    <row r="780" spans="3:10" x14ac:dyDescent="0.35">
      <c r="C780" s="6"/>
      <c r="D780" s="6"/>
      <c r="E780" s="6"/>
      <c r="F780" s="6"/>
      <c r="G780" s="6"/>
      <c r="H780" s="6"/>
      <c r="I780" s="6"/>
      <c r="J780" s="6"/>
    </row>
    <row r="781" spans="3:10" x14ac:dyDescent="0.35">
      <c r="C781" s="6"/>
      <c r="D781" s="6"/>
      <c r="E781" s="6"/>
      <c r="F781" s="6"/>
      <c r="G781" s="6"/>
      <c r="H781" s="6"/>
      <c r="I781" s="6"/>
      <c r="J781" s="6"/>
    </row>
    <row r="782" spans="3:10" x14ac:dyDescent="0.35">
      <c r="C782" s="6"/>
      <c r="D782" s="6"/>
      <c r="E782" s="6"/>
      <c r="F782" s="6"/>
      <c r="G782" s="6"/>
      <c r="H782" s="6"/>
      <c r="I782" s="6"/>
      <c r="J782" s="6"/>
    </row>
    <row r="783" spans="3:10" x14ac:dyDescent="0.35">
      <c r="C783" s="6"/>
      <c r="D783" s="6"/>
      <c r="E783" s="6"/>
      <c r="F783" s="6"/>
      <c r="G783" s="6"/>
      <c r="H783" s="6"/>
      <c r="I783" s="6"/>
      <c r="J783" s="6"/>
    </row>
    <row r="784" spans="3:10" x14ac:dyDescent="0.35">
      <c r="C784" s="6"/>
      <c r="D784" s="6"/>
      <c r="E784" s="6"/>
      <c r="F784" s="6"/>
      <c r="G784" s="6"/>
      <c r="H784" s="6"/>
      <c r="I784" s="6"/>
      <c r="J784" s="6"/>
    </row>
    <row r="785" spans="3:10" x14ac:dyDescent="0.35">
      <c r="C785" s="6"/>
      <c r="D785" s="6"/>
      <c r="E785" s="6"/>
      <c r="F785" s="6"/>
      <c r="G785" s="6"/>
      <c r="H785" s="6"/>
      <c r="I785" s="6"/>
      <c r="J785" s="6"/>
    </row>
    <row r="786" spans="3:10" x14ac:dyDescent="0.35">
      <c r="C786" s="6"/>
      <c r="D786" s="6"/>
      <c r="E786" s="6"/>
      <c r="F786" s="6"/>
      <c r="G786" s="6"/>
      <c r="H786" s="6"/>
      <c r="I786" s="6"/>
      <c r="J786" s="6"/>
    </row>
    <row r="787" spans="3:10" x14ac:dyDescent="0.35">
      <c r="C787" s="6"/>
      <c r="D787" s="6"/>
      <c r="E787" s="6"/>
      <c r="F787" s="6"/>
      <c r="G787" s="6"/>
      <c r="H787" s="6"/>
      <c r="I787" s="6"/>
      <c r="J787" s="6"/>
    </row>
    <row r="788" spans="3:10" x14ac:dyDescent="0.35">
      <c r="C788" s="6"/>
      <c r="D788" s="6"/>
      <c r="E788" s="6"/>
      <c r="F788" s="6"/>
      <c r="G788" s="6"/>
      <c r="H788" s="6"/>
      <c r="I788" s="6"/>
      <c r="J788" s="6"/>
    </row>
    <row r="789" spans="3:10" x14ac:dyDescent="0.35">
      <c r="C789" s="6"/>
      <c r="D789" s="6"/>
      <c r="E789" s="6"/>
      <c r="F789" s="6"/>
      <c r="G789" s="6"/>
      <c r="H789" s="6"/>
      <c r="I789" s="6"/>
      <c r="J789" s="6"/>
    </row>
    <row r="790" spans="3:10" x14ac:dyDescent="0.35">
      <c r="C790" s="6"/>
      <c r="D790" s="6"/>
      <c r="E790" s="6"/>
      <c r="F790" s="6"/>
      <c r="G790" s="6"/>
      <c r="H790" s="6"/>
      <c r="I790" s="6"/>
      <c r="J790" s="6"/>
    </row>
    <row r="791" spans="3:10" x14ac:dyDescent="0.35">
      <c r="C791" s="6"/>
      <c r="D791" s="6"/>
      <c r="E791" s="6"/>
      <c r="F791" s="6"/>
      <c r="G791" s="6"/>
      <c r="H791" s="6"/>
      <c r="I791" s="6"/>
      <c r="J791" s="6"/>
    </row>
    <row r="792" spans="3:10" x14ac:dyDescent="0.35">
      <c r="C792" s="6"/>
      <c r="D792" s="6"/>
      <c r="E792" s="6"/>
      <c r="F792" s="6"/>
      <c r="G792" s="6"/>
      <c r="H792" s="6"/>
      <c r="I792" s="6"/>
      <c r="J792" s="6"/>
    </row>
    <row r="793" spans="3:10" x14ac:dyDescent="0.35">
      <c r="C793" s="6"/>
      <c r="D793" s="6"/>
      <c r="E793" s="6"/>
      <c r="F793" s="6"/>
      <c r="G793" s="6"/>
      <c r="H793" s="6"/>
      <c r="I793" s="6"/>
      <c r="J793" s="6"/>
    </row>
    <row r="794" spans="3:10" x14ac:dyDescent="0.35">
      <c r="C794" s="6"/>
      <c r="D794" s="6"/>
      <c r="E794" s="6"/>
      <c r="F794" s="6"/>
      <c r="G794" s="6"/>
      <c r="H794" s="6"/>
      <c r="I794" s="6"/>
      <c r="J794" s="6"/>
    </row>
    <row r="795" spans="3:10" x14ac:dyDescent="0.35">
      <c r="C795" s="6"/>
      <c r="D795" s="6"/>
      <c r="E795" s="6"/>
      <c r="F795" s="6"/>
      <c r="G795" s="6"/>
      <c r="H795" s="6"/>
      <c r="I795" s="6"/>
      <c r="J795" s="6"/>
    </row>
    <row r="796" spans="3:10" x14ac:dyDescent="0.35">
      <c r="C796" s="6"/>
      <c r="D796" s="6"/>
      <c r="E796" s="6"/>
      <c r="F796" s="6"/>
      <c r="G796" s="6"/>
      <c r="H796" s="6"/>
      <c r="I796" s="6"/>
      <c r="J796" s="6"/>
    </row>
    <row r="797" spans="3:10" x14ac:dyDescent="0.35">
      <c r="C797" s="6"/>
      <c r="D797" s="6"/>
      <c r="E797" s="6"/>
      <c r="F797" s="6"/>
      <c r="G797" s="6"/>
      <c r="H797" s="6"/>
      <c r="I797" s="6"/>
      <c r="J797" s="6"/>
    </row>
    <row r="798" spans="3:10" x14ac:dyDescent="0.35">
      <c r="C798" s="6"/>
      <c r="D798" s="6"/>
      <c r="E798" s="6"/>
      <c r="F798" s="6"/>
      <c r="G798" s="6"/>
      <c r="H798" s="6"/>
      <c r="I798" s="6"/>
      <c r="J798" s="6"/>
    </row>
    <row r="799" spans="3:10" x14ac:dyDescent="0.35">
      <c r="C799" s="6"/>
      <c r="D799" s="6"/>
      <c r="E799" s="6"/>
      <c r="F799" s="6"/>
      <c r="G799" s="6"/>
      <c r="H799" s="6"/>
      <c r="I799" s="6"/>
      <c r="J799" s="6"/>
    </row>
    <row r="800" spans="3:10" x14ac:dyDescent="0.35">
      <c r="C800" s="6"/>
      <c r="D800" s="6"/>
      <c r="E800" s="6"/>
      <c r="F800" s="6"/>
      <c r="G800" s="6"/>
      <c r="H800" s="6"/>
      <c r="I800" s="6"/>
      <c r="J800" s="6"/>
    </row>
    <row r="801" spans="3:10" x14ac:dyDescent="0.35">
      <c r="C801" s="6"/>
      <c r="D801" s="6"/>
      <c r="E801" s="6"/>
      <c r="F801" s="6"/>
      <c r="G801" s="6"/>
      <c r="H801" s="6"/>
      <c r="I801" s="6"/>
      <c r="J801" s="6"/>
    </row>
    <row r="802" spans="3:10" x14ac:dyDescent="0.35">
      <c r="C802" s="6"/>
      <c r="D802" s="6"/>
      <c r="E802" s="6"/>
      <c r="F802" s="6"/>
      <c r="G802" s="6"/>
      <c r="H802" s="6"/>
      <c r="I802" s="6"/>
      <c r="J802" s="6"/>
    </row>
    <row r="803" spans="3:10" x14ac:dyDescent="0.35">
      <c r="C803" s="6"/>
      <c r="D803" s="6"/>
      <c r="E803" s="6"/>
      <c r="F803" s="6"/>
      <c r="G803" s="6"/>
      <c r="H803" s="6"/>
      <c r="I803" s="6"/>
      <c r="J803" s="6"/>
    </row>
    <row r="804" spans="3:10" x14ac:dyDescent="0.35">
      <c r="C804" s="6"/>
      <c r="D804" s="6"/>
      <c r="E804" s="6"/>
      <c r="F804" s="6"/>
      <c r="G804" s="6"/>
      <c r="H804" s="6"/>
      <c r="I804" s="6"/>
      <c r="J804" s="6"/>
    </row>
    <row r="805" spans="3:10" x14ac:dyDescent="0.35">
      <c r="C805" s="6"/>
      <c r="D805" s="6"/>
      <c r="E805" s="6"/>
      <c r="F805" s="6"/>
      <c r="G805" s="6"/>
      <c r="H805" s="6"/>
      <c r="I805" s="6"/>
      <c r="J805" s="6"/>
    </row>
    <row r="806" spans="3:10" x14ac:dyDescent="0.35">
      <c r="C806" s="6"/>
      <c r="D806" s="6"/>
      <c r="E806" s="6"/>
      <c r="F806" s="6"/>
      <c r="G806" s="6"/>
      <c r="H806" s="6"/>
      <c r="I806" s="6"/>
      <c r="J806" s="6"/>
    </row>
    <row r="807" spans="3:10" x14ac:dyDescent="0.35">
      <c r="C807" s="6"/>
      <c r="D807" s="6"/>
      <c r="E807" s="6"/>
      <c r="F807" s="6"/>
      <c r="G807" s="6"/>
      <c r="H807" s="6"/>
      <c r="I807" s="6"/>
      <c r="J807" s="6"/>
    </row>
    <row r="808" spans="3:10" x14ac:dyDescent="0.35">
      <c r="C808" s="6"/>
      <c r="D808" s="6"/>
      <c r="E808" s="6"/>
      <c r="F808" s="6"/>
      <c r="G808" s="6"/>
      <c r="H808" s="6"/>
      <c r="I808" s="6"/>
      <c r="J808" s="6"/>
    </row>
    <row r="809" spans="3:10" x14ac:dyDescent="0.35">
      <c r="C809" s="6"/>
      <c r="D809" s="6"/>
      <c r="E809" s="6"/>
      <c r="F809" s="6"/>
      <c r="G809" s="6"/>
      <c r="H809" s="6"/>
      <c r="I809" s="6"/>
      <c r="J809" s="6"/>
    </row>
    <row r="810" spans="3:10" x14ac:dyDescent="0.35">
      <c r="C810" s="6"/>
      <c r="D810" s="6"/>
      <c r="E810" s="6"/>
      <c r="F810" s="6"/>
      <c r="G810" s="6"/>
      <c r="H810" s="6"/>
      <c r="I810" s="6"/>
      <c r="J810" s="6"/>
    </row>
    <row r="811" spans="3:10" x14ac:dyDescent="0.35">
      <c r="C811" s="6"/>
      <c r="D811" s="6"/>
      <c r="E811" s="6"/>
      <c r="F811" s="6"/>
      <c r="G811" s="6"/>
      <c r="H811" s="6"/>
      <c r="I811" s="6"/>
      <c r="J811" s="6"/>
    </row>
    <row r="812" spans="3:10" x14ac:dyDescent="0.35">
      <c r="C812" s="6"/>
      <c r="D812" s="6"/>
      <c r="E812" s="6"/>
      <c r="F812" s="6"/>
      <c r="G812" s="6"/>
      <c r="H812" s="6"/>
      <c r="I812" s="6"/>
      <c r="J812" s="6"/>
    </row>
    <row r="813" spans="3:10" x14ac:dyDescent="0.35">
      <c r="C813" s="6"/>
      <c r="D813" s="6"/>
      <c r="E813" s="6"/>
      <c r="F813" s="6"/>
      <c r="G813" s="6"/>
      <c r="H813" s="6"/>
      <c r="I813" s="6"/>
      <c r="J813" s="6"/>
    </row>
    <row r="814" spans="3:10" x14ac:dyDescent="0.35">
      <c r="C814" s="6"/>
      <c r="D814" s="6"/>
      <c r="E814" s="6"/>
      <c r="F814" s="6"/>
      <c r="G814" s="6"/>
      <c r="H814" s="6"/>
      <c r="I814" s="6"/>
      <c r="J814" s="6"/>
    </row>
    <row r="815" spans="3:10" x14ac:dyDescent="0.35">
      <c r="C815" s="6"/>
      <c r="D815" s="6"/>
      <c r="E815" s="6"/>
      <c r="F815" s="6"/>
      <c r="G815" s="6"/>
      <c r="H815" s="6"/>
      <c r="I815" s="6"/>
      <c r="J815" s="6"/>
    </row>
    <row r="816" spans="3:10" x14ac:dyDescent="0.35">
      <c r="C816" s="6"/>
      <c r="D816" s="6"/>
      <c r="E816" s="6"/>
      <c r="F816" s="6"/>
      <c r="G816" s="6"/>
      <c r="H816" s="6"/>
      <c r="I816" s="6"/>
      <c r="J816" s="6"/>
    </row>
    <row r="817" spans="3:10" x14ac:dyDescent="0.35">
      <c r="C817" s="6"/>
      <c r="D817" s="6"/>
      <c r="E817" s="6"/>
      <c r="F817" s="6"/>
      <c r="G817" s="6"/>
      <c r="H817" s="6"/>
      <c r="I817" s="6"/>
      <c r="J817" s="6"/>
    </row>
    <row r="818" spans="3:10" x14ac:dyDescent="0.35">
      <c r="C818" s="6"/>
      <c r="D818" s="6"/>
      <c r="E818" s="6"/>
      <c r="F818" s="6"/>
      <c r="G818" s="6"/>
      <c r="H818" s="6"/>
      <c r="I818" s="6"/>
      <c r="J818" s="6"/>
    </row>
    <row r="819" spans="3:10" x14ac:dyDescent="0.35">
      <c r="C819" s="6"/>
      <c r="D819" s="6"/>
      <c r="E819" s="6"/>
      <c r="F819" s="6"/>
      <c r="G819" s="6"/>
      <c r="H819" s="6"/>
      <c r="I819" s="6"/>
      <c r="J819" s="6"/>
    </row>
    <row r="820" spans="3:10" x14ac:dyDescent="0.35">
      <c r="C820" s="6"/>
      <c r="D820" s="6"/>
      <c r="E820" s="6"/>
      <c r="F820" s="6"/>
      <c r="G820" s="6"/>
      <c r="H820" s="6"/>
      <c r="I820" s="6"/>
      <c r="J820" s="6"/>
    </row>
    <row r="821" spans="3:10" x14ac:dyDescent="0.35">
      <c r="C821" s="6"/>
      <c r="D821" s="6"/>
      <c r="E821" s="6"/>
      <c r="F821" s="6"/>
      <c r="G821" s="6"/>
      <c r="H821" s="6"/>
      <c r="I821" s="6"/>
      <c r="J821" s="6"/>
    </row>
    <row r="822" spans="3:10" x14ac:dyDescent="0.35">
      <c r="C822" s="6"/>
      <c r="D822" s="6"/>
      <c r="E822" s="6"/>
      <c r="F822" s="6"/>
      <c r="G822" s="6"/>
      <c r="H822" s="6"/>
      <c r="I822" s="6"/>
      <c r="J822" s="6"/>
    </row>
    <row r="823" spans="3:10" x14ac:dyDescent="0.35">
      <c r="C823" s="6"/>
      <c r="D823" s="6"/>
      <c r="E823" s="6"/>
      <c r="F823" s="6"/>
      <c r="G823" s="6"/>
      <c r="H823" s="6"/>
      <c r="I823" s="6"/>
      <c r="J823" s="6"/>
    </row>
    <row r="824" spans="3:10" x14ac:dyDescent="0.35">
      <c r="C824" s="6"/>
      <c r="D824" s="6"/>
      <c r="E824" s="6"/>
      <c r="F824" s="6"/>
      <c r="G824" s="6"/>
      <c r="H824" s="6"/>
      <c r="I824" s="6"/>
      <c r="J824" s="6"/>
    </row>
    <row r="825" spans="3:10" x14ac:dyDescent="0.35">
      <c r="C825" s="6"/>
      <c r="D825" s="6"/>
      <c r="E825" s="6"/>
      <c r="F825" s="6"/>
      <c r="G825" s="6"/>
      <c r="H825" s="6"/>
      <c r="I825" s="6"/>
      <c r="J825" s="6"/>
    </row>
    <row r="826" spans="3:10" x14ac:dyDescent="0.35">
      <c r="C826" s="6"/>
      <c r="D826" s="6"/>
      <c r="E826" s="6"/>
      <c r="F826" s="6"/>
      <c r="G826" s="6"/>
      <c r="H826" s="6"/>
      <c r="I826" s="6"/>
      <c r="J826" s="6"/>
    </row>
    <row r="827" spans="3:10" x14ac:dyDescent="0.35">
      <c r="C827" s="6"/>
      <c r="D827" s="6"/>
      <c r="E827" s="6"/>
      <c r="F827" s="6"/>
      <c r="G827" s="6"/>
      <c r="H827" s="6"/>
      <c r="I827" s="6"/>
      <c r="J827" s="6"/>
    </row>
    <row r="828" spans="3:10" x14ac:dyDescent="0.35">
      <c r="C828" s="6"/>
      <c r="D828" s="6"/>
      <c r="E828" s="6"/>
      <c r="F828" s="6"/>
      <c r="G828" s="6"/>
      <c r="H828" s="6"/>
      <c r="I828" s="6"/>
      <c r="J828" s="6"/>
    </row>
    <row r="829" spans="3:10" x14ac:dyDescent="0.35">
      <c r="C829" s="6"/>
      <c r="D829" s="6"/>
      <c r="E829" s="6"/>
      <c r="F829" s="6"/>
      <c r="G829" s="6"/>
      <c r="H829" s="6"/>
      <c r="I829" s="6"/>
      <c r="J829" s="6"/>
    </row>
    <row r="830" spans="3:10" x14ac:dyDescent="0.35">
      <c r="C830" s="6"/>
      <c r="D830" s="6"/>
      <c r="E830" s="6"/>
      <c r="F830" s="6"/>
      <c r="G830" s="6"/>
      <c r="H830" s="6"/>
      <c r="I830" s="6"/>
      <c r="J830" s="6"/>
    </row>
    <row r="831" spans="3:10" x14ac:dyDescent="0.35">
      <c r="C831" s="6"/>
      <c r="D831" s="6"/>
      <c r="E831" s="6"/>
      <c r="F831" s="6"/>
      <c r="G831" s="6"/>
      <c r="H831" s="6"/>
      <c r="I831" s="6"/>
      <c r="J831" s="6"/>
    </row>
    <row r="832" spans="3:10" x14ac:dyDescent="0.35">
      <c r="C832" s="6"/>
      <c r="D832" s="6"/>
      <c r="E832" s="6"/>
      <c r="F832" s="6"/>
      <c r="G832" s="6"/>
      <c r="H832" s="6"/>
      <c r="I832" s="6"/>
      <c r="J832" s="6"/>
    </row>
    <row r="833" spans="3:10" x14ac:dyDescent="0.35">
      <c r="C833" s="6"/>
      <c r="D833" s="6"/>
      <c r="E833" s="6"/>
      <c r="F833" s="6"/>
      <c r="G833" s="6"/>
      <c r="H833" s="6"/>
      <c r="I833" s="6"/>
      <c r="J833" s="6"/>
    </row>
    <row r="834" spans="3:10" x14ac:dyDescent="0.35">
      <c r="C834" s="6"/>
      <c r="D834" s="6"/>
      <c r="E834" s="6"/>
      <c r="F834" s="6"/>
      <c r="G834" s="6"/>
      <c r="H834" s="6"/>
      <c r="I834" s="6"/>
      <c r="J834" s="6"/>
    </row>
    <row r="835" spans="3:10" x14ac:dyDescent="0.35">
      <c r="C835" s="6"/>
      <c r="D835" s="6"/>
      <c r="E835" s="6"/>
      <c r="F835" s="6"/>
      <c r="G835" s="6"/>
      <c r="H835" s="6"/>
      <c r="I835" s="6"/>
      <c r="J835" s="6"/>
    </row>
    <row r="836" spans="3:10" x14ac:dyDescent="0.35">
      <c r="C836" s="6"/>
      <c r="D836" s="6"/>
      <c r="E836" s="6"/>
      <c r="F836" s="6"/>
      <c r="G836" s="6"/>
      <c r="H836" s="6"/>
      <c r="I836" s="6"/>
      <c r="J836" s="6"/>
    </row>
    <row r="837" spans="3:10" x14ac:dyDescent="0.35">
      <c r="C837" s="6"/>
      <c r="D837" s="6"/>
      <c r="E837" s="6"/>
      <c r="F837" s="6"/>
      <c r="G837" s="6"/>
      <c r="H837" s="6"/>
      <c r="I837" s="6"/>
      <c r="J837" s="6"/>
    </row>
    <row r="838" spans="3:10" x14ac:dyDescent="0.35">
      <c r="C838" s="6"/>
      <c r="D838" s="6"/>
      <c r="E838" s="6"/>
      <c r="F838" s="6"/>
      <c r="G838" s="6"/>
      <c r="H838" s="6"/>
      <c r="I838" s="6"/>
      <c r="J838" s="6"/>
    </row>
    <row r="839" spans="3:10" x14ac:dyDescent="0.35">
      <c r="C839" s="6"/>
      <c r="D839" s="6"/>
      <c r="E839" s="6"/>
      <c r="F839" s="6"/>
      <c r="G839" s="6"/>
      <c r="H839" s="6"/>
      <c r="I839" s="6"/>
      <c r="J839" s="6"/>
    </row>
    <row r="840" spans="3:10" x14ac:dyDescent="0.35">
      <c r="C840" s="6"/>
      <c r="D840" s="6"/>
      <c r="E840" s="6"/>
      <c r="F840" s="6"/>
      <c r="G840" s="6"/>
      <c r="H840" s="6"/>
      <c r="I840" s="6"/>
      <c r="J840" s="6"/>
    </row>
    <row r="841" spans="3:10" x14ac:dyDescent="0.35">
      <c r="C841" s="6"/>
      <c r="D841" s="6"/>
      <c r="E841" s="6"/>
      <c r="F841" s="6"/>
      <c r="G841" s="6"/>
      <c r="H841" s="6"/>
      <c r="I841" s="6"/>
      <c r="J841" s="6"/>
    </row>
    <row r="842" spans="3:10" x14ac:dyDescent="0.35">
      <c r="C842" s="6"/>
      <c r="D842" s="6"/>
      <c r="E842" s="6"/>
      <c r="F842" s="6"/>
      <c r="G842" s="6"/>
      <c r="H842" s="6"/>
      <c r="I842" s="6"/>
      <c r="J842" s="6"/>
    </row>
    <row r="843" spans="3:10" x14ac:dyDescent="0.35">
      <c r="C843" s="6"/>
      <c r="D843" s="6"/>
      <c r="E843" s="6"/>
      <c r="F843" s="6"/>
      <c r="G843" s="6"/>
      <c r="H843" s="6"/>
      <c r="I843" s="6"/>
      <c r="J843" s="6"/>
    </row>
    <row r="844" spans="3:10" x14ac:dyDescent="0.35">
      <c r="C844" s="6"/>
      <c r="D844" s="6"/>
      <c r="E844" s="6"/>
      <c r="F844" s="6"/>
      <c r="G844" s="6"/>
      <c r="H844" s="6"/>
      <c r="I844" s="6"/>
      <c r="J844" s="6"/>
    </row>
    <row r="845" spans="3:10" x14ac:dyDescent="0.35">
      <c r="C845" s="6"/>
      <c r="D845" s="6"/>
      <c r="E845" s="6"/>
      <c r="F845" s="6"/>
      <c r="G845" s="6"/>
      <c r="H845" s="6"/>
      <c r="I845" s="6"/>
      <c r="J845" s="6"/>
    </row>
    <row r="846" spans="3:10" x14ac:dyDescent="0.35">
      <c r="C846" s="6"/>
      <c r="D846" s="6"/>
      <c r="E846" s="6"/>
      <c r="F846" s="6"/>
      <c r="G846" s="6"/>
      <c r="H846" s="6"/>
      <c r="I846" s="6"/>
      <c r="J846" s="6"/>
    </row>
    <row r="847" spans="3:10" x14ac:dyDescent="0.35">
      <c r="C847" s="6"/>
      <c r="D847" s="6"/>
      <c r="E847" s="6"/>
      <c r="F847" s="6"/>
      <c r="G847" s="6"/>
      <c r="H847" s="6"/>
      <c r="I847" s="6"/>
      <c r="J847" s="6"/>
    </row>
    <row r="848" spans="3:10" x14ac:dyDescent="0.35">
      <c r="C848" s="6"/>
      <c r="D848" s="6"/>
      <c r="E848" s="6"/>
      <c r="F848" s="6"/>
      <c r="G848" s="6"/>
      <c r="H848" s="6"/>
      <c r="I848" s="6"/>
      <c r="J848" s="6"/>
    </row>
    <row r="849" spans="3:10" x14ac:dyDescent="0.35">
      <c r="C849" s="6"/>
      <c r="D849" s="6"/>
      <c r="E849" s="6"/>
      <c r="F849" s="6"/>
      <c r="G849" s="6"/>
      <c r="H849" s="6"/>
      <c r="I849" s="6"/>
      <c r="J849" s="6"/>
    </row>
    <row r="850" spans="3:10" x14ac:dyDescent="0.35">
      <c r="C850" s="6"/>
      <c r="D850" s="6"/>
      <c r="E850" s="6"/>
      <c r="F850" s="6"/>
      <c r="G850" s="6"/>
      <c r="H850" s="6"/>
      <c r="I850" s="6"/>
      <c r="J850" s="6"/>
    </row>
    <row r="851" spans="3:10" x14ac:dyDescent="0.35">
      <c r="C851" s="6"/>
      <c r="D851" s="6"/>
      <c r="E851" s="6"/>
      <c r="F851" s="6"/>
      <c r="G851" s="6"/>
      <c r="H851" s="6"/>
      <c r="I851" s="6"/>
      <c r="J851" s="6"/>
    </row>
    <row r="852" spans="3:10" x14ac:dyDescent="0.35">
      <c r="C852" s="6"/>
      <c r="D852" s="6"/>
      <c r="E852" s="6"/>
      <c r="F852" s="6"/>
      <c r="G852" s="6"/>
      <c r="H852" s="6"/>
      <c r="I852" s="6"/>
      <c r="J852" s="6"/>
    </row>
    <row r="853" spans="3:10" x14ac:dyDescent="0.35">
      <c r="C853" s="6"/>
      <c r="D853" s="6"/>
      <c r="E853" s="6"/>
      <c r="F853" s="6"/>
      <c r="G853" s="6"/>
      <c r="H853" s="6"/>
      <c r="I853" s="6"/>
      <c r="J853" s="6"/>
    </row>
    <row r="854" spans="3:10" x14ac:dyDescent="0.35">
      <c r="C854" s="6"/>
      <c r="D854" s="6"/>
      <c r="E854" s="6"/>
      <c r="F854" s="6"/>
      <c r="G854" s="6"/>
      <c r="H854" s="6"/>
      <c r="I854" s="6"/>
      <c r="J854" s="6"/>
    </row>
    <row r="855" spans="3:10" x14ac:dyDescent="0.35">
      <c r="C855" s="6"/>
      <c r="D855" s="6"/>
      <c r="E855" s="6"/>
      <c r="F855" s="6"/>
      <c r="G855" s="6"/>
      <c r="H855" s="6"/>
      <c r="I855" s="6"/>
      <c r="J855" s="6"/>
    </row>
    <row r="856" spans="3:10" x14ac:dyDescent="0.35">
      <c r="C856" s="6"/>
      <c r="D856" s="6"/>
      <c r="E856" s="6"/>
      <c r="F856" s="6"/>
      <c r="G856" s="6"/>
      <c r="H856" s="6"/>
      <c r="I856" s="6"/>
      <c r="J856" s="6"/>
    </row>
    <row r="857" spans="3:10" x14ac:dyDescent="0.35">
      <c r="C857" s="6"/>
      <c r="D857" s="6"/>
      <c r="E857" s="6"/>
      <c r="F857" s="6"/>
      <c r="G857" s="6"/>
      <c r="H857" s="6"/>
      <c r="I857" s="6"/>
      <c r="J857" s="6"/>
    </row>
    <row r="858" spans="3:10" x14ac:dyDescent="0.35">
      <c r="C858" s="6"/>
      <c r="D858" s="6"/>
      <c r="E858" s="6"/>
      <c r="F858" s="6"/>
      <c r="G858" s="6"/>
      <c r="H858" s="6"/>
      <c r="I858" s="6"/>
      <c r="J858" s="6"/>
    </row>
    <row r="859" spans="3:10" x14ac:dyDescent="0.35">
      <c r="C859" s="6"/>
      <c r="D859" s="6"/>
      <c r="E859" s="6"/>
      <c r="F859" s="6"/>
      <c r="G859" s="6"/>
      <c r="H859" s="6"/>
      <c r="I859" s="6"/>
      <c r="J859" s="6"/>
    </row>
    <row r="860" spans="3:10" x14ac:dyDescent="0.35">
      <c r="C860" s="6"/>
      <c r="D860" s="6"/>
      <c r="E860" s="6"/>
      <c r="F860" s="6"/>
      <c r="G860" s="6"/>
      <c r="H860" s="6"/>
      <c r="I860" s="6"/>
      <c r="J860" s="6"/>
    </row>
    <row r="861" spans="3:10" x14ac:dyDescent="0.35">
      <c r="C861" s="6"/>
      <c r="D861" s="6"/>
      <c r="E861" s="6"/>
      <c r="F861" s="6"/>
      <c r="G861" s="6"/>
      <c r="H861" s="6"/>
      <c r="I861" s="6"/>
      <c r="J861" s="6"/>
    </row>
    <row r="862" spans="3:10" x14ac:dyDescent="0.35">
      <c r="C862" s="6"/>
      <c r="D862" s="6"/>
      <c r="E862" s="6"/>
      <c r="F862" s="6"/>
      <c r="G862" s="6"/>
      <c r="H862" s="6"/>
      <c r="I862" s="6"/>
      <c r="J862" s="6"/>
    </row>
    <row r="863" spans="3:10" x14ac:dyDescent="0.35">
      <c r="C863" s="6"/>
      <c r="D863" s="6"/>
      <c r="E863" s="6"/>
      <c r="F863" s="6"/>
      <c r="G863" s="6"/>
      <c r="H863" s="6"/>
      <c r="I863" s="6"/>
      <c r="J863" s="6"/>
    </row>
    <row r="864" spans="3:10" x14ac:dyDescent="0.35">
      <c r="C864" s="6"/>
      <c r="D864" s="6"/>
      <c r="E864" s="6"/>
      <c r="F864" s="6"/>
      <c r="G864" s="6"/>
      <c r="H864" s="6"/>
      <c r="I864" s="6"/>
      <c r="J864" s="6"/>
    </row>
    <row r="865" spans="3:10" x14ac:dyDescent="0.35">
      <c r="C865" s="6"/>
      <c r="D865" s="6"/>
      <c r="E865" s="6"/>
      <c r="F865" s="6"/>
      <c r="G865" s="6"/>
      <c r="H865" s="6"/>
      <c r="I865" s="6"/>
      <c r="J865" s="6"/>
    </row>
    <row r="866" spans="3:10" x14ac:dyDescent="0.35">
      <c r="C866" s="6"/>
      <c r="D866" s="6"/>
      <c r="E866" s="6"/>
      <c r="F866" s="6"/>
      <c r="G866" s="6"/>
      <c r="H866" s="6"/>
      <c r="I866" s="6"/>
      <c r="J866" s="6"/>
    </row>
    <row r="867" spans="3:10" x14ac:dyDescent="0.35">
      <c r="C867" s="6"/>
      <c r="D867" s="6"/>
      <c r="E867" s="6"/>
      <c r="F867" s="6"/>
      <c r="G867" s="6"/>
      <c r="H867" s="6"/>
      <c r="I867" s="6"/>
      <c r="J867" s="6"/>
    </row>
    <row r="868" spans="3:10" x14ac:dyDescent="0.35">
      <c r="C868" s="6"/>
      <c r="D868" s="6"/>
      <c r="E868" s="6"/>
      <c r="F868" s="6"/>
      <c r="G868" s="6"/>
      <c r="H868" s="6"/>
      <c r="I868" s="6"/>
      <c r="J868" s="6"/>
    </row>
    <row r="869" spans="3:10" x14ac:dyDescent="0.35">
      <c r="C869" s="6"/>
      <c r="D869" s="6"/>
      <c r="E869" s="6"/>
      <c r="F869" s="6"/>
      <c r="G869" s="6"/>
      <c r="H869" s="6"/>
      <c r="I869" s="6"/>
      <c r="J869" s="6"/>
    </row>
    <row r="870" spans="3:10" x14ac:dyDescent="0.35">
      <c r="C870" s="6"/>
      <c r="D870" s="6"/>
      <c r="E870" s="6"/>
      <c r="F870" s="6"/>
      <c r="G870" s="6"/>
      <c r="H870" s="6"/>
      <c r="I870" s="6"/>
      <c r="J870" s="6"/>
    </row>
    <row r="871" spans="3:10" x14ac:dyDescent="0.35">
      <c r="C871" s="6"/>
      <c r="D871" s="6"/>
      <c r="E871" s="6"/>
      <c r="F871" s="6"/>
      <c r="G871" s="6"/>
      <c r="H871" s="6"/>
      <c r="I871" s="6"/>
      <c r="J871" s="6"/>
    </row>
    <row r="872" spans="3:10" x14ac:dyDescent="0.35">
      <c r="C872" s="6"/>
      <c r="D872" s="6"/>
      <c r="E872" s="6"/>
      <c r="F872" s="6"/>
      <c r="G872" s="6"/>
      <c r="H872" s="6"/>
      <c r="I872" s="6"/>
      <c r="J872" s="6"/>
    </row>
    <row r="873" spans="3:10" x14ac:dyDescent="0.35">
      <c r="C873" s="6"/>
      <c r="D873" s="6"/>
      <c r="E873" s="6"/>
      <c r="F873" s="6"/>
      <c r="G873" s="6"/>
      <c r="H873" s="6"/>
      <c r="I873" s="6"/>
      <c r="J873" s="6"/>
    </row>
    <row r="874" spans="3:10" x14ac:dyDescent="0.35">
      <c r="C874" s="6"/>
      <c r="D874" s="6"/>
      <c r="E874" s="6"/>
      <c r="F874" s="6"/>
      <c r="G874" s="6"/>
      <c r="H874" s="6"/>
      <c r="I874" s="6"/>
      <c r="J874" s="6"/>
    </row>
    <row r="875" spans="3:10" x14ac:dyDescent="0.35">
      <c r="C875" s="6"/>
      <c r="D875" s="6"/>
      <c r="E875" s="6"/>
      <c r="F875" s="6"/>
      <c r="G875" s="6"/>
      <c r="H875" s="6"/>
      <c r="I875" s="6"/>
      <c r="J875" s="6"/>
    </row>
    <row r="876" spans="3:10" x14ac:dyDescent="0.35">
      <c r="C876" s="6"/>
      <c r="D876" s="6"/>
      <c r="E876" s="6"/>
      <c r="F876" s="6"/>
      <c r="G876" s="6"/>
      <c r="H876" s="6"/>
      <c r="I876" s="6"/>
      <c r="J876" s="6"/>
    </row>
    <row r="877" spans="3:10" x14ac:dyDescent="0.35">
      <c r="C877" s="6"/>
      <c r="D877" s="6"/>
      <c r="E877" s="6"/>
      <c r="F877" s="6"/>
      <c r="G877" s="6"/>
      <c r="H877" s="6"/>
      <c r="I877" s="6"/>
      <c r="J877" s="6"/>
    </row>
    <row r="878" spans="3:10" x14ac:dyDescent="0.35">
      <c r="C878" s="6"/>
      <c r="D878" s="6"/>
      <c r="E878" s="6"/>
      <c r="F878" s="6"/>
      <c r="G878" s="6"/>
      <c r="H878" s="6"/>
      <c r="I878" s="6"/>
      <c r="J878" s="6"/>
    </row>
    <row r="879" spans="3:10" x14ac:dyDescent="0.35">
      <c r="C879" s="6"/>
      <c r="D879" s="6"/>
      <c r="E879" s="6"/>
      <c r="F879" s="6"/>
      <c r="G879" s="6"/>
      <c r="H879" s="6"/>
      <c r="I879" s="6"/>
      <c r="J879" s="6"/>
    </row>
    <row r="880" spans="3:10" x14ac:dyDescent="0.35">
      <c r="C880" s="6"/>
      <c r="D880" s="6"/>
      <c r="E880" s="6"/>
      <c r="F880" s="6"/>
      <c r="G880" s="6"/>
      <c r="H880" s="6"/>
      <c r="I880" s="6"/>
      <c r="J880" s="6"/>
    </row>
    <row r="881" spans="3:10" x14ac:dyDescent="0.35">
      <c r="C881" s="6"/>
      <c r="D881" s="6"/>
      <c r="E881" s="6"/>
      <c r="F881" s="6"/>
      <c r="G881" s="6"/>
      <c r="H881" s="6"/>
      <c r="I881" s="6"/>
      <c r="J881" s="6"/>
    </row>
    <row r="882" spans="3:10" x14ac:dyDescent="0.35">
      <c r="C882" s="6"/>
      <c r="D882" s="6"/>
      <c r="E882" s="6"/>
      <c r="F882" s="6"/>
      <c r="G882" s="6"/>
      <c r="H882" s="6"/>
      <c r="I882" s="6"/>
      <c r="J882" s="6"/>
    </row>
    <row r="883" spans="3:10" x14ac:dyDescent="0.35">
      <c r="C883" s="6"/>
      <c r="D883" s="6"/>
      <c r="E883" s="6"/>
      <c r="F883" s="6"/>
      <c r="G883" s="6"/>
      <c r="H883" s="6"/>
      <c r="I883" s="6"/>
      <c r="J883" s="6"/>
    </row>
    <row r="884" spans="3:10" x14ac:dyDescent="0.35">
      <c r="C884" s="6"/>
      <c r="D884" s="6"/>
      <c r="E884" s="6"/>
      <c r="F884" s="6"/>
      <c r="G884" s="6"/>
      <c r="H884" s="6"/>
      <c r="I884" s="6"/>
      <c r="J884" s="6"/>
    </row>
    <row r="885" spans="3:10" x14ac:dyDescent="0.35">
      <c r="C885" s="6"/>
      <c r="D885" s="6"/>
      <c r="E885" s="6"/>
      <c r="F885" s="6"/>
      <c r="G885" s="6"/>
      <c r="H885" s="6"/>
      <c r="I885" s="6"/>
      <c r="J885" s="6"/>
    </row>
    <row r="886" spans="3:10" x14ac:dyDescent="0.35">
      <c r="C886" s="6"/>
      <c r="D886" s="6"/>
      <c r="E886" s="6"/>
      <c r="F886" s="6"/>
      <c r="G886" s="6"/>
      <c r="H886" s="6"/>
      <c r="I886" s="6"/>
      <c r="J886" s="6"/>
    </row>
    <row r="887" spans="3:10" x14ac:dyDescent="0.35">
      <c r="C887" s="6"/>
      <c r="D887" s="6"/>
      <c r="E887" s="6"/>
      <c r="F887" s="6"/>
      <c r="G887" s="6"/>
      <c r="H887" s="6"/>
      <c r="I887" s="6"/>
      <c r="J887" s="6"/>
    </row>
    <row r="888" spans="3:10" x14ac:dyDescent="0.35">
      <c r="C888" s="6"/>
      <c r="D888" s="6"/>
      <c r="E888" s="6"/>
      <c r="F888" s="6"/>
      <c r="G888" s="6"/>
      <c r="H888" s="6"/>
      <c r="I888" s="6"/>
      <c r="J888" s="6"/>
    </row>
    <row r="889" spans="3:10" x14ac:dyDescent="0.35">
      <c r="C889" s="6"/>
      <c r="D889" s="6"/>
      <c r="E889" s="6"/>
      <c r="F889" s="6"/>
      <c r="G889" s="6"/>
      <c r="H889" s="6"/>
      <c r="I889" s="6"/>
      <c r="J889" s="6"/>
    </row>
    <row r="890" spans="3:10" x14ac:dyDescent="0.35">
      <c r="C890" s="6"/>
      <c r="D890" s="6"/>
      <c r="E890" s="6"/>
      <c r="F890" s="6"/>
      <c r="G890" s="6"/>
      <c r="H890" s="6"/>
      <c r="I890" s="6"/>
      <c r="J890" s="6"/>
    </row>
    <row r="891" spans="3:10" x14ac:dyDescent="0.35">
      <c r="C891" s="6"/>
      <c r="D891" s="6"/>
      <c r="E891" s="6"/>
      <c r="F891" s="6"/>
      <c r="G891" s="6"/>
      <c r="H891" s="6"/>
      <c r="I891" s="6"/>
      <c r="J891" s="6"/>
    </row>
    <row r="892" spans="3:10" x14ac:dyDescent="0.35">
      <c r="C892" s="6"/>
      <c r="D892" s="6"/>
      <c r="E892" s="6"/>
      <c r="F892" s="6"/>
      <c r="G892" s="6"/>
      <c r="H892" s="6"/>
      <c r="I892" s="6"/>
      <c r="J892" s="6"/>
    </row>
    <row r="893" spans="3:10" x14ac:dyDescent="0.35">
      <c r="C893" s="6"/>
      <c r="D893" s="6"/>
      <c r="E893" s="6"/>
      <c r="F893" s="6"/>
      <c r="G893" s="6"/>
      <c r="H893" s="6"/>
      <c r="I893" s="6"/>
      <c r="J893" s="6"/>
    </row>
    <row r="894" spans="3:10" x14ac:dyDescent="0.35">
      <c r="C894" s="6"/>
      <c r="D894" s="6"/>
      <c r="E894" s="6"/>
      <c r="F894" s="6"/>
      <c r="G894" s="6"/>
      <c r="H894" s="6"/>
      <c r="I894" s="6"/>
      <c r="J894" s="6"/>
    </row>
    <row r="895" spans="3:10" x14ac:dyDescent="0.35">
      <c r="C895" s="6"/>
      <c r="D895" s="6"/>
      <c r="E895" s="6"/>
      <c r="F895" s="6"/>
      <c r="G895" s="6"/>
      <c r="H895" s="6"/>
      <c r="I895" s="6"/>
      <c r="J895" s="6"/>
    </row>
    <row r="896" spans="3:10" x14ac:dyDescent="0.35">
      <c r="C896" s="6"/>
      <c r="D896" s="6"/>
      <c r="E896" s="6"/>
      <c r="F896" s="6"/>
      <c r="G896" s="6"/>
      <c r="H896" s="6"/>
      <c r="I896" s="6"/>
      <c r="J896" s="6"/>
    </row>
    <row r="897" spans="3:10" x14ac:dyDescent="0.35">
      <c r="C897" s="6"/>
      <c r="D897" s="6"/>
      <c r="E897" s="6"/>
      <c r="F897" s="6"/>
      <c r="G897" s="6"/>
      <c r="H897" s="6"/>
      <c r="I897" s="6"/>
      <c r="J897" s="6"/>
    </row>
    <row r="898" spans="3:10" x14ac:dyDescent="0.35">
      <c r="C898" s="6"/>
      <c r="D898" s="6"/>
      <c r="E898" s="6"/>
      <c r="F898" s="6"/>
      <c r="G898" s="6"/>
      <c r="H898" s="6"/>
      <c r="I898" s="6"/>
      <c r="J898" s="6"/>
    </row>
    <row r="899" spans="3:10" x14ac:dyDescent="0.35">
      <c r="C899" s="6"/>
      <c r="D899" s="6"/>
      <c r="E899" s="6"/>
      <c r="F899" s="6"/>
      <c r="G899" s="6"/>
      <c r="H899" s="6"/>
      <c r="I899" s="6"/>
      <c r="J899" s="6"/>
    </row>
    <row r="900" spans="3:10" x14ac:dyDescent="0.35">
      <c r="C900" s="6"/>
      <c r="D900" s="6"/>
      <c r="E900" s="6"/>
      <c r="F900" s="6"/>
      <c r="G900" s="6"/>
      <c r="H900" s="6"/>
      <c r="I900" s="6"/>
      <c r="J900" s="6"/>
    </row>
    <row r="901" spans="3:10" x14ac:dyDescent="0.35">
      <c r="C901" s="6"/>
      <c r="D901" s="6"/>
      <c r="E901" s="6"/>
      <c r="F901" s="6"/>
      <c r="G901" s="6"/>
      <c r="H901" s="6"/>
      <c r="I901" s="6"/>
      <c r="J901" s="6"/>
    </row>
    <row r="902" spans="3:10" x14ac:dyDescent="0.35">
      <c r="C902" s="6"/>
      <c r="D902" s="6"/>
      <c r="E902" s="6"/>
      <c r="F902" s="6"/>
      <c r="G902" s="6"/>
      <c r="H902" s="6"/>
      <c r="I902" s="6"/>
      <c r="J902" s="6"/>
    </row>
    <row r="903" spans="3:10" x14ac:dyDescent="0.35">
      <c r="C903" s="6"/>
      <c r="D903" s="6"/>
      <c r="E903" s="6"/>
      <c r="F903" s="6"/>
      <c r="G903" s="6"/>
      <c r="H903" s="6"/>
      <c r="I903" s="6"/>
      <c r="J903" s="6"/>
    </row>
    <row r="904" spans="3:10" x14ac:dyDescent="0.35">
      <c r="C904" s="6"/>
      <c r="D904" s="6"/>
      <c r="E904" s="6"/>
      <c r="F904" s="6"/>
      <c r="G904" s="6"/>
      <c r="H904" s="6"/>
      <c r="I904" s="6"/>
      <c r="J904" s="6"/>
    </row>
    <row r="905" spans="3:10" x14ac:dyDescent="0.35">
      <c r="C905" s="6"/>
      <c r="D905" s="6"/>
      <c r="E905" s="6"/>
      <c r="F905" s="6"/>
      <c r="G905" s="6"/>
      <c r="H905" s="6"/>
      <c r="I905" s="6"/>
      <c r="J905" s="6"/>
    </row>
    <row r="906" spans="3:10" x14ac:dyDescent="0.35">
      <c r="C906" s="6"/>
      <c r="D906" s="6"/>
      <c r="E906" s="6"/>
      <c r="F906" s="6"/>
      <c r="G906" s="6"/>
      <c r="H906" s="6"/>
      <c r="I906" s="6"/>
      <c r="J906" s="6"/>
    </row>
    <row r="907" spans="3:10" x14ac:dyDescent="0.35">
      <c r="C907" s="6"/>
      <c r="D907" s="6"/>
      <c r="E907" s="6"/>
      <c r="F907" s="6"/>
      <c r="G907" s="6"/>
      <c r="H907" s="6"/>
      <c r="I907" s="6"/>
      <c r="J907" s="6"/>
    </row>
    <row r="908" spans="3:10" x14ac:dyDescent="0.35">
      <c r="C908" s="6"/>
      <c r="D908" s="6"/>
      <c r="E908" s="6"/>
      <c r="F908" s="6"/>
      <c r="G908" s="6"/>
      <c r="H908" s="6"/>
      <c r="I908" s="6"/>
      <c r="J908" s="6"/>
    </row>
    <row r="909" spans="3:10" x14ac:dyDescent="0.35">
      <c r="C909" s="6"/>
      <c r="D909" s="6"/>
      <c r="E909" s="6"/>
      <c r="F909" s="6"/>
      <c r="G909" s="6"/>
      <c r="H909" s="6"/>
      <c r="I909" s="6"/>
      <c r="J909" s="6"/>
    </row>
    <row r="910" spans="3:10" x14ac:dyDescent="0.35">
      <c r="C910" s="6"/>
      <c r="D910" s="6"/>
      <c r="E910" s="6"/>
      <c r="F910" s="6"/>
      <c r="G910" s="6"/>
      <c r="H910" s="6"/>
      <c r="I910" s="6"/>
      <c r="J910" s="6"/>
    </row>
    <row r="911" spans="3:10" x14ac:dyDescent="0.35">
      <c r="C911" s="6"/>
      <c r="D911" s="6"/>
      <c r="E911" s="6"/>
      <c r="F911" s="6"/>
      <c r="G911" s="6"/>
      <c r="H911" s="6"/>
      <c r="I911" s="6"/>
      <c r="J911" s="6"/>
    </row>
    <row r="912" spans="3:10" x14ac:dyDescent="0.35">
      <c r="C912" s="6"/>
      <c r="D912" s="6"/>
      <c r="E912" s="6"/>
      <c r="F912" s="6"/>
      <c r="G912" s="6"/>
      <c r="H912" s="6"/>
      <c r="I912" s="6"/>
      <c r="J912" s="6"/>
    </row>
    <row r="913" spans="3:10" x14ac:dyDescent="0.35">
      <c r="C913" s="6"/>
      <c r="D913" s="6"/>
      <c r="E913" s="6"/>
      <c r="F913" s="6"/>
      <c r="G913" s="6"/>
      <c r="H913" s="6"/>
      <c r="I913" s="6"/>
      <c r="J913" s="6"/>
    </row>
    <row r="914" spans="3:10" x14ac:dyDescent="0.35">
      <c r="C914" s="6"/>
      <c r="D914" s="6"/>
      <c r="E914" s="6"/>
      <c r="F914" s="6"/>
      <c r="G914" s="6"/>
      <c r="H914" s="6"/>
      <c r="I914" s="6"/>
      <c r="J914" s="6"/>
    </row>
    <row r="915" spans="3:10" x14ac:dyDescent="0.35">
      <c r="C915" s="6"/>
      <c r="D915" s="6"/>
      <c r="E915" s="6"/>
      <c r="F915" s="6"/>
      <c r="G915" s="6"/>
      <c r="H915" s="6"/>
      <c r="I915" s="6"/>
      <c r="J915" s="6"/>
    </row>
    <row r="916" spans="3:10" x14ac:dyDescent="0.35">
      <c r="C916" s="6"/>
      <c r="D916" s="6"/>
      <c r="E916" s="6"/>
      <c r="F916" s="6"/>
      <c r="G916" s="6"/>
      <c r="H916" s="6"/>
      <c r="I916" s="6"/>
      <c r="J916" s="6"/>
    </row>
    <row r="917" spans="3:10" x14ac:dyDescent="0.35">
      <c r="C917" s="6"/>
      <c r="D917" s="6"/>
      <c r="E917" s="6"/>
      <c r="F917" s="6"/>
      <c r="G917" s="6"/>
      <c r="H917" s="6"/>
      <c r="I917" s="6"/>
      <c r="J917" s="6"/>
    </row>
    <row r="918" spans="3:10" x14ac:dyDescent="0.35">
      <c r="C918" s="6"/>
      <c r="D918" s="6"/>
      <c r="E918" s="6"/>
      <c r="F918" s="6"/>
      <c r="G918" s="6"/>
      <c r="H918" s="6"/>
      <c r="I918" s="6"/>
      <c r="J918" s="6"/>
    </row>
    <row r="919" spans="3:10" x14ac:dyDescent="0.35">
      <c r="C919" s="6"/>
      <c r="D919" s="6"/>
      <c r="E919" s="6"/>
      <c r="F919" s="6"/>
      <c r="G919" s="6"/>
      <c r="H919" s="6"/>
      <c r="I919" s="6"/>
      <c r="J919" s="6"/>
    </row>
    <row r="920" spans="3:10" x14ac:dyDescent="0.35">
      <c r="C920" s="6"/>
      <c r="D920" s="6"/>
      <c r="E920" s="6"/>
      <c r="F920" s="6"/>
      <c r="G920" s="6"/>
      <c r="H920" s="6"/>
      <c r="I920" s="6"/>
      <c r="J920" s="6"/>
    </row>
    <row r="921" spans="3:10" x14ac:dyDescent="0.35">
      <c r="C921" s="6"/>
      <c r="D921" s="6"/>
      <c r="E921" s="6"/>
      <c r="F921" s="6"/>
      <c r="G921" s="6"/>
      <c r="H921" s="6"/>
      <c r="I921" s="6"/>
      <c r="J921" s="6"/>
    </row>
    <row r="922" spans="3:10" x14ac:dyDescent="0.35">
      <c r="C922" s="6"/>
      <c r="D922" s="6"/>
      <c r="E922" s="6"/>
      <c r="F922" s="6"/>
      <c r="G922" s="6"/>
      <c r="H922" s="6"/>
      <c r="I922" s="6"/>
      <c r="J922" s="6"/>
    </row>
    <row r="923" spans="3:10" x14ac:dyDescent="0.35">
      <c r="C923" s="6"/>
      <c r="D923" s="6"/>
      <c r="E923" s="6"/>
      <c r="F923" s="6"/>
      <c r="G923" s="6"/>
      <c r="H923" s="6"/>
      <c r="I923" s="6"/>
      <c r="J923" s="6"/>
    </row>
    <row r="924" spans="3:10" x14ac:dyDescent="0.35">
      <c r="C924" s="6"/>
      <c r="D924" s="6"/>
      <c r="E924" s="6"/>
      <c r="F924" s="6"/>
      <c r="G924" s="6"/>
      <c r="H924" s="6"/>
      <c r="I924" s="6"/>
      <c r="J924" s="6"/>
    </row>
    <row r="925" spans="3:10" x14ac:dyDescent="0.35">
      <c r="C925" s="6"/>
      <c r="D925" s="6"/>
      <c r="E925" s="6"/>
      <c r="F925" s="6"/>
      <c r="G925" s="6"/>
      <c r="H925" s="6"/>
      <c r="I925" s="6"/>
      <c r="J925" s="6"/>
    </row>
    <row r="926" spans="3:10" x14ac:dyDescent="0.35">
      <c r="C926" s="6"/>
      <c r="D926" s="6"/>
      <c r="E926" s="6"/>
      <c r="F926" s="6"/>
      <c r="G926" s="6"/>
      <c r="H926" s="6"/>
      <c r="I926" s="6"/>
      <c r="J926" s="6"/>
    </row>
    <row r="927" spans="3:10" x14ac:dyDescent="0.35">
      <c r="C927" s="6"/>
      <c r="D927" s="6"/>
      <c r="E927" s="6"/>
      <c r="F927" s="6"/>
      <c r="G927" s="6"/>
      <c r="H927" s="6"/>
      <c r="I927" s="6"/>
      <c r="J927" s="6"/>
    </row>
    <row r="928" spans="3:10" x14ac:dyDescent="0.35">
      <c r="C928" s="6"/>
      <c r="D928" s="6"/>
      <c r="E928" s="6"/>
      <c r="F928" s="6"/>
      <c r="G928" s="6"/>
      <c r="H928" s="6"/>
      <c r="I928" s="6"/>
      <c r="J928" s="6"/>
    </row>
    <row r="929" spans="3:10" x14ac:dyDescent="0.35">
      <c r="C929" s="6"/>
      <c r="D929" s="6"/>
      <c r="E929" s="6"/>
      <c r="F929" s="6"/>
      <c r="G929" s="6"/>
      <c r="H929" s="6"/>
      <c r="I929" s="6"/>
      <c r="J929" s="6"/>
    </row>
    <row r="930" spans="3:10" x14ac:dyDescent="0.35">
      <c r="C930" s="6"/>
      <c r="D930" s="6"/>
      <c r="E930" s="6"/>
      <c r="F930" s="6"/>
      <c r="G930" s="6"/>
      <c r="H930" s="6"/>
      <c r="I930" s="6"/>
      <c r="J930" s="6"/>
    </row>
    <row r="931" spans="3:10" x14ac:dyDescent="0.35">
      <c r="C931" s="6"/>
      <c r="D931" s="6"/>
      <c r="E931" s="6"/>
      <c r="F931" s="6"/>
      <c r="G931" s="6"/>
      <c r="H931" s="6"/>
      <c r="I931" s="6"/>
      <c r="J931" s="6"/>
    </row>
    <row r="932" spans="3:10" x14ac:dyDescent="0.35">
      <c r="C932" s="6"/>
      <c r="D932" s="6"/>
      <c r="E932" s="6"/>
      <c r="F932" s="6"/>
      <c r="G932" s="6"/>
      <c r="H932" s="6"/>
      <c r="I932" s="6"/>
      <c r="J932" s="6"/>
    </row>
    <row r="933" spans="3:10" x14ac:dyDescent="0.35">
      <c r="C933" s="6"/>
      <c r="D933" s="6"/>
      <c r="E933" s="6"/>
      <c r="F933" s="6"/>
      <c r="G933" s="6"/>
      <c r="H933" s="6"/>
      <c r="I933" s="6"/>
      <c r="J933" s="6"/>
    </row>
    <row r="934" spans="3:10" x14ac:dyDescent="0.35">
      <c r="C934" s="6"/>
      <c r="D934" s="6"/>
      <c r="E934" s="6"/>
      <c r="F934" s="6"/>
      <c r="G934" s="6"/>
      <c r="H934" s="6"/>
      <c r="I934" s="6"/>
      <c r="J934" s="6"/>
    </row>
    <row r="935" spans="3:10" x14ac:dyDescent="0.35">
      <c r="C935" s="6"/>
      <c r="D935" s="6"/>
      <c r="E935" s="6"/>
      <c r="F935" s="6"/>
      <c r="G935" s="6"/>
      <c r="H935" s="6"/>
      <c r="I935" s="6"/>
      <c r="J935" s="6"/>
    </row>
    <row r="936" spans="3:10" x14ac:dyDescent="0.35">
      <c r="C936" s="6"/>
      <c r="D936" s="6"/>
      <c r="E936" s="6"/>
      <c r="F936" s="6"/>
      <c r="G936" s="6"/>
      <c r="H936" s="6"/>
      <c r="I936" s="6"/>
      <c r="J936" s="6"/>
    </row>
    <row r="937" spans="3:10" x14ac:dyDescent="0.35">
      <c r="C937" s="6"/>
      <c r="D937" s="6"/>
      <c r="E937" s="6"/>
      <c r="F937" s="6"/>
      <c r="G937" s="6"/>
      <c r="H937" s="6"/>
      <c r="I937" s="6"/>
      <c r="J937" s="6"/>
    </row>
    <row r="938" spans="3:10" x14ac:dyDescent="0.35">
      <c r="C938" s="6"/>
      <c r="D938" s="6"/>
      <c r="E938" s="6"/>
      <c r="F938" s="6"/>
      <c r="G938" s="6"/>
      <c r="H938" s="6"/>
      <c r="I938" s="6"/>
      <c r="J938" s="6"/>
    </row>
    <row r="939" spans="3:10" x14ac:dyDescent="0.35">
      <c r="C939" s="6"/>
      <c r="D939" s="6"/>
      <c r="E939" s="6"/>
      <c r="F939" s="6"/>
      <c r="G939" s="6"/>
      <c r="H939" s="6"/>
      <c r="I939" s="6"/>
      <c r="J939" s="6"/>
    </row>
    <row r="940" spans="3:10" x14ac:dyDescent="0.35">
      <c r="C940" s="6"/>
      <c r="D940" s="6"/>
      <c r="E940" s="6"/>
      <c r="F940" s="6"/>
      <c r="G940" s="6"/>
      <c r="H940" s="6"/>
      <c r="I940" s="6"/>
      <c r="J940" s="6"/>
    </row>
    <row r="941" spans="3:10" x14ac:dyDescent="0.35">
      <c r="C941" s="6"/>
      <c r="D941" s="6"/>
      <c r="E941" s="6"/>
      <c r="F941" s="6"/>
      <c r="G941" s="6"/>
      <c r="H941" s="6"/>
      <c r="I941" s="6"/>
      <c r="J941" s="6"/>
    </row>
    <row r="942" spans="3:10" x14ac:dyDescent="0.35">
      <c r="C942" s="6"/>
      <c r="D942" s="6"/>
      <c r="E942" s="6"/>
      <c r="F942" s="6"/>
      <c r="G942" s="6"/>
      <c r="H942" s="6"/>
      <c r="I942" s="6"/>
      <c r="J942" s="6"/>
    </row>
    <row r="943" spans="3:10" x14ac:dyDescent="0.35">
      <c r="C943" s="6"/>
      <c r="D943" s="6"/>
      <c r="E943" s="6"/>
      <c r="F943" s="6"/>
      <c r="G943" s="6"/>
      <c r="H943" s="6"/>
      <c r="I943" s="6"/>
      <c r="J943" s="6"/>
    </row>
    <row r="944" spans="3:10" x14ac:dyDescent="0.35">
      <c r="C944" s="6"/>
      <c r="D944" s="6"/>
      <c r="E944" s="6"/>
      <c r="F944" s="6"/>
      <c r="G944" s="6"/>
      <c r="H944" s="6"/>
      <c r="I944" s="6"/>
      <c r="J944" s="6"/>
    </row>
    <row r="945" spans="3:10" x14ac:dyDescent="0.35">
      <c r="C945" s="6"/>
      <c r="D945" s="6"/>
      <c r="E945" s="6"/>
      <c r="F945" s="6"/>
      <c r="G945" s="6"/>
      <c r="H945" s="6"/>
      <c r="I945" s="6"/>
      <c r="J945" s="6"/>
    </row>
    <row r="946" spans="3:10" x14ac:dyDescent="0.35">
      <c r="C946" s="6"/>
      <c r="D946" s="6"/>
      <c r="E946" s="6"/>
      <c r="F946" s="6"/>
      <c r="G946" s="6"/>
      <c r="H946" s="6"/>
      <c r="I946" s="6"/>
      <c r="J946" s="6"/>
    </row>
    <row r="947" spans="3:10" x14ac:dyDescent="0.35">
      <c r="C947" s="6"/>
      <c r="D947" s="6"/>
      <c r="E947" s="6"/>
      <c r="F947" s="6"/>
      <c r="G947" s="6"/>
      <c r="H947" s="6"/>
      <c r="I947" s="6"/>
      <c r="J947" s="6"/>
    </row>
    <row r="948" spans="3:10" x14ac:dyDescent="0.35">
      <c r="C948" s="6"/>
      <c r="D948" s="6"/>
      <c r="E948" s="6"/>
      <c r="F948" s="6"/>
      <c r="G948" s="6"/>
      <c r="H948" s="6"/>
      <c r="I948" s="6"/>
      <c r="J948" s="6"/>
    </row>
    <row r="949" spans="3:10" x14ac:dyDescent="0.35">
      <c r="C949" s="6"/>
      <c r="D949" s="6"/>
      <c r="E949" s="6"/>
      <c r="F949" s="6"/>
      <c r="G949" s="6"/>
      <c r="H949" s="6"/>
      <c r="I949" s="6"/>
      <c r="J949" s="6"/>
    </row>
    <row r="950" spans="3:10" x14ac:dyDescent="0.35">
      <c r="C950" s="6"/>
      <c r="D950" s="6"/>
      <c r="E950" s="6"/>
      <c r="F950" s="6"/>
      <c r="G950" s="6"/>
      <c r="H950" s="6"/>
      <c r="I950" s="6"/>
      <c r="J950" s="6"/>
    </row>
    <row r="951" spans="3:10" x14ac:dyDescent="0.35">
      <c r="C951" s="6"/>
      <c r="D951" s="6"/>
      <c r="E951" s="6"/>
      <c r="F951" s="6"/>
      <c r="G951" s="6"/>
      <c r="H951" s="6"/>
      <c r="I951" s="6"/>
      <c r="J951" s="6"/>
    </row>
    <row r="952" spans="3:10" x14ac:dyDescent="0.35">
      <c r="C952" s="6"/>
      <c r="D952" s="6"/>
      <c r="E952" s="6"/>
      <c r="F952" s="6"/>
      <c r="G952" s="6"/>
      <c r="H952" s="6"/>
      <c r="I952" s="6"/>
      <c r="J952" s="6"/>
    </row>
    <row r="953" spans="3:10" x14ac:dyDescent="0.35">
      <c r="C953" s="6"/>
      <c r="D953" s="6"/>
      <c r="E953" s="6"/>
      <c r="F953" s="6"/>
      <c r="G953" s="6"/>
      <c r="H953" s="6"/>
      <c r="I953" s="6"/>
      <c r="J953" s="6"/>
    </row>
    <row r="954" spans="3:10" x14ac:dyDescent="0.35">
      <c r="C954" s="6"/>
      <c r="D954" s="6"/>
      <c r="E954" s="6"/>
      <c r="F954" s="6"/>
      <c r="G954" s="6"/>
      <c r="H954" s="6"/>
      <c r="I954" s="6"/>
      <c r="J954" s="6"/>
    </row>
    <row r="955" spans="3:10" x14ac:dyDescent="0.35">
      <c r="C955" s="6"/>
      <c r="D955" s="6"/>
      <c r="E955" s="6"/>
      <c r="F955" s="6"/>
      <c r="G955" s="6"/>
      <c r="H955" s="6"/>
      <c r="I955" s="6"/>
      <c r="J955" s="6"/>
    </row>
    <row r="956" spans="3:10" x14ac:dyDescent="0.35">
      <c r="C956" s="6"/>
      <c r="D956" s="6"/>
      <c r="E956" s="6"/>
      <c r="F956" s="6"/>
      <c r="G956" s="6"/>
      <c r="H956" s="6"/>
      <c r="I956" s="6"/>
      <c r="J956" s="6"/>
    </row>
    <row r="957" spans="3:10" x14ac:dyDescent="0.35">
      <c r="C957" s="6"/>
      <c r="D957" s="6"/>
      <c r="E957" s="6"/>
      <c r="F957" s="6"/>
      <c r="G957" s="6"/>
      <c r="H957" s="6"/>
      <c r="I957" s="6"/>
      <c r="J957" s="6"/>
    </row>
    <row r="958" spans="3:10" x14ac:dyDescent="0.35">
      <c r="C958" s="6"/>
      <c r="D958" s="6"/>
      <c r="E958" s="6"/>
      <c r="F958" s="6"/>
      <c r="G958" s="6"/>
      <c r="H958" s="6"/>
      <c r="I958" s="6"/>
      <c r="J958" s="6"/>
    </row>
    <row r="959" spans="3:10" x14ac:dyDescent="0.35">
      <c r="C959" s="6"/>
      <c r="D959" s="6"/>
      <c r="E959" s="6"/>
      <c r="F959" s="6"/>
      <c r="G959" s="6"/>
      <c r="H959" s="6"/>
      <c r="I959" s="6"/>
      <c r="J959" s="6"/>
    </row>
    <row r="960" spans="3:10" x14ac:dyDescent="0.35">
      <c r="C960" s="6"/>
      <c r="D960" s="6"/>
      <c r="E960" s="6"/>
      <c r="F960" s="6"/>
      <c r="G960" s="6"/>
      <c r="H960" s="6"/>
      <c r="I960" s="6"/>
      <c r="J960" s="6"/>
    </row>
    <row r="961" spans="3:10" x14ac:dyDescent="0.35">
      <c r="C961" s="6"/>
      <c r="D961" s="6"/>
      <c r="E961" s="6"/>
      <c r="F961" s="6"/>
      <c r="G961" s="6"/>
      <c r="H961" s="6"/>
      <c r="I961" s="6"/>
      <c r="J961" s="6"/>
    </row>
    <row r="962" spans="3:10" x14ac:dyDescent="0.35">
      <c r="C962" s="6"/>
      <c r="D962" s="6"/>
      <c r="E962" s="6"/>
      <c r="F962" s="6"/>
      <c r="G962" s="6"/>
      <c r="H962" s="6"/>
      <c r="I962" s="6"/>
      <c r="J962" s="6"/>
    </row>
    <row r="963" spans="3:10" x14ac:dyDescent="0.35">
      <c r="C963" s="6"/>
      <c r="D963" s="6"/>
      <c r="E963" s="6"/>
      <c r="F963" s="6"/>
      <c r="G963" s="6"/>
      <c r="H963" s="6"/>
      <c r="I963" s="6"/>
      <c r="J963" s="6"/>
    </row>
    <row r="964" spans="3:10" x14ac:dyDescent="0.35">
      <c r="C964" s="6"/>
      <c r="D964" s="6"/>
      <c r="E964" s="6"/>
      <c r="F964" s="6"/>
      <c r="G964" s="6"/>
      <c r="H964" s="6"/>
      <c r="I964" s="6"/>
      <c r="J964" s="6"/>
    </row>
    <row r="965" spans="3:10" x14ac:dyDescent="0.35">
      <c r="C965" s="6"/>
      <c r="D965" s="6"/>
      <c r="E965" s="6"/>
      <c r="F965" s="6"/>
      <c r="G965" s="6"/>
      <c r="H965" s="6"/>
      <c r="I965" s="6"/>
      <c r="J965" s="6"/>
    </row>
    <row r="966" spans="3:10" x14ac:dyDescent="0.35">
      <c r="C966" s="6"/>
      <c r="D966" s="6"/>
      <c r="E966" s="6"/>
      <c r="F966" s="6"/>
      <c r="G966" s="6"/>
      <c r="H966" s="6"/>
      <c r="I966" s="6"/>
      <c r="J966" s="6"/>
    </row>
    <row r="967" spans="3:10" x14ac:dyDescent="0.35">
      <c r="C967" s="6"/>
      <c r="D967" s="6"/>
      <c r="E967" s="6"/>
      <c r="F967" s="6"/>
      <c r="G967" s="6"/>
      <c r="H967" s="6"/>
      <c r="I967" s="6"/>
      <c r="J967" s="6"/>
    </row>
    <row r="968" spans="3:10" x14ac:dyDescent="0.35">
      <c r="C968" s="6"/>
      <c r="D968" s="6"/>
      <c r="E968" s="6"/>
      <c r="F968" s="6"/>
      <c r="G968" s="6"/>
      <c r="H968" s="6"/>
      <c r="I968" s="6"/>
      <c r="J968" s="6"/>
    </row>
    <row r="969" spans="3:10" x14ac:dyDescent="0.35">
      <c r="C969" s="6"/>
      <c r="D969" s="6"/>
      <c r="E969" s="6"/>
      <c r="F969" s="6"/>
      <c r="G969" s="6"/>
      <c r="H969" s="6"/>
      <c r="I969" s="6"/>
      <c r="J969" s="6"/>
    </row>
    <row r="970" spans="3:10" x14ac:dyDescent="0.35">
      <c r="C970" s="6"/>
      <c r="D970" s="6"/>
      <c r="E970" s="6"/>
      <c r="F970" s="6"/>
      <c r="G970" s="6"/>
      <c r="H970" s="6"/>
      <c r="I970" s="6"/>
      <c r="J970" s="6"/>
    </row>
    <row r="971" spans="3:10" x14ac:dyDescent="0.35">
      <c r="C971" s="6"/>
      <c r="D971" s="6"/>
      <c r="E971" s="6"/>
      <c r="F971" s="6"/>
      <c r="G971" s="6"/>
      <c r="H971" s="6"/>
      <c r="I971" s="6"/>
      <c r="J971" s="6"/>
    </row>
    <row r="972" spans="3:10" x14ac:dyDescent="0.35">
      <c r="C972" s="6"/>
      <c r="D972" s="6"/>
      <c r="E972" s="6"/>
      <c r="F972" s="6"/>
      <c r="G972" s="6"/>
      <c r="H972" s="6"/>
      <c r="I972" s="6"/>
      <c r="J972" s="6"/>
    </row>
    <row r="973" spans="3:10" x14ac:dyDescent="0.35">
      <c r="C973" s="6"/>
      <c r="D973" s="6"/>
      <c r="E973" s="6"/>
      <c r="F973" s="6"/>
      <c r="G973" s="6"/>
      <c r="H973" s="6"/>
      <c r="I973" s="6"/>
      <c r="J973" s="6"/>
    </row>
    <row r="974" spans="3:10" x14ac:dyDescent="0.35">
      <c r="C974" s="6"/>
      <c r="D974" s="6"/>
      <c r="E974" s="6"/>
      <c r="F974" s="6"/>
      <c r="G974" s="6"/>
      <c r="H974" s="6"/>
      <c r="I974" s="6"/>
      <c r="J974" s="6"/>
    </row>
    <row r="975" spans="3:10" x14ac:dyDescent="0.35">
      <c r="C975" s="6"/>
      <c r="D975" s="6"/>
      <c r="E975" s="6"/>
      <c r="F975" s="6"/>
      <c r="G975" s="6"/>
      <c r="H975" s="6"/>
      <c r="I975" s="6"/>
      <c r="J975" s="6"/>
    </row>
    <row r="976" spans="3:10" x14ac:dyDescent="0.35">
      <c r="C976" s="6"/>
      <c r="D976" s="6"/>
      <c r="E976" s="6"/>
      <c r="F976" s="6"/>
      <c r="G976" s="6"/>
      <c r="H976" s="6"/>
      <c r="I976" s="6"/>
      <c r="J976" s="6"/>
    </row>
    <row r="977" spans="3:10" x14ac:dyDescent="0.35">
      <c r="C977" s="6"/>
      <c r="D977" s="6"/>
      <c r="E977" s="6"/>
      <c r="F977" s="6"/>
      <c r="G977" s="6"/>
      <c r="H977" s="6"/>
      <c r="I977" s="6"/>
      <c r="J977" s="6"/>
    </row>
    <row r="978" spans="3:10" x14ac:dyDescent="0.35">
      <c r="C978" s="6"/>
      <c r="D978" s="6"/>
      <c r="E978" s="6"/>
      <c r="F978" s="6"/>
      <c r="G978" s="6"/>
      <c r="H978" s="6"/>
      <c r="I978" s="6"/>
      <c r="J978" s="6"/>
    </row>
    <row r="979" spans="3:10" x14ac:dyDescent="0.35">
      <c r="C979" s="6"/>
      <c r="D979" s="6"/>
      <c r="E979" s="6"/>
      <c r="F979" s="6"/>
      <c r="G979" s="6"/>
      <c r="H979" s="6"/>
      <c r="I979" s="6"/>
      <c r="J979" s="6"/>
    </row>
    <row r="980" spans="3:10" x14ac:dyDescent="0.35">
      <c r="C980" s="6"/>
      <c r="D980" s="6"/>
      <c r="E980" s="6"/>
      <c r="F980" s="6"/>
      <c r="G980" s="6"/>
      <c r="H980" s="6"/>
      <c r="I980" s="6"/>
      <c r="J980" s="6"/>
    </row>
    <row r="981" spans="3:10" x14ac:dyDescent="0.35">
      <c r="C981" s="6"/>
      <c r="D981" s="6"/>
      <c r="E981" s="6"/>
      <c r="F981" s="6"/>
      <c r="G981" s="6"/>
      <c r="H981" s="6"/>
      <c r="I981" s="6"/>
      <c r="J981" s="6"/>
    </row>
    <row r="982" spans="3:10" x14ac:dyDescent="0.35">
      <c r="C982" s="6"/>
      <c r="D982" s="6"/>
      <c r="E982" s="6"/>
      <c r="F982" s="6"/>
      <c r="G982" s="6"/>
      <c r="H982" s="6"/>
      <c r="I982" s="6"/>
      <c r="J982" s="6"/>
    </row>
    <row r="983" spans="3:10" x14ac:dyDescent="0.35">
      <c r="C983" s="6"/>
      <c r="D983" s="6"/>
      <c r="E983" s="6"/>
      <c r="F983" s="6"/>
      <c r="G983" s="6"/>
      <c r="H983" s="6"/>
      <c r="I983" s="6"/>
      <c r="J983" s="6"/>
    </row>
    <row r="984" spans="3:10" x14ac:dyDescent="0.35">
      <c r="C984" s="6"/>
      <c r="D984" s="6"/>
      <c r="E984" s="6"/>
      <c r="F984" s="6"/>
      <c r="G984" s="6"/>
      <c r="H984" s="6"/>
      <c r="I984" s="6"/>
      <c r="J984" s="6"/>
    </row>
    <row r="985" spans="3:10" x14ac:dyDescent="0.35">
      <c r="C985" s="6"/>
      <c r="D985" s="6"/>
      <c r="E985" s="6"/>
      <c r="F985" s="6"/>
      <c r="G985" s="6"/>
      <c r="H985" s="6"/>
      <c r="I985" s="6"/>
      <c r="J985" s="6"/>
    </row>
    <row r="986" spans="3:10" x14ac:dyDescent="0.35">
      <c r="C986" s="6"/>
      <c r="D986" s="6"/>
      <c r="E986" s="6"/>
      <c r="F986" s="6"/>
      <c r="G986" s="6"/>
      <c r="H986" s="6"/>
      <c r="I986" s="6"/>
      <c r="J986" s="6"/>
    </row>
    <row r="987" spans="3:10" x14ac:dyDescent="0.35">
      <c r="C987" s="6"/>
      <c r="D987" s="6"/>
      <c r="E987" s="6"/>
      <c r="F987" s="6"/>
      <c r="G987" s="6"/>
      <c r="H987" s="6"/>
      <c r="I987" s="6"/>
      <c r="J987" s="6"/>
    </row>
    <row r="988" spans="3:10" x14ac:dyDescent="0.35">
      <c r="C988" s="6"/>
      <c r="D988" s="6"/>
      <c r="E988" s="6"/>
      <c r="F988" s="6"/>
      <c r="G988" s="6"/>
      <c r="H988" s="6"/>
      <c r="I988" s="6"/>
      <c r="J988" s="6"/>
    </row>
    <row r="989" spans="3:10" x14ac:dyDescent="0.35">
      <c r="C989" s="6"/>
      <c r="D989" s="6"/>
      <c r="E989" s="6"/>
      <c r="F989" s="6"/>
      <c r="G989" s="6"/>
      <c r="H989" s="6"/>
      <c r="I989" s="6"/>
      <c r="J989" s="6"/>
    </row>
    <row r="990" spans="3:10" x14ac:dyDescent="0.35">
      <c r="C990" s="6"/>
      <c r="D990" s="6"/>
      <c r="E990" s="6"/>
      <c r="F990" s="6"/>
      <c r="G990" s="6"/>
      <c r="H990" s="6"/>
      <c r="I990" s="6"/>
      <c r="J990" s="6"/>
    </row>
    <row r="991" spans="3:10" x14ac:dyDescent="0.35">
      <c r="C991" s="6"/>
      <c r="D991" s="6"/>
      <c r="E991" s="6"/>
      <c r="F991" s="6"/>
      <c r="G991" s="6"/>
      <c r="H991" s="6"/>
      <c r="I991" s="6"/>
      <c r="J991" s="6"/>
    </row>
    <row r="992" spans="3:10" x14ac:dyDescent="0.35">
      <c r="C992" s="6"/>
      <c r="D992" s="6"/>
      <c r="E992" s="6"/>
      <c r="F992" s="6"/>
      <c r="G992" s="6"/>
      <c r="H992" s="6"/>
      <c r="I992" s="6"/>
      <c r="J992" s="6"/>
    </row>
    <row r="993" spans="3:10" x14ac:dyDescent="0.35">
      <c r="C993" s="6"/>
      <c r="D993" s="6"/>
      <c r="E993" s="6"/>
      <c r="F993" s="6"/>
      <c r="G993" s="6"/>
      <c r="H993" s="6"/>
      <c r="I993" s="6"/>
      <c r="J993" s="6"/>
    </row>
    <row r="994" spans="3:10" x14ac:dyDescent="0.35">
      <c r="C994" s="6"/>
      <c r="D994" s="6"/>
      <c r="E994" s="6"/>
      <c r="F994" s="6"/>
      <c r="G994" s="6"/>
      <c r="H994" s="6"/>
      <c r="I994" s="6"/>
      <c r="J994" s="6"/>
    </row>
    <row r="995" spans="3:10" x14ac:dyDescent="0.35">
      <c r="C995" s="6"/>
      <c r="D995" s="6"/>
      <c r="E995" s="6"/>
      <c r="F995" s="6"/>
      <c r="G995" s="6"/>
      <c r="H995" s="6"/>
      <c r="I995" s="6"/>
      <c r="J995" s="6"/>
    </row>
    <row r="996" spans="3:10" x14ac:dyDescent="0.35">
      <c r="C996" s="6"/>
      <c r="D996" s="6"/>
      <c r="E996" s="6"/>
      <c r="F996" s="6"/>
      <c r="G996" s="6"/>
      <c r="H996" s="6"/>
      <c r="I996" s="6"/>
      <c r="J996" s="6"/>
    </row>
    <row r="997" spans="3:10" x14ac:dyDescent="0.35">
      <c r="C997" s="6"/>
      <c r="D997" s="6"/>
      <c r="E997" s="6"/>
      <c r="F997" s="6"/>
      <c r="G997" s="6"/>
      <c r="H997" s="6"/>
      <c r="I997" s="6"/>
      <c r="J997" s="6"/>
    </row>
    <row r="998" spans="3:10" x14ac:dyDescent="0.35">
      <c r="C998" s="6"/>
      <c r="D998" s="6"/>
      <c r="E998" s="6"/>
      <c r="F998" s="6"/>
      <c r="G998" s="6"/>
      <c r="H998" s="6"/>
      <c r="I998" s="6"/>
      <c r="J998" s="6"/>
    </row>
    <row r="999" spans="3:10" x14ac:dyDescent="0.35">
      <c r="C999" s="6"/>
      <c r="D999" s="6"/>
      <c r="E999" s="6"/>
      <c r="F999" s="6"/>
      <c r="G999" s="6"/>
      <c r="H999" s="6"/>
      <c r="I999" s="6"/>
      <c r="J999" s="6"/>
    </row>
    <row r="1000" spans="3:10" x14ac:dyDescent="0.35">
      <c r="C1000" s="6"/>
      <c r="D1000" s="6"/>
      <c r="E1000" s="6"/>
      <c r="F1000" s="6"/>
      <c r="G1000" s="6"/>
      <c r="H1000" s="6"/>
      <c r="I1000" s="6"/>
      <c r="J1000" s="6"/>
    </row>
    <row r="1001" spans="3:10" x14ac:dyDescent="0.35">
      <c r="C1001" s="6"/>
      <c r="D1001" s="6"/>
      <c r="E1001" s="6"/>
      <c r="F1001" s="6"/>
      <c r="G1001" s="6"/>
      <c r="H1001" s="6"/>
      <c r="I1001" s="6"/>
      <c r="J1001" s="6"/>
    </row>
    <row r="1002" spans="3:10" x14ac:dyDescent="0.35">
      <c r="C1002" s="6"/>
      <c r="D1002" s="6"/>
      <c r="E1002" s="6"/>
      <c r="F1002" s="6"/>
      <c r="G1002" s="6"/>
      <c r="H1002" s="6"/>
      <c r="I1002" s="6"/>
      <c r="J1002" s="6"/>
    </row>
    <row r="1003" spans="3:10" x14ac:dyDescent="0.35">
      <c r="C1003" s="6"/>
      <c r="D1003" s="6"/>
      <c r="E1003" s="6"/>
      <c r="F1003" s="6"/>
      <c r="G1003" s="6"/>
      <c r="H1003" s="6"/>
      <c r="I1003" s="6"/>
      <c r="J1003" s="6"/>
    </row>
    <row r="1004" spans="3:10" x14ac:dyDescent="0.35">
      <c r="C1004" s="6"/>
      <c r="D1004" s="6"/>
      <c r="E1004" s="6"/>
      <c r="F1004" s="6"/>
      <c r="G1004" s="6"/>
      <c r="H1004" s="6"/>
      <c r="I1004" s="6"/>
      <c r="J1004" s="6"/>
    </row>
    <row r="1005" spans="3:10" x14ac:dyDescent="0.35">
      <c r="C1005" s="6"/>
      <c r="D1005" s="6"/>
      <c r="E1005" s="6"/>
      <c r="F1005" s="6"/>
      <c r="G1005" s="6"/>
      <c r="H1005" s="6"/>
      <c r="I1005" s="6"/>
      <c r="J1005" s="6"/>
    </row>
    <row r="1006" spans="3:10" x14ac:dyDescent="0.35">
      <c r="C1006" s="6"/>
      <c r="D1006" s="6"/>
      <c r="E1006" s="6"/>
      <c r="F1006" s="6"/>
      <c r="G1006" s="6"/>
      <c r="H1006" s="6"/>
      <c r="I1006" s="6"/>
      <c r="J1006" s="6"/>
    </row>
    <row r="1007" spans="3:10" x14ac:dyDescent="0.35">
      <c r="C1007" s="6"/>
      <c r="D1007" s="6"/>
      <c r="E1007" s="6"/>
      <c r="F1007" s="6"/>
      <c r="G1007" s="6"/>
      <c r="H1007" s="6"/>
      <c r="I1007" s="6"/>
      <c r="J1007" s="6"/>
    </row>
    <row r="1008" spans="3:10" x14ac:dyDescent="0.35">
      <c r="C1008" s="6"/>
      <c r="D1008" s="6"/>
      <c r="E1008" s="6"/>
      <c r="F1008" s="6"/>
      <c r="G1008" s="6"/>
      <c r="H1008" s="6"/>
      <c r="I1008" s="6"/>
      <c r="J1008" s="6"/>
    </row>
    <row r="1009" spans="3:10" x14ac:dyDescent="0.35">
      <c r="C1009" s="6"/>
      <c r="D1009" s="6"/>
      <c r="E1009" s="6"/>
      <c r="F1009" s="6"/>
      <c r="G1009" s="6"/>
      <c r="H1009" s="6"/>
      <c r="I1009" s="6"/>
      <c r="J1009" s="6"/>
    </row>
    <row r="1010" spans="3:10" x14ac:dyDescent="0.35">
      <c r="C1010" s="6"/>
      <c r="D1010" s="6"/>
      <c r="E1010" s="6"/>
      <c r="F1010" s="6"/>
      <c r="G1010" s="6"/>
      <c r="H1010" s="6"/>
      <c r="I1010" s="6"/>
      <c r="J1010" s="6"/>
    </row>
    <row r="1011" spans="3:10" x14ac:dyDescent="0.35">
      <c r="C1011" s="6"/>
      <c r="D1011" s="6"/>
      <c r="E1011" s="6"/>
      <c r="F1011" s="6"/>
      <c r="G1011" s="6"/>
      <c r="H1011" s="6"/>
      <c r="I1011" s="6"/>
      <c r="J1011" s="6"/>
    </row>
    <row r="1012" spans="3:10" x14ac:dyDescent="0.35">
      <c r="C1012" s="6"/>
      <c r="D1012" s="6"/>
      <c r="E1012" s="6"/>
      <c r="F1012" s="6"/>
      <c r="G1012" s="6"/>
      <c r="H1012" s="6"/>
      <c r="I1012" s="6"/>
      <c r="J1012" s="6"/>
    </row>
    <row r="1013" spans="3:10" x14ac:dyDescent="0.35">
      <c r="C1013" s="6"/>
      <c r="D1013" s="6"/>
      <c r="E1013" s="6"/>
      <c r="F1013" s="6"/>
      <c r="G1013" s="6"/>
      <c r="H1013" s="6"/>
      <c r="I1013" s="6"/>
      <c r="J1013" s="6"/>
    </row>
    <row r="1014" spans="3:10" x14ac:dyDescent="0.35">
      <c r="C1014" s="6"/>
      <c r="D1014" s="6"/>
      <c r="E1014" s="6"/>
      <c r="F1014" s="6"/>
      <c r="G1014" s="6"/>
      <c r="H1014" s="6"/>
      <c r="I1014" s="6"/>
      <c r="J1014" s="6"/>
    </row>
    <row r="1015" spans="3:10" x14ac:dyDescent="0.35">
      <c r="C1015" s="6"/>
      <c r="D1015" s="6"/>
      <c r="E1015" s="6"/>
      <c r="F1015" s="6"/>
      <c r="G1015" s="6"/>
      <c r="H1015" s="6"/>
      <c r="I1015" s="6"/>
      <c r="J1015" s="6"/>
    </row>
    <row r="1016" spans="3:10" x14ac:dyDescent="0.35">
      <c r="C1016" s="6"/>
      <c r="D1016" s="6"/>
      <c r="E1016" s="6"/>
      <c r="F1016" s="6"/>
      <c r="G1016" s="6"/>
      <c r="H1016" s="6"/>
      <c r="I1016" s="6"/>
      <c r="J1016" s="6"/>
    </row>
    <row r="1017" spans="3:10" x14ac:dyDescent="0.35">
      <c r="C1017" s="6"/>
      <c r="D1017" s="6"/>
      <c r="E1017" s="6"/>
      <c r="F1017" s="6"/>
      <c r="G1017" s="6"/>
      <c r="H1017" s="6"/>
      <c r="I1017" s="6"/>
      <c r="J1017" s="6"/>
    </row>
    <row r="1018" spans="3:10" x14ac:dyDescent="0.35">
      <c r="C1018" s="6"/>
      <c r="D1018" s="6"/>
      <c r="E1018" s="6"/>
      <c r="F1018" s="6"/>
      <c r="G1018" s="6"/>
      <c r="H1018" s="6"/>
      <c r="I1018" s="6"/>
      <c r="J1018" s="6"/>
    </row>
    <row r="1019" spans="3:10" x14ac:dyDescent="0.35">
      <c r="C1019" s="6"/>
      <c r="D1019" s="6"/>
      <c r="E1019" s="6"/>
      <c r="F1019" s="6"/>
      <c r="G1019" s="6"/>
      <c r="H1019" s="6"/>
      <c r="I1019" s="6"/>
      <c r="J1019" s="6"/>
    </row>
    <row r="1020" spans="3:10" x14ac:dyDescent="0.35">
      <c r="C1020" s="6"/>
      <c r="D1020" s="6"/>
      <c r="E1020" s="6"/>
      <c r="F1020" s="6"/>
      <c r="G1020" s="6"/>
      <c r="H1020" s="6"/>
      <c r="I1020" s="6"/>
      <c r="J1020" s="6"/>
    </row>
    <row r="1021" spans="3:10" x14ac:dyDescent="0.35">
      <c r="C1021" s="6"/>
      <c r="D1021" s="6"/>
      <c r="E1021" s="6"/>
      <c r="F1021" s="6"/>
      <c r="G1021" s="6"/>
      <c r="H1021" s="6"/>
      <c r="I1021" s="6"/>
      <c r="J1021" s="6"/>
    </row>
    <row r="1022" spans="3:10" x14ac:dyDescent="0.35">
      <c r="C1022" s="6"/>
      <c r="D1022" s="6"/>
      <c r="E1022" s="6"/>
      <c r="F1022" s="6"/>
      <c r="G1022" s="6"/>
      <c r="H1022" s="6"/>
      <c r="I1022" s="6"/>
      <c r="J1022" s="6"/>
    </row>
    <row r="1023" spans="3:10" x14ac:dyDescent="0.35">
      <c r="C1023" s="6"/>
      <c r="D1023" s="6"/>
      <c r="E1023" s="6"/>
      <c r="F1023" s="6"/>
      <c r="G1023" s="6"/>
      <c r="H1023" s="6"/>
      <c r="I1023" s="6"/>
      <c r="J1023" s="6"/>
    </row>
    <row r="1024" spans="3:10" x14ac:dyDescent="0.35">
      <c r="C1024" s="6"/>
      <c r="D1024" s="6"/>
      <c r="E1024" s="6"/>
      <c r="F1024" s="6"/>
      <c r="G1024" s="6"/>
      <c r="H1024" s="6"/>
      <c r="I1024" s="6"/>
      <c r="J1024" s="6"/>
    </row>
    <row r="1025" spans="3:10" x14ac:dyDescent="0.35">
      <c r="C1025" s="6"/>
      <c r="D1025" s="6"/>
      <c r="E1025" s="6"/>
      <c r="F1025" s="6"/>
      <c r="G1025" s="6"/>
      <c r="H1025" s="6"/>
      <c r="I1025" s="6"/>
      <c r="J1025" s="6"/>
    </row>
    <row r="1026" spans="3:10" x14ac:dyDescent="0.35">
      <c r="C1026" s="6"/>
      <c r="D1026" s="6"/>
      <c r="E1026" s="6"/>
      <c r="F1026" s="6"/>
      <c r="G1026" s="6"/>
      <c r="H1026" s="6"/>
      <c r="I1026" s="6"/>
      <c r="J1026" s="6"/>
    </row>
    <row r="1027" spans="3:10" x14ac:dyDescent="0.35">
      <c r="C1027" s="6"/>
      <c r="D1027" s="6"/>
      <c r="E1027" s="6"/>
      <c r="F1027" s="6"/>
      <c r="G1027" s="6"/>
      <c r="H1027" s="6"/>
      <c r="I1027" s="6"/>
      <c r="J1027" s="6"/>
    </row>
    <row r="1028" spans="3:10" x14ac:dyDescent="0.35">
      <c r="C1028" s="6"/>
      <c r="D1028" s="6"/>
      <c r="E1028" s="6"/>
      <c r="F1028" s="6"/>
      <c r="G1028" s="6"/>
      <c r="H1028" s="6"/>
      <c r="I1028" s="6"/>
      <c r="J1028" s="6"/>
    </row>
    <row r="1029" spans="3:10" x14ac:dyDescent="0.35">
      <c r="C1029" s="6"/>
      <c r="D1029" s="6"/>
      <c r="E1029" s="6"/>
      <c r="F1029" s="6"/>
      <c r="G1029" s="6"/>
      <c r="H1029" s="6"/>
      <c r="I1029" s="6"/>
      <c r="J1029" s="6"/>
    </row>
    <row r="1030" spans="3:10" x14ac:dyDescent="0.35">
      <c r="C1030" s="6"/>
      <c r="D1030" s="6"/>
      <c r="E1030" s="6"/>
      <c r="F1030" s="6"/>
      <c r="G1030" s="6"/>
      <c r="H1030" s="6"/>
      <c r="I1030" s="6"/>
      <c r="J1030" s="6"/>
    </row>
    <row r="1031" spans="3:10" x14ac:dyDescent="0.35">
      <c r="C1031" s="6"/>
      <c r="D1031" s="6"/>
      <c r="E1031" s="6"/>
      <c r="F1031" s="6"/>
      <c r="G1031" s="6"/>
      <c r="H1031" s="6"/>
      <c r="I1031" s="6"/>
      <c r="J1031" s="6"/>
    </row>
    <row r="1032" spans="3:10" x14ac:dyDescent="0.35">
      <c r="C1032" s="6"/>
      <c r="D1032" s="6"/>
      <c r="E1032" s="6"/>
      <c r="F1032" s="6"/>
      <c r="G1032" s="6"/>
      <c r="H1032" s="6"/>
      <c r="I1032" s="6"/>
      <c r="J1032" s="6"/>
    </row>
    <row r="1033" spans="3:10" x14ac:dyDescent="0.35">
      <c r="C1033" s="6"/>
      <c r="D1033" s="6"/>
      <c r="E1033" s="6"/>
      <c r="F1033" s="6"/>
      <c r="G1033" s="6"/>
      <c r="H1033" s="6"/>
      <c r="I1033" s="6"/>
      <c r="J1033" s="6"/>
    </row>
    <row r="1034" spans="3:10" x14ac:dyDescent="0.35">
      <c r="C1034" s="6"/>
      <c r="D1034" s="6"/>
      <c r="E1034" s="6"/>
      <c r="F1034" s="6"/>
      <c r="G1034" s="6"/>
      <c r="H1034" s="6"/>
      <c r="I1034" s="6"/>
      <c r="J1034" s="6"/>
    </row>
    <row r="1035" spans="3:10" x14ac:dyDescent="0.35">
      <c r="C1035" s="6"/>
      <c r="D1035" s="6"/>
      <c r="E1035" s="6"/>
      <c r="F1035" s="6"/>
      <c r="G1035" s="6"/>
      <c r="H1035" s="6"/>
      <c r="I1035" s="6"/>
      <c r="J1035" s="6"/>
    </row>
    <row r="1036" spans="3:10" x14ac:dyDescent="0.35">
      <c r="C1036" s="6"/>
      <c r="D1036" s="6"/>
      <c r="E1036" s="6"/>
      <c r="F1036" s="6"/>
      <c r="G1036" s="6"/>
      <c r="H1036" s="6"/>
      <c r="I1036" s="6"/>
      <c r="J1036" s="6"/>
    </row>
    <row r="1037" spans="3:10" x14ac:dyDescent="0.35">
      <c r="C1037" s="6"/>
      <c r="D1037" s="6"/>
      <c r="E1037" s="6"/>
      <c r="F1037" s="6"/>
      <c r="G1037" s="6"/>
      <c r="H1037" s="6"/>
      <c r="I1037" s="6"/>
      <c r="J1037" s="6"/>
    </row>
    <row r="1038" spans="3:10" x14ac:dyDescent="0.35">
      <c r="C1038" s="6"/>
      <c r="D1038" s="6"/>
      <c r="E1038" s="6"/>
      <c r="F1038" s="6"/>
      <c r="G1038" s="6"/>
      <c r="H1038" s="6"/>
      <c r="I1038" s="6"/>
      <c r="J1038" s="6"/>
    </row>
    <row r="1039" spans="3:10" x14ac:dyDescent="0.35">
      <c r="C1039" s="6"/>
      <c r="D1039" s="6"/>
      <c r="E1039" s="6"/>
      <c r="F1039" s="6"/>
      <c r="G1039" s="6"/>
      <c r="H1039" s="6"/>
      <c r="I1039" s="6"/>
      <c r="J1039" s="6"/>
    </row>
    <row r="1040" spans="3:10" x14ac:dyDescent="0.35">
      <c r="C1040" s="6"/>
      <c r="D1040" s="6"/>
      <c r="E1040" s="6"/>
      <c r="F1040" s="6"/>
      <c r="G1040" s="6"/>
      <c r="H1040" s="6"/>
      <c r="I1040" s="6"/>
      <c r="J1040" s="6"/>
    </row>
    <row r="1041" spans="3:10" x14ac:dyDescent="0.35">
      <c r="C1041" s="6"/>
      <c r="D1041" s="6"/>
      <c r="E1041" s="6"/>
      <c r="F1041" s="6"/>
      <c r="G1041" s="6"/>
      <c r="H1041" s="6"/>
      <c r="I1041" s="6"/>
      <c r="J1041" s="6"/>
    </row>
    <row r="1042" spans="3:10" x14ac:dyDescent="0.35">
      <c r="C1042" s="6"/>
      <c r="D1042" s="6"/>
      <c r="E1042" s="6"/>
      <c r="F1042" s="6"/>
      <c r="G1042" s="6"/>
      <c r="H1042" s="6"/>
      <c r="I1042" s="6"/>
      <c r="J1042" s="6"/>
    </row>
    <row r="1043" spans="3:10" x14ac:dyDescent="0.35">
      <c r="C1043" s="6"/>
      <c r="D1043" s="6"/>
      <c r="E1043" s="6"/>
      <c r="F1043" s="6"/>
      <c r="G1043" s="6"/>
      <c r="H1043" s="6"/>
      <c r="I1043" s="6"/>
      <c r="J1043" s="6"/>
    </row>
    <row r="1044" spans="3:10" x14ac:dyDescent="0.35">
      <c r="C1044" s="6"/>
      <c r="D1044" s="6"/>
      <c r="E1044" s="6"/>
      <c r="F1044" s="6"/>
      <c r="G1044" s="6"/>
      <c r="H1044" s="6"/>
      <c r="I1044" s="6"/>
      <c r="J1044" s="6"/>
    </row>
    <row r="1045" spans="3:10" x14ac:dyDescent="0.35">
      <c r="C1045" s="6"/>
      <c r="D1045" s="6"/>
      <c r="E1045" s="6"/>
      <c r="F1045" s="6"/>
      <c r="G1045" s="6"/>
      <c r="H1045" s="6"/>
      <c r="I1045" s="6"/>
      <c r="J1045" s="6"/>
    </row>
    <row r="1046" spans="3:10" x14ac:dyDescent="0.35">
      <c r="C1046" s="6"/>
      <c r="D1046" s="6"/>
      <c r="E1046" s="6"/>
      <c r="F1046" s="6"/>
      <c r="G1046" s="6"/>
      <c r="H1046" s="6"/>
      <c r="I1046" s="6"/>
      <c r="J1046" s="6"/>
    </row>
    <row r="1047" spans="3:10" x14ac:dyDescent="0.35">
      <c r="C1047" s="6"/>
      <c r="D1047" s="6"/>
      <c r="E1047" s="6"/>
      <c r="F1047" s="6"/>
      <c r="G1047" s="6"/>
      <c r="H1047" s="6"/>
      <c r="I1047" s="6"/>
      <c r="J1047" s="6"/>
    </row>
    <row r="1048" spans="3:10" x14ac:dyDescent="0.35">
      <c r="C1048" s="6"/>
      <c r="D1048" s="6"/>
      <c r="E1048" s="6"/>
      <c r="F1048" s="6"/>
      <c r="G1048" s="6"/>
      <c r="H1048" s="6"/>
      <c r="I1048" s="6"/>
      <c r="J1048" s="6"/>
    </row>
    <row r="1049" spans="3:10" x14ac:dyDescent="0.35">
      <c r="C1049" s="6"/>
      <c r="D1049" s="6"/>
      <c r="E1049" s="6"/>
      <c r="F1049" s="6"/>
      <c r="G1049" s="6"/>
      <c r="H1049" s="6"/>
      <c r="I1049" s="6"/>
      <c r="J1049" s="6"/>
    </row>
    <row r="1050" spans="3:10" x14ac:dyDescent="0.35">
      <c r="C1050" s="6"/>
      <c r="D1050" s="6"/>
      <c r="E1050" s="6"/>
      <c r="F1050" s="6"/>
      <c r="G1050" s="6"/>
      <c r="H1050" s="6"/>
      <c r="I1050" s="6"/>
      <c r="J1050" s="6"/>
    </row>
    <row r="1051" spans="3:10" x14ac:dyDescent="0.35">
      <c r="C1051" s="6"/>
      <c r="D1051" s="6"/>
      <c r="E1051" s="6"/>
      <c r="F1051" s="6"/>
      <c r="G1051" s="6"/>
      <c r="H1051" s="6"/>
      <c r="I1051" s="6"/>
      <c r="J1051" s="6"/>
    </row>
    <row r="1052" spans="3:10" x14ac:dyDescent="0.35">
      <c r="C1052" s="6"/>
      <c r="D1052" s="6"/>
      <c r="E1052" s="6"/>
      <c r="F1052" s="6"/>
      <c r="G1052" s="6"/>
      <c r="H1052" s="6"/>
      <c r="I1052" s="6"/>
      <c r="J1052" s="6"/>
    </row>
    <row r="1053" spans="3:10" x14ac:dyDescent="0.35">
      <c r="C1053" s="6"/>
      <c r="D1053" s="6"/>
      <c r="E1053" s="6"/>
      <c r="F1053" s="6"/>
      <c r="G1053" s="6"/>
      <c r="H1053" s="6"/>
      <c r="I1053" s="6"/>
      <c r="J1053" s="6"/>
    </row>
    <row r="1054" spans="3:10" x14ac:dyDescent="0.35">
      <c r="C1054" s="6"/>
      <c r="D1054" s="6"/>
      <c r="E1054" s="6"/>
      <c r="F1054" s="6"/>
      <c r="G1054" s="6"/>
      <c r="H1054" s="6"/>
      <c r="I1054" s="6"/>
      <c r="J1054" s="6"/>
    </row>
    <row r="1055" spans="3:10" x14ac:dyDescent="0.35">
      <c r="C1055" s="6"/>
      <c r="D1055" s="6"/>
      <c r="E1055" s="6"/>
      <c r="F1055" s="6"/>
      <c r="G1055" s="6"/>
      <c r="H1055" s="6"/>
      <c r="I1055" s="6"/>
      <c r="J1055" s="6"/>
    </row>
    <row r="1056" spans="3:10" x14ac:dyDescent="0.35">
      <c r="C1056" s="6"/>
      <c r="D1056" s="6"/>
      <c r="E1056" s="6"/>
      <c r="F1056" s="6"/>
      <c r="G1056" s="6"/>
      <c r="H1056" s="6"/>
      <c r="I1056" s="6"/>
      <c r="J1056" s="6"/>
    </row>
    <row r="1057" spans="3:10" x14ac:dyDescent="0.35">
      <c r="C1057" s="6"/>
      <c r="D1057" s="6"/>
      <c r="E1057" s="6"/>
      <c r="F1057" s="6"/>
      <c r="G1057" s="6"/>
      <c r="H1057" s="6"/>
      <c r="I1057" s="6"/>
      <c r="J1057" s="6"/>
    </row>
    <row r="1058" spans="3:10" x14ac:dyDescent="0.35">
      <c r="C1058" s="6"/>
      <c r="D1058" s="6"/>
      <c r="E1058" s="6"/>
      <c r="F1058" s="6"/>
      <c r="G1058" s="6"/>
      <c r="H1058" s="6"/>
      <c r="I1058" s="6"/>
      <c r="J1058" s="6"/>
    </row>
    <row r="1059" spans="3:10" x14ac:dyDescent="0.35">
      <c r="C1059" s="6"/>
      <c r="D1059" s="6"/>
      <c r="E1059" s="6"/>
      <c r="F1059" s="6"/>
      <c r="G1059" s="6"/>
      <c r="H1059" s="6"/>
      <c r="I1059" s="6"/>
      <c r="J1059" s="6"/>
    </row>
    <row r="1060" spans="3:10" x14ac:dyDescent="0.35">
      <c r="C1060" s="6"/>
      <c r="D1060" s="6"/>
      <c r="E1060" s="6"/>
      <c r="F1060" s="6"/>
      <c r="G1060" s="6"/>
      <c r="H1060" s="6"/>
      <c r="I1060" s="6"/>
      <c r="J1060" s="6"/>
    </row>
    <row r="1061" spans="3:10" x14ac:dyDescent="0.35">
      <c r="C1061" s="6"/>
      <c r="D1061" s="6"/>
      <c r="E1061" s="6"/>
      <c r="F1061" s="6"/>
      <c r="G1061" s="6"/>
      <c r="H1061" s="6"/>
      <c r="I1061" s="6"/>
      <c r="J1061" s="6"/>
    </row>
    <row r="1062" spans="3:10" x14ac:dyDescent="0.35">
      <c r="C1062" s="6"/>
      <c r="D1062" s="6"/>
      <c r="E1062" s="6"/>
      <c r="F1062" s="6"/>
      <c r="G1062" s="6"/>
      <c r="H1062" s="6"/>
      <c r="I1062" s="6"/>
      <c r="J1062" s="6"/>
    </row>
    <row r="1063" spans="3:10" x14ac:dyDescent="0.35">
      <c r="C1063" s="6"/>
      <c r="D1063" s="6"/>
      <c r="E1063" s="6"/>
      <c r="F1063" s="6"/>
      <c r="G1063" s="6"/>
      <c r="H1063" s="6"/>
      <c r="I1063" s="6"/>
      <c r="J1063" s="6"/>
    </row>
    <row r="1064" spans="3:10" x14ac:dyDescent="0.35">
      <c r="C1064" s="6"/>
      <c r="D1064" s="6"/>
      <c r="E1064" s="6"/>
      <c r="F1064" s="6"/>
      <c r="G1064" s="6"/>
      <c r="H1064" s="6"/>
      <c r="I1064" s="6"/>
      <c r="J1064" s="6"/>
    </row>
    <row r="1065" spans="3:10" x14ac:dyDescent="0.35">
      <c r="C1065" s="6"/>
      <c r="D1065" s="6"/>
      <c r="E1065" s="6"/>
      <c r="F1065" s="6"/>
      <c r="G1065" s="6"/>
      <c r="H1065" s="6"/>
      <c r="I1065" s="6"/>
      <c r="J1065" s="6"/>
    </row>
    <row r="1066" spans="3:10" x14ac:dyDescent="0.35">
      <c r="C1066" s="6"/>
      <c r="D1066" s="6"/>
      <c r="E1066" s="6"/>
      <c r="F1066" s="6"/>
      <c r="G1066" s="6"/>
      <c r="H1066" s="6"/>
      <c r="I1066" s="6"/>
      <c r="J1066" s="6"/>
    </row>
    <row r="1067" spans="3:10" x14ac:dyDescent="0.35">
      <c r="C1067" s="6"/>
      <c r="D1067" s="6"/>
      <c r="E1067" s="6"/>
      <c r="F1067" s="6"/>
      <c r="G1067" s="6"/>
      <c r="H1067" s="6"/>
      <c r="I1067" s="6"/>
      <c r="J1067" s="6"/>
    </row>
    <row r="1068" spans="3:10" x14ac:dyDescent="0.35">
      <c r="C1068" s="6"/>
      <c r="D1068" s="6"/>
      <c r="E1068" s="6"/>
      <c r="F1068" s="6"/>
      <c r="G1068" s="6"/>
      <c r="H1068" s="6"/>
      <c r="I1068" s="6"/>
      <c r="J1068" s="6"/>
    </row>
    <row r="1069" spans="3:10" x14ac:dyDescent="0.35">
      <c r="C1069" s="6"/>
      <c r="D1069" s="6"/>
      <c r="E1069" s="6"/>
      <c r="F1069" s="6"/>
      <c r="G1069" s="6"/>
      <c r="H1069" s="6"/>
      <c r="I1069" s="6"/>
      <c r="J1069" s="6"/>
    </row>
    <row r="1070" spans="3:10" x14ac:dyDescent="0.35">
      <c r="C1070" s="6"/>
      <c r="D1070" s="6"/>
      <c r="E1070" s="6"/>
      <c r="F1070" s="6"/>
      <c r="G1070" s="6"/>
      <c r="H1070" s="6"/>
      <c r="I1070" s="6"/>
      <c r="J1070" s="6"/>
    </row>
    <row r="1071" spans="3:10" x14ac:dyDescent="0.35">
      <c r="C1071" s="6"/>
      <c r="D1071" s="6"/>
      <c r="E1071" s="6"/>
      <c r="F1071" s="6"/>
      <c r="G1071" s="6"/>
      <c r="H1071" s="6"/>
      <c r="I1071" s="6"/>
      <c r="J1071" s="6"/>
    </row>
    <row r="1072" spans="3:10" x14ac:dyDescent="0.35">
      <c r="C1072" s="6"/>
      <c r="D1072" s="6"/>
      <c r="E1072" s="6"/>
      <c r="F1072" s="6"/>
      <c r="G1072" s="6"/>
      <c r="H1072" s="6"/>
      <c r="I1072" s="6"/>
      <c r="J1072" s="6"/>
    </row>
    <row r="1073" spans="3:10" x14ac:dyDescent="0.35">
      <c r="C1073" s="6"/>
      <c r="D1073" s="6"/>
      <c r="E1073" s="6"/>
      <c r="F1073" s="6"/>
      <c r="G1073" s="6"/>
      <c r="H1073" s="6"/>
      <c r="I1073" s="6"/>
      <c r="J1073" s="6"/>
    </row>
    <row r="1074" spans="3:10" x14ac:dyDescent="0.35">
      <c r="C1074" s="6"/>
      <c r="D1074" s="6"/>
      <c r="E1074" s="6"/>
      <c r="F1074" s="6"/>
      <c r="G1074" s="6"/>
      <c r="H1074" s="6"/>
      <c r="I1074" s="6"/>
      <c r="J1074" s="6"/>
    </row>
    <row r="1075" spans="3:10" x14ac:dyDescent="0.35">
      <c r="C1075" s="6"/>
      <c r="D1075" s="6"/>
      <c r="E1075" s="6"/>
      <c r="F1075" s="6"/>
      <c r="G1075" s="6"/>
      <c r="H1075" s="6"/>
      <c r="I1075" s="6"/>
      <c r="J1075" s="6"/>
    </row>
    <row r="1076" spans="3:10" x14ac:dyDescent="0.35">
      <c r="C1076" s="6"/>
      <c r="D1076" s="6"/>
      <c r="E1076" s="6"/>
      <c r="F1076" s="6"/>
      <c r="G1076" s="6"/>
      <c r="H1076" s="6"/>
      <c r="I1076" s="6"/>
      <c r="J1076" s="6"/>
    </row>
    <row r="1077" spans="3:10" x14ac:dyDescent="0.35">
      <c r="C1077" s="6"/>
      <c r="D1077" s="6"/>
      <c r="E1077" s="6"/>
      <c r="F1077" s="6"/>
      <c r="G1077" s="6"/>
      <c r="H1077" s="6"/>
      <c r="I1077" s="6"/>
      <c r="J1077" s="6"/>
    </row>
    <row r="1078" spans="3:10" x14ac:dyDescent="0.35">
      <c r="C1078" s="6"/>
      <c r="D1078" s="6"/>
      <c r="E1078" s="6"/>
      <c r="F1078" s="6"/>
      <c r="G1078" s="6"/>
      <c r="H1078" s="6"/>
      <c r="I1078" s="6"/>
      <c r="J1078" s="6"/>
    </row>
    <row r="1079" spans="3:10" x14ac:dyDescent="0.35">
      <c r="C1079" s="6"/>
      <c r="D1079" s="6"/>
      <c r="E1079" s="6"/>
      <c r="F1079" s="6"/>
      <c r="G1079" s="6"/>
      <c r="H1079" s="6"/>
      <c r="I1079" s="6"/>
      <c r="J1079" s="6"/>
    </row>
    <row r="1080" spans="3:10" x14ac:dyDescent="0.35">
      <c r="C1080" s="6"/>
      <c r="D1080" s="6"/>
      <c r="E1080" s="6"/>
      <c r="F1080" s="6"/>
      <c r="G1080" s="6"/>
      <c r="H1080" s="6"/>
      <c r="I1080" s="6"/>
      <c r="J1080" s="6"/>
    </row>
    <row r="1081" spans="3:10" x14ac:dyDescent="0.35">
      <c r="C1081" s="6"/>
      <c r="D1081" s="6"/>
      <c r="E1081" s="6"/>
      <c r="F1081" s="6"/>
      <c r="G1081" s="6"/>
      <c r="H1081" s="6"/>
      <c r="I1081" s="6"/>
      <c r="J1081" s="6"/>
    </row>
    <row r="1082" spans="3:10" x14ac:dyDescent="0.35">
      <c r="C1082" s="6"/>
      <c r="D1082" s="6"/>
      <c r="E1082" s="6"/>
      <c r="F1082" s="6"/>
      <c r="G1082" s="6"/>
      <c r="H1082" s="6"/>
      <c r="I1082" s="6"/>
      <c r="J1082" s="6"/>
    </row>
    <row r="1083" spans="3:10" x14ac:dyDescent="0.35">
      <c r="C1083" s="6"/>
      <c r="D1083" s="6"/>
      <c r="E1083" s="6"/>
      <c r="F1083" s="6"/>
      <c r="G1083" s="6"/>
      <c r="H1083" s="6"/>
      <c r="I1083" s="6"/>
      <c r="J1083" s="6"/>
    </row>
    <row r="1084" spans="3:10" x14ac:dyDescent="0.35">
      <c r="C1084" s="6"/>
      <c r="D1084" s="6"/>
      <c r="E1084" s="6"/>
      <c r="F1084" s="6"/>
      <c r="G1084" s="6"/>
      <c r="H1084" s="6"/>
      <c r="I1084" s="6"/>
      <c r="J1084" s="6"/>
    </row>
    <row r="1085" spans="3:10" x14ac:dyDescent="0.35">
      <c r="C1085" s="6"/>
      <c r="D1085" s="6"/>
      <c r="E1085" s="6"/>
      <c r="F1085" s="6"/>
      <c r="G1085" s="6"/>
      <c r="H1085" s="6"/>
      <c r="I1085" s="6"/>
      <c r="J1085" s="6"/>
    </row>
    <row r="1086" spans="3:10" x14ac:dyDescent="0.35">
      <c r="C1086" s="6"/>
      <c r="D1086" s="6"/>
      <c r="E1086" s="6"/>
      <c r="F1086" s="6"/>
      <c r="G1086" s="6"/>
      <c r="H1086" s="6"/>
      <c r="I1086" s="6"/>
      <c r="J1086" s="6"/>
    </row>
    <row r="1087" spans="3:10" x14ac:dyDescent="0.35">
      <c r="C1087" s="6"/>
      <c r="D1087" s="6"/>
      <c r="E1087" s="6"/>
      <c r="F1087" s="6"/>
      <c r="G1087" s="6"/>
      <c r="H1087" s="6"/>
      <c r="I1087" s="6"/>
      <c r="J1087" s="6"/>
    </row>
    <row r="1088" spans="3:10" x14ac:dyDescent="0.35">
      <c r="C1088" s="6"/>
      <c r="D1088" s="6"/>
      <c r="E1088" s="6"/>
      <c r="F1088" s="6"/>
      <c r="G1088" s="6"/>
      <c r="H1088" s="6"/>
      <c r="I1088" s="6"/>
      <c r="J1088" s="6"/>
    </row>
    <row r="1089" spans="3:10" x14ac:dyDescent="0.35">
      <c r="C1089" s="6"/>
      <c r="D1089" s="6"/>
      <c r="E1089" s="6"/>
      <c r="F1089" s="6"/>
      <c r="G1089" s="6"/>
      <c r="H1089" s="6"/>
      <c r="I1089" s="6"/>
      <c r="J1089" s="6"/>
    </row>
    <row r="1090" spans="3:10" x14ac:dyDescent="0.35">
      <c r="C1090" s="6"/>
      <c r="D1090" s="6"/>
      <c r="E1090" s="6"/>
      <c r="F1090" s="6"/>
      <c r="G1090" s="6"/>
      <c r="H1090" s="6"/>
      <c r="I1090" s="6"/>
      <c r="J1090" s="6"/>
    </row>
    <row r="1091" spans="3:10" x14ac:dyDescent="0.35">
      <c r="C1091" s="6"/>
      <c r="D1091" s="6"/>
      <c r="E1091" s="6"/>
      <c r="F1091" s="6"/>
      <c r="G1091" s="6"/>
      <c r="H1091" s="6"/>
      <c r="I1091" s="6"/>
      <c r="J1091" s="6"/>
    </row>
    <row r="1092" spans="3:10" x14ac:dyDescent="0.35">
      <c r="C1092" s="6"/>
      <c r="D1092" s="6"/>
      <c r="E1092" s="6"/>
      <c r="F1092" s="6"/>
      <c r="G1092" s="6"/>
      <c r="H1092" s="6"/>
      <c r="I1092" s="6"/>
      <c r="J1092" s="6"/>
    </row>
    <row r="1093" spans="3:10" x14ac:dyDescent="0.35">
      <c r="C1093" s="6"/>
      <c r="D1093" s="6"/>
      <c r="E1093" s="6"/>
      <c r="F1093" s="6"/>
      <c r="G1093" s="6"/>
      <c r="H1093" s="6"/>
      <c r="I1093" s="6"/>
      <c r="J1093" s="6"/>
    </row>
    <row r="1094" spans="3:10" x14ac:dyDescent="0.35">
      <c r="C1094" s="6"/>
      <c r="D1094" s="6"/>
      <c r="E1094" s="6"/>
      <c r="F1094" s="6"/>
      <c r="G1094" s="6"/>
      <c r="H1094" s="6"/>
      <c r="I1094" s="6"/>
      <c r="J1094" s="6"/>
    </row>
    <row r="1095" spans="3:10" x14ac:dyDescent="0.35">
      <c r="C1095" s="6"/>
      <c r="D1095" s="6"/>
      <c r="E1095" s="6"/>
      <c r="F1095" s="6"/>
      <c r="G1095" s="6"/>
      <c r="H1095" s="6"/>
      <c r="I1095" s="6"/>
      <c r="J1095" s="6"/>
    </row>
    <row r="1096" spans="3:10" x14ac:dyDescent="0.35">
      <c r="C1096" s="6"/>
      <c r="D1096" s="6"/>
      <c r="E1096" s="6"/>
      <c r="F1096" s="6"/>
      <c r="G1096" s="6"/>
      <c r="H1096" s="6"/>
      <c r="I1096" s="6"/>
      <c r="J1096" s="6"/>
    </row>
    <row r="1097" spans="3:10" x14ac:dyDescent="0.35">
      <c r="C1097" s="6"/>
      <c r="D1097" s="6"/>
      <c r="E1097" s="6"/>
      <c r="F1097" s="6"/>
      <c r="G1097" s="6"/>
      <c r="H1097" s="6"/>
      <c r="I1097" s="6"/>
      <c r="J1097" s="6"/>
    </row>
    <row r="1098" spans="3:10" x14ac:dyDescent="0.35">
      <c r="C1098" s="6"/>
      <c r="D1098" s="6"/>
      <c r="E1098" s="6"/>
      <c r="F1098" s="6"/>
      <c r="G1098" s="6"/>
      <c r="H1098" s="6"/>
      <c r="I1098" s="6"/>
      <c r="J1098" s="6"/>
    </row>
    <row r="1099" spans="3:10" x14ac:dyDescent="0.35">
      <c r="C1099" s="6"/>
      <c r="D1099" s="6"/>
      <c r="E1099" s="6"/>
      <c r="F1099" s="6"/>
      <c r="G1099" s="6"/>
      <c r="H1099" s="6"/>
      <c r="I1099" s="6"/>
      <c r="J1099" s="6"/>
    </row>
    <row r="1100" spans="3:10" x14ac:dyDescent="0.35">
      <c r="C1100" s="6"/>
      <c r="D1100" s="6"/>
      <c r="E1100" s="6"/>
      <c r="F1100" s="6"/>
      <c r="G1100" s="6"/>
      <c r="H1100" s="6"/>
      <c r="I1100" s="6"/>
      <c r="J1100" s="6"/>
    </row>
    <row r="1101" spans="3:10" x14ac:dyDescent="0.35">
      <c r="C1101" s="6"/>
      <c r="D1101" s="6"/>
      <c r="E1101" s="6"/>
      <c r="F1101" s="6"/>
      <c r="G1101" s="6"/>
      <c r="H1101" s="6"/>
      <c r="I1101" s="6"/>
      <c r="J1101" s="6"/>
    </row>
    <row r="1102" spans="3:10" x14ac:dyDescent="0.35">
      <c r="C1102" s="6"/>
      <c r="D1102" s="6"/>
      <c r="E1102" s="6"/>
      <c r="F1102" s="6"/>
      <c r="G1102" s="6"/>
      <c r="H1102" s="6"/>
      <c r="I1102" s="6"/>
      <c r="J1102" s="6"/>
    </row>
    <row r="1103" spans="3:10" x14ac:dyDescent="0.35">
      <c r="C1103" s="6"/>
      <c r="D1103" s="6"/>
      <c r="E1103" s="6"/>
      <c r="F1103" s="6"/>
      <c r="G1103" s="6"/>
      <c r="H1103" s="6"/>
      <c r="I1103" s="6"/>
      <c r="J1103" s="6"/>
    </row>
    <row r="1104" spans="3:10" x14ac:dyDescent="0.35">
      <c r="C1104" s="6"/>
      <c r="D1104" s="6"/>
      <c r="E1104" s="6"/>
      <c r="F1104" s="6"/>
      <c r="G1104" s="6"/>
      <c r="H1104" s="6"/>
      <c r="I1104" s="6"/>
      <c r="J1104" s="6"/>
    </row>
    <row r="1105" spans="3:10" x14ac:dyDescent="0.35">
      <c r="C1105" s="6"/>
      <c r="D1105" s="6"/>
      <c r="E1105" s="6"/>
      <c r="F1105" s="6"/>
      <c r="G1105" s="6"/>
      <c r="H1105" s="6"/>
      <c r="I1105" s="6"/>
      <c r="J1105" s="6"/>
    </row>
    <row r="1106" spans="3:10" x14ac:dyDescent="0.35">
      <c r="C1106" s="6"/>
      <c r="D1106" s="6"/>
      <c r="E1106" s="6"/>
      <c r="F1106" s="6"/>
      <c r="G1106" s="6"/>
      <c r="H1106" s="6"/>
      <c r="I1106" s="6"/>
      <c r="J1106" s="6"/>
    </row>
    <row r="1107" spans="3:10" x14ac:dyDescent="0.35">
      <c r="C1107" s="6"/>
      <c r="D1107" s="6"/>
      <c r="E1107" s="6"/>
      <c r="F1107" s="6"/>
      <c r="G1107" s="6"/>
      <c r="H1107" s="6"/>
      <c r="I1107" s="6"/>
      <c r="J1107" s="6"/>
    </row>
    <row r="1108" spans="3:10" x14ac:dyDescent="0.35">
      <c r="C1108" s="6"/>
      <c r="D1108" s="6"/>
      <c r="E1108" s="6"/>
      <c r="F1108" s="6"/>
      <c r="G1108" s="6"/>
      <c r="H1108" s="6"/>
      <c r="I1108" s="6"/>
      <c r="J1108" s="6"/>
    </row>
    <row r="1109" spans="3:10" x14ac:dyDescent="0.35">
      <c r="C1109" s="6"/>
      <c r="D1109" s="6"/>
      <c r="E1109" s="6"/>
      <c r="F1109" s="6"/>
      <c r="G1109" s="6"/>
      <c r="H1109" s="6"/>
      <c r="I1109" s="6"/>
      <c r="J1109" s="6"/>
    </row>
    <row r="1110" spans="3:10" x14ac:dyDescent="0.35">
      <c r="C1110" s="6"/>
      <c r="D1110" s="6"/>
      <c r="E1110" s="6"/>
      <c r="F1110" s="6"/>
      <c r="G1110" s="6"/>
      <c r="H1110" s="6"/>
      <c r="I1110" s="6"/>
      <c r="J1110" s="6"/>
    </row>
    <row r="1111" spans="3:10" x14ac:dyDescent="0.35">
      <c r="C1111" s="6"/>
      <c r="D1111" s="6"/>
      <c r="E1111" s="6"/>
      <c r="F1111" s="6"/>
      <c r="G1111" s="6"/>
      <c r="H1111" s="6"/>
      <c r="I1111" s="6"/>
      <c r="J1111" s="6"/>
    </row>
    <row r="1112" spans="3:10" x14ac:dyDescent="0.35">
      <c r="C1112" s="6"/>
      <c r="D1112" s="6"/>
      <c r="E1112" s="6"/>
      <c r="F1112" s="6"/>
      <c r="G1112" s="6"/>
      <c r="H1112" s="6"/>
      <c r="I1112" s="6"/>
      <c r="J1112" s="6"/>
    </row>
    <row r="1113" spans="3:10" x14ac:dyDescent="0.35">
      <c r="C1113" s="6"/>
      <c r="D1113" s="6"/>
      <c r="E1113" s="6"/>
      <c r="F1113" s="6"/>
      <c r="G1113" s="6"/>
      <c r="H1113" s="6"/>
      <c r="I1113" s="6"/>
      <c r="J1113" s="6"/>
    </row>
    <row r="1114" spans="3:10" x14ac:dyDescent="0.35">
      <c r="C1114" s="6"/>
      <c r="D1114" s="6"/>
      <c r="E1114" s="6"/>
      <c r="F1114" s="6"/>
      <c r="G1114" s="6"/>
      <c r="H1114" s="6"/>
      <c r="I1114" s="6"/>
      <c r="J1114" s="6"/>
    </row>
    <row r="1115" spans="3:10" x14ac:dyDescent="0.35">
      <c r="C1115" s="6"/>
      <c r="D1115" s="6"/>
      <c r="E1115" s="6"/>
      <c r="F1115" s="6"/>
      <c r="G1115" s="6"/>
      <c r="H1115" s="6"/>
      <c r="I1115" s="6"/>
      <c r="J1115" s="6"/>
    </row>
    <row r="1116" spans="3:10" x14ac:dyDescent="0.35">
      <c r="C1116" s="6"/>
      <c r="D1116" s="6"/>
      <c r="E1116" s="6"/>
      <c r="F1116" s="6"/>
      <c r="G1116" s="6"/>
      <c r="H1116" s="6"/>
      <c r="I1116" s="6"/>
      <c r="J1116" s="6"/>
    </row>
    <row r="1117" spans="3:10" x14ac:dyDescent="0.35">
      <c r="C1117" s="6"/>
      <c r="D1117" s="6"/>
      <c r="E1117" s="6"/>
      <c r="F1117" s="6"/>
      <c r="G1117" s="6"/>
      <c r="H1117" s="6"/>
      <c r="I1117" s="6"/>
      <c r="J1117" s="6"/>
    </row>
    <row r="1118" spans="3:10" x14ac:dyDescent="0.35">
      <c r="C1118" s="6"/>
      <c r="D1118" s="6"/>
      <c r="E1118" s="6"/>
      <c r="F1118" s="6"/>
      <c r="G1118" s="6"/>
      <c r="H1118" s="6"/>
      <c r="I1118" s="6"/>
      <c r="J1118" s="6"/>
    </row>
    <row r="1119" spans="3:10" x14ac:dyDescent="0.35">
      <c r="C1119" s="6"/>
      <c r="D1119" s="6"/>
      <c r="E1119" s="6"/>
      <c r="F1119" s="6"/>
      <c r="G1119" s="6"/>
      <c r="H1119" s="6"/>
      <c r="I1119" s="6"/>
      <c r="J1119" s="6"/>
    </row>
    <row r="1120" spans="3:10" x14ac:dyDescent="0.35">
      <c r="C1120" s="6"/>
      <c r="D1120" s="6"/>
      <c r="E1120" s="6"/>
      <c r="F1120" s="6"/>
      <c r="G1120" s="6"/>
      <c r="H1120" s="6"/>
      <c r="I1120" s="6"/>
      <c r="J1120" s="6"/>
    </row>
    <row r="1121" spans="3:10" x14ac:dyDescent="0.35">
      <c r="C1121" s="6"/>
      <c r="D1121" s="6"/>
      <c r="E1121" s="6"/>
      <c r="F1121" s="6"/>
      <c r="G1121" s="6"/>
      <c r="H1121" s="6"/>
      <c r="I1121" s="6"/>
      <c r="J1121" s="6"/>
    </row>
    <row r="1122" spans="3:10" x14ac:dyDescent="0.35">
      <c r="C1122" s="6"/>
      <c r="D1122" s="6"/>
      <c r="E1122" s="6"/>
      <c r="F1122" s="6"/>
      <c r="G1122" s="6"/>
      <c r="H1122" s="6"/>
      <c r="I1122" s="6"/>
      <c r="J1122" s="6"/>
    </row>
    <row r="1123" spans="3:10" x14ac:dyDescent="0.35">
      <c r="C1123" s="6"/>
      <c r="D1123" s="6"/>
      <c r="E1123" s="6"/>
      <c r="F1123" s="6"/>
      <c r="G1123" s="6"/>
      <c r="H1123" s="6"/>
      <c r="I1123" s="6"/>
      <c r="J1123" s="6"/>
    </row>
    <row r="1124" spans="3:10" x14ac:dyDescent="0.35">
      <c r="C1124" s="6"/>
      <c r="D1124" s="6"/>
      <c r="E1124" s="6"/>
      <c r="F1124" s="6"/>
      <c r="G1124" s="6"/>
      <c r="H1124" s="6"/>
      <c r="I1124" s="6"/>
      <c r="J1124" s="6"/>
    </row>
    <row r="1125" spans="3:10" x14ac:dyDescent="0.35">
      <c r="C1125" s="6"/>
      <c r="D1125" s="6"/>
      <c r="E1125" s="6"/>
      <c r="F1125" s="6"/>
      <c r="G1125" s="6"/>
      <c r="H1125" s="6"/>
      <c r="I1125" s="6"/>
      <c r="J1125" s="6"/>
    </row>
    <row r="1126" spans="3:10" x14ac:dyDescent="0.35">
      <c r="C1126" s="6"/>
      <c r="D1126" s="6"/>
      <c r="E1126" s="6"/>
      <c r="F1126" s="6"/>
      <c r="G1126" s="6"/>
      <c r="H1126" s="6"/>
      <c r="I1126" s="6"/>
      <c r="J1126" s="6"/>
    </row>
    <row r="1127" spans="3:10" x14ac:dyDescent="0.35">
      <c r="C1127" s="6"/>
      <c r="D1127" s="6"/>
      <c r="E1127" s="6"/>
      <c r="F1127" s="6"/>
      <c r="G1127" s="6"/>
      <c r="H1127" s="6"/>
      <c r="I1127" s="6"/>
      <c r="J1127" s="6"/>
    </row>
    <row r="1128" spans="3:10" x14ac:dyDescent="0.35">
      <c r="C1128" s="6"/>
      <c r="D1128" s="6"/>
      <c r="E1128" s="6"/>
      <c r="F1128" s="6"/>
      <c r="G1128" s="6"/>
      <c r="H1128" s="6"/>
      <c r="I1128" s="6"/>
      <c r="J1128" s="6"/>
    </row>
    <row r="1129" spans="3:10" x14ac:dyDescent="0.35">
      <c r="C1129" s="6"/>
      <c r="D1129" s="6"/>
      <c r="E1129" s="6"/>
      <c r="F1129" s="6"/>
      <c r="G1129" s="6"/>
      <c r="H1129" s="6"/>
      <c r="I1129" s="6"/>
      <c r="J1129" s="6"/>
    </row>
    <row r="1130" spans="3:10" x14ac:dyDescent="0.35">
      <c r="C1130" s="6"/>
      <c r="D1130" s="6"/>
      <c r="E1130" s="6"/>
      <c r="F1130" s="6"/>
      <c r="G1130" s="6"/>
      <c r="H1130" s="6"/>
      <c r="I1130" s="6"/>
      <c r="J1130" s="6"/>
    </row>
    <row r="1131" spans="3:10" x14ac:dyDescent="0.35">
      <c r="C1131" s="6"/>
      <c r="D1131" s="6"/>
      <c r="E1131" s="6"/>
      <c r="F1131" s="6"/>
      <c r="G1131" s="6"/>
      <c r="H1131" s="6"/>
      <c r="I1131" s="6"/>
      <c r="J1131" s="6"/>
    </row>
    <row r="1132" spans="3:10" x14ac:dyDescent="0.35">
      <c r="C1132" s="6"/>
      <c r="D1132" s="6"/>
      <c r="E1132" s="6"/>
      <c r="F1132" s="6"/>
      <c r="G1132" s="6"/>
      <c r="H1132" s="6"/>
      <c r="I1132" s="6"/>
      <c r="J1132" s="6"/>
    </row>
    <row r="1133" spans="3:10" x14ac:dyDescent="0.35">
      <c r="C1133" s="6"/>
      <c r="D1133" s="6"/>
      <c r="E1133" s="6"/>
      <c r="F1133" s="6"/>
      <c r="G1133" s="6"/>
      <c r="H1133" s="6"/>
      <c r="I1133" s="6"/>
      <c r="J1133" s="6"/>
    </row>
    <row r="1134" spans="3:10" x14ac:dyDescent="0.35">
      <c r="C1134" s="6"/>
      <c r="D1134" s="6"/>
      <c r="E1134" s="6"/>
      <c r="F1134" s="6"/>
      <c r="G1134" s="6"/>
      <c r="H1134" s="6"/>
      <c r="I1134" s="6"/>
      <c r="J1134" s="6"/>
    </row>
    <row r="1135" spans="3:10" x14ac:dyDescent="0.35">
      <c r="C1135" s="6"/>
      <c r="D1135" s="6"/>
      <c r="E1135" s="6"/>
      <c r="F1135" s="6"/>
      <c r="G1135" s="6"/>
      <c r="H1135" s="6"/>
      <c r="I1135" s="6"/>
      <c r="J1135" s="6"/>
    </row>
    <row r="1136" spans="3:10" x14ac:dyDescent="0.35">
      <c r="C1136" s="6"/>
      <c r="D1136" s="6"/>
      <c r="E1136" s="6"/>
      <c r="F1136" s="6"/>
      <c r="G1136" s="6"/>
      <c r="H1136" s="6"/>
      <c r="I1136" s="6"/>
      <c r="J1136" s="6"/>
    </row>
    <row r="1137" spans="3:10" x14ac:dyDescent="0.35">
      <c r="C1137" s="6"/>
      <c r="D1137" s="6"/>
      <c r="E1137" s="6"/>
      <c r="F1137" s="6"/>
      <c r="G1137" s="6"/>
      <c r="H1137" s="6"/>
      <c r="I1137" s="6"/>
      <c r="J1137" s="6"/>
    </row>
    <row r="1138" spans="3:10" x14ac:dyDescent="0.35">
      <c r="C1138" s="6"/>
      <c r="D1138" s="6"/>
      <c r="E1138" s="6"/>
      <c r="F1138" s="6"/>
      <c r="G1138" s="6"/>
      <c r="H1138" s="6"/>
      <c r="I1138" s="6"/>
      <c r="J1138" s="6"/>
    </row>
    <row r="1139" spans="3:10" x14ac:dyDescent="0.35">
      <c r="C1139" s="6"/>
      <c r="D1139" s="6"/>
      <c r="E1139" s="6"/>
      <c r="F1139" s="6"/>
      <c r="G1139" s="6"/>
      <c r="H1139" s="6"/>
      <c r="I1139" s="6"/>
      <c r="J1139" s="6"/>
    </row>
    <row r="1140" spans="3:10" x14ac:dyDescent="0.35">
      <c r="C1140" s="6"/>
      <c r="D1140" s="6"/>
      <c r="E1140" s="6"/>
      <c r="F1140" s="6"/>
      <c r="G1140" s="6"/>
      <c r="H1140" s="6"/>
      <c r="I1140" s="6"/>
      <c r="J1140" s="6"/>
    </row>
    <row r="1141" spans="3:10" x14ac:dyDescent="0.35">
      <c r="C1141" s="6"/>
      <c r="D1141" s="6"/>
      <c r="E1141" s="6"/>
      <c r="F1141" s="6"/>
      <c r="G1141" s="6"/>
      <c r="H1141" s="6"/>
      <c r="I1141" s="6"/>
      <c r="J1141" s="6"/>
    </row>
    <row r="1142" spans="3:10" x14ac:dyDescent="0.35">
      <c r="C1142" s="6"/>
      <c r="D1142" s="6"/>
      <c r="E1142" s="6"/>
      <c r="F1142" s="6"/>
      <c r="G1142" s="6"/>
      <c r="H1142" s="6"/>
      <c r="I1142" s="6"/>
      <c r="J1142" s="6"/>
    </row>
    <row r="1143" spans="3:10" x14ac:dyDescent="0.35">
      <c r="C1143" s="6"/>
      <c r="D1143" s="6"/>
      <c r="E1143" s="6"/>
      <c r="F1143" s="6"/>
      <c r="G1143" s="6"/>
      <c r="H1143" s="6"/>
      <c r="I1143" s="6"/>
      <c r="J1143" s="6"/>
    </row>
    <row r="1144" spans="3:10" x14ac:dyDescent="0.35">
      <c r="C1144" s="6"/>
      <c r="D1144" s="6"/>
      <c r="E1144" s="6"/>
      <c r="F1144" s="6"/>
      <c r="G1144" s="6"/>
      <c r="H1144" s="6"/>
      <c r="I1144" s="6"/>
      <c r="J1144" s="6"/>
    </row>
    <row r="1145" spans="3:10" x14ac:dyDescent="0.35">
      <c r="C1145" s="6"/>
      <c r="D1145" s="6"/>
      <c r="E1145" s="6"/>
      <c r="F1145" s="6"/>
      <c r="G1145" s="6"/>
      <c r="H1145" s="6"/>
      <c r="I1145" s="6"/>
      <c r="J1145" s="6"/>
    </row>
    <row r="1146" spans="3:10" x14ac:dyDescent="0.35">
      <c r="C1146" s="6"/>
      <c r="D1146" s="6"/>
      <c r="E1146" s="6"/>
      <c r="F1146" s="6"/>
      <c r="G1146" s="6"/>
      <c r="H1146" s="6"/>
      <c r="I1146" s="6"/>
      <c r="J1146" s="6"/>
    </row>
    <row r="1147" spans="3:10" x14ac:dyDescent="0.35">
      <c r="C1147" s="6"/>
      <c r="D1147" s="6"/>
      <c r="E1147" s="6"/>
      <c r="F1147" s="6"/>
      <c r="G1147" s="6"/>
      <c r="H1147" s="6"/>
      <c r="I1147" s="6"/>
      <c r="J1147" s="6"/>
    </row>
    <row r="1148" spans="3:10" x14ac:dyDescent="0.35">
      <c r="C1148" s="6"/>
      <c r="D1148" s="6"/>
      <c r="E1148" s="6"/>
      <c r="F1148" s="6"/>
      <c r="G1148" s="6"/>
      <c r="H1148" s="6"/>
      <c r="I1148" s="6"/>
      <c r="J1148" s="6"/>
    </row>
    <row r="1149" spans="3:10" x14ac:dyDescent="0.35">
      <c r="C1149" s="6"/>
      <c r="D1149" s="6"/>
      <c r="E1149" s="6"/>
      <c r="F1149" s="6"/>
      <c r="G1149" s="6"/>
      <c r="H1149" s="6"/>
      <c r="I1149" s="6"/>
      <c r="J1149" s="6"/>
    </row>
    <row r="1150" spans="3:10" x14ac:dyDescent="0.35">
      <c r="C1150" s="6"/>
      <c r="D1150" s="6"/>
      <c r="E1150" s="6"/>
      <c r="F1150" s="6"/>
      <c r="G1150" s="6"/>
      <c r="H1150" s="6"/>
      <c r="I1150" s="6"/>
      <c r="J1150" s="6"/>
    </row>
    <row r="1151" spans="3:10" x14ac:dyDescent="0.35">
      <c r="C1151" s="6"/>
      <c r="D1151" s="6"/>
      <c r="E1151" s="6"/>
      <c r="F1151" s="6"/>
      <c r="G1151" s="6"/>
      <c r="H1151" s="6"/>
      <c r="I1151" s="6"/>
      <c r="J1151" s="6"/>
    </row>
    <row r="1152" spans="3:10" x14ac:dyDescent="0.35">
      <c r="C1152" s="6"/>
      <c r="D1152" s="6"/>
      <c r="E1152" s="6"/>
      <c r="F1152" s="6"/>
      <c r="G1152" s="6"/>
      <c r="H1152" s="6"/>
      <c r="I1152" s="6"/>
      <c r="J1152" s="6"/>
    </row>
    <row r="1153" spans="3:10" x14ac:dyDescent="0.35">
      <c r="C1153" s="6"/>
      <c r="D1153" s="6"/>
      <c r="E1153" s="6"/>
      <c r="F1153" s="6"/>
      <c r="G1153" s="6"/>
      <c r="H1153" s="6"/>
      <c r="I1153" s="6"/>
      <c r="J1153" s="6"/>
    </row>
    <row r="1154" spans="3:10" x14ac:dyDescent="0.35">
      <c r="C1154" s="6"/>
      <c r="D1154" s="6"/>
      <c r="E1154" s="6"/>
      <c r="F1154" s="6"/>
      <c r="G1154" s="6"/>
      <c r="H1154" s="6"/>
      <c r="I1154" s="6"/>
      <c r="J1154" s="6"/>
    </row>
    <row r="1155" spans="3:10" x14ac:dyDescent="0.35">
      <c r="C1155" s="6"/>
      <c r="D1155" s="6"/>
      <c r="E1155" s="6"/>
      <c r="F1155" s="6"/>
      <c r="G1155" s="6"/>
      <c r="H1155" s="6"/>
      <c r="I1155" s="6"/>
      <c r="J1155" s="6"/>
    </row>
    <row r="1156" spans="3:10" x14ac:dyDescent="0.35">
      <c r="C1156" s="6"/>
      <c r="D1156" s="6"/>
      <c r="E1156" s="6"/>
      <c r="F1156" s="6"/>
      <c r="G1156" s="6"/>
      <c r="H1156" s="6"/>
      <c r="I1156" s="6"/>
      <c r="J1156" s="6"/>
    </row>
    <row r="1157" spans="3:10" x14ac:dyDescent="0.35">
      <c r="C1157" s="6"/>
      <c r="D1157" s="6"/>
      <c r="E1157" s="6"/>
      <c r="F1157" s="6"/>
      <c r="G1157" s="6"/>
      <c r="H1157" s="6"/>
      <c r="I1157" s="6"/>
      <c r="J1157" s="6"/>
    </row>
    <row r="1158" spans="3:10" x14ac:dyDescent="0.35">
      <c r="C1158" s="6"/>
      <c r="D1158" s="6"/>
      <c r="E1158" s="6"/>
      <c r="F1158" s="6"/>
      <c r="G1158" s="6"/>
      <c r="H1158" s="6"/>
      <c r="I1158" s="6"/>
      <c r="J1158" s="6"/>
    </row>
    <row r="1159" spans="3:10" x14ac:dyDescent="0.35">
      <c r="C1159" s="6"/>
      <c r="D1159" s="6"/>
      <c r="E1159" s="6"/>
      <c r="F1159" s="6"/>
      <c r="G1159" s="6"/>
      <c r="H1159" s="6"/>
      <c r="I1159" s="6"/>
      <c r="J1159" s="6"/>
    </row>
    <row r="1160" spans="3:10" x14ac:dyDescent="0.35">
      <c r="C1160" s="6"/>
      <c r="D1160" s="6"/>
      <c r="E1160" s="6"/>
      <c r="F1160" s="6"/>
      <c r="G1160" s="6"/>
      <c r="H1160" s="6"/>
      <c r="I1160" s="6"/>
      <c r="J1160" s="6"/>
    </row>
    <row r="1161" spans="3:10" x14ac:dyDescent="0.35">
      <c r="C1161" s="6"/>
      <c r="D1161" s="6"/>
      <c r="E1161" s="6"/>
      <c r="F1161" s="6"/>
      <c r="G1161" s="6"/>
      <c r="H1161" s="6"/>
      <c r="I1161" s="6"/>
      <c r="J1161" s="6"/>
    </row>
    <row r="1162" spans="3:10" x14ac:dyDescent="0.35">
      <c r="C1162" s="6"/>
      <c r="D1162" s="6"/>
      <c r="E1162" s="6"/>
      <c r="F1162" s="6"/>
      <c r="G1162" s="6"/>
      <c r="H1162" s="6"/>
      <c r="I1162" s="6"/>
      <c r="J1162" s="6"/>
    </row>
    <row r="1163" spans="3:10" x14ac:dyDescent="0.35">
      <c r="C1163" s="6"/>
      <c r="D1163" s="6"/>
      <c r="E1163" s="6"/>
      <c r="F1163" s="6"/>
      <c r="G1163" s="6"/>
      <c r="H1163" s="6"/>
      <c r="I1163" s="6"/>
      <c r="J1163" s="6"/>
    </row>
    <row r="1164" spans="3:10" x14ac:dyDescent="0.35">
      <c r="C1164" s="6"/>
      <c r="D1164" s="6"/>
      <c r="E1164" s="6"/>
      <c r="F1164" s="6"/>
      <c r="G1164" s="6"/>
      <c r="H1164" s="6"/>
      <c r="I1164" s="6"/>
      <c r="J1164" s="6"/>
    </row>
    <row r="1165" spans="3:10" x14ac:dyDescent="0.35">
      <c r="C1165" s="6"/>
      <c r="D1165" s="6"/>
      <c r="E1165" s="6"/>
      <c r="F1165" s="6"/>
      <c r="G1165" s="6"/>
      <c r="H1165" s="6"/>
      <c r="I1165" s="6"/>
      <c r="J1165" s="6"/>
    </row>
    <row r="1166" spans="3:10" x14ac:dyDescent="0.35">
      <c r="C1166" s="6"/>
      <c r="D1166" s="6"/>
      <c r="E1166" s="6"/>
      <c r="F1166" s="6"/>
      <c r="G1166" s="6"/>
      <c r="H1166" s="6"/>
      <c r="I1166" s="6"/>
      <c r="J1166" s="6"/>
    </row>
    <row r="1167" spans="3:10" x14ac:dyDescent="0.35">
      <c r="C1167" s="6"/>
      <c r="D1167" s="6"/>
      <c r="E1167" s="6"/>
      <c r="F1167" s="6"/>
      <c r="G1167" s="6"/>
      <c r="H1167" s="6"/>
      <c r="I1167" s="6"/>
      <c r="J1167" s="6"/>
    </row>
    <row r="1168" spans="3:10" x14ac:dyDescent="0.35">
      <c r="C1168" s="6"/>
      <c r="D1168" s="6"/>
      <c r="E1168" s="6"/>
      <c r="F1168" s="6"/>
      <c r="G1168" s="6"/>
      <c r="H1168" s="6"/>
      <c r="I1168" s="6"/>
      <c r="J1168" s="6"/>
    </row>
    <row r="1169" spans="3:10" x14ac:dyDescent="0.35">
      <c r="C1169" s="6"/>
      <c r="D1169" s="6"/>
      <c r="E1169" s="6"/>
      <c r="F1169" s="6"/>
      <c r="G1169" s="6"/>
      <c r="H1169" s="6"/>
      <c r="I1169" s="6"/>
      <c r="J1169" s="6"/>
    </row>
    <row r="1170" spans="3:10" x14ac:dyDescent="0.35">
      <c r="C1170" s="6"/>
      <c r="D1170" s="6"/>
      <c r="E1170" s="6"/>
      <c r="F1170" s="6"/>
      <c r="G1170" s="6"/>
      <c r="H1170" s="6"/>
      <c r="I1170" s="6"/>
      <c r="J1170" s="6"/>
    </row>
    <row r="1171" spans="3:10" x14ac:dyDescent="0.35">
      <c r="C1171" s="6"/>
      <c r="D1171" s="6"/>
      <c r="E1171" s="6"/>
      <c r="F1171" s="6"/>
      <c r="G1171" s="6"/>
      <c r="H1171" s="6"/>
      <c r="I1171" s="6"/>
      <c r="J1171" s="6"/>
    </row>
    <row r="1172" spans="3:10" x14ac:dyDescent="0.35">
      <c r="C1172" s="6"/>
      <c r="D1172" s="6"/>
      <c r="E1172" s="6"/>
      <c r="F1172" s="6"/>
      <c r="G1172" s="6"/>
      <c r="H1172" s="6"/>
      <c r="I1172" s="6"/>
      <c r="J1172" s="6"/>
    </row>
    <row r="1173" spans="3:10" x14ac:dyDescent="0.35">
      <c r="C1173" s="6"/>
      <c r="D1173" s="6"/>
      <c r="E1173" s="6"/>
      <c r="F1173" s="6"/>
      <c r="G1173" s="6"/>
      <c r="H1173" s="6"/>
      <c r="I1173" s="6"/>
      <c r="J1173" s="6"/>
    </row>
    <row r="1174" spans="3:10" x14ac:dyDescent="0.35">
      <c r="C1174" s="6"/>
      <c r="D1174" s="6"/>
      <c r="E1174" s="6"/>
      <c r="F1174" s="6"/>
      <c r="G1174" s="6"/>
      <c r="H1174" s="6"/>
      <c r="I1174" s="6"/>
      <c r="J1174" s="6"/>
    </row>
    <row r="1175" spans="3:10" x14ac:dyDescent="0.35">
      <c r="C1175" s="6"/>
      <c r="D1175" s="6"/>
      <c r="E1175" s="6"/>
      <c r="F1175" s="6"/>
      <c r="G1175" s="6"/>
      <c r="H1175" s="6"/>
      <c r="I1175" s="6"/>
      <c r="J1175" s="6"/>
    </row>
    <row r="1176" spans="3:10" x14ac:dyDescent="0.35">
      <c r="C1176" s="6"/>
      <c r="D1176" s="6"/>
      <c r="E1176" s="6"/>
      <c r="F1176" s="6"/>
      <c r="G1176" s="6"/>
      <c r="H1176" s="6"/>
      <c r="I1176" s="6"/>
      <c r="J1176" s="6"/>
    </row>
    <row r="1177" spans="3:10" x14ac:dyDescent="0.35">
      <c r="C1177" s="6"/>
      <c r="D1177" s="6"/>
      <c r="E1177" s="6"/>
      <c r="F1177" s="6"/>
      <c r="G1177" s="6"/>
      <c r="H1177" s="6"/>
      <c r="I1177" s="6"/>
      <c r="J1177" s="6"/>
    </row>
    <row r="1178" spans="3:10" x14ac:dyDescent="0.35">
      <c r="C1178" s="6"/>
      <c r="D1178" s="6"/>
      <c r="E1178" s="6"/>
      <c r="F1178" s="6"/>
      <c r="G1178" s="6"/>
      <c r="H1178" s="6"/>
      <c r="I1178" s="6"/>
      <c r="J1178" s="6"/>
    </row>
    <row r="1179" spans="3:10" x14ac:dyDescent="0.35">
      <c r="C1179" s="6"/>
      <c r="D1179" s="6"/>
      <c r="E1179" s="6"/>
      <c r="F1179" s="6"/>
      <c r="G1179" s="6"/>
      <c r="H1179" s="6"/>
      <c r="I1179" s="6"/>
      <c r="J1179" s="6"/>
    </row>
    <row r="1180" spans="3:10" x14ac:dyDescent="0.35">
      <c r="C1180" s="6"/>
      <c r="D1180" s="6"/>
      <c r="E1180" s="6"/>
      <c r="F1180" s="6"/>
      <c r="G1180" s="6"/>
      <c r="H1180" s="6"/>
      <c r="I1180" s="6"/>
      <c r="J1180" s="6"/>
    </row>
    <row r="1181" spans="3:10" x14ac:dyDescent="0.35">
      <c r="C1181" s="6"/>
      <c r="D1181" s="6"/>
      <c r="E1181" s="6"/>
      <c r="F1181" s="6"/>
      <c r="G1181" s="6"/>
      <c r="H1181" s="6"/>
      <c r="I1181" s="6"/>
      <c r="J1181" s="6"/>
    </row>
    <row r="1182" spans="3:10" x14ac:dyDescent="0.35">
      <c r="C1182" s="6"/>
      <c r="D1182" s="6"/>
      <c r="E1182" s="6"/>
      <c r="F1182" s="6"/>
      <c r="G1182" s="6"/>
      <c r="H1182" s="6"/>
      <c r="I1182" s="6"/>
      <c r="J1182" s="6"/>
    </row>
    <row r="1183" spans="3:10" x14ac:dyDescent="0.35">
      <c r="C1183" s="6"/>
      <c r="D1183" s="6"/>
      <c r="E1183" s="6"/>
      <c r="F1183" s="6"/>
      <c r="G1183" s="6"/>
      <c r="H1183" s="6"/>
      <c r="I1183" s="6"/>
      <c r="J1183" s="6"/>
    </row>
    <row r="1184" spans="3:10" x14ac:dyDescent="0.35">
      <c r="C1184" s="6"/>
      <c r="D1184" s="6"/>
      <c r="E1184" s="6"/>
      <c r="F1184" s="6"/>
      <c r="G1184" s="6"/>
      <c r="H1184" s="6"/>
      <c r="I1184" s="6"/>
      <c r="J1184" s="6"/>
    </row>
    <row r="1185" spans="3:10" x14ac:dyDescent="0.35">
      <c r="C1185" s="6"/>
      <c r="D1185" s="6"/>
      <c r="E1185" s="6"/>
      <c r="F1185" s="6"/>
      <c r="G1185" s="6"/>
      <c r="H1185" s="6"/>
      <c r="I1185" s="6"/>
      <c r="J1185" s="6"/>
    </row>
    <row r="1186" spans="3:10" x14ac:dyDescent="0.35">
      <c r="C1186" s="6"/>
      <c r="D1186" s="6"/>
      <c r="E1186" s="6"/>
      <c r="F1186" s="6"/>
      <c r="G1186" s="6"/>
      <c r="H1186" s="6"/>
      <c r="I1186" s="6"/>
      <c r="J1186" s="6"/>
    </row>
    <row r="1187" spans="3:10" x14ac:dyDescent="0.35">
      <c r="C1187" s="6"/>
      <c r="D1187" s="6"/>
      <c r="E1187" s="6"/>
      <c r="F1187" s="6"/>
      <c r="G1187" s="6"/>
      <c r="H1187" s="6"/>
      <c r="I1187" s="6"/>
      <c r="J1187" s="6"/>
    </row>
    <row r="1188" spans="3:10" x14ac:dyDescent="0.35">
      <c r="C1188" s="6"/>
      <c r="D1188" s="6"/>
      <c r="E1188" s="6"/>
      <c r="F1188" s="6"/>
      <c r="G1188" s="6"/>
      <c r="H1188" s="6"/>
      <c r="I1188" s="6"/>
      <c r="J1188" s="6"/>
    </row>
    <row r="1189" spans="3:10" x14ac:dyDescent="0.35">
      <c r="C1189" s="6"/>
      <c r="D1189" s="6"/>
      <c r="E1189" s="6"/>
      <c r="F1189" s="6"/>
      <c r="G1189" s="6"/>
      <c r="H1189" s="6"/>
      <c r="I1189" s="6"/>
      <c r="J1189" s="6"/>
    </row>
    <row r="1190" spans="3:10" x14ac:dyDescent="0.35">
      <c r="C1190" s="6"/>
      <c r="D1190" s="6"/>
      <c r="E1190" s="6"/>
      <c r="F1190" s="6"/>
      <c r="G1190" s="6"/>
      <c r="H1190" s="6"/>
      <c r="I1190" s="6"/>
      <c r="J1190" s="6"/>
    </row>
    <row r="1191" spans="3:10" x14ac:dyDescent="0.35">
      <c r="C1191" s="6"/>
      <c r="D1191" s="6"/>
      <c r="E1191" s="6"/>
      <c r="F1191" s="6"/>
      <c r="G1191" s="6"/>
      <c r="H1191" s="6"/>
      <c r="I1191" s="6"/>
      <c r="J1191" s="6"/>
    </row>
    <row r="1192" spans="3:10" x14ac:dyDescent="0.35">
      <c r="C1192" s="6"/>
      <c r="D1192" s="6"/>
      <c r="E1192" s="6"/>
      <c r="F1192" s="6"/>
      <c r="G1192" s="6"/>
      <c r="H1192" s="6"/>
      <c r="I1192" s="6"/>
      <c r="J1192" s="6"/>
    </row>
    <row r="1193" spans="3:10" x14ac:dyDescent="0.35">
      <c r="C1193" s="6"/>
      <c r="D1193" s="6"/>
      <c r="E1193" s="6"/>
      <c r="F1193" s="6"/>
      <c r="G1193" s="6"/>
      <c r="H1193" s="6"/>
      <c r="I1193" s="6"/>
      <c r="J1193" s="6"/>
    </row>
    <row r="1194" spans="3:10" x14ac:dyDescent="0.35">
      <c r="C1194" s="6"/>
      <c r="D1194" s="6"/>
      <c r="E1194" s="6"/>
      <c r="F1194" s="6"/>
      <c r="G1194" s="6"/>
      <c r="H1194" s="6"/>
      <c r="I1194" s="6"/>
      <c r="J1194" s="6"/>
    </row>
    <row r="1195" spans="3:10" x14ac:dyDescent="0.35">
      <c r="C1195" s="6"/>
      <c r="D1195" s="6"/>
      <c r="E1195" s="6"/>
      <c r="F1195" s="6"/>
      <c r="G1195" s="6"/>
      <c r="H1195" s="6"/>
      <c r="I1195" s="6"/>
      <c r="J1195" s="6"/>
    </row>
    <row r="1196" spans="3:10" x14ac:dyDescent="0.35">
      <c r="C1196" s="6"/>
      <c r="D1196" s="6"/>
      <c r="E1196" s="6"/>
      <c r="F1196" s="6"/>
      <c r="G1196" s="6"/>
      <c r="H1196" s="6"/>
      <c r="I1196" s="6"/>
      <c r="J1196" s="6"/>
    </row>
    <row r="1197" spans="3:10" x14ac:dyDescent="0.35">
      <c r="C1197" s="6"/>
      <c r="D1197" s="6"/>
      <c r="E1197" s="6"/>
      <c r="F1197" s="6"/>
      <c r="G1197" s="6"/>
      <c r="H1197" s="6"/>
      <c r="I1197" s="6"/>
      <c r="J1197" s="6"/>
    </row>
    <row r="1198" spans="3:10" x14ac:dyDescent="0.35">
      <c r="C1198" s="6"/>
      <c r="D1198" s="6"/>
      <c r="E1198" s="6"/>
      <c r="F1198" s="6"/>
      <c r="G1198" s="6"/>
      <c r="H1198" s="6"/>
      <c r="I1198" s="6"/>
      <c r="J1198" s="6"/>
    </row>
    <row r="1199" spans="3:10" x14ac:dyDescent="0.35">
      <c r="C1199" s="6"/>
      <c r="D1199" s="6"/>
      <c r="E1199" s="6"/>
      <c r="F1199" s="6"/>
      <c r="G1199" s="6"/>
      <c r="H1199" s="6"/>
      <c r="I1199" s="6"/>
      <c r="J1199" s="6"/>
    </row>
    <row r="1200" spans="3:10" x14ac:dyDescent="0.35">
      <c r="C1200" s="6"/>
      <c r="D1200" s="6"/>
      <c r="E1200" s="6"/>
      <c r="F1200" s="6"/>
      <c r="G1200" s="6"/>
      <c r="H1200" s="6"/>
      <c r="I1200" s="6"/>
      <c r="J1200" s="6"/>
    </row>
    <row r="1201" spans="3:10" x14ac:dyDescent="0.35">
      <c r="C1201" s="6"/>
      <c r="D1201" s="6"/>
      <c r="E1201" s="6"/>
      <c r="F1201" s="6"/>
      <c r="G1201" s="6"/>
      <c r="H1201" s="6"/>
      <c r="I1201" s="6"/>
      <c r="J1201" s="6"/>
    </row>
    <row r="1202" spans="3:10" x14ac:dyDescent="0.35">
      <c r="C1202" s="6"/>
      <c r="D1202" s="6"/>
      <c r="E1202" s="6"/>
      <c r="F1202" s="6"/>
      <c r="G1202" s="6"/>
      <c r="H1202" s="6"/>
      <c r="I1202" s="6"/>
      <c r="J1202" s="6"/>
    </row>
    <row r="1203" spans="3:10" x14ac:dyDescent="0.35">
      <c r="C1203" s="6"/>
      <c r="D1203" s="6"/>
      <c r="E1203" s="6"/>
      <c r="F1203" s="6"/>
      <c r="G1203" s="6"/>
      <c r="H1203" s="6"/>
      <c r="I1203" s="6"/>
      <c r="J1203" s="6"/>
    </row>
    <row r="1204" spans="3:10" x14ac:dyDescent="0.35">
      <c r="C1204" s="6"/>
      <c r="D1204" s="6"/>
      <c r="E1204" s="6"/>
      <c r="F1204" s="6"/>
      <c r="G1204" s="6"/>
      <c r="H1204" s="6"/>
      <c r="I1204" s="6"/>
      <c r="J1204" s="6"/>
    </row>
    <row r="1205" spans="3:10" x14ac:dyDescent="0.35">
      <c r="C1205" s="6"/>
      <c r="D1205" s="6"/>
      <c r="E1205" s="6"/>
      <c r="F1205" s="6"/>
      <c r="G1205" s="6"/>
      <c r="H1205" s="6"/>
      <c r="I1205" s="6"/>
      <c r="J1205" s="6"/>
    </row>
    <row r="1206" spans="3:10" x14ac:dyDescent="0.35">
      <c r="C1206" s="6"/>
      <c r="D1206" s="6"/>
      <c r="E1206" s="6"/>
      <c r="F1206" s="6"/>
      <c r="G1206" s="6"/>
      <c r="H1206" s="6"/>
      <c r="I1206" s="6"/>
      <c r="J1206" s="6"/>
    </row>
    <row r="1207" spans="3:10" x14ac:dyDescent="0.35">
      <c r="C1207" s="6"/>
      <c r="D1207" s="6"/>
      <c r="E1207" s="6"/>
      <c r="F1207" s="6"/>
      <c r="G1207" s="6"/>
      <c r="H1207" s="6"/>
      <c r="I1207" s="6"/>
      <c r="J1207" s="6"/>
    </row>
    <row r="1208" spans="3:10" x14ac:dyDescent="0.35">
      <c r="C1208" s="6"/>
      <c r="D1208" s="6"/>
      <c r="E1208" s="6"/>
      <c r="F1208" s="6"/>
      <c r="G1208" s="6"/>
      <c r="H1208" s="6"/>
      <c r="I1208" s="6"/>
      <c r="J1208" s="6"/>
    </row>
    <row r="1209" spans="3:10" x14ac:dyDescent="0.35">
      <c r="C1209" s="6"/>
      <c r="D1209" s="6"/>
      <c r="E1209" s="6"/>
      <c r="F1209" s="6"/>
      <c r="G1209" s="6"/>
      <c r="H1209" s="6"/>
      <c r="I1209" s="6"/>
      <c r="J1209" s="6"/>
    </row>
    <row r="1210" spans="3:10" x14ac:dyDescent="0.35">
      <c r="C1210" s="6"/>
      <c r="D1210" s="6"/>
      <c r="E1210" s="6"/>
      <c r="F1210" s="6"/>
      <c r="G1210" s="6"/>
      <c r="H1210" s="6"/>
      <c r="I1210" s="6"/>
      <c r="J1210" s="6"/>
    </row>
    <row r="1211" spans="3:10" x14ac:dyDescent="0.35">
      <c r="C1211" s="6"/>
      <c r="D1211" s="6"/>
      <c r="E1211" s="6"/>
      <c r="F1211" s="6"/>
      <c r="G1211" s="6"/>
      <c r="H1211" s="6"/>
      <c r="I1211" s="6"/>
      <c r="J1211" s="6"/>
    </row>
    <row r="1212" spans="3:10" x14ac:dyDescent="0.35">
      <c r="C1212" s="6"/>
      <c r="D1212" s="6"/>
      <c r="E1212" s="6"/>
      <c r="F1212" s="6"/>
      <c r="G1212" s="6"/>
      <c r="H1212" s="6"/>
      <c r="I1212" s="6"/>
      <c r="J1212" s="6"/>
    </row>
    <row r="1213" spans="3:10" x14ac:dyDescent="0.35">
      <c r="C1213" s="6"/>
      <c r="D1213" s="6"/>
      <c r="E1213" s="6"/>
      <c r="F1213" s="6"/>
      <c r="G1213" s="6"/>
      <c r="H1213" s="6"/>
      <c r="I1213" s="6"/>
      <c r="J1213" s="6"/>
    </row>
    <row r="1214" spans="3:10" x14ac:dyDescent="0.35">
      <c r="C1214" s="6"/>
      <c r="D1214" s="6"/>
      <c r="E1214" s="6"/>
      <c r="F1214" s="6"/>
      <c r="G1214" s="6"/>
      <c r="H1214" s="6"/>
      <c r="I1214" s="6"/>
      <c r="J1214" s="6"/>
    </row>
    <row r="1215" spans="3:10" x14ac:dyDescent="0.35">
      <c r="C1215" s="6"/>
      <c r="D1215" s="6"/>
      <c r="E1215" s="6"/>
      <c r="F1215" s="6"/>
      <c r="G1215" s="6"/>
      <c r="H1215" s="6"/>
      <c r="I1215" s="6"/>
      <c r="J1215" s="6"/>
    </row>
    <row r="1216" spans="3:10" x14ac:dyDescent="0.35">
      <c r="C1216" s="6"/>
      <c r="D1216" s="6"/>
      <c r="E1216" s="6"/>
      <c r="F1216" s="6"/>
      <c r="G1216" s="6"/>
      <c r="H1216" s="6"/>
      <c r="I1216" s="6"/>
      <c r="J1216" s="6"/>
    </row>
    <row r="1217" spans="3:10" x14ac:dyDescent="0.35">
      <c r="C1217" s="6"/>
      <c r="D1217" s="6"/>
      <c r="E1217" s="6"/>
      <c r="F1217" s="6"/>
      <c r="G1217" s="6"/>
      <c r="H1217" s="6"/>
      <c r="I1217" s="6"/>
      <c r="J1217" s="6"/>
    </row>
    <row r="1218" spans="3:10" x14ac:dyDescent="0.35">
      <c r="C1218" s="6"/>
      <c r="D1218" s="6"/>
      <c r="E1218" s="6"/>
      <c r="F1218" s="6"/>
      <c r="G1218" s="6"/>
      <c r="H1218" s="6"/>
      <c r="I1218" s="6"/>
      <c r="J1218" s="6"/>
    </row>
    <row r="1219" spans="3:10" x14ac:dyDescent="0.35">
      <c r="C1219" s="6"/>
      <c r="D1219" s="6"/>
      <c r="E1219" s="6"/>
      <c r="F1219" s="6"/>
      <c r="G1219" s="6"/>
      <c r="H1219" s="6"/>
      <c r="I1219" s="6"/>
      <c r="J1219" s="6"/>
    </row>
    <row r="1220" spans="3:10" x14ac:dyDescent="0.35">
      <c r="C1220" s="6"/>
      <c r="D1220" s="6"/>
      <c r="E1220" s="6"/>
      <c r="F1220" s="6"/>
      <c r="G1220" s="6"/>
      <c r="H1220" s="6"/>
      <c r="I1220" s="6"/>
      <c r="J1220" s="6"/>
    </row>
    <row r="1221" spans="3:10" x14ac:dyDescent="0.35">
      <c r="C1221" s="6"/>
      <c r="D1221" s="6"/>
      <c r="E1221" s="6"/>
      <c r="F1221" s="6"/>
      <c r="G1221" s="6"/>
      <c r="H1221" s="6"/>
      <c r="I1221" s="6"/>
      <c r="J1221" s="6"/>
    </row>
    <row r="1222" spans="3:10" x14ac:dyDescent="0.35">
      <c r="C1222" s="6"/>
      <c r="D1222" s="6"/>
      <c r="E1222" s="6"/>
      <c r="F1222" s="6"/>
      <c r="G1222" s="6"/>
      <c r="H1222" s="6"/>
      <c r="I1222" s="6"/>
      <c r="J1222" s="6"/>
    </row>
    <row r="1223" spans="3:10" x14ac:dyDescent="0.35">
      <c r="C1223" s="6"/>
      <c r="D1223" s="6"/>
      <c r="E1223" s="6"/>
      <c r="F1223" s="6"/>
      <c r="G1223" s="6"/>
      <c r="H1223" s="6"/>
      <c r="I1223" s="6"/>
      <c r="J1223" s="6"/>
    </row>
    <row r="1224" spans="3:10" x14ac:dyDescent="0.35">
      <c r="C1224" s="6"/>
      <c r="D1224" s="6"/>
      <c r="E1224" s="6"/>
      <c r="F1224" s="6"/>
      <c r="G1224" s="6"/>
      <c r="H1224" s="6"/>
      <c r="I1224" s="6"/>
      <c r="J1224" s="6"/>
    </row>
    <row r="1225" spans="3:10" x14ac:dyDescent="0.35">
      <c r="C1225" s="6"/>
      <c r="D1225" s="6"/>
      <c r="E1225" s="6"/>
      <c r="F1225" s="6"/>
      <c r="G1225" s="6"/>
      <c r="H1225" s="6"/>
      <c r="I1225" s="6"/>
      <c r="J1225" s="6"/>
    </row>
    <row r="1226" spans="3:10" x14ac:dyDescent="0.35">
      <c r="C1226" s="6"/>
      <c r="D1226" s="6"/>
      <c r="E1226" s="6"/>
      <c r="F1226" s="6"/>
      <c r="G1226" s="6"/>
      <c r="H1226" s="6"/>
      <c r="I1226" s="6"/>
      <c r="J1226" s="6"/>
    </row>
    <row r="1227" spans="3:10" x14ac:dyDescent="0.35">
      <c r="C1227" s="6"/>
      <c r="D1227" s="6"/>
      <c r="E1227" s="6"/>
      <c r="F1227" s="6"/>
      <c r="G1227" s="6"/>
      <c r="H1227" s="6"/>
      <c r="I1227" s="6"/>
      <c r="J1227" s="6"/>
    </row>
    <row r="1228" spans="3:10" x14ac:dyDescent="0.35">
      <c r="C1228" s="6"/>
      <c r="D1228" s="6"/>
      <c r="E1228" s="6"/>
      <c r="F1228" s="6"/>
      <c r="G1228" s="6"/>
      <c r="H1228" s="6"/>
      <c r="I1228" s="6"/>
      <c r="J1228" s="6"/>
    </row>
    <row r="1229" spans="3:10" x14ac:dyDescent="0.35">
      <c r="C1229" s="6"/>
      <c r="D1229" s="6"/>
      <c r="E1229" s="6"/>
      <c r="F1229" s="6"/>
      <c r="G1229" s="6"/>
      <c r="H1229" s="6"/>
      <c r="I1229" s="6"/>
      <c r="J1229" s="6"/>
    </row>
    <row r="1230" spans="3:10" x14ac:dyDescent="0.35">
      <c r="C1230" s="6"/>
      <c r="D1230" s="6"/>
      <c r="E1230" s="6"/>
      <c r="F1230" s="6"/>
      <c r="G1230" s="6"/>
      <c r="H1230" s="6"/>
      <c r="I1230" s="6"/>
      <c r="J1230" s="6"/>
    </row>
    <row r="1231" spans="3:10" x14ac:dyDescent="0.35">
      <c r="C1231" s="6"/>
      <c r="D1231" s="6"/>
      <c r="E1231" s="6"/>
      <c r="F1231" s="6"/>
      <c r="G1231" s="6"/>
      <c r="H1231" s="6"/>
      <c r="I1231" s="6"/>
      <c r="J1231" s="6"/>
    </row>
    <row r="1232" spans="3:10" x14ac:dyDescent="0.35">
      <c r="C1232" s="6"/>
      <c r="D1232" s="6"/>
      <c r="E1232" s="6"/>
      <c r="F1232" s="6"/>
      <c r="G1232" s="6"/>
      <c r="H1232" s="6"/>
      <c r="I1232" s="6"/>
      <c r="J1232" s="6"/>
    </row>
    <row r="1233" spans="3:10" x14ac:dyDescent="0.35">
      <c r="C1233" s="6"/>
      <c r="D1233" s="6"/>
      <c r="E1233" s="6"/>
      <c r="F1233" s="6"/>
      <c r="G1233" s="6"/>
      <c r="H1233" s="6"/>
      <c r="I1233" s="6"/>
      <c r="J1233" s="6"/>
    </row>
    <row r="1234" spans="3:10" x14ac:dyDescent="0.35">
      <c r="C1234" s="6"/>
      <c r="D1234" s="6"/>
      <c r="E1234" s="6"/>
      <c r="F1234" s="6"/>
      <c r="G1234" s="6"/>
      <c r="H1234" s="6"/>
      <c r="I1234" s="6"/>
      <c r="J1234" s="6"/>
    </row>
    <row r="1235" spans="3:10" x14ac:dyDescent="0.35">
      <c r="C1235" s="6"/>
      <c r="D1235" s="6"/>
      <c r="E1235" s="6"/>
      <c r="F1235" s="6"/>
      <c r="G1235" s="6"/>
      <c r="H1235" s="6"/>
      <c r="I1235" s="6"/>
      <c r="J1235" s="6"/>
    </row>
    <row r="1236" spans="3:10" x14ac:dyDescent="0.35">
      <c r="C1236" s="6"/>
      <c r="D1236" s="6"/>
      <c r="E1236" s="6"/>
      <c r="F1236" s="6"/>
      <c r="G1236" s="6"/>
      <c r="H1236" s="6"/>
      <c r="I1236" s="6"/>
      <c r="J1236" s="6"/>
    </row>
    <row r="1237" spans="3:10" x14ac:dyDescent="0.35">
      <c r="C1237" s="6"/>
      <c r="D1237" s="6"/>
      <c r="E1237" s="6"/>
      <c r="F1237" s="6"/>
      <c r="G1237" s="6"/>
      <c r="H1237" s="6"/>
      <c r="I1237" s="6"/>
      <c r="J1237" s="6"/>
    </row>
    <row r="1238" spans="3:10" x14ac:dyDescent="0.35">
      <c r="C1238" s="6"/>
      <c r="D1238" s="6"/>
      <c r="E1238" s="6"/>
      <c r="F1238" s="6"/>
      <c r="G1238" s="6"/>
      <c r="H1238" s="6"/>
      <c r="I1238" s="6"/>
      <c r="J1238" s="6"/>
    </row>
    <row r="1239" spans="3:10" x14ac:dyDescent="0.35">
      <c r="C1239" s="6"/>
      <c r="D1239" s="6"/>
      <c r="E1239" s="6"/>
      <c r="F1239" s="6"/>
      <c r="G1239" s="6"/>
      <c r="H1239" s="6"/>
      <c r="I1239" s="6"/>
      <c r="J1239" s="6"/>
    </row>
    <row r="1240" spans="3:10" x14ac:dyDescent="0.35">
      <c r="C1240" s="6"/>
      <c r="D1240" s="6"/>
      <c r="E1240" s="6"/>
      <c r="F1240" s="6"/>
      <c r="G1240" s="6"/>
      <c r="H1240" s="6"/>
      <c r="I1240" s="6"/>
      <c r="J1240" s="6"/>
    </row>
    <row r="1241" spans="3:10" x14ac:dyDescent="0.35">
      <c r="C1241" s="6"/>
      <c r="D1241" s="6"/>
      <c r="E1241" s="6"/>
      <c r="F1241" s="6"/>
      <c r="G1241" s="6"/>
      <c r="H1241" s="6"/>
      <c r="I1241" s="6"/>
      <c r="J1241" s="6"/>
    </row>
    <row r="1242" spans="3:10" x14ac:dyDescent="0.35">
      <c r="C1242" s="6"/>
      <c r="D1242" s="6"/>
      <c r="E1242" s="6"/>
      <c r="F1242" s="6"/>
      <c r="G1242" s="6"/>
      <c r="H1242" s="6"/>
      <c r="I1242" s="6"/>
      <c r="J1242" s="6"/>
    </row>
    <row r="1243" spans="3:10" x14ac:dyDescent="0.35">
      <c r="C1243" s="6"/>
      <c r="D1243" s="6"/>
      <c r="E1243" s="6"/>
      <c r="F1243" s="6"/>
      <c r="G1243" s="6"/>
      <c r="H1243" s="6"/>
      <c r="I1243" s="6"/>
      <c r="J1243" s="6"/>
    </row>
    <row r="1244" spans="3:10" x14ac:dyDescent="0.35">
      <c r="C1244" s="6"/>
      <c r="D1244" s="6"/>
      <c r="E1244" s="6"/>
      <c r="F1244" s="6"/>
      <c r="G1244" s="6"/>
      <c r="H1244" s="6"/>
      <c r="I1244" s="6"/>
      <c r="J1244" s="6"/>
    </row>
    <row r="1245" spans="3:10" x14ac:dyDescent="0.35">
      <c r="C1245" s="6"/>
      <c r="D1245" s="6"/>
      <c r="E1245" s="6"/>
      <c r="F1245" s="6"/>
      <c r="G1245" s="6"/>
      <c r="H1245" s="6"/>
      <c r="I1245" s="6"/>
      <c r="J1245" s="6"/>
    </row>
    <row r="1246" spans="3:10" x14ac:dyDescent="0.35">
      <c r="C1246" s="6"/>
      <c r="D1246" s="6"/>
      <c r="E1246" s="6"/>
      <c r="F1246" s="6"/>
      <c r="G1246" s="6"/>
      <c r="H1246" s="6"/>
      <c r="I1246" s="6"/>
      <c r="J1246" s="6"/>
    </row>
    <row r="1247" spans="3:10" x14ac:dyDescent="0.35">
      <c r="C1247" s="6"/>
      <c r="D1247" s="6"/>
      <c r="E1247" s="6"/>
      <c r="F1247" s="6"/>
      <c r="G1247" s="6"/>
      <c r="H1247" s="6"/>
      <c r="I1247" s="6"/>
      <c r="J1247" s="6"/>
    </row>
    <row r="1248" spans="3:10" x14ac:dyDescent="0.35">
      <c r="C1248" s="6"/>
      <c r="D1248" s="6"/>
      <c r="E1248" s="6"/>
      <c r="F1248" s="6"/>
      <c r="G1248" s="6"/>
      <c r="H1248" s="6"/>
      <c r="I1248" s="6"/>
      <c r="J1248" s="6"/>
    </row>
    <row r="1249" spans="3:10" x14ac:dyDescent="0.35">
      <c r="C1249" s="6"/>
      <c r="D1249" s="6"/>
      <c r="E1249" s="6"/>
      <c r="F1249" s="6"/>
      <c r="G1249" s="6"/>
      <c r="H1249" s="6"/>
      <c r="I1249" s="6"/>
      <c r="J1249" s="6"/>
    </row>
    <row r="1250" spans="3:10" x14ac:dyDescent="0.35">
      <c r="C1250" s="6"/>
      <c r="D1250" s="6"/>
      <c r="E1250" s="6"/>
      <c r="F1250" s="6"/>
      <c r="G1250" s="6"/>
      <c r="H1250" s="6"/>
      <c r="I1250" s="6"/>
      <c r="J1250" s="6"/>
    </row>
    <row r="1251" spans="3:10" x14ac:dyDescent="0.35">
      <c r="C1251" s="6"/>
      <c r="D1251" s="6"/>
      <c r="E1251" s="6"/>
      <c r="F1251" s="6"/>
      <c r="G1251" s="6"/>
      <c r="H1251" s="6"/>
      <c r="I1251" s="6"/>
      <c r="J1251" s="6"/>
    </row>
    <row r="1252" spans="3:10" x14ac:dyDescent="0.35">
      <c r="C1252" s="6"/>
      <c r="D1252" s="6"/>
      <c r="E1252" s="6"/>
      <c r="F1252" s="6"/>
      <c r="G1252" s="6"/>
      <c r="H1252" s="6"/>
      <c r="I1252" s="6"/>
      <c r="J1252" s="6"/>
    </row>
    <row r="1253" spans="3:10" x14ac:dyDescent="0.35">
      <c r="C1253" s="6"/>
      <c r="D1253" s="6"/>
      <c r="E1253" s="6"/>
      <c r="F1253" s="6"/>
      <c r="G1253" s="6"/>
      <c r="H1253" s="6"/>
      <c r="I1253" s="6"/>
      <c r="J1253" s="6"/>
    </row>
    <row r="1254" spans="3:10" x14ac:dyDescent="0.35">
      <c r="C1254" s="6"/>
      <c r="D1254" s="6"/>
      <c r="E1254" s="6"/>
      <c r="F1254" s="6"/>
      <c r="G1254" s="6"/>
      <c r="H1254" s="6"/>
      <c r="I1254" s="6"/>
      <c r="J1254" s="6"/>
    </row>
    <row r="1255" spans="3:10" x14ac:dyDescent="0.35">
      <c r="C1255" s="6"/>
      <c r="D1255" s="6"/>
      <c r="E1255" s="6"/>
      <c r="F1255" s="6"/>
      <c r="G1255" s="6"/>
      <c r="H1255" s="6"/>
      <c r="I1255" s="6"/>
      <c r="J1255" s="6"/>
    </row>
    <row r="1256" spans="3:10" x14ac:dyDescent="0.35">
      <c r="C1256" s="6"/>
      <c r="D1256" s="6"/>
      <c r="E1256" s="6"/>
      <c r="F1256" s="6"/>
      <c r="G1256" s="6"/>
      <c r="H1256" s="6"/>
      <c r="I1256" s="6"/>
      <c r="J1256" s="6"/>
    </row>
    <row r="1257" spans="3:10" x14ac:dyDescent="0.35">
      <c r="C1257" s="6"/>
      <c r="D1257" s="6"/>
      <c r="E1257" s="6"/>
      <c r="F1257" s="6"/>
      <c r="G1257" s="6"/>
      <c r="H1257" s="6"/>
      <c r="I1257" s="6"/>
      <c r="J1257" s="6"/>
    </row>
    <row r="1258" spans="3:10" x14ac:dyDescent="0.35">
      <c r="C1258" s="6"/>
      <c r="D1258" s="6"/>
      <c r="E1258" s="6"/>
      <c r="F1258" s="6"/>
      <c r="G1258" s="6"/>
      <c r="H1258" s="6"/>
      <c r="I1258" s="6"/>
      <c r="J1258" s="6"/>
    </row>
    <row r="1259" spans="3:10" x14ac:dyDescent="0.35">
      <c r="C1259" s="6"/>
      <c r="D1259" s="6"/>
      <c r="E1259" s="6"/>
      <c r="F1259" s="6"/>
      <c r="G1259" s="6"/>
      <c r="H1259" s="6"/>
      <c r="I1259" s="6"/>
      <c r="J1259" s="6"/>
    </row>
    <row r="1260" spans="3:10" x14ac:dyDescent="0.35">
      <c r="C1260" s="6"/>
      <c r="D1260" s="6"/>
      <c r="E1260" s="6"/>
      <c r="F1260" s="6"/>
      <c r="G1260" s="6"/>
      <c r="H1260" s="6"/>
      <c r="I1260" s="6"/>
      <c r="J1260" s="6"/>
    </row>
    <row r="1261" spans="3:10" x14ac:dyDescent="0.35">
      <c r="C1261" s="6"/>
      <c r="D1261" s="6"/>
      <c r="E1261" s="6"/>
      <c r="F1261" s="6"/>
      <c r="G1261" s="6"/>
      <c r="H1261" s="6"/>
      <c r="I1261" s="6"/>
      <c r="J1261" s="6"/>
    </row>
    <row r="1262" spans="3:10" x14ac:dyDescent="0.35">
      <c r="C1262" s="6"/>
      <c r="D1262" s="6"/>
      <c r="E1262" s="6"/>
      <c r="F1262" s="6"/>
      <c r="G1262" s="6"/>
      <c r="H1262" s="6"/>
      <c r="I1262" s="6"/>
      <c r="J1262" s="6"/>
    </row>
    <row r="1263" spans="3:10" x14ac:dyDescent="0.35">
      <c r="C1263" s="6"/>
      <c r="D1263" s="6"/>
      <c r="E1263" s="6"/>
      <c r="F1263" s="6"/>
      <c r="G1263" s="6"/>
      <c r="H1263" s="6"/>
      <c r="I1263" s="6"/>
      <c r="J1263" s="6"/>
    </row>
    <row r="1264" spans="3:10" x14ac:dyDescent="0.35">
      <c r="C1264" s="6"/>
      <c r="D1264" s="6"/>
      <c r="E1264" s="6"/>
      <c r="F1264" s="6"/>
      <c r="G1264" s="6"/>
      <c r="H1264" s="6"/>
      <c r="I1264" s="6"/>
      <c r="J1264" s="6"/>
    </row>
    <row r="1265" spans="3:10" x14ac:dyDescent="0.35">
      <c r="C1265" s="6"/>
      <c r="D1265" s="6"/>
      <c r="E1265" s="6"/>
      <c r="F1265" s="6"/>
      <c r="G1265" s="6"/>
      <c r="H1265" s="6"/>
      <c r="I1265" s="6"/>
      <c r="J1265" s="6"/>
    </row>
    <row r="1266" spans="3:10" x14ac:dyDescent="0.35">
      <c r="C1266" s="6"/>
      <c r="D1266" s="6"/>
      <c r="E1266" s="6"/>
      <c r="F1266" s="6"/>
      <c r="G1266" s="6"/>
      <c r="H1266" s="6"/>
      <c r="I1266" s="6"/>
      <c r="J1266" s="6"/>
    </row>
    <row r="1267" spans="3:10" x14ac:dyDescent="0.35">
      <c r="C1267" s="6"/>
      <c r="D1267" s="6"/>
      <c r="E1267" s="6"/>
      <c r="F1267" s="6"/>
      <c r="G1267" s="6"/>
      <c r="H1267" s="6"/>
      <c r="I1267" s="6"/>
      <c r="J1267" s="6"/>
    </row>
    <row r="1268" spans="3:10" x14ac:dyDescent="0.35">
      <c r="C1268" s="6"/>
      <c r="D1268" s="6"/>
      <c r="E1268" s="6"/>
      <c r="F1268" s="6"/>
      <c r="G1268" s="6"/>
      <c r="H1268" s="6"/>
      <c r="I1268" s="6"/>
      <c r="J1268" s="6"/>
    </row>
    <row r="1269" spans="3:10" x14ac:dyDescent="0.35">
      <c r="C1269" s="6"/>
      <c r="D1269" s="6"/>
      <c r="E1269" s="6"/>
      <c r="F1269" s="6"/>
      <c r="G1269" s="6"/>
      <c r="H1269" s="6"/>
      <c r="I1269" s="6"/>
      <c r="J1269" s="6"/>
    </row>
    <row r="1270" spans="3:10" x14ac:dyDescent="0.35">
      <c r="C1270" s="6"/>
      <c r="D1270" s="6"/>
      <c r="E1270" s="6"/>
      <c r="F1270" s="6"/>
      <c r="G1270" s="6"/>
      <c r="H1270" s="6"/>
      <c r="I1270" s="6"/>
      <c r="J1270" s="6"/>
    </row>
    <row r="1271" spans="3:10" x14ac:dyDescent="0.35">
      <c r="C1271" s="6"/>
      <c r="D1271" s="6"/>
      <c r="E1271" s="6"/>
      <c r="F1271" s="6"/>
      <c r="G1271" s="6"/>
      <c r="H1271" s="6"/>
      <c r="I1271" s="6"/>
      <c r="J1271" s="6"/>
    </row>
    <row r="1272" spans="3:10" x14ac:dyDescent="0.35">
      <c r="C1272" s="6"/>
      <c r="D1272" s="6"/>
      <c r="E1272" s="6"/>
      <c r="F1272" s="6"/>
      <c r="G1272" s="6"/>
      <c r="H1272" s="6"/>
      <c r="I1272" s="6"/>
      <c r="J1272" s="6"/>
    </row>
    <row r="1273" spans="3:10" x14ac:dyDescent="0.35">
      <c r="C1273" s="6"/>
      <c r="D1273" s="6"/>
      <c r="E1273" s="6"/>
      <c r="F1273" s="6"/>
      <c r="G1273" s="6"/>
      <c r="H1273" s="6"/>
      <c r="I1273" s="6"/>
      <c r="J1273" s="6"/>
    </row>
    <row r="1274" spans="3:10" x14ac:dyDescent="0.35">
      <c r="C1274" s="6"/>
      <c r="D1274" s="6"/>
      <c r="E1274" s="6"/>
      <c r="F1274" s="6"/>
      <c r="G1274" s="6"/>
      <c r="H1274" s="6"/>
      <c r="I1274" s="6"/>
      <c r="J1274" s="6"/>
    </row>
    <row r="1275" spans="3:10" x14ac:dyDescent="0.35">
      <c r="C1275" s="6"/>
      <c r="D1275" s="6"/>
      <c r="E1275" s="6"/>
      <c r="F1275" s="6"/>
      <c r="G1275" s="6"/>
      <c r="H1275" s="6"/>
      <c r="I1275" s="6"/>
      <c r="J1275" s="6"/>
    </row>
    <row r="1276" spans="3:10" x14ac:dyDescent="0.35">
      <c r="C1276" s="6"/>
      <c r="D1276" s="6"/>
      <c r="E1276" s="6"/>
      <c r="F1276" s="6"/>
      <c r="G1276" s="6"/>
      <c r="H1276" s="6"/>
      <c r="I1276" s="6"/>
      <c r="J1276" s="6"/>
    </row>
    <row r="1277" spans="3:10" x14ac:dyDescent="0.35">
      <c r="C1277" s="6"/>
      <c r="D1277" s="6"/>
      <c r="E1277" s="6"/>
      <c r="F1277" s="6"/>
      <c r="G1277" s="6"/>
      <c r="H1277" s="6"/>
      <c r="I1277" s="6"/>
      <c r="J1277" s="6"/>
    </row>
    <row r="1278" spans="3:10" x14ac:dyDescent="0.35">
      <c r="C1278" s="6"/>
      <c r="D1278" s="6"/>
      <c r="E1278" s="6"/>
      <c r="F1278" s="6"/>
      <c r="G1278" s="6"/>
      <c r="H1278" s="6"/>
      <c r="I1278" s="6"/>
      <c r="J1278" s="6"/>
    </row>
    <row r="1279" spans="3:10" x14ac:dyDescent="0.35">
      <c r="C1279" s="6"/>
      <c r="D1279" s="6"/>
      <c r="E1279" s="6"/>
      <c r="F1279" s="6"/>
      <c r="G1279" s="6"/>
      <c r="H1279" s="6"/>
      <c r="I1279" s="6"/>
      <c r="J1279" s="6"/>
    </row>
    <row r="1280" spans="3:10" x14ac:dyDescent="0.35">
      <c r="C1280" s="6"/>
      <c r="D1280" s="6"/>
      <c r="E1280" s="6"/>
      <c r="F1280" s="6"/>
      <c r="G1280" s="6"/>
      <c r="H1280" s="6"/>
      <c r="I1280" s="6"/>
      <c r="J1280" s="6"/>
    </row>
    <row r="1281" spans="3:10" x14ac:dyDescent="0.35">
      <c r="C1281" s="6"/>
      <c r="D1281" s="6"/>
      <c r="E1281" s="6"/>
      <c r="F1281" s="6"/>
      <c r="G1281" s="6"/>
      <c r="H1281" s="6"/>
      <c r="I1281" s="6"/>
      <c r="J1281" s="6"/>
    </row>
    <row r="1282" spans="3:10" x14ac:dyDescent="0.35">
      <c r="C1282" s="6"/>
      <c r="D1282" s="6"/>
      <c r="E1282" s="6"/>
      <c r="F1282" s="6"/>
      <c r="G1282" s="6"/>
      <c r="H1282" s="6"/>
      <c r="I1282" s="6"/>
      <c r="J1282" s="6"/>
    </row>
    <row r="1283" spans="3:10" x14ac:dyDescent="0.35">
      <c r="C1283" s="6"/>
      <c r="D1283" s="6"/>
      <c r="E1283" s="6"/>
      <c r="F1283" s="6"/>
      <c r="G1283" s="6"/>
      <c r="H1283" s="6"/>
      <c r="I1283" s="6"/>
      <c r="J1283" s="6"/>
    </row>
    <row r="1284" spans="3:10" x14ac:dyDescent="0.35">
      <c r="C1284" s="6"/>
      <c r="D1284" s="6"/>
      <c r="E1284" s="6"/>
      <c r="F1284" s="6"/>
      <c r="G1284" s="6"/>
      <c r="H1284" s="6"/>
      <c r="I1284" s="6"/>
      <c r="J1284" s="6"/>
    </row>
    <row r="1285" spans="3:10" x14ac:dyDescent="0.35">
      <c r="C1285" s="6"/>
      <c r="D1285" s="6"/>
      <c r="E1285" s="6"/>
      <c r="F1285" s="6"/>
      <c r="G1285" s="6"/>
      <c r="H1285" s="6"/>
      <c r="I1285" s="6"/>
      <c r="J1285" s="6"/>
    </row>
    <row r="1286" spans="3:10" x14ac:dyDescent="0.35">
      <c r="C1286" s="6"/>
      <c r="D1286" s="6"/>
      <c r="E1286" s="6"/>
      <c r="F1286" s="6"/>
      <c r="G1286" s="6"/>
      <c r="H1286" s="6"/>
      <c r="I1286" s="6"/>
      <c r="J1286" s="6"/>
    </row>
    <row r="1287" spans="3:10" x14ac:dyDescent="0.35">
      <c r="C1287" s="6"/>
      <c r="D1287" s="6"/>
      <c r="E1287" s="6"/>
      <c r="F1287" s="6"/>
      <c r="G1287" s="6"/>
      <c r="H1287" s="6"/>
      <c r="I1287" s="6"/>
      <c r="J1287" s="6"/>
    </row>
    <row r="1288" spans="3:10" x14ac:dyDescent="0.35">
      <c r="C1288" s="6"/>
      <c r="D1288" s="6"/>
      <c r="E1288" s="6"/>
      <c r="F1288" s="6"/>
      <c r="G1288" s="6"/>
      <c r="H1288" s="6"/>
      <c r="I1288" s="6"/>
      <c r="J1288" s="6"/>
    </row>
    <row r="1289" spans="3:10" x14ac:dyDescent="0.35">
      <c r="C1289" s="6"/>
      <c r="D1289" s="6"/>
      <c r="E1289" s="6"/>
      <c r="F1289" s="6"/>
      <c r="G1289" s="6"/>
      <c r="H1289" s="6"/>
      <c r="I1289" s="6"/>
      <c r="J1289" s="6"/>
    </row>
    <row r="1290" spans="3:10" x14ac:dyDescent="0.35">
      <c r="C1290" s="6"/>
      <c r="D1290" s="6"/>
      <c r="E1290" s="6"/>
      <c r="F1290" s="6"/>
      <c r="G1290" s="6"/>
      <c r="H1290" s="6"/>
      <c r="I1290" s="6"/>
      <c r="J1290" s="6"/>
    </row>
    <row r="1291" spans="3:10" x14ac:dyDescent="0.35">
      <c r="C1291" s="6"/>
      <c r="D1291" s="6"/>
      <c r="E1291" s="6"/>
      <c r="F1291" s="6"/>
      <c r="G1291" s="6"/>
      <c r="H1291" s="6"/>
      <c r="I1291" s="6"/>
      <c r="J1291" s="6"/>
    </row>
    <row r="1292" spans="3:10" x14ac:dyDescent="0.35">
      <c r="C1292" s="6"/>
      <c r="D1292" s="6"/>
      <c r="E1292" s="6"/>
      <c r="F1292" s="6"/>
      <c r="G1292" s="6"/>
      <c r="H1292" s="6"/>
      <c r="I1292" s="6"/>
      <c r="J1292" s="6"/>
    </row>
    <row r="1293" spans="3:10" x14ac:dyDescent="0.35">
      <c r="C1293" s="6"/>
      <c r="D1293" s="6"/>
      <c r="E1293" s="6"/>
      <c r="F1293" s="6"/>
      <c r="G1293" s="6"/>
      <c r="H1293" s="6"/>
      <c r="I1293" s="6"/>
      <c r="J1293" s="6"/>
    </row>
    <row r="1294" spans="3:10" x14ac:dyDescent="0.35">
      <c r="C1294" s="6"/>
      <c r="D1294" s="6"/>
      <c r="E1294" s="6"/>
      <c r="F1294" s="6"/>
      <c r="G1294" s="6"/>
      <c r="H1294" s="6"/>
      <c r="I1294" s="6"/>
      <c r="J1294" s="6"/>
    </row>
    <row r="1295" spans="3:10" x14ac:dyDescent="0.35">
      <c r="C1295" s="6"/>
      <c r="D1295" s="6"/>
      <c r="E1295" s="6"/>
      <c r="F1295" s="6"/>
      <c r="G1295" s="6"/>
      <c r="H1295" s="6"/>
      <c r="I1295" s="6"/>
      <c r="J1295" s="6"/>
    </row>
    <row r="1296" spans="3:10" x14ac:dyDescent="0.35">
      <c r="C1296" s="6"/>
      <c r="D1296" s="6"/>
      <c r="E1296" s="6"/>
      <c r="F1296" s="6"/>
      <c r="G1296" s="6"/>
      <c r="H1296" s="6"/>
      <c r="I1296" s="6"/>
      <c r="J1296" s="6"/>
    </row>
    <row r="1297" spans="3:10" x14ac:dyDescent="0.35">
      <c r="C1297" s="6"/>
      <c r="D1297" s="6"/>
      <c r="E1297" s="6"/>
      <c r="F1297" s="6"/>
      <c r="G1297" s="6"/>
      <c r="H1297" s="6"/>
      <c r="I1297" s="6"/>
      <c r="J1297" s="6"/>
    </row>
    <row r="1298" spans="3:10" x14ac:dyDescent="0.35">
      <c r="C1298" s="6"/>
      <c r="D1298" s="6"/>
      <c r="E1298" s="6"/>
      <c r="F1298" s="6"/>
      <c r="G1298" s="6"/>
      <c r="H1298" s="6"/>
      <c r="I1298" s="6"/>
      <c r="J1298" s="6"/>
    </row>
    <row r="1299" spans="3:10" x14ac:dyDescent="0.35">
      <c r="C1299" s="6"/>
      <c r="D1299" s="6"/>
      <c r="E1299" s="6"/>
      <c r="F1299" s="6"/>
      <c r="G1299" s="6"/>
      <c r="H1299" s="6"/>
      <c r="I1299" s="6"/>
      <c r="J1299" s="6"/>
    </row>
    <row r="1300" spans="3:10" x14ac:dyDescent="0.35">
      <c r="C1300" s="6"/>
      <c r="D1300" s="6"/>
      <c r="E1300" s="6"/>
      <c r="F1300" s="6"/>
      <c r="G1300" s="6"/>
      <c r="H1300" s="6"/>
      <c r="I1300" s="6"/>
      <c r="J1300" s="6"/>
    </row>
    <row r="1301" spans="3:10" x14ac:dyDescent="0.35">
      <c r="C1301" s="6"/>
      <c r="D1301" s="6"/>
      <c r="E1301" s="6"/>
      <c r="F1301" s="6"/>
      <c r="G1301" s="6"/>
      <c r="H1301" s="6"/>
      <c r="I1301" s="6"/>
      <c r="J1301" s="6"/>
    </row>
    <row r="1302" spans="3:10" x14ac:dyDescent="0.35">
      <c r="C1302" s="6"/>
      <c r="D1302" s="6"/>
      <c r="E1302" s="6"/>
      <c r="F1302" s="6"/>
      <c r="G1302" s="6"/>
      <c r="H1302" s="6"/>
      <c r="I1302" s="6"/>
      <c r="J1302" s="6"/>
    </row>
    <row r="1303" spans="3:10" x14ac:dyDescent="0.35">
      <c r="C1303" s="6"/>
      <c r="D1303" s="6"/>
      <c r="E1303" s="6"/>
      <c r="F1303" s="6"/>
      <c r="G1303" s="6"/>
      <c r="H1303" s="6"/>
      <c r="I1303" s="6"/>
      <c r="J1303" s="6"/>
    </row>
    <row r="1304" spans="3:10" x14ac:dyDescent="0.35">
      <c r="C1304" s="6"/>
      <c r="D1304" s="6"/>
      <c r="E1304" s="6"/>
      <c r="F1304" s="6"/>
      <c r="G1304" s="6"/>
      <c r="H1304" s="6"/>
      <c r="I1304" s="6"/>
      <c r="J1304" s="6"/>
    </row>
    <row r="1305" spans="3:10" x14ac:dyDescent="0.35">
      <c r="C1305" s="6"/>
      <c r="D1305" s="6"/>
      <c r="E1305" s="6"/>
      <c r="F1305" s="6"/>
      <c r="G1305" s="6"/>
      <c r="H1305" s="6"/>
      <c r="I1305" s="6"/>
      <c r="J1305" s="6"/>
    </row>
    <row r="1306" spans="3:10" x14ac:dyDescent="0.35">
      <c r="C1306" s="6"/>
      <c r="D1306" s="6"/>
      <c r="E1306" s="6"/>
      <c r="F1306" s="6"/>
      <c r="G1306" s="6"/>
      <c r="H1306" s="6"/>
      <c r="I1306" s="6"/>
      <c r="J1306" s="6"/>
    </row>
    <row r="1307" spans="3:10" x14ac:dyDescent="0.35">
      <c r="C1307" s="6"/>
      <c r="D1307" s="6"/>
      <c r="E1307" s="6"/>
      <c r="F1307" s="6"/>
      <c r="G1307" s="6"/>
      <c r="H1307" s="6"/>
      <c r="I1307" s="6"/>
      <c r="J1307" s="6"/>
    </row>
    <row r="1308" spans="3:10" x14ac:dyDescent="0.35">
      <c r="C1308" s="6"/>
      <c r="D1308" s="6"/>
      <c r="E1308" s="6"/>
      <c r="F1308" s="6"/>
      <c r="G1308" s="6"/>
      <c r="H1308" s="6"/>
      <c r="I1308" s="6"/>
      <c r="J1308" s="6"/>
    </row>
    <row r="1309" spans="3:10" x14ac:dyDescent="0.35">
      <c r="C1309" s="6"/>
      <c r="D1309" s="6"/>
      <c r="E1309" s="6"/>
      <c r="F1309" s="6"/>
      <c r="G1309" s="6"/>
      <c r="H1309" s="6"/>
      <c r="I1309" s="6"/>
      <c r="J1309" s="6"/>
    </row>
    <row r="1310" spans="3:10" x14ac:dyDescent="0.35">
      <c r="C1310" s="6"/>
      <c r="D1310" s="6"/>
      <c r="E1310" s="6"/>
      <c r="F1310" s="6"/>
      <c r="G1310" s="6"/>
      <c r="H1310" s="6"/>
      <c r="I1310" s="6"/>
      <c r="J1310" s="6"/>
    </row>
    <row r="1311" spans="3:10" x14ac:dyDescent="0.35">
      <c r="C1311" s="6"/>
      <c r="D1311" s="6"/>
      <c r="E1311" s="6"/>
      <c r="F1311" s="6"/>
      <c r="G1311" s="6"/>
      <c r="H1311" s="6"/>
      <c r="I1311" s="6"/>
      <c r="J1311" s="6"/>
    </row>
    <row r="1312" spans="3:10" x14ac:dyDescent="0.35">
      <c r="C1312" s="6"/>
      <c r="D1312" s="6"/>
      <c r="E1312" s="6"/>
      <c r="F1312" s="6"/>
      <c r="G1312" s="6"/>
      <c r="H1312" s="6"/>
      <c r="I1312" s="6"/>
      <c r="J1312" s="6"/>
    </row>
    <row r="1313" spans="3:10" x14ac:dyDescent="0.35">
      <c r="C1313" s="6"/>
      <c r="D1313" s="6"/>
      <c r="E1313" s="6"/>
      <c r="F1313" s="6"/>
      <c r="G1313" s="6"/>
      <c r="H1313" s="6"/>
      <c r="I1313" s="6"/>
      <c r="J1313" s="6"/>
    </row>
    <row r="1314" spans="3:10" x14ac:dyDescent="0.35">
      <c r="C1314" s="6"/>
      <c r="D1314" s="6"/>
      <c r="E1314" s="6"/>
      <c r="F1314" s="6"/>
      <c r="G1314" s="6"/>
      <c r="H1314" s="6"/>
      <c r="I1314" s="6"/>
      <c r="J1314" s="6"/>
    </row>
    <row r="1315" spans="3:10" x14ac:dyDescent="0.35">
      <c r="C1315" s="6"/>
      <c r="D1315" s="6"/>
      <c r="E1315" s="6"/>
      <c r="F1315" s="6"/>
      <c r="G1315" s="6"/>
      <c r="H1315" s="6"/>
      <c r="I1315" s="6"/>
      <c r="J1315" s="6"/>
    </row>
    <row r="1316" spans="3:10" x14ac:dyDescent="0.35">
      <c r="C1316" s="6"/>
      <c r="D1316" s="6"/>
      <c r="E1316" s="6"/>
      <c r="F1316" s="6"/>
      <c r="G1316" s="6"/>
      <c r="H1316" s="6"/>
      <c r="I1316" s="6"/>
      <c r="J1316" s="6"/>
    </row>
    <row r="1317" spans="3:10" x14ac:dyDescent="0.35">
      <c r="C1317" s="6"/>
      <c r="D1317" s="6"/>
      <c r="E1317" s="6"/>
      <c r="F1317" s="6"/>
      <c r="G1317" s="6"/>
      <c r="H1317" s="6"/>
      <c r="I1317" s="6"/>
      <c r="J1317" s="6"/>
    </row>
    <row r="1318" spans="3:10" x14ac:dyDescent="0.35">
      <c r="C1318" s="6"/>
      <c r="D1318" s="6"/>
      <c r="E1318" s="6"/>
      <c r="F1318" s="6"/>
      <c r="G1318" s="6"/>
      <c r="H1318" s="6"/>
      <c r="I1318" s="6"/>
      <c r="J1318" s="6"/>
    </row>
    <row r="1319" spans="3:10" x14ac:dyDescent="0.35">
      <c r="C1319" s="6"/>
      <c r="D1319" s="6"/>
      <c r="E1319" s="6"/>
      <c r="F1319" s="6"/>
      <c r="G1319" s="6"/>
      <c r="H1319" s="6"/>
      <c r="I1319" s="6"/>
      <c r="J1319" s="6"/>
    </row>
    <row r="1320" spans="3:10" x14ac:dyDescent="0.35">
      <c r="C1320" s="6"/>
      <c r="D1320" s="6"/>
      <c r="E1320" s="6"/>
      <c r="F1320" s="6"/>
      <c r="G1320" s="6"/>
      <c r="H1320" s="6"/>
      <c r="I1320" s="6"/>
      <c r="J1320" s="6"/>
    </row>
    <row r="1321" spans="3:10" x14ac:dyDescent="0.35">
      <c r="C1321" s="6"/>
      <c r="D1321" s="6"/>
      <c r="E1321" s="6"/>
      <c r="F1321" s="6"/>
      <c r="G1321" s="6"/>
      <c r="H1321" s="6"/>
      <c r="I1321" s="6"/>
      <c r="J1321" s="6"/>
    </row>
    <row r="1322" spans="3:10" x14ac:dyDescent="0.35">
      <c r="C1322" s="6"/>
      <c r="D1322" s="6"/>
      <c r="E1322" s="6"/>
      <c r="F1322" s="6"/>
      <c r="G1322" s="6"/>
      <c r="H1322" s="6"/>
      <c r="I1322" s="6"/>
      <c r="J1322" s="6"/>
    </row>
    <row r="1323" spans="3:10" x14ac:dyDescent="0.35">
      <c r="C1323" s="6"/>
      <c r="D1323" s="6"/>
      <c r="E1323" s="6"/>
      <c r="F1323" s="6"/>
      <c r="G1323" s="6"/>
      <c r="H1323" s="6"/>
      <c r="I1323" s="6"/>
      <c r="J1323" s="6"/>
    </row>
    <row r="1324" spans="3:10" x14ac:dyDescent="0.35">
      <c r="C1324" s="6"/>
      <c r="D1324" s="6"/>
      <c r="E1324" s="6"/>
      <c r="F1324" s="6"/>
      <c r="G1324" s="6"/>
      <c r="H1324" s="6"/>
      <c r="I1324" s="6"/>
      <c r="J1324" s="6"/>
    </row>
    <row r="1325" spans="3:10" x14ac:dyDescent="0.35">
      <c r="C1325" s="6"/>
      <c r="D1325" s="6"/>
      <c r="E1325" s="6"/>
      <c r="F1325" s="6"/>
      <c r="G1325" s="6"/>
      <c r="H1325" s="6"/>
      <c r="I1325" s="6"/>
      <c r="J1325" s="6"/>
    </row>
    <row r="1326" spans="3:10" x14ac:dyDescent="0.35">
      <c r="C1326" s="6"/>
      <c r="D1326" s="6"/>
      <c r="E1326" s="6"/>
      <c r="F1326" s="6"/>
      <c r="G1326" s="6"/>
      <c r="H1326" s="6"/>
      <c r="I1326" s="6"/>
      <c r="J1326" s="6"/>
    </row>
    <row r="1327" spans="3:10" x14ac:dyDescent="0.35">
      <c r="C1327" s="6"/>
      <c r="D1327" s="6"/>
      <c r="E1327" s="6"/>
      <c r="F1327" s="6"/>
      <c r="G1327" s="6"/>
      <c r="H1327" s="6"/>
      <c r="I1327" s="6"/>
      <c r="J1327" s="6"/>
    </row>
    <row r="1328" spans="3:10" x14ac:dyDescent="0.35">
      <c r="C1328" s="6"/>
      <c r="D1328" s="6"/>
      <c r="E1328" s="6"/>
      <c r="F1328" s="6"/>
      <c r="G1328" s="6"/>
      <c r="H1328" s="6"/>
      <c r="I1328" s="6"/>
      <c r="J1328" s="6"/>
    </row>
    <row r="1329" spans="3:10" x14ac:dyDescent="0.35">
      <c r="C1329" s="6"/>
      <c r="D1329" s="6"/>
      <c r="E1329" s="6"/>
      <c r="F1329" s="6"/>
      <c r="G1329" s="6"/>
      <c r="H1329" s="6"/>
      <c r="I1329" s="6"/>
      <c r="J1329" s="6"/>
    </row>
    <row r="1330" spans="3:10" x14ac:dyDescent="0.35">
      <c r="C1330" s="6"/>
      <c r="D1330" s="6"/>
      <c r="E1330" s="6"/>
      <c r="F1330" s="6"/>
      <c r="G1330" s="6"/>
      <c r="H1330" s="6"/>
      <c r="I1330" s="6"/>
      <c r="J1330" s="6"/>
    </row>
    <row r="1331" spans="3:10" x14ac:dyDescent="0.35">
      <c r="C1331" s="6"/>
      <c r="D1331" s="6"/>
      <c r="E1331" s="6"/>
      <c r="F1331" s="6"/>
      <c r="G1331" s="6"/>
      <c r="H1331" s="6"/>
      <c r="I1331" s="6"/>
      <c r="J1331" s="6"/>
    </row>
    <row r="1332" spans="3:10" x14ac:dyDescent="0.35">
      <c r="C1332" s="6"/>
      <c r="D1332" s="6"/>
      <c r="E1332" s="6"/>
      <c r="F1332" s="6"/>
      <c r="G1332" s="6"/>
      <c r="H1332" s="6"/>
      <c r="I1332" s="6"/>
      <c r="J1332" s="6"/>
    </row>
    <row r="1333" spans="3:10" x14ac:dyDescent="0.35">
      <c r="C1333" s="6"/>
      <c r="D1333" s="6"/>
      <c r="E1333" s="6"/>
      <c r="F1333" s="6"/>
      <c r="G1333" s="6"/>
      <c r="H1333" s="6"/>
      <c r="I1333" s="6"/>
      <c r="J1333" s="6"/>
    </row>
    <row r="1334" spans="3:10" x14ac:dyDescent="0.35">
      <c r="C1334" s="6"/>
      <c r="D1334" s="6"/>
      <c r="E1334" s="6"/>
      <c r="F1334" s="6"/>
      <c r="G1334" s="6"/>
      <c r="H1334" s="6"/>
      <c r="I1334" s="6"/>
      <c r="J1334" s="6"/>
    </row>
    <row r="1335" spans="3:10" x14ac:dyDescent="0.35">
      <c r="C1335" s="6"/>
      <c r="D1335" s="6"/>
      <c r="E1335" s="6"/>
      <c r="F1335" s="6"/>
      <c r="G1335" s="6"/>
      <c r="H1335" s="6"/>
      <c r="I1335" s="6"/>
      <c r="J1335" s="6"/>
    </row>
    <row r="1336" spans="3:10" x14ac:dyDescent="0.35">
      <c r="C1336" s="6"/>
      <c r="D1336" s="6"/>
      <c r="E1336" s="6"/>
      <c r="F1336" s="6"/>
      <c r="G1336" s="6"/>
      <c r="H1336" s="6"/>
      <c r="I1336" s="6"/>
      <c r="J1336" s="6"/>
    </row>
    <row r="1337" spans="3:10" x14ac:dyDescent="0.35">
      <c r="C1337" s="6"/>
      <c r="D1337" s="6"/>
      <c r="E1337" s="6"/>
      <c r="F1337" s="6"/>
      <c r="G1337" s="6"/>
      <c r="H1337" s="6"/>
      <c r="I1337" s="6"/>
      <c r="J1337" s="6"/>
    </row>
    <row r="1338" spans="3:10" x14ac:dyDescent="0.35">
      <c r="C1338" s="6"/>
      <c r="D1338" s="6"/>
      <c r="E1338" s="6"/>
      <c r="F1338" s="6"/>
      <c r="G1338" s="6"/>
      <c r="H1338" s="6"/>
      <c r="I1338" s="6"/>
      <c r="J1338" s="6"/>
    </row>
    <row r="1339" spans="3:10" x14ac:dyDescent="0.35">
      <c r="C1339" s="6"/>
      <c r="D1339" s="6"/>
      <c r="E1339" s="6"/>
      <c r="F1339" s="6"/>
      <c r="G1339" s="6"/>
      <c r="H1339" s="6"/>
      <c r="I1339" s="6"/>
      <c r="J1339" s="6"/>
    </row>
    <row r="1340" spans="3:10" x14ac:dyDescent="0.35">
      <c r="C1340" s="6"/>
      <c r="D1340" s="6"/>
      <c r="E1340" s="6"/>
      <c r="F1340" s="6"/>
      <c r="G1340" s="6"/>
      <c r="H1340" s="6"/>
      <c r="I1340" s="6"/>
      <c r="J1340" s="6"/>
    </row>
    <row r="1341" spans="3:10" x14ac:dyDescent="0.35">
      <c r="C1341" s="6"/>
      <c r="D1341" s="6"/>
      <c r="E1341" s="6"/>
      <c r="F1341" s="6"/>
      <c r="G1341" s="6"/>
      <c r="H1341" s="6"/>
      <c r="I1341" s="6"/>
      <c r="J1341" s="6"/>
    </row>
    <row r="1342" spans="3:10" x14ac:dyDescent="0.35">
      <c r="C1342" s="6"/>
      <c r="D1342" s="6"/>
      <c r="E1342" s="6"/>
      <c r="F1342" s="6"/>
      <c r="G1342" s="6"/>
      <c r="H1342" s="6"/>
      <c r="I1342" s="6"/>
      <c r="J1342" s="6"/>
    </row>
    <row r="1343" spans="3:10" x14ac:dyDescent="0.35">
      <c r="C1343" s="6"/>
      <c r="D1343" s="6"/>
      <c r="E1343" s="6"/>
      <c r="F1343" s="6"/>
      <c r="G1343" s="6"/>
      <c r="H1343" s="6"/>
      <c r="I1343" s="6"/>
      <c r="J1343" s="6"/>
    </row>
    <row r="1344" spans="3:10" x14ac:dyDescent="0.35">
      <c r="C1344" s="6"/>
      <c r="D1344" s="6"/>
      <c r="E1344" s="6"/>
      <c r="F1344" s="6"/>
      <c r="G1344" s="6"/>
      <c r="H1344" s="6"/>
      <c r="I1344" s="6"/>
      <c r="J1344" s="6"/>
    </row>
    <row r="1345" spans="3:10" x14ac:dyDescent="0.35">
      <c r="C1345" s="6"/>
      <c r="D1345" s="6"/>
      <c r="E1345" s="6"/>
      <c r="F1345" s="6"/>
      <c r="G1345" s="6"/>
      <c r="H1345" s="6"/>
      <c r="I1345" s="6"/>
      <c r="J1345" s="6"/>
    </row>
    <row r="1346" spans="3:10" x14ac:dyDescent="0.35">
      <c r="C1346" s="6"/>
      <c r="D1346" s="6"/>
      <c r="E1346" s="6"/>
      <c r="F1346" s="6"/>
      <c r="G1346" s="6"/>
      <c r="H1346" s="6"/>
      <c r="I1346" s="6"/>
      <c r="J1346" s="6"/>
    </row>
    <row r="1347" spans="3:10" x14ac:dyDescent="0.35">
      <c r="C1347" s="6"/>
      <c r="D1347" s="6"/>
      <c r="E1347" s="6"/>
      <c r="F1347" s="6"/>
      <c r="G1347" s="6"/>
      <c r="H1347" s="6"/>
      <c r="I1347" s="6"/>
      <c r="J1347" s="6"/>
    </row>
    <row r="1348" spans="3:10" x14ac:dyDescent="0.35">
      <c r="C1348" s="6"/>
      <c r="D1348" s="6"/>
      <c r="E1348" s="6"/>
      <c r="F1348" s="6"/>
      <c r="G1348" s="6"/>
      <c r="H1348" s="6"/>
      <c r="I1348" s="6"/>
      <c r="J1348" s="6"/>
    </row>
    <row r="1349" spans="3:10" x14ac:dyDescent="0.35">
      <c r="C1349" s="6"/>
      <c r="D1349" s="6"/>
      <c r="E1349" s="6"/>
      <c r="F1349" s="6"/>
      <c r="G1349" s="6"/>
      <c r="H1349" s="6"/>
      <c r="I1349" s="6"/>
      <c r="J1349" s="6"/>
    </row>
    <row r="1350" spans="3:10" x14ac:dyDescent="0.35">
      <c r="C1350" s="6"/>
      <c r="D1350" s="6"/>
      <c r="E1350" s="6"/>
      <c r="F1350" s="6"/>
      <c r="G1350" s="6"/>
      <c r="H1350" s="6"/>
      <c r="I1350" s="6"/>
      <c r="J1350" s="6"/>
    </row>
    <row r="1351" spans="3:10" x14ac:dyDescent="0.35">
      <c r="C1351" s="6"/>
      <c r="D1351" s="6"/>
      <c r="E1351" s="6"/>
      <c r="F1351" s="6"/>
      <c r="G1351" s="6"/>
      <c r="H1351" s="6"/>
      <c r="I1351" s="6"/>
      <c r="J1351" s="6"/>
    </row>
    <row r="1352" spans="3:10" x14ac:dyDescent="0.35">
      <c r="C1352" s="6"/>
      <c r="D1352" s="6"/>
      <c r="E1352" s="6"/>
      <c r="F1352" s="6"/>
      <c r="G1352" s="6"/>
      <c r="H1352" s="6"/>
      <c r="I1352" s="6"/>
      <c r="J1352" s="6"/>
    </row>
    <row r="1353" spans="3:10" x14ac:dyDescent="0.35">
      <c r="C1353" s="6"/>
      <c r="D1353" s="6"/>
      <c r="E1353" s="6"/>
      <c r="F1353" s="6"/>
      <c r="G1353" s="6"/>
      <c r="H1353" s="6"/>
      <c r="I1353" s="6"/>
      <c r="J1353" s="6"/>
    </row>
    <row r="1354" spans="3:10" x14ac:dyDescent="0.35">
      <c r="C1354" s="6"/>
      <c r="D1354" s="6"/>
      <c r="E1354" s="6"/>
      <c r="F1354" s="6"/>
      <c r="G1354" s="6"/>
      <c r="H1354" s="6"/>
      <c r="I1354" s="6"/>
      <c r="J1354" s="6"/>
    </row>
    <row r="1355" spans="3:10" x14ac:dyDescent="0.35">
      <c r="C1355" s="6"/>
      <c r="D1355" s="6"/>
      <c r="E1355" s="6"/>
      <c r="F1355" s="6"/>
      <c r="G1355" s="6"/>
      <c r="H1355" s="6"/>
      <c r="I1355" s="6"/>
      <c r="J1355" s="6"/>
    </row>
    <row r="1356" spans="3:10" x14ac:dyDescent="0.35">
      <c r="C1356" s="6"/>
      <c r="D1356" s="6"/>
      <c r="E1356" s="6"/>
      <c r="F1356" s="6"/>
      <c r="G1356" s="6"/>
      <c r="H1356" s="6"/>
      <c r="I1356" s="6"/>
      <c r="J1356" s="6"/>
    </row>
    <row r="1357" spans="3:10" x14ac:dyDescent="0.35">
      <c r="C1357" s="6"/>
      <c r="D1357" s="6"/>
      <c r="E1357" s="6"/>
      <c r="F1357" s="6"/>
      <c r="G1357" s="6"/>
      <c r="H1357" s="6"/>
      <c r="I1357" s="6"/>
      <c r="J1357" s="6"/>
    </row>
    <row r="1358" spans="3:10" x14ac:dyDescent="0.35">
      <c r="C1358" s="6"/>
      <c r="D1358" s="6"/>
      <c r="E1358" s="6"/>
      <c r="F1358" s="6"/>
      <c r="G1358" s="6"/>
      <c r="H1358" s="6"/>
      <c r="I1358" s="6"/>
      <c r="J1358" s="6"/>
    </row>
    <row r="1359" spans="3:10" x14ac:dyDescent="0.35">
      <c r="C1359" s="6"/>
      <c r="D1359" s="6"/>
      <c r="E1359" s="6"/>
      <c r="F1359" s="6"/>
      <c r="G1359" s="6"/>
      <c r="H1359" s="6"/>
      <c r="I1359" s="6"/>
      <c r="J1359" s="6"/>
    </row>
    <row r="1360" spans="3:10" x14ac:dyDescent="0.35">
      <c r="C1360" s="6"/>
      <c r="D1360" s="6"/>
      <c r="E1360" s="6"/>
      <c r="F1360" s="6"/>
      <c r="G1360" s="6"/>
      <c r="H1360" s="6"/>
      <c r="I1360" s="6"/>
      <c r="J1360" s="6"/>
    </row>
    <row r="1361" spans="3:10" x14ac:dyDescent="0.35">
      <c r="C1361" s="6"/>
      <c r="D1361" s="6"/>
      <c r="E1361" s="6"/>
      <c r="F1361" s="6"/>
      <c r="G1361" s="6"/>
      <c r="H1361" s="6"/>
      <c r="I1361" s="6"/>
      <c r="J1361" s="6"/>
    </row>
    <row r="1362" spans="3:10" x14ac:dyDescent="0.35">
      <c r="C1362" s="6"/>
      <c r="D1362" s="6"/>
      <c r="E1362" s="6"/>
      <c r="F1362" s="6"/>
      <c r="G1362" s="6"/>
      <c r="H1362" s="6"/>
      <c r="I1362" s="6"/>
      <c r="J1362" s="6"/>
    </row>
    <row r="1363" spans="3:10" x14ac:dyDescent="0.35">
      <c r="C1363" s="6"/>
      <c r="D1363" s="6"/>
      <c r="E1363" s="6"/>
      <c r="F1363" s="6"/>
      <c r="G1363" s="6"/>
      <c r="H1363" s="6"/>
      <c r="I1363" s="6"/>
      <c r="J1363" s="6"/>
    </row>
    <row r="1364" spans="3:10" x14ac:dyDescent="0.35">
      <c r="C1364" s="6"/>
      <c r="D1364" s="6"/>
      <c r="E1364" s="6"/>
      <c r="F1364" s="6"/>
      <c r="G1364" s="6"/>
      <c r="H1364" s="6"/>
      <c r="I1364" s="6"/>
      <c r="J1364" s="6"/>
    </row>
    <row r="1365" spans="3:10" x14ac:dyDescent="0.35">
      <c r="C1365" s="6"/>
      <c r="D1365" s="6"/>
      <c r="E1365" s="6"/>
      <c r="F1365" s="6"/>
      <c r="G1365" s="6"/>
      <c r="H1365" s="6"/>
      <c r="I1365" s="6"/>
      <c r="J1365" s="6"/>
    </row>
    <row r="1366" spans="3:10" x14ac:dyDescent="0.35">
      <c r="C1366" s="6"/>
      <c r="D1366" s="6"/>
      <c r="E1366" s="6"/>
      <c r="F1366" s="6"/>
      <c r="G1366" s="6"/>
      <c r="H1366" s="6"/>
      <c r="I1366" s="6"/>
      <c r="J1366" s="6"/>
    </row>
    <row r="1367" spans="3:10" x14ac:dyDescent="0.35">
      <c r="C1367" s="6"/>
      <c r="D1367" s="6"/>
      <c r="E1367" s="6"/>
      <c r="F1367" s="6"/>
      <c r="G1367" s="6"/>
      <c r="H1367" s="6"/>
      <c r="I1367" s="6"/>
      <c r="J1367" s="6"/>
    </row>
    <row r="1368" spans="3:10" x14ac:dyDescent="0.35">
      <c r="C1368" s="6"/>
      <c r="D1368" s="6"/>
      <c r="E1368" s="6"/>
      <c r="F1368" s="6"/>
      <c r="G1368" s="6"/>
      <c r="H1368" s="6"/>
      <c r="I1368" s="6"/>
      <c r="J1368" s="6"/>
    </row>
    <row r="1369" spans="3:10" x14ac:dyDescent="0.35">
      <c r="C1369" s="6"/>
      <c r="D1369" s="6"/>
      <c r="E1369" s="6"/>
      <c r="F1369" s="6"/>
      <c r="G1369" s="6"/>
      <c r="H1369" s="6"/>
      <c r="I1369" s="6"/>
      <c r="J1369" s="6"/>
    </row>
    <row r="1370" spans="3:10" x14ac:dyDescent="0.35">
      <c r="C1370" s="6"/>
      <c r="D1370" s="6"/>
      <c r="E1370" s="6"/>
      <c r="F1370" s="6"/>
      <c r="G1370" s="6"/>
      <c r="H1370" s="6"/>
      <c r="I1370" s="6"/>
      <c r="J1370" s="6"/>
    </row>
    <row r="1371" spans="3:10" x14ac:dyDescent="0.35">
      <c r="C1371" s="6"/>
      <c r="D1371" s="6"/>
      <c r="E1371" s="6"/>
      <c r="F1371" s="6"/>
      <c r="G1371" s="6"/>
      <c r="H1371" s="6"/>
      <c r="I1371" s="6"/>
      <c r="J1371" s="6"/>
    </row>
    <row r="1372" spans="3:10" x14ac:dyDescent="0.35">
      <c r="C1372" s="6"/>
      <c r="D1372" s="6"/>
      <c r="E1372" s="6"/>
      <c r="F1372" s="6"/>
      <c r="G1372" s="6"/>
      <c r="H1372" s="6"/>
      <c r="I1372" s="6"/>
      <c r="J1372" s="6"/>
    </row>
    <row r="1373" spans="3:10" x14ac:dyDescent="0.35">
      <c r="C1373" s="6"/>
      <c r="D1373" s="6"/>
      <c r="E1373" s="6"/>
      <c r="F1373" s="6"/>
      <c r="G1373" s="6"/>
      <c r="H1373" s="6"/>
      <c r="I1373" s="6"/>
      <c r="J1373" s="6"/>
    </row>
    <row r="1374" spans="3:10" x14ac:dyDescent="0.35">
      <c r="C1374" s="6"/>
      <c r="D1374" s="6"/>
      <c r="E1374" s="6"/>
      <c r="F1374" s="6"/>
      <c r="G1374" s="6"/>
      <c r="H1374" s="6"/>
      <c r="I1374" s="6"/>
      <c r="J1374" s="6"/>
    </row>
    <row r="1375" spans="3:10" x14ac:dyDescent="0.35">
      <c r="C1375" s="6"/>
      <c r="D1375" s="6"/>
      <c r="E1375" s="6"/>
      <c r="F1375" s="6"/>
      <c r="G1375" s="6"/>
      <c r="H1375" s="6"/>
      <c r="I1375" s="6"/>
      <c r="J1375" s="6"/>
    </row>
    <row r="1376" spans="3:10" x14ac:dyDescent="0.35">
      <c r="C1376" s="6"/>
      <c r="D1376" s="6"/>
      <c r="E1376" s="6"/>
      <c r="F1376" s="6"/>
      <c r="G1376" s="6"/>
      <c r="H1376" s="6"/>
      <c r="I1376" s="6"/>
      <c r="J1376" s="6"/>
    </row>
    <row r="1377" spans="3:10" x14ac:dyDescent="0.35">
      <c r="C1377" s="6"/>
      <c r="D1377" s="6"/>
      <c r="E1377" s="6"/>
      <c r="F1377" s="6"/>
      <c r="G1377" s="6"/>
      <c r="H1377" s="6"/>
      <c r="I1377" s="6"/>
      <c r="J1377" s="6"/>
    </row>
    <row r="1378" spans="3:10" x14ac:dyDescent="0.35">
      <c r="C1378" s="6"/>
      <c r="D1378" s="6"/>
      <c r="E1378" s="6"/>
      <c r="F1378" s="6"/>
      <c r="G1378" s="6"/>
      <c r="H1378" s="6"/>
      <c r="I1378" s="6"/>
      <c r="J1378" s="6"/>
    </row>
    <row r="1379" spans="3:10" x14ac:dyDescent="0.35">
      <c r="C1379" s="6"/>
      <c r="D1379" s="6"/>
      <c r="E1379" s="6"/>
      <c r="F1379" s="6"/>
      <c r="G1379" s="6"/>
      <c r="H1379" s="6"/>
      <c r="I1379" s="6"/>
      <c r="J1379" s="6"/>
    </row>
    <row r="1380" spans="3:10" x14ac:dyDescent="0.35">
      <c r="C1380" s="6"/>
      <c r="D1380" s="6"/>
      <c r="E1380" s="6"/>
      <c r="F1380" s="6"/>
      <c r="G1380" s="6"/>
      <c r="H1380" s="6"/>
      <c r="I1380" s="6"/>
      <c r="J1380" s="6"/>
    </row>
    <row r="1381" spans="3:10" x14ac:dyDescent="0.35">
      <c r="C1381" s="6"/>
      <c r="D1381" s="6"/>
      <c r="E1381" s="6"/>
      <c r="F1381" s="6"/>
      <c r="G1381" s="6"/>
      <c r="H1381" s="6"/>
      <c r="I1381" s="6"/>
      <c r="J1381" s="6"/>
    </row>
    <row r="1382" spans="3:10" x14ac:dyDescent="0.35">
      <c r="C1382" s="6"/>
      <c r="D1382" s="6"/>
      <c r="E1382" s="6"/>
      <c r="F1382" s="6"/>
      <c r="G1382" s="6"/>
      <c r="H1382" s="6"/>
      <c r="I1382" s="6"/>
      <c r="J1382" s="6"/>
    </row>
    <row r="1383" spans="3:10" x14ac:dyDescent="0.35">
      <c r="C1383" s="6"/>
      <c r="D1383" s="6"/>
      <c r="E1383" s="6"/>
      <c r="F1383" s="6"/>
      <c r="G1383" s="6"/>
      <c r="H1383" s="6"/>
      <c r="I1383" s="6"/>
      <c r="J1383" s="6"/>
    </row>
    <row r="1384" spans="3:10" x14ac:dyDescent="0.35">
      <c r="C1384" s="6"/>
      <c r="D1384" s="6"/>
      <c r="E1384" s="6"/>
      <c r="F1384" s="6"/>
      <c r="G1384" s="6"/>
      <c r="H1384" s="6"/>
      <c r="I1384" s="6"/>
      <c r="J1384" s="6"/>
    </row>
    <row r="1385" spans="3:10" x14ac:dyDescent="0.35">
      <c r="C1385" s="6"/>
      <c r="D1385" s="6"/>
      <c r="E1385" s="6"/>
      <c r="F1385" s="6"/>
      <c r="G1385" s="6"/>
      <c r="H1385" s="6"/>
      <c r="I1385" s="6"/>
      <c r="J1385" s="6"/>
    </row>
    <row r="1386" spans="3:10" x14ac:dyDescent="0.35">
      <c r="C1386" s="6"/>
      <c r="D1386" s="6"/>
      <c r="E1386" s="6"/>
      <c r="F1386" s="6"/>
      <c r="G1386" s="6"/>
      <c r="H1386" s="6"/>
      <c r="I1386" s="6"/>
      <c r="J1386" s="6"/>
    </row>
    <row r="1387" spans="3:10" x14ac:dyDescent="0.35">
      <c r="C1387" s="6"/>
      <c r="D1387" s="6"/>
      <c r="E1387" s="6"/>
      <c r="F1387" s="6"/>
      <c r="G1387" s="6"/>
      <c r="H1387" s="6"/>
      <c r="I1387" s="6"/>
      <c r="J1387" s="6"/>
    </row>
    <row r="1388" spans="3:10" x14ac:dyDescent="0.35">
      <c r="C1388" s="6"/>
      <c r="D1388" s="6"/>
      <c r="E1388" s="6"/>
      <c r="F1388" s="6"/>
      <c r="G1388" s="6"/>
      <c r="H1388" s="6"/>
      <c r="I1388" s="6"/>
      <c r="J1388" s="6"/>
    </row>
    <row r="1389" spans="3:10" x14ac:dyDescent="0.35">
      <c r="C1389" s="6"/>
      <c r="D1389" s="6"/>
      <c r="E1389" s="6"/>
      <c r="F1389" s="6"/>
      <c r="G1389" s="6"/>
      <c r="H1389" s="6"/>
      <c r="I1389" s="6"/>
      <c r="J1389" s="6"/>
    </row>
    <row r="1390" spans="3:10" x14ac:dyDescent="0.35">
      <c r="C1390" s="6"/>
      <c r="D1390" s="6"/>
      <c r="E1390" s="6"/>
      <c r="F1390" s="6"/>
      <c r="G1390" s="6"/>
      <c r="H1390" s="6"/>
      <c r="I1390" s="6"/>
      <c r="J1390" s="6"/>
    </row>
    <row r="1391" spans="3:10" x14ac:dyDescent="0.35">
      <c r="C1391" s="6"/>
      <c r="D1391" s="6"/>
      <c r="E1391" s="6"/>
      <c r="F1391" s="6"/>
      <c r="G1391" s="6"/>
      <c r="H1391" s="6"/>
      <c r="I1391" s="6"/>
      <c r="J1391" s="6"/>
    </row>
    <row r="1392" spans="3:10" x14ac:dyDescent="0.35">
      <c r="C1392" s="6"/>
      <c r="D1392" s="6"/>
      <c r="E1392" s="6"/>
      <c r="F1392" s="6"/>
      <c r="G1392" s="6"/>
      <c r="H1392" s="6"/>
      <c r="I1392" s="6"/>
      <c r="J1392" s="6"/>
    </row>
    <row r="1393" spans="3:10" x14ac:dyDescent="0.35">
      <c r="C1393" s="6"/>
      <c r="D1393" s="6"/>
      <c r="E1393" s="6"/>
      <c r="F1393" s="6"/>
      <c r="G1393" s="6"/>
      <c r="H1393" s="6"/>
      <c r="I1393" s="6"/>
      <c r="J1393" s="6"/>
    </row>
    <row r="1394" spans="3:10" x14ac:dyDescent="0.35">
      <c r="C1394" s="6"/>
      <c r="D1394" s="6"/>
      <c r="E1394" s="6"/>
      <c r="F1394" s="6"/>
      <c r="G1394" s="6"/>
      <c r="H1394" s="6"/>
      <c r="I1394" s="6"/>
      <c r="J1394" s="6"/>
    </row>
    <row r="1395" spans="3:10" x14ac:dyDescent="0.35">
      <c r="C1395" s="6"/>
      <c r="D1395" s="6"/>
      <c r="E1395" s="6"/>
      <c r="F1395" s="6"/>
      <c r="G1395" s="6"/>
      <c r="H1395" s="6"/>
      <c r="I1395" s="6"/>
      <c r="J1395" s="6"/>
    </row>
    <row r="1396" spans="3:10" x14ac:dyDescent="0.35">
      <c r="C1396" s="6"/>
      <c r="D1396" s="6"/>
      <c r="E1396" s="6"/>
      <c r="F1396" s="6"/>
      <c r="G1396" s="6"/>
      <c r="H1396" s="6"/>
      <c r="I1396" s="6"/>
      <c r="J1396" s="6"/>
    </row>
    <row r="1397" spans="3:10" x14ac:dyDescent="0.35">
      <c r="C1397" s="6"/>
      <c r="D1397" s="6"/>
      <c r="E1397" s="6"/>
      <c r="F1397" s="6"/>
      <c r="G1397" s="6"/>
      <c r="H1397" s="6"/>
      <c r="I1397" s="6"/>
      <c r="J1397" s="6"/>
    </row>
    <row r="1398" spans="3:10" x14ac:dyDescent="0.35">
      <c r="C1398" s="6"/>
      <c r="D1398" s="6"/>
      <c r="E1398" s="6"/>
      <c r="F1398" s="6"/>
      <c r="G1398" s="6"/>
      <c r="H1398" s="6"/>
      <c r="I1398" s="6"/>
      <c r="J1398" s="6"/>
    </row>
    <row r="1399" spans="3:10" x14ac:dyDescent="0.35">
      <c r="C1399" s="6"/>
      <c r="D1399" s="6"/>
      <c r="E1399" s="6"/>
      <c r="F1399" s="6"/>
      <c r="G1399" s="6"/>
      <c r="H1399" s="6"/>
      <c r="I1399" s="6"/>
      <c r="J1399" s="6"/>
    </row>
    <row r="1400" spans="3:10" x14ac:dyDescent="0.35">
      <c r="C1400" s="6"/>
      <c r="D1400" s="6"/>
      <c r="E1400" s="6"/>
      <c r="F1400" s="6"/>
      <c r="G1400" s="6"/>
      <c r="H1400" s="6"/>
      <c r="I1400" s="6"/>
      <c r="J1400" s="6"/>
    </row>
    <row r="1401" spans="3:10" x14ac:dyDescent="0.35">
      <c r="C1401" s="6"/>
      <c r="D1401" s="6"/>
      <c r="E1401" s="6"/>
      <c r="F1401" s="6"/>
      <c r="G1401" s="6"/>
      <c r="H1401" s="6"/>
      <c r="I1401" s="6"/>
      <c r="J1401" s="6"/>
    </row>
    <row r="1402" spans="3:10" x14ac:dyDescent="0.35">
      <c r="C1402" s="6"/>
      <c r="D1402" s="6"/>
      <c r="E1402" s="6"/>
      <c r="F1402" s="6"/>
      <c r="G1402" s="6"/>
      <c r="H1402" s="6"/>
      <c r="I1402" s="6"/>
      <c r="J1402" s="6"/>
    </row>
    <row r="1403" spans="3:10" x14ac:dyDescent="0.35">
      <c r="C1403" s="6"/>
      <c r="D1403" s="6"/>
      <c r="E1403" s="6"/>
      <c r="F1403" s="6"/>
      <c r="G1403" s="6"/>
      <c r="H1403" s="6"/>
      <c r="I1403" s="6"/>
      <c r="J1403" s="6"/>
    </row>
    <row r="1404" spans="3:10" x14ac:dyDescent="0.35">
      <c r="C1404" s="6"/>
      <c r="D1404" s="6"/>
      <c r="E1404" s="6"/>
      <c r="F1404" s="6"/>
      <c r="G1404" s="6"/>
      <c r="H1404" s="6"/>
      <c r="I1404" s="6"/>
      <c r="J1404" s="6"/>
    </row>
    <row r="1405" spans="3:10" x14ac:dyDescent="0.35">
      <c r="C1405" s="6"/>
      <c r="D1405" s="6"/>
      <c r="E1405" s="6"/>
      <c r="F1405" s="6"/>
      <c r="G1405" s="6"/>
      <c r="H1405" s="6"/>
      <c r="I1405" s="6"/>
      <c r="J1405" s="6"/>
    </row>
    <row r="1406" spans="3:10" x14ac:dyDescent="0.35">
      <c r="C1406" s="6"/>
      <c r="D1406" s="6"/>
      <c r="E1406" s="6"/>
      <c r="F1406" s="6"/>
      <c r="G1406" s="6"/>
      <c r="H1406" s="6"/>
      <c r="I1406" s="6"/>
      <c r="J1406" s="6"/>
    </row>
    <row r="1407" spans="3:10" x14ac:dyDescent="0.35">
      <c r="C1407" s="6"/>
      <c r="D1407" s="6"/>
      <c r="E1407" s="6"/>
      <c r="F1407" s="6"/>
      <c r="G1407" s="6"/>
      <c r="H1407" s="6"/>
      <c r="I1407" s="6"/>
      <c r="J1407" s="6"/>
    </row>
    <row r="1408" spans="3:10" x14ac:dyDescent="0.35">
      <c r="C1408" s="6"/>
      <c r="D1408" s="6"/>
      <c r="E1408" s="6"/>
      <c r="F1408" s="6"/>
      <c r="G1408" s="6"/>
      <c r="H1408" s="6"/>
      <c r="I1408" s="6"/>
      <c r="J1408" s="6"/>
    </row>
    <row r="1409" spans="3:10" x14ac:dyDescent="0.35">
      <c r="C1409" s="6"/>
      <c r="D1409" s="6"/>
      <c r="E1409" s="6"/>
      <c r="F1409" s="6"/>
      <c r="G1409" s="6"/>
      <c r="H1409" s="6"/>
      <c r="I1409" s="6"/>
      <c r="J1409" s="6"/>
    </row>
    <row r="1410" spans="3:10" x14ac:dyDescent="0.35">
      <c r="C1410" s="6"/>
      <c r="D1410" s="6"/>
      <c r="E1410" s="6"/>
      <c r="F1410" s="6"/>
      <c r="G1410" s="6"/>
      <c r="H1410" s="6"/>
      <c r="I1410" s="6"/>
      <c r="J1410" s="6"/>
    </row>
    <row r="1411" spans="3:10" x14ac:dyDescent="0.35">
      <c r="C1411" s="6"/>
      <c r="D1411" s="6"/>
      <c r="E1411" s="6"/>
      <c r="F1411" s="6"/>
      <c r="G1411" s="6"/>
      <c r="H1411" s="6"/>
      <c r="I1411" s="6"/>
      <c r="J1411" s="6"/>
    </row>
    <row r="1412" spans="3:10" x14ac:dyDescent="0.35">
      <c r="C1412" s="6"/>
      <c r="D1412" s="6"/>
      <c r="E1412" s="6"/>
      <c r="F1412" s="6"/>
      <c r="G1412" s="6"/>
      <c r="H1412" s="6"/>
      <c r="I1412" s="6"/>
      <c r="J1412" s="6"/>
    </row>
    <row r="1413" spans="3:10" x14ac:dyDescent="0.35">
      <c r="C1413" s="6"/>
      <c r="D1413" s="6"/>
      <c r="E1413" s="6"/>
      <c r="F1413" s="6"/>
      <c r="G1413" s="6"/>
      <c r="H1413" s="6"/>
      <c r="I1413" s="6"/>
      <c r="J1413" s="6"/>
    </row>
    <row r="1414" spans="3:10" x14ac:dyDescent="0.35">
      <c r="C1414" s="6"/>
      <c r="D1414" s="6"/>
      <c r="E1414" s="6"/>
      <c r="F1414" s="6"/>
      <c r="G1414" s="6"/>
      <c r="H1414" s="6"/>
      <c r="I1414" s="6"/>
      <c r="J1414" s="6"/>
    </row>
    <row r="1415" spans="3:10" x14ac:dyDescent="0.35">
      <c r="C1415" s="6"/>
      <c r="D1415" s="6"/>
      <c r="E1415" s="6"/>
      <c r="F1415" s="6"/>
      <c r="G1415" s="6"/>
      <c r="H1415" s="6"/>
      <c r="I1415" s="6"/>
      <c r="J1415" s="6"/>
    </row>
    <row r="1416" spans="3:10" x14ac:dyDescent="0.35">
      <c r="C1416" s="6"/>
      <c r="D1416" s="6"/>
      <c r="E1416" s="6"/>
      <c r="F1416" s="6"/>
      <c r="G1416" s="6"/>
      <c r="H1416" s="6"/>
      <c r="I1416" s="6"/>
      <c r="J1416" s="6"/>
    </row>
    <row r="1417" spans="3:10" x14ac:dyDescent="0.35">
      <c r="C1417" s="6"/>
      <c r="D1417" s="6"/>
      <c r="E1417" s="6"/>
      <c r="F1417" s="6"/>
      <c r="G1417" s="6"/>
      <c r="H1417" s="6"/>
      <c r="I1417" s="6"/>
      <c r="J1417" s="6"/>
    </row>
    <row r="1418" spans="3:10" x14ac:dyDescent="0.35">
      <c r="C1418" s="6"/>
      <c r="D1418" s="6"/>
      <c r="E1418" s="6"/>
      <c r="F1418" s="6"/>
      <c r="G1418" s="6"/>
      <c r="H1418" s="6"/>
      <c r="I1418" s="6"/>
      <c r="J1418" s="6"/>
    </row>
    <row r="1419" spans="3:10" x14ac:dyDescent="0.35">
      <c r="C1419" s="6"/>
      <c r="D1419" s="6"/>
      <c r="E1419" s="6"/>
      <c r="F1419" s="6"/>
      <c r="G1419" s="6"/>
      <c r="H1419" s="6"/>
      <c r="I1419" s="6"/>
      <c r="J1419" s="6"/>
    </row>
    <row r="1420" spans="3:10" x14ac:dyDescent="0.35">
      <c r="C1420" s="6"/>
      <c r="D1420" s="6"/>
      <c r="E1420" s="6"/>
      <c r="F1420" s="6"/>
      <c r="G1420" s="6"/>
      <c r="H1420" s="6"/>
      <c r="I1420" s="6"/>
      <c r="J1420" s="6"/>
    </row>
    <row r="1421" spans="3:10" x14ac:dyDescent="0.35">
      <c r="C1421" s="6"/>
      <c r="D1421" s="6"/>
      <c r="E1421" s="6"/>
      <c r="F1421" s="6"/>
      <c r="G1421" s="6"/>
      <c r="H1421" s="6"/>
      <c r="I1421" s="6"/>
      <c r="J1421" s="6"/>
    </row>
    <row r="1422" spans="3:10" x14ac:dyDescent="0.35">
      <c r="C1422" s="6"/>
      <c r="D1422" s="6"/>
      <c r="E1422" s="6"/>
      <c r="F1422" s="6"/>
      <c r="G1422" s="6"/>
      <c r="H1422" s="6"/>
      <c r="I1422" s="6"/>
      <c r="J1422" s="6"/>
    </row>
    <row r="1423" spans="3:10" x14ac:dyDescent="0.35">
      <c r="C1423" s="6"/>
      <c r="D1423" s="6"/>
      <c r="E1423" s="6"/>
      <c r="F1423" s="6"/>
      <c r="G1423" s="6"/>
      <c r="H1423" s="6"/>
      <c r="I1423" s="6"/>
      <c r="J1423" s="6"/>
    </row>
    <row r="1424" spans="3:10" x14ac:dyDescent="0.35">
      <c r="C1424" s="6"/>
      <c r="D1424" s="6"/>
      <c r="E1424" s="6"/>
      <c r="F1424" s="6"/>
      <c r="G1424" s="6"/>
      <c r="H1424" s="6"/>
      <c r="I1424" s="6"/>
      <c r="J1424" s="6"/>
    </row>
    <row r="1425" spans="3:10" x14ac:dyDescent="0.35">
      <c r="C1425" s="6"/>
      <c r="D1425" s="6"/>
      <c r="E1425" s="6"/>
      <c r="F1425" s="6"/>
      <c r="G1425" s="6"/>
      <c r="H1425" s="6"/>
      <c r="I1425" s="6"/>
      <c r="J1425" s="6"/>
    </row>
    <row r="1426" spans="3:10" x14ac:dyDescent="0.35">
      <c r="C1426" s="6"/>
      <c r="D1426" s="6"/>
      <c r="E1426" s="6"/>
      <c r="F1426" s="6"/>
      <c r="G1426" s="6"/>
      <c r="H1426" s="6"/>
      <c r="I1426" s="6"/>
      <c r="J1426" s="6"/>
    </row>
    <row r="1427" spans="3:10" x14ac:dyDescent="0.35">
      <c r="C1427" s="6"/>
      <c r="D1427" s="6"/>
      <c r="E1427" s="6"/>
      <c r="F1427" s="6"/>
      <c r="G1427" s="6"/>
      <c r="H1427" s="6"/>
      <c r="I1427" s="6"/>
      <c r="J1427" s="6"/>
    </row>
    <row r="1428" spans="3:10" x14ac:dyDescent="0.35">
      <c r="C1428" s="6"/>
      <c r="D1428" s="6"/>
      <c r="E1428" s="6"/>
      <c r="F1428" s="6"/>
      <c r="G1428" s="6"/>
      <c r="H1428" s="6"/>
      <c r="I1428" s="6"/>
      <c r="J1428" s="6"/>
    </row>
    <row r="1429" spans="3:10" x14ac:dyDescent="0.35">
      <c r="C1429" s="6"/>
      <c r="D1429" s="6"/>
      <c r="E1429" s="6"/>
      <c r="F1429" s="6"/>
      <c r="G1429" s="6"/>
      <c r="H1429" s="6"/>
      <c r="I1429" s="6"/>
      <c r="J1429" s="6"/>
    </row>
    <row r="1430" spans="3:10" x14ac:dyDescent="0.35">
      <c r="C1430" s="6"/>
      <c r="D1430" s="6"/>
      <c r="E1430" s="6"/>
      <c r="F1430" s="6"/>
      <c r="G1430" s="6"/>
      <c r="H1430" s="6"/>
      <c r="I1430" s="6"/>
      <c r="J1430" s="6"/>
    </row>
    <row r="1431" spans="3:10" x14ac:dyDescent="0.35">
      <c r="C1431" s="6"/>
      <c r="D1431" s="6"/>
      <c r="E1431" s="6"/>
      <c r="F1431" s="6"/>
      <c r="G1431" s="6"/>
      <c r="H1431" s="6"/>
      <c r="I1431" s="6"/>
      <c r="J1431" s="6"/>
    </row>
    <row r="1432" spans="3:10" x14ac:dyDescent="0.35">
      <c r="C1432" s="6"/>
      <c r="D1432" s="6"/>
      <c r="E1432" s="6"/>
      <c r="F1432" s="6"/>
      <c r="G1432" s="6"/>
      <c r="H1432" s="6"/>
      <c r="I1432" s="6"/>
      <c r="J1432" s="6"/>
    </row>
    <row r="1433" spans="3:10" x14ac:dyDescent="0.35">
      <c r="C1433" s="6"/>
      <c r="D1433" s="6"/>
      <c r="E1433" s="6"/>
      <c r="F1433" s="6"/>
      <c r="G1433" s="6"/>
      <c r="H1433" s="6"/>
      <c r="I1433" s="6"/>
      <c r="J1433" s="6"/>
    </row>
    <row r="1434" spans="3:10" x14ac:dyDescent="0.35">
      <c r="C1434" s="6"/>
      <c r="D1434" s="6"/>
      <c r="E1434" s="6"/>
      <c r="F1434" s="6"/>
      <c r="G1434" s="6"/>
      <c r="H1434" s="6"/>
      <c r="I1434" s="6"/>
      <c r="J1434" s="6"/>
    </row>
    <row r="1435" spans="3:10" x14ac:dyDescent="0.35">
      <c r="C1435" s="6"/>
      <c r="D1435" s="6"/>
      <c r="E1435" s="6"/>
      <c r="F1435" s="6"/>
      <c r="G1435" s="6"/>
      <c r="H1435" s="6"/>
      <c r="I1435" s="6"/>
      <c r="J1435" s="6"/>
    </row>
    <row r="1436" spans="3:10" x14ac:dyDescent="0.35">
      <c r="C1436" s="6"/>
      <c r="D1436" s="6"/>
      <c r="E1436" s="6"/>
      <c r="F1436" s="6"/>
      <c r="G1436" s="6"/>
      <c r="H1436" s="6"/>
      <c r="I1436" s="6"/>
      <c r="J1436" s="6"/>
    </row>
    <row r="1437" spans="3:10" x14ac:dyDescent="0.35">
      <c r="C1437" s="6"/>
      <c r="D1437" s="6"/>
      <c r="E1437" s="6"/>
      <c r="F1437" s="6"/>
      <c r="G1437" s="6"/>
      <c r="H1437" s="6"/>
      <c r="I1437" s="6"/>
      <c r="J1437" s="6"/>
    </row>
    <row r="1438" spans="3:10" x14ac:dyDescent="0.35">
      <c r="C1438" s="6"/>
      <c r="D1438" s="6"/>
      <c r="E1438" s="6"/>
      <c r="F1438" s="6"/>
      <c r="G1438" s="6"/>
      <c r="H1438" s="6"/>
      <c r="I1438" s="6"/>
      <c r="J1438" s="6"/>
    </row>
    <row r="1439" spans="3:10" x14ac:dyDescent="0.35">
      <c r="C1439" s="6"/>
      <c r="D1439" s="6"/>
      <c r="E1439" s="6"/>
      <c r="F1439" s="6"/>
      <c r="G1439" s="6"/>
      <c r="H1439" s="6"/>
      <c r="I1439" s="6"/>
      <c r="J1439" s="6"/>
    </row>
    <row r="1440" spans="3:10" x14ac:dyDescent="0.35">
      <c r="C1440" s="6"/>
      <c r="D1440" s="6"/>
      <c r="E1440" s="6"/>
      <c r="F1440" s="6"/>
      <c r="G1440" s="6"/>
      <c r="H1440" s="6"/>
      <c r="I1440" s="6"/>
      <c r="J1440" s="6"/>
    </row>
    <row r="1441" spans="3:10" x14ac:dyDescent="0.35">
      <c r="C1441" s="6"/>
      <c r="D1441" s="6"/>
      <c r="E1441" s="6"/>
      <c r="F1441" s="6"/>
      <c r="G1441" s="6"/>
      <c r="H1441" s="6"/>
      <c r="I1441" s="6"/>
      <c r="J1441" s="6"/>
    </row>
    <row r="1442" spans="3:10" x14ac:dyDescent="0.35">
      <c r="C1442" s="6"/>
      <c r="D1442" s="6"/>
      <c r="E1442" s="6"/>
      <c r="F1442" s="6"/>
      <c r="G1442" s="6"/>
      <c r="H1442" s="6"/>
      <c r="I1442" s="6"/>
      <c r="J1442" s="6"/>
    </row>
    <row r="1443" spans="3:10" x14ac:dyDescent="0.35">
      <c r="C1443" s="6"/>
      <c r="D1443" s="6"/>
      <c r="E1443" s="6"/>
      <c r="F1443" s="6"/>
      <c r="G1443" s="6"/>
      <c r="H1443" s="6"/>
      <c r="I1443" s="6"/>
      <c r="J1443" s="6"/>
    </row>
    <row r="1444" spans="3:10" x14ac:dyDescent="0.35">
      <c r="C1444" s="6"/>
      <c r="D1444" s="6"/>
      <c r="E1444" s="6"/>
      <c r="F1444" s="6"/>
      <c r="G1444" s="6"/>
      <c r="H1444" s="6"/>
      <c r="I1444" s="6"/>
      <c r="J1444" s="6"/>
    </row>
    <row r="1445" spans="3:10" x14ac:dyDescent="0.35">
      <c r="C1445" s="6"/>
      <c r="D1445" s="6"/>
      <c r="E1445" s="6"/>
      <c r="F1445" s="6"/>
      <c r="G1445" s="6"/>
      <c r="H1445" s="6"/>
      <c r="I1445" s="6"/>
      <c r="J1445" s="6"/>
    </row>
    <row r="1446" spans="3:10" x14ac:dyDescent="0.35">
      <c r="C1446" s="6"/>
      <c r="D1446" s="6"/>
      <c r="E1446" s="6"/>
      <c r="F1446" s="6"/>
      <c r="G1446" s="6"/>
      <c r="H1446" s="6"/>
      <c r="I1446" s="6"/>
      <c r="J1446" s="6"/>
    </row>
    <row r="1447" spans="3:10" x14ac:dyDescent="0.35">
      <c r="C1447" s="6"/>
      <c r="D1447" s="6"/>
      <c r="E1447" s="6"/>
      <c r="F1447" s="6"/>
      <c r="G1447" s="6"/>
      <c r="H1447" s="6"/>
      <c r="I1447" s="6"/>
      <c r="J1447" s="6"/>
    </row>
    <row r="1448" spans="3:10" x14ac:dyDescent="0.35">
      <c r="C1448" s="6"/>
      <c r="D1448" s="6"/>
      <c r="E1448" s="6"/>
      <c r="F1448" s="6"/>
      <c r="G1448" s="6"/>
      <c r="H1448" s="6"/>
      <c r="I1448" s="6"/>
      <c r="J1448" s="6"/>
    </row>
    <row r="1449" spans="3:10" x14ac:dyDescent="0.35">
      <c r="C1449" s="6"/>
      <c r="D1449" s="6"/>
      <c r="E1449" s="6"/>
      <c r="F1449" s="6"/>
      <c r="G1449" s="6"/>
      <c r="H1449" s="6"/>
      <c r="I1449" s="6"/>
      <c r="J1449" s="6"/>
    </row>
    <row r="1450" spans="3:10" x14ac:dyDescent="0.35">
      <c r="C1450" s="6"/>
      <c r="D1450" s="6"/>
      <c r="E1450" s="6"/>
      <c r="F1450" s="6"/>
      <c r="G1450" s="6"/>
      <c r="H1450" s="6"/>
      <c r="I1450" s="6"/>
      <c r="J1450" s="6"/>
    </row>
    <row r="1451" spans="3:10" x14ac:dyDescent="0.35">
      <c r="C1451" s="6"/>
      <c r="D1451" s="6"/>
      <c r="E1451" s="6"/>
      <c r="F1451" s="6"/>
      <c r="G1451" s="6"/>
      <c r="H1451" s="6"/>
      <c r="I1451" s="6"/>
      <c r="J1451" s="6"/>
    </row>
    <row r="1452" spans="3:10" x14ac:dyDescent="0.35">
      <c r="C1452" s="6"/>
      <c r="D1452" s="6"/>
      <c r="E1452" s="6"/>
      <c r="F1452" s="6"/>
      <c r="G1452" s="6"/>
      <c r="H1452" s="6"/>
      <c r="I1452" s="6"/>
      <c r="J1452" s="6"/>
    </row>
    <row r="1453" spans="3:10" x14ac:dyDescent="0.35">
      <c r="C1453" s="6"/>
      <c r="D1453" s="6"/>
      <c r="E1453" s="6"/>
      <c r="F1453" s="6"/>
      <c r="G1453" s="6"/>
      <c r="H1453" s="6"/>
      <c r="I1453" s="6"/>
      <c r="J1453" s="6"/>
    </row>
    <row r="1454" spans="3:10" x14ac:dyDescent="0.35">
      <c r="C1454" s="6"/>
      <c r="D1454" s="6"/>
      <c r="E1454" s="6"/>
      <c r="F1454" s="6"/>
      <c r="G1454" s="6"/>
      <c r="H1454" s="6"/>
      <c r="I1454" s="6"/>
      <c r="J1454" s="6"/>
    </row>
    <row r="1455" spans="3:10" x14ac:dyDescent="0.35">
      <c r="C1455" s="6"/>
      <c r="D1455" s="6"/>
      <c r="E1455" s="6"/>
      <c r="F1455" s="6"/>
      <c r="G1455" s="6"/>
      <c r="H1455" s="6"/>
      <c r="I1455" s="6"/>
      <c r="J1455" s="6"/>
    </row>
    <row r="1456" spans="3:10" x14ac:dyDescent="0.35">
      <c r="C1456" s="6"/>
      <c r="D1456" s="6"/>
      <c r="E1456" s="6"/>
      <c r="F1456" s="6"/>
      <c r="G1456" s="6"/>
      <c r="H1456" s="6"/>
      <c r="I1456" s="6"/>
      <c r="J1456" s="6"/>
    </row>
    <row r="1457" spans="3:10" x14ac:dyDescent="0.35">
      <c r="C1457" s="6"/>
      <c r="D1457" s="6"/>
      <c r="E1457" s="6"/>
      <c r="F1457" s="6"/>
      <c r="G1457" s="6"/>
      <c r="H1457" s="6"/>
      <c r="I1457" s="6"/>
      <c r="J1457" s="6"/>
    </row>
    <row r="1458" spans="3:10" x14ac:dyDescent="0.35">
      <c r="C1458" s="6"/>
      <c r="D1458" s="6"/>
      <c r="E1458" s="6"/>
      <c r="F1458" s="6"/>
      <c r="G1458" s="6"/>
      <c r="H1458" s="6"/>
      <c r="I1458" s="6"/>
      <c r="J1458" s="6"/>
    </row>
    <row r="1459" spans="3:10" x14ac:dyDescent="0.35">
      <c r="C1459" s="6"/>
      <c r="D1459" s="6"/>
      <c r="E1459" s="6"/>
      <c r="F1459" s="6"/>
      <c r="G1459" s="6"/>
      <c r="H1459" s="6"/>
      <c r="I1459" s="6"/>
      <c r="J1459" s="6"/>
    </row>
    <row r="1460" spans="3:10" x14ac:dyDescent="0.35">
      <c r="C1460" s="6"/>
      <c r="D1460" s="6"/>
      <c r="E1460" s="6"/>
      <c r="F1460" s="6"/>
      <c r="G1460" s="6"/>
      <c r="H1460" s="6"/>
      <c r="I1460" s="6"/>
      <c r="J1460" s="6"/>
    </row>
    <row r="1461" spans="3:10" x14ac:dyDescent="0.35">
      <c r="C1461" s="6"/>
      <c r="D1461" s="6"/>
      <c r="E1461" s="6"/>
      <c r="F1461" s="6"/>
      <c r="G1461" s="6"/>
      <c r="H1461" s="6"/>
      <c r="I1461" s="6"/>
      <c r="J1461" s="6"/>
    </row>
    <row r="1462" spans="3:10" x14ac:dyDescent="0.35">
      <c r="C1462" s="6"/>
      <c r="D1462" s="6"/>
      <c r="E1462" s="6"/>
      <c r="F1462" s="6"/>
      <c r="G1462" s="6"/>
      <c r="H1462" s="6"/>
      <c r="I1462" s="6"/>
      <c r="J1462" s="6"/>
    </row>
    <row r="1463" spans="3:10" x14ac:dyDescent="0.35">
      <c r="C1463" s="6"/>
      <c r="D1463" s="6"/>
      <c r="E1463" s="6"/>
      <c r="F1463" s="6"/>
      <c r="G1463" s="6"/>
      <c r="H1463" s="6"/>
      <c r="I1463" s="6"/>
      <c r="J1463" s="6"/>
    </row>
    <row r="1464" spans="3:10" x14ac:dyDescent="0.35">
      <c r="C1464" s="6"/>
      <c r="D1464" s="6"/>
      <c r="E1464" s="6"/>
      <c r="F1464" s="6"/>
      <c r="G1464" s="6"/>
      <c r="H1464" s="6"/>
      <c r="I1464" s="6"/>
      <c r="J1464" s="6"/>
    </row>
    <row r="1465" spans="3:10" x14ac:dyDescent="0.35">
      <c r="C1465" s="6"/>
      <c r="D1465" s="6"/>
      <c r="E1465" s="6"/>
      <c r="F1465" s="6"/>
      <c r="G1465" s="6"/>
      <c r="H1465" s="6"/>
      <c r="I1465" s="6"/>
      <c r="J1465" s="6"/>
    </row>
    <row r="1466" spans="3:10" x14ac:dyDescent="0.35">
      <c r="C1466" s="6"/>
      <c r="D1466" s="6"/>
      <c r="E1466" s="6"/>
      <c r="F1466" s="6"/>
      <c r="G1466" s="6"/>
      <c r="H1466" s="6"/>
      <c r="I1466" s="6"/>
      <c r="J1466" s="6"/>
    </row>
    <row r="1467" spans="3:10" x14ac:dyDescent="0.35">
      <c r="C1467" s="6"/>
      <c r="D1467" s="6"/>
      <c r="E1467" s="6"/>
      <c r="F1467" s="6"/>
      <c r="G1467" s="6"/>
      <c r="H1467" s="6"/>
      <c r="I1467" s="6"/>
      <c r="J1467" s="6"/>
    </row>
    <row r="1468" spans="3:10" x14ac:dyDescent="0.35">
      <c r="C1468" s="6"/>
      <c r="D1468" s="6"/>
      <c r="E1468" s="6"/>
      <c r="F1468" s="6"/>
      <c r="G1468" s="6"/>
      <c r="H1468" s="6"/>
      <c r="I1468" s="6"/>
      <c r="J1468" s="6"/>
    </row>
    <row r="1469" spans="3:10" x14ac:dyDescent="0.35">
      <c r="C1469" s="6"/>
      <c r="D1469" s="6"/>
      <c r="E1469" s="6"/>
      <c r="F1469" s="6"/>
      <c r="G1469" s="6"/>
      <c r="H1469" s="6"/>
      <c r="I1469" s="6"/>
      <c r="J1469" s="6"/>
    </row>
    <row r="1470" spans="3:10" x14ac:dyDescent="0.35">
      <c r="C1470" s="6"/>
      <c r="D1470" s="6"/>
      <c r="E1470" s="6"/>
      <c r="F1470" s="6"/>
      <c r="G1470" s="6"/>
      <c r="H1470" s="6"/>
      <c r="I1470" s="6"/>
      <c r="J1470" s="6"/>
    </row>
    <row r="1471" spans="3:10" x14ac:dyDescent="0.35">
      <c r="C1471" s="6"/>
      <c r="D1471" s="6"/>
      <c r="E1471" s="6"/>
      <c r="F1471" s="6"/>
      <c r="G1471" s="6"/>
      <c r="H1471" s="6"/>
      <c r="I1471" s="6"/>
      <c r="J1471" s="6"/>
    </row>
    <row r="1472" spans="3:10" x14ac:dyDescent="0.35">
      <c r="C1472" s="6"/>
      <c r="D1472" s="6"/>
      <c r="E1472" s="6"/>
      <c r="F1472" s="6"/>
      <c r="G1472" s="6"/>
      <c r="H1472" s="6"/>
      <c r="I1472" s="6"/>
      <c r="J1472" s="6"/>
    </row>
    <row r="1473" spans="3:10" x14ac:dyDescent="0.35">
      <c r="C1473" s="6"/>
      <c r="D1473" s="6"/>
      <c r="E1473" s="6"/>
      <c r="F1473" s="6"/>
      <c r="G1473" s="6"/>
      <c r="H1473" s="6"/>
      <c r="I1473" s="6"/>
      <c r="J1473" s="6"/>
    </row>
    <row r="1474" spans="3:10" x14ac:dyDescent="0.35">
      <c r="C1474" s="6"/>
      <c r="D1474" s="6"/>
      <c r="E1474" s="6"/>
      <c r="F1474" s="6"/>
      <c r="G1474" s="6"/>
      <c r="H1474" s="6"/>
      <c r="I1474" s="6"/>
      <c r="J1474" s="6"/>
    </row>
    <row r="1475" spans="3:10" x14ac:dyDescent="0.35">
      <c r="C1475" s="6"/>
      <c r="D1475" s="6"/>
      <c r="E1475" s="6"/>
      <c r="F1475" s="6"/>
      <c r="G1475" s="6"/>
      <c r="H1475" s="6"/>
      <c r="I1475" s="6"/>
      <c r="J1475" s="6"/>
    </row>
    <row r="1476" spans="3:10" x14ac:dyDescent="0.35">
      <c r="C1476" s="6"/>
      <c r="D1476" s="6"/>
      <c r="E1476" s="6"/>
      <c r="F1476" s="6"/>
      <c r="G1476" s="6"/>
      <c r="H1476" s="6"/>
      <c r="I1476" s="6"/>
      <c r="J1476" s="6"/>
    </row>
    <row r="1477" spans="3:10" x14ac:dyDescent="0.35">
      <c r="C1477" s="6"/>
      <c r="D1477" s="6"/>
      <c r="E1477" s="6"/>
      <c r="F1477" s="6"/>
      <c r="G1477" s="6"/>
      <c r="H1477" s="6"/>
      <c r="I1477" s="6"/>
      <c r="J1477" s="6"/>
    </row>
    <row r="1478" spans="3:10" x14ac:dyDescent="0.35">
      <c r="C1478" s="6"/>
      <c r="D1478" s="6"/>
      <c r="E1478" s="6"/>
      <c r="F1478" s="6"/>
      <c r="G1478" s="6"/>
      <c r="H1478" s="6"/>
      <c r="I1478" s="6"/>
      <c r="J1478" s="6"/>
    </row>
    <row r="1479" spans="3:10" x14ac:dyDescent="0.35">
      <c r="C1479" s="6"/>
      <c r="D1479" s="6"/>
      <c r="E1479" s="6"/>
      <c r="F1479" s="6"/>
      <c r="G1479" s="6"/>
      <c r="H1479" s="6"/>
      <c r="I1479" s="6"/>
      <c r="J1479" s="6"/>
    </row>
    <row r="1480" spans="3:10" x14ac:dyDescent="0.35">
      <c r="C1480" s="6"/>
      <c r="D1480" s="6"/>
      <c r="E1480" s="6"/>
      <c r="F1480" s="6"/>
      <c r="G1480" s="6"/>
      <c r="H1480" s="6"/>
      <c r="I1480" s="6"/>
      <c r="J1480" s="6"/>
    </row>
    <row r="1481" spans="3:10" x14ac:dyDescent="0.35">
      <c r="C1481" s="6"/>
      <c r="D1481" s="6"/>
      <c r="E1481" s="6"/>
      <c r="F1481" s="6"/>
      <c r="G1481" s="6"/>
      <c r="H1481" s="6"/>
      <c r="I1481" s="6"/>
      <c r="J1481" s="6"/>
    </row>
    <row r="1482" spans="3:10" x14ac:dyDescent="0.35">
      <c r="C1482" s="6"/>
      <c r="D1482" s="6"/>
      <c r="E1482" s="6"/>
      <c r="F1482" s="6"/>
      <c r="G1482" s="6"/>
      <c r="H1482" s="6"/>
      <c r="I1482" s="6"/>
      <c r="J1482" s="6"/>
    </row>
    <row r="1483" spans="3:10" x14ac:dyDescent="0.35">
      <c r="C1483" s="6"/>
      <c r="D1483" s="6"/>
      <c r="E1483" s="6"/>
      <c r="F1483" s="6"/>
      <c r="G1483" s="6"/>
      <c r="H1483" s="6"/>
      <c r="I1483" s="6"/>
      <c r="J1483" s="6"/>
    </row>
    <row r="1484" spans="3:10" x14ac:dyDescent="0.35">
      <c r="C1484" s="6"/>
      <c r="D1484" s="6"/>
      <c r="E1484" s="6"/>
      <c r="F1484" s="6"/>
      <c r="G1484" s="6"/>
      <c r="H1484" s="6"/>
      <c r="I1484" s="6"/>
      <c r="J1484" s="6"/>
    </row>
    <row r="1485" spans="3:10" x14ac:dyDescent="0.35">
      <c r="C1485" s="6"/>
      <c r="D1485" s="6"/>
      <c r="E1485" s="6"/>
      <c r="F1485" s="6"/>
      <c r="G1485" s="6"/>
      <c r="H1485" s="6"/>
      <c r="I1485" s="6"/>
      <c r="J1485" s="6"/>
    </row>
    <row r="1486" spans="3:10" x14ac:dyDescent="0.35">
      <c r="C1486" s="6"/>
      <c r="D1486" s="6"/>
      <c r="E1486" s="6"/>
      <c r="F1486" s="6"/>
      <c r="G1486" s="6"/>
      <c r="H1486" s="6"/>
      <c r="I1486" s="6"/>
      <c r="J1486" s="6"/>
    </row>
    <row r="1487" spans="3:10" x14ac:dyDescent="0.35">
      <c r="C1487" s="6"/>
      <c r="D1487" s="6"/>
      <c r="E1487" s="6"/>
      <c r="F1487" s="6"/>
      <c r="G1487" s="6"/>
      <c r="H1487" s="6"/>
      <c r="I1487" s="6"/>
      <c r="J1487" s="6"/>
    </row>
    <row r="1488" spans="3:10" x14ac:dyDescent="0.35">
      <c r="C1488" s="6"/>
      <c r="D1488" s="6"/>
      <c r="E1488" s="6"/>
      <c r="F1488" s="6"/>
      <c r="G1488" s="6"/>
      <c r="H1488" s="6"/>
      <c r="I1488" s="6"/>
      <c r="J1488" s="6"/>
    </row>
    <row r="1489" spans="3:10" x14ac:dyDescent="0.35">
      <c r="C1489" s="6"/>
      <c r="D1489" s="6"/>
      <c r="E1489" s="6"/>
      <c r="F1489" s="6"/>
      <c r="G1489" s="6"/>
      <c r="H1489" s="6"/>
      <c r="I1489" s="6"/>
      <c r="J1489" s="6"/>
    </row>
    <row r="1490" spans="3:10" x14ac:dyDescent="0.35">
      <c r="C1490" s="6"/>
      <c r="D1490" s="6"/>
      <c r="E1490" s="6"/>
      <c r="F1490" s="6"/>
      <c r="G1490" s="6"/>
      <c r="H1490" s="6"/>
      <c r="I1490" s="6"/>
      <c r="J1490" s="6"/>
    </row>
    <row r="1491" spans="3:10" x14ac:dyDescent="0.35">
      <c r="C1491" s="6"/>
      <c r="D1491" s="6"/>
      <c r="E1491" s="6"/>
      <c r="F1491" s="6"/>
      <c r="G1491" s="6"/>
      <c r="H1491" s="6"/>
      <c r="I1491" s="6"/>
      <c r="J1491" s="6"/>
    </row>
    <row r="1492" spans="3:10" x14ac:dyDescent="0.35">
      <c r="C1492" s="6"/>
      <c r="D1492" s="6"/>
      <c r="E1492" s="6"/>
      <c r="F1492" s="6"/>
      <c r="G1492" s="6"/>
      <c r="H1492" s="6"/>
      <c r="I1492" s="6"/>
      <c r="J1492" s="6"/>
    </row>
    <row r="1493" spans="3:10" x14ac:dyDescent="0.35">
      <c r="C1493" s="6"/>
      <c r="D1493" s="6"/>
      <c r="E1493" s="6"/>
      <c r="F1493" s="6"/>
      <c r="G1493" s="6"/>
      <c r="H1493" s="6"/>
      <c r="I1493" s="6"/>
      <c r="J1493" s="6"/>
    </row>
    <row r="1494" spans="3:10" x14ac:dyDescent="0.35">
      <c r="C1494" s="6"/>
      <c r="D1494" s="6"/>
      <c r="E1494" s="6"/>
      <c r="F1494" s="6"/>
      <c r="G1494" s="6"/>
      <c r="H1494" s="6"/>
      <c r="I1494" s="6"/>
      <c r="J1494" s="6"/>
    </row>
    <row r="1495" spans="3:10" x14ac:dyDescent="0.35">
      <c r="C1495" s="6"/>
      <c r="D1495" s="6"/>
      <c r="E1495" s="6"/>
      <c r="F1495" s="6"/>
      <c r="G1495" s="6"/>
      <c r="H1495" s="6"/>
      <c r="I1495" s="6"/>
      <c r="J1495" s="6"/>
    </row>
    <row r="1496" spans="3:10" x14ac:dyDescent="0.35">
      <c r="C1496" s="6"/>
      <c r="D1496" s="6"/>
      <c r="E1496" s="6"/>
      <c r="F1496" s="6"/>
      <c r="G1496" s="6"/>
      <c r="H1496" s="6"/>
      <c r="I1496" s="6"/>
      <c r="J1496" s="6"/>
    </row>
    <row r="1497" spans="3:10" x14ac:dyDescent="0.35">
      <c r="C1497" s="6"/>
      <c r="D1497" s="6"/>
      <c r="E1497" s="6"/>
      <c r="F1497" s="6"/>
      <c r="G1497" s="6"/>
      <c r="H1497" s="6"/>
      <c r="I1497" s="6"/>
      <c r="J1497" s="6"/>
    </row>
    <row r="1498" spans="3:10" x14ac:dyDescent="0.35">
      <c r="C1498" s="6"/>
      <c r="D1498" s="6"/>
      <c r="E1498" s="6"/>
      <c r="F1498" s="6"/>
      <c r="G1498" s="6"/>
      <c r="H1498" s="6"/>
      <c r="I1498" s="6"/>
      <c r="J1498" s="6"/>
    </row>
    <row r="1499" spans="3:10" x14ac:dyDescent="0.35">
      <c r="C1499" s="6"/>
      <c r="D1499" s="6"/>
      <c r="E1499" s="6"/>
      <c r="F1499" s="6"/>
      <c r="G1499" s="6"/>
      <c r="H1499" s="6"/>
      <c r="I1499" s="6"/>
      <c r="J1499" s="6"/>
    </row>
    <row r="1500" spans="3:10" x14ac:dyDescent="0.35">
      <c r="C1500" s="6"/>
      <c r="D1500" s="6"/>
      <c r="E1500" s="6"/>
      <c r="F1500" s="6"/>
      <c r="G1500" s="6"/>
      <c r="H1500" s="6"/>
      <c r="I1500" s="6"/>
      <c r="J1500" s="6"/>
    </row>
    <row r="1501" spans="3:10" x14ac:dyDescent="0.35">
      <c r="C1501" s="6"/>
      <c r="D1501" s="6"/>
      <c r="E1501" s="6"/>
      <c r="F1501" s="6"/>
      <c r="G1501" s="6"/>
      <c r="H1501" s="6"/>
      <c r="I1501" s="6"/>
      <c r="J1501" s="6"/>
    </row>
    <row r="1502" spans="3:10" x14ac:dyDescent="0.35">
      <c r="C1502" s="6"/>
      <c r="D1502" s="6"/>
      <c r="E1502" s="6"/>
      <c r="F1502" s="6"/>
      <c r="G1502" s="6"/>
      <c r="H1502" s="6"/>
      <c r="I1502" s="6"/>
      <c r="J1502" s="6"/>
    </row>
    <row r="1503" spans="3:10" x14ac:dyDescent="0.35">
      <c r="C1503" s="6"/>
      <c r="D1503" s="6"/>
      <c r="E1503" s="6"/>
      <c r="F1503" s="6"/>
      <c r="G1503" s="6"/>
      <c r="H1503" s="6"/>
      <c r="I1503" s="6"/>
      <c r="J1503" s="6"/>
    </row>
    <row r="1504" spans="3:10" x14ac:dyDescent="0.35">
      <c r="C1504" s="6"/>
      <c r="D1504" s="6"/>
      <c r="E1504" s="6"/>
      <c r="F1504" s="6"/>
      <c r="G1504" s="6"/>
      <c r="H1504" s="6"/>
      <c r="I1504" s="6"/>
      <c r="J1504" s="6"/>
    </row>
    <row r="1505" spans="3:10" x14ac:dyDescent="0.35">
      <c r="C1505" s="6"/>
      <c r="D1505" s="6"/>
      <c r="E1505" s="6"/>
      <c r="F1505" s="6"/>
      <c r="G1505" s="6"/>
      <c r="H1505" s="6"/>
      <c r="I1505" s="6"/>
      <c r="J1505" s="6"/>
    </row>
    <row r="1506" spans="3:10" x14ac:dyDescent="0.35">
      <c r="C1506" s="6"/>
      <c r="D1506" s="6"/>
      <c r="E1506" s="6"/>
      <c r="F1506" s="6"/>
      <c r="G1506" s="6"/>
      <c r="H1506" s="6"/>
      <c r="I1506" s="6"/>
      <c r="J1506" s="6"/>
    </row>
    <row r="1507" spans="3:10" x14ac:dyDescent="0.35">
      <c r="C1507" s="6"/>
      <c r="D1507" s="6"/>
      <c r="E1507" s="6"/>
      <c r="F1507" s="6"/>
      <c r="G1507" s="6"/>
      <c r="H1507" s="6"/>
      <c r="I1507" s="6"/>
      <c r="J1507" s="6"/>
    </row>
    <row r="1508" spans="3:10" x14ac:dyDescent="0.35">
      <c r="C1508" s="6"/>
      <c r="D1508" s="6"/>
      <c r="E1508" s="6"/>
      <c r="F1508" s="6"/>
      <c r="G1508" s="6"/>
      <c r="H1508" s="6"/>
      <c r="I1508" s="6"/>
      <c r="J1508" s="6"/>
    </row>
    <row r="1509" spans="3:10" x14ac:dyDescent="0.35">
      <c r="C1509" s="6"/>
      <c r="D1509" s="6"/>
      <c r="E1509" s="6"/>
      <c r="F1509" s="6"/>
      <c r="G1509" s="6"/>
      <c r="H1509" s="6"/>
      <c r="I1509" s="6"/>
      <c r="J1509" s="6"/>
    </row>
    <row r="1510" spans="3:10" x14ac:dyDescent="0.35">
      <c r="C1510" s="6"/>
      <c r="D1510" s="6"/>
      <c r="E1510" s="6"/>
      <c r="F1510" s="6"/>
      <c r="G1510" s="6"/>
      <c r="H1510" s="6"/>
      <c r="I1510" s="6"/>
      <c r="J1510" s="6"/>
    </row>
    <row r="1511" spans="3:10" x14ac:dyDescent="0.35">
      <c r="C1511" s="6"/>
      <c r="D1511" s="6"/>
      <c r="E1511" s="6"/>
      <c r="F1511" s="6"/>
      <c r="G1511" s="6"/>
      <c r="H1511" s="6"/>
      <c r="I1511" s="6"/>
      <c r="J1511" s="6"/>
    </row>
    <row r="1512" spans="3:10" x14ac:dyDescent="0.35">
      <c r="C1512" s="6"/>
      <c r="D1512" s="6"/>
      <c r="E1512" s="6"/>
      <c r="F1512" s="6"/>
      <c r="G1512" s="6"/>
      <c r="H1512" s="6"/>
      <c r="I1512" s="6"/>
      <c r="J1512" s="6"/>
    </row>
    <row r="1513" spans="3:10" x14ac:dyDescent="0.35">
      <c r="C1513" s="6"/>
      <c r="D1513" s="6"/>
      <c r="E1513" s="6"/>
      <c r="F1513" s="6"/>
      <c r="G1513" s="6"/>
      <c r="H1513" s="6"/>
      <c r="I1513" s="6"/>
      <c r="J1513" s="6"/>
    </row>
    <row r="1514" spans="3:10" x14ac:dyDescent="0.35">
      <c r="C1514" s="6"/>
      <c r="D1514" s="6"/>
      <c r="E1514" s="6"/>
      <c r="F1514" s="6"/>
      <c r="G1514" s="6"/>
      <c r="H1514" s="6"/>
      <c r="I1514" s="6"/>
      <c r="J1514" s="6"/>
    </row>
    <row r="1515" spans="3:10" x14ac:dyDescent="0.35">
      <c r="C1515" s="6"/>
      <c r="D1515" s="6"/>
      <c r="E1515" s="6"/>
      <c r="F1515" s="6"/>
      <c r="G1515" s="6"/>
      <c r="H1515" s="6"/>
      <c r="I1515" s="6"/>
      <c r="J1515" s="6"/>
    </row>
    <row r="1516" spans="3:10" x14ac:dyDescent="0.35">
      <c r="C1516" s="6"/>
      <c r="D1516" s="6"/>
      <c r="E1516" s="6"/>
      <c r="F1516" s="6"/>
      <c r="G1516" s="6"/>
      <c r="H1516" s="6"/>
      <c r="I1516" s="6"/>
      <c r="J1516" s="6"/>
    </row>
    <row r="1517" spans="3:10" x14ac:dyDescent="0.35">
      <c r="C1517" s="6"/>
      <c r="D1517" s="6"/>
      <c r="E1517" s="6"/>
      <c r="F1517" s="6"/>
      <c r="G1517" s="6"/>
      <c r="H1517" s="6"/>
      <c r="I1517" s="6"/>
      <c r="J1517" s="6"/>
    </row>
    <row r="1518" spans="3:10" x14ac:dyDescent="0.35">
      <c r="C1518" s="6"/>
      <c r="D1518" s="6"/>
      <c r="E1518" s="6"/>
      <c r="F1518" s="6"/>
      <c r="G1518" s="6"/>
      <c r="H1518" s="6"/>
      <c r="I1518" s="6"/>
      <c r="J1518" s="6"/>
    </row>
    <row r="1519" spans="3:10" x14ac:dyDescent="0.35">
      <c r="C1519" s="6"/>
      <c r="D1519" s="6"/>
      <c r="E1519" s="6"/>
      <c r="F1519" s="6"/>
      <c r="G1519" s="6"/>
      <c r="H1519" s="6"/>
      <c r="I1519" s="6"/>
      <c r="J1519" s="6"/>
    </row>
    <row r="1520" spans="3:10" x14ac:dyDescent="0.35">
      <c r="C1520" s="6"/>
      <c r="D1520" s="6"/>
      <c r="E1520" s="6"/>
      <c r="F1520" s="6"/>
      <c r="G1520" s="6"/>
      <c r="H1520" s="6"/>
      <c r="I1520" s="6"/>
      <c r="J1520" s="6"/>
    </row>
    <row r="1521" spans="3:10" x14ac:dyDescent="0.35">
      <c r="C1521" s="6"/>
      <c r="D1521" s="6"/>
      <c r="E1521" s="6"/>
      <c r="F1521" s="6"/>
      <c r="G1521" s="6"/>
      <c r="H1521" s="6"/>
      <c r="I1521" s="6"/>
      <c r="J1521" s="6"/>
    </row>
    <row r="1522" spans="3:10" x14ac:dyDescent="0.35">
      <c r="C1522" s="6"/>
      <c r="D1522" s="6"/>
      <c r="E1522" s="6"/>
      <c r="F1522" s="6"/>
      <c r="G1522" s="6"/>
      <c r="H1522" s="6"/>
      <c r="I1522" s="6"/>
      <c r="J1522" s="6"/>
    </row>
    <row r="1523" spans="3:10" x14ac:dyDescent="0.35">
      <c r="C1523" s="6"/>
      <c r="D1523" s="6"/>
      <c r="E1523" s="6"/>
      <c r="F1523" s="6"/>
      <c r="G1523" s="6"/>
      <c r="H1523" s="6"/>
      <c r="I1523" s="6"/>
      <c r="J1523" s="6"/>
    </row>
    <row r="1524" spans="3:10" x14ac:dyDescent="0.35">
      <c r="C1524" s="6"/>
      <c r="D1524" s="6"/>
      <c r="E1524" s="6"/>
      <c r="F1524" s="6"/>
      <c r="G1524" s="6"/>
      <c r="H1524" s="6"/>
      <c r="I1524" s="6"/>
      <c r="J1524" s="6"/>
    </row>
    <row r="1525" spans="3:10" x14ac:dyDescent="0.35">
      <c r="C1525" s="6"/>
      <c r="D1525" s="6"/>
      <c r="E1525" s="6"/>
      <c r="F1525" s="6"/>
      <c r="G1525" s="6"/>
      <c r="H1525" s="6"/>
      <c r="I1525" s="6"/>
      <c r="J1525" s="6"/>
    </row>
    <row r="1526" spans="3:10" x14ac:dyDescent="0.35">
      <c r="C1526" s="6"/>
      <c r="D1526" s="6"/>
      <c r="E1526" s="6"/>
      <c r="F1526" s="6"/>
      <c r="G1526" s="6"/>
      <c r="H1526" s="6"/>
      <c r="I1526" s="6"/>
      <c r="J1526" s="6"/>
    </row>
    <row r="1527" spans="3:10" x14ac:dyDescent="0.35">
      <c r="C1527" s="6"/>
      <c r="D1527" s="6"/>
      <c r="E1527" s="6"/>
      <c r="F1527" s="6"/>
      <c r="G1527" s="6"/>
      <c r="H1527" s="6"/>
      <c r="I1527" s="6"/>
      <c r="J1527" s="6"/>
    </row>
    <row r="1528" spans="3:10" x14ac:dyDescent="0.35">
      <c r="C1528" s="6"/>
      <c r="D1528" s="6"/>
      <c r="E1528" s="6"/>
      <c r="F1528" s="6"/>
      <c r="G1528" s="6"/>
      <c r="H1528" s="6"/>
      <c r="I1528" s="6"/>
      <c r="J1528" s="6"/>
    </row>
    <row r="1529" spans="3:10" x14ac:dyDescent="0.35">
      <c r="C1529" s="6"/>
      <c r="D1529" s="6"/>
      <c r="E1529" s="6"/>
      <c r="F1529" s="6"/>
      <c r="G1529" s="6"/>
      <c r="H1529" s="6"/>
      <c r="I1529" s="6"/>
      <c r="J1529" s="6"/>
    </row>
    <row r="1530" spans="3:10" x14ac:dyDescent="0.35">
      <c r="C1530" s="6"/>
      <c r="D1530" s="6"/>
      <c r="E1530" s="6"/>
      <c r="F1530" s="6"/>
      <c r="G1530" s="6"/>
      <c r="H1530" s="6"/>
      <c r="I1530" s="6"/>
      <c r="J1530" s="6"/>
    </row>
    <row r="1531" spans="3:10" x14ac:dyDescent="0.35">
      <c r="C1531" s="6"/>
      <c r="D1531" s="6"/>
      <c r="E1531" s="6"/>
      <c r="F1531" s="6"/>
      <c r="G1531" s="6"/>
      <c r="H1531" s="6"/>
      <c r="I1531" s="6"/>
      <c r="J1531" s="6"/>
    </row>
    <row r="1532" spans="3:10" x14ac:dyDescent="0.35">
      <c r="C1532" s="6"/>
      <c r="D1532" s="6"/>
      <c r="E1532" s="6"/>
      <c r="F1532" s="6"/>
      <c r="G1532" s="6"/>
      <c r="H1532" s="6"/>
      <c r="I1532" s="6"/>
      <c r="J1532" s="6"/>
    </row>
    <row r="1533" spans="3:10" x14ac:dyDescent="0.35">
      <c r="C1533" s="6"/>
      <c r="D1533" s="6"/>
      <c r="E1533" s="6"/>
      <c r="F1533" s="6"/>
      <c r="G1533" s="6"/>
      <c r="H1533" s="6"/>
      <c r="I1533" s="6"/>
      <c r="J1533" s="6"/>
    </row>
    <row r="1534" spans="3:10" x14ac:dyDescent="0.35">
      <c r="C1534" s="6"/>
      <c r="D1534" s="6"/>
      <c r="E1534" s="6"/>
      <c r="F1534" s="6"/>
      <c r="G1534" s="6"/>
      <c r="H1534" s="6"/>
      <c r="I1534" s="6"/>
      <c r="J1534" s="6"/>
    </row>
    <row r="1535" spans="3:10" x14ac:dyDescent="0.35">
      <c r="C1535" s="6"/>
      <c r="D1535" s="6"/>
      <c r="E1535" s="6"/>
      <c r="F1535" s="6"/>
      <c r="G1535" s="6"/>
      <c r="H1535" s="6"/>
      <c r="I1535" s="6"/>
      <c r="J1535" s="6"/>
    </row>
    <row r="1536" spans="3:10" x14ac:dyDescent="0.35">
      <c r="C1536" s="6"/>
      <c r="D1536" s="6"/>
      <c r="E1536" s="6"/>
      <c r="F1536" s="6"/>
      <c r="G1536" s="6"/>
      <c r="H1536" s="6"/>
      <c r="I1536" s="6"/>
      <c r="J1536" s="6"/>
    </row>
    <row r="1537" spans="3:10" x14ac:dyDescent="0.35">
      <c r="C1537" s="6"/>
      <c r="D1537" s="6"/>
      <c r="E1537" s="6"/>
      <c r="F1537" s="6"/>
      <c r="G1537" s="6"/>
      <c r="H1537" s="6"/>
      <c r="I1537" s="6"/>
      <c r="J1537" s="6"/>
    </row>
    <row r="1538" spans="3:10" x14ac:dyDescent="0.35">
      <c r="C1538" s="6"/>
      <c r="D1538" s="6"/>
      <c r="E1538" s="6"/>
      <c r="F1538" s="6"/>
      <c r="G1538" s="6"/>
      <c r="H1538" s="6"/>
      <c r="I1538" s="6"/>
      <c r="J1538" s="6"/>
    </row>
    <row r="1539" spans="3:10" x14ac:dyDescent="0.35">
      <c r="C1539" s="6"/>
      <c r="D1539" s="6"/>
      <c r="E1539" s="6"/>
      <c r="F1539" s="6"/>
      <c r="G1539" s="6"/>
      <c r="H1539" s="6"/>
      <c r="I1539" s="6"/>
      <c r="J1539" s="6"/>
    </row>
    <row r="1540" spans="3:10" x14ac:dyDescent="0.35">
      <c r="C1540" s="6"/>
      <c r="D1540" s="6"/>
      <c r="E1540" s="6"/>
      <c r="F1540" s="6"/>
      <c r="G1540" s="6"/>
      <c r="H1540" s="6"/>
      <c r="I1540" s="6"/>
      <c r="J1540" s="6"/>
    </row>
    <row r="1541" spans="3:10" x14ac:dyDescent="0.35">
      <c r="C1541" s="6"/>
      <c r="D1541" s="6"/>
      <c r="E1541" s="6"/>
      <c r="F1541" s="6"/>
      <c r="G1541" s="6"/>
      <c r="H1541" s="6"/>
      <c r="I1541" s="6"/>
      <c r="J1541" s="6"/>
    </row>
    <row r="1542" spans="3:10" x14ac:dyDescent="0.35">
      <c r="C1542" s="6"/>
      <c r="D1542" s="6"/>
      <c r="E1542" s="6"/>
      <c r="F1542" s="6"/>
      <c r="G1542" s="6"/>
      <c r="H1542" s="6"/>
      <c r="I1542" s="6"/>
      <c r="J1542" s="6"/>
    </row>
    <row r="1543" spans="3:10" x14ac:dyDescent="0.35">
      <c r="C1543" s="6"/>
      <c r="D1543" s="6"/>
      <c r="E1543" s="6"/>
      <c r="F1543" s="6"/>
      <c r="G1543" s="6"/>
      <c r="H1543" s="6"/>
      <c r="I1543" s="6"/>
      <c r="J1543" s="6"/>
    </row>
    <row r="1544" spans="3:10" x14ac:dyDescent="0.35">
      <c r="C1544" s="6"/>
      <c r="D1544" s="6"/>
      <c r="E1544" s="6"/>
      <c r="F1544" s="6"/>
      <c r="G1544" s="6"/>
      <c r="H1544" s="6"/>
      <c r="I1544" s="6"/>
      <c r="J1544" s="6"/>
    </row>
    <row r="1545" spans="3:10" x14ac:dyDescent="0.35">
      <c r="C1545" s="6"/>
      <c r="D1545" s="6"/>
      <c r="E1545" s="6"/>
      <c r="F1545" s="6"/>
      <c r="G1545" s="6"/>
      <c r="H1545" s="6"/>
      <c r="I1545" s="6"/>
      <c r="J1545" s="6"/>
    </row>
    <row r="1546" spans="3:10" x14ac:dyDescent="0.35">
      <c r="C1546" s="6"/>
      <c r="D1546" s="6"/>
      <c r="E1546" s="6"/>
      <c r="F1546" s="6"/>
      <c r="G1546" s="6"/>
      <c r="H1546" s="6"/>
      <c r="I1546" s="6"/>
      <c r="J1546" s="6"/>
    </row>
    <row r="1547" spans="3:10" x14ac:dyDescent="0.35">
      <c r="C1547" s="6"/>
      <c r="D1547" s="6"/>
      <c r="E1547" s="6"/>
      <c r="F1547" s="6"/>
      <c r="G1547" s="6"/>
      <c r="H1547" s="6"/>
      <c r="I1547" s="6"/>
      <c r="J1547" s="6"/>
    </row>
    <row r="1548" spans="3:10" x14ac:dyDescent="0.35">
      <c r="C1548" s="6"/>
      <c r="D1548" s="6"/>
      <c r="E1548" s="6"/>
      <c r="F1548" s="6"/>
      <c r="G1548" s="6"/>
      <c r="H1548" s="6"/>
      <c r="I1548" s="6"/>
      <c r="J1548" s="6"/>
    </row>
    <row r="1549" spans="3:10" x14ac:dyDescent="0.35">
      <c r="C1549" s="6"/>
      <c r="D1549" s="6"/>
      <c r="E1549" s="6"/>
      <c r="F1549" s="6"/>
      <c r="G1549" s="6"/>
      <c r="H1549" s="6"/>
      <c r="I1549" s="6"/>
      <c r="J1549" s="6"/>
    </row>
    <row r="1550" spans="3:10" x14ac:dyDescent="0.35">
      <c r="C1550" s="6"/>
      <c r="D1550" s="6"/>
      <c r="E1550" s="6"/>
      <c r="F1550" s="6"/>
      <c r="G1550" s="6"/>
      <c r="H1550" s="6"/>
      <c r="I1550" s="6"/>
      <c r="J1550" s="6"/>
    </row>
    <row r="1551" spans="3:10" x14ac:dyDescent="0.35">
      <c r="C1551" s="6"/>
      <c r="D1551" s="6"/>
      <c r="E1551" s="6"/>
      <c r="F1551" s="6"/>
      <c r="G1551" s="6"/>
      <c r="H1551" s="6"/>
      <c r="I1551" s="6"/>
      <c r="J1551" s="6"/>
    </row>
    <row r="1552" spans="3:10" x14ac:dyDescent="0.35">
      <c r="C1552" s="6"/>
      <c r="D1552" s="6"/>
      <c r="E1552" s="6"/>
      <c r="F1552" s="6"/>
      <c r="G1552" s="6"/>
      <c r="H1552" s="6"/>
      <c r="I1552" s="6"/>
      <c r="J1552" s="6"/>
    </row>
    <row r="1553" spans="3:10" x14ac:dyDescent="0.35">
      <c r="C1553" s="6"/>
      <c r="D1553" s="6"/>
      <c r="E1553" s="6"/>
      <c r="F1553" s="6"/>
      <c r="G1553" s="6"/>
      <c r="H1553" s="6"/>
      <c r="I1553" s="6"/>
      <c r="J1553" s="6"/>
    </row>
    <row r="1554" spans="3:10" x14ac:dyDescent="0.35">
      <c r="C1554" s="6"/>
      <c r="D1554" s="6"/>
      <c r="E1554" s="6"/>
      <c r="F1554" s="6"/>
      <c r="G1554" s="6"/>
      <c r="H1554" s="6"/>
      <c r="I1554" s="6"/>
      <c r="J1554" s="6"/>
    </row>
    <row r="1555" spans="3:10" x14ac:dyDescent="0.35">
      <c r="C1555" s="6"/>
      <c r="D1555" s="6"/>
      <c r="E1555" s="6"/>
      <c r="F1555" s="6"/>
      <c r="G1555" s="6"/>
      <c r="H1555" s="6"/>
      <c r="I1555" s="6"/>
      <c r="J1555" s="6"/>
    </row>
    <row r="1556" spans="3:10" x14ac:dyDescent="0.35">
      <c r="C1556" s="6"/>
      <c r="D1556" s="6"/>
      <c r="E1556" s="6"/>
      <c r="F1556" s="6"/>
      <c r="G1556" s="6"/>
      <c r="H1556" s="6"/>
      <c r="I1556" s="6"/>
      <c r="J1556" s="6"/>
    </row>
    <row r="1557" spans="3:10" x14ac:dyDescent="0.35">
      <c r="C1557" s="6"/>
      <c r="D1557" s="6"/>
      <c r="E1557" s="6"/>
      <c r="F1557" s="6"/>
      <c r="G1557" s="6"/>
      <c r="H1557" s="6"/>
      <c r="I1557" s="6"/>
      <c r="J1557" s="6"/>
    </row>
    <row r="1558" spans="3:10" x14ac:dyDescent="0.35">
      <c r="C1558" s="6"/>
      <c r="D1558" s="6"/>
      <c r="E1558" s="6"/>
      <c r="F1558" s="6"/>
      <c r="G1558" s="6"/>
      <c r="H1558" s="6"/>
      <c r="I1558" s="6"/>
      <c r="J1558" s="6"/>
    </row>
    <row r="1559" spans="3:10" x14ac:dyDescent="0.35">
      <c r="C1559" s="6"/>
      <c r="D1559" s="6"/>
      <c r="E1559" s="6"/>
      <c r="F1559" s="6"/>
      <c r="G1559" s="6"/>
      <c r="H1559" s="6"/>
      <c r="I1559" s="6"/>
      <c r="J1559" s="6"/>
    </row>
    <row r="1560" spans="3:10" x14ac:dyDescent="0.35">
      <c r="C1560" s="6"/>
      <c r="D1560" s="6"/>
      <c r="E1560" s="6"/>
      <c r="F1560" s="6"/>
      <c r="G1560" s="6"/>
      <c r="H1560" s="6"/>
      <c r="I1560" s="6"/>
      <c r="J1560" s="6"/>
    </row>
    <row r="1561" spans="3:10" x14ac:dyDescent="0.35">
      <c r="C1561" s="6"/>
      <c r="D1561" s="6"/>
      <c r="E1561" s="6"/>
      <c r="F1561" s="6"/>
      <c r="G1561" s="6"/>
      <c r="H1561" s="6"/>
      <c r="I1561" s="6"/>
      <c r="J1561" s="6"/>
    </row>
    <row r="1562" spans="3:10" x14ac:dyDescent="0.35">
      <c r="C1562" s="6"/>
      <c r="D1562" s="6"/>
      <c r="E1562" s="6"/>
      <c r="F1562" s="6"/>
      <c r="G1562" s="6"/>
      <c r="H1562" s="6"/>
      <c r="I1562" s="6"/>
      <c r="J1562" s="6"/>
    </row>
    <row r="1563" spans="3:10" x14ac:dyDescent="0.35">
      <c r="C1563" s="6"/>
      <c r="D1563" s="6"/>
      <c r="E1563" s="6"/>
      <c r="F1563" s="6"/>
      <c r="G1563" s="6"/>
      <c r="H1563" s="6"/>
      <c r="I1563" s="6"/>
      <c r="J1563" s="6"/>
    </row>
    <row r="1564" spans="3:10" x14ac:dyDescent="0.35">
      <c r="C1564" s="6"/>
      <c r="D1564" s="6"/>
      <c r="E1564" s="6"/>
      <c r="F1564" s="6"/>
      <c r="G1564" s="6"/>
      <c r="H1564" s="6"/>
      <c r="I1564" s="6"/>
      <c r="J1564" s="6"/>
    </row>
    <row r="1565" spans="3:10" x14ac:dyDescent="0.35">
      <c r="C1565" s="6"/>
      <c r="D1565" s="6"/>
      <c r="E1565" s="6"/>
      <c r="F1565" s="6"/>
      <c r="G1565" s="6"/>
      <c r="H1565" s="6"/>
      <c r="I1565" s="6"/>
      <c r="J1565" s="6"/>
    </row>
    <row r="1566" spans="3:10" x14ac:dyDescent="0.35">
      <c r="C1566" s="6"/>
      <c r="D1566" s="6"/>
      <c r="E1566" s="6"/>
      <c r="F1566" s="6"/>
      <c r="G1566" s="6"/>
      <c r="H1566" s="6"/>
      <c r="I1566" s="6"/>
      <c r="J1566" s="6"/>
    </row>
    <row r="1567" spans="3:10" x14ac:dyDescent="0.35">
      <c r="C1567" s="6"/>
      <c r="D1567" s="6"/>
      <c r="E1567" s="6"/>
      <c r="F1567" s="6"/>
      <c r="G1567" s="6"/>
      <c r="H1567" s="6"/>
      <c r="I1567" s="6"/>
      <c r="J1567" s="6"/>
    </row>
    <row r="1568" spans="3:10" x14ac:dyDescent="0.35">
      <c r="C1568" s="6"/>
      <c r="D1568" s="6"/>
      <c r="E1568" s="6"/>
      <c r="F1568" s="6"/>
      <c r="G1568" s="6"/>
      <c r="H1568" s="6"/>
      <c r="I1568" s="6"/>
      <c r="J1568" s="6"/>
    </row>
    <row r="1569" spans="3:10" x14ac:dyDescent="0.35">
      <c r="C1569" s="6"/>
      <c r="D1569" s="6"/>
      <c r="E1569" s="6"/>
      <c r="F1569" s="6"/>
      <c r="G1569" s="6"/>
      <c r="H1569" s="6"/>
      <c r="I1569" s="6"/>
      <c r="J1569" s="6"/>
    </row>
    <row r="1570" spans="3:10" x14ac:dyDescent="0.35">
      <c r="C1570" s="6"/>
      <c r="D1570" s="6"/>
      <c r="E1570" s="6"/>
      <c r="F1570" s="6"/>
      <c r="G1570" s="6"/>
      <c r="H1570" s="6"/>
      <c r="I1570" s="6"/>
      <c r="J1570" s="6"/>
    </row>
    <row r="1571" spans="3:10" x14ac:dyDescent="0.35">
      <c r="C1571" s="6"/>
      <c r="D1571" s="6"/>
      <c r="E1571" s="6"/>
      <c r="F1571" s="6"/>
      <c r="G1571" s="6"/>
      <c r="H1571" s="6"/>
      <c r="I1571" s="6"/>
      <c r="J1571" s="6"/>
    </row>
    <row r="1572" spans="3:10" x14ac:dyDescent="0.35">
      <c r="C1572" s="6"/>
      <c r="D1572" s="6"/>
      <c r="E1572" s="6"/>
      <c r="F1572" s="6"/>
      <c r="G1572" s="6"/>
      <c r="H1572" s="6"/>
      <c r="I1572" s="6"/>
      <c r="J1572" s="6"/>
    </row>
    <row r="1573" spans="3:10" x14ac:dyDescent="0.35">
      <c r="C1573" s="6"/>
      <c r="D1573" s="6"/>
      <c r="E1573" s="6"/>
      <c r="F1573" s="6"/>
      <c r="G1573" s="6"/>
      <c r="H1573" s="6"/>
      <c r="I1573" s="6"/>
      <c r="J1573" s="6"/>
    </row>
    <row r="1574" spans="3:10" x14ac:dyDescent="0.35">
      <c r="C1574" s="6"/>
      <c r="D1574" s="6"/>
      <c r="E1574" s="6"/>
      <c r="F1574" s="6"/>
      <c r="G1574" s="6"/>
      <c r="H1574" s="6"/>
      <c r="I1574" s="6"/>
      <c r="J1574" s="6"/>
    </row>
    <row r="1575" spans="3:10" x14ac:dyDescent="0.35">
      <c r="C1575" s="6"/>
      <c r="D1575" s="6"/>
      <c r="E1575" s="6"/>
      <c r="F1575" s="6"/>
      <c r="G1575" s="6"/>
      <c r="H1575" s="6"/>
      <c r="I1575" s="6"/>
      <c r="J1575" s="6"/>
    </row>
    <row r="1576" spans="3:10" x14ac:dyDescent="0.35">
      <c r="C1576" s="6"/>
      <c r="D1576" s="6"/>
      <c r="E1576" s="6"/>
      <c r="F1576" s="6"/>
      <c r="G1576" s="6"/>
      <c r="H1576" s="6"/>
      <c r="I1576" s="6"/>
      <c r="J1576" s="6"/>
    </row>
    <row r="1577" spans="3:10" x14ac:dyDescent="0.35">
      <c r="C1577" s="6"/>
      <c r="D1577" s="6"/>
      <c r="E1577" s="6"/>
      <c r="F1577" s="6"/>
      <c r="G1577" s="6"/>
      <c r="H1577" s="6"/>
      <c r="I1577" s="6"/>
      <c r="J1577" s="6"/>
    </row>
    <row r="1578" spans="3:10" x14ac:dyDescent="0.35">
      <c r="C1578" s="6"/>
      <c r="D1578" s="6"/>
      <c r="E1578" s="6"/>
      <c r="F1578" s="6"/>
      <c r="G1578" s="6"/>
      <c r="H1578" s="6"/>
      <c r="I1578" s="6"/>
      <c r="J1578" s="6"/>
    </row>
    <row r="1579" spans="3:10" x14ac:dyDescent="0.35">
      <c r="C1579" s="6"/>
      <c r="D1579" s="6"/>
      <c r="E1579" s="6"/>
      <c r="F1579" s="6"/>
      <c r="G1579" s="6"/>
      <c r="H1579" s="6"/>
      <c r="I1579" s="6"/>
      <c r="J1579" s="6"/>
    </row>
    <row r="1580" spans="3:10" x14ac:dyDescent="0.35">
      <c r="C1580" s="6"/>
      <c r="D1580" s="6"/>
      <c r="E1580" s="6"/>
      <c r="F1580" s="6"/>
      <c r="G1580" s="6"/>
      <c r="H1580" s="6"/>
      <c r="I1580" s="6"/>
      <c r="J1580" s="6"/>
    </row>
    <row r="1581" spans="3:10" x14ac:dyDescent="0.35">
      <c r="C1581" s="6"/>
      <c r="D1581" s="6"/>
      <c r="E1581" s="6"/>
      <c r="F1581" s="6"/>
      <c r="G1581" s="6"/>
      <c r="H1581" s="6"/>
      <c r="I1581" s="6"/>
      <c r="J1581" s="6"/>
    </row>
    <row r="1582" spans="3:10" x14ac:dyDescent="0.35">
      <c r="C1582" s="6"/>
      <c r="D1582" s="6"/>
      <c r="E1582" s="6"/>
      <c r="F1582" s="6"/>
      <c r="G1582" s="6"/>
      <c r="H1582" s="6"/>
      <c r="I1582" s="6"/>
      <c r="J1582" s="6"/>
    </row>
    <row r="1583" spans="3:10" x14ac:dyDescent="0.35">
      <c r="C1583" s="6"/>
      <c r="D1583" s="6"/>
      <c r="E1583" s="6"/>
      <c r="F1583" s="6"/>
      <c r="G1583" s="6"/>
      <c r="H1583" s="6"/>
      <c r="I1583" s="6"/>
      <c r="J1583" s="6"/>
    </row>
    <row r="1584" spans="3:10" x14ac:dyDescent="0.35">
      <c r="C1584" s="6"/>
      <c r="D1584" s="6"/>
      <c r="E1584" s="6"/>
      <c r="F1584" s="6"/>
      <c r="G1584" s="6"/>
      <c r="H1584" s="6"/>
      <c r="I1584" s="6"/>
      <c r="J1584" s="6"/>
    </row>
    <row r="1585" spans="3:10" x14ac:dyDescent="0.35">
      <c r="C1585" s="6"/>
      <c r="D1585" s="6"/>
      <c r="E1585" s="6"/>
      <c r="F1585" s="6"/>
      <c r="G1585" s="6"/>
      <c r="H1585" s="6"/>
      <c r="I1585" s="6"/>
      <c r="J1585" s="6"/>
    </row>
    <row r="1586" spans="3:10" x14ac:dyDescent="0.35">
      <c r="C1586" s="6"/>
      <c r="D1586" s="6"/>
      <c r="E1586" s="6"/>
      <c r="F1586" s="6"/>
      <c r="G1586" s="6"/>
      <c r="H1586" s="6"/>
      <c r="I1586" s="6"/>
      <c r="J1586" s="6"/>
    </row>
    <row r="1587" spans="3:10" x14ac:dyDescent="0.35">
      <c r="C1587" s="6"/>
      <c r="D1587" s="6"/>
      <c r="E1587" s="6"/>
      <c r="F1587" s="6"/>
      <c r="G1587" s="6"/>
      <c r="H1587" s="6"/>
      <c r="I1587" s="6"/>
      <c r="J1587" s="6"/>
    </row>
    <row r="1588" spans="3:10" x14ac:dyDescent="0.35">
      <c r="C1588" s="6"/>
      <c r="D1588" s="6"/>
      <c r="E1588" s="6"/>
      <c r="F1588" s="6"/>
      <c r="G1588" s="6"/>
      <c r="H1588" s="6"/>
      <c r="I1588" s="6"/>
      <c r="J1588" s="6"/>
    </row>
    <row r="1589" spans="3:10" x14ac:dyDescent="0.35">
      <c r="C1589" s="6"/>
      <c r="D1589" s="6"/>
      <c r="E1589" s="6"/>
      <c r="F1589" s="6"/>
      <c r="G1589" s="6"/>
      <c r="H1589" s="6"/>
      <c r="I1589" s="6"/>
      <c r="J1589" s="6"/>
    </row>
    <row r="1590" spans="3:10" x14ac:dyDescent="0.35">
      <c r="C1590" s="6"/>
      <c r="D1590" s="6"/>
      <c r="E1590" s="6"/>
      <c r="F1590" s="6"/>
      <c r="G1590" s="6"/>
      <c r="H1590" s="6"/>
      <c r="I1590" s="6"/>
      <c r="J1590" s="6"/>
    </row>
    <row r="1591" spans="3:10" x14ac:dyDescent="0.35">
      <c r="C1591" s="6"/>
      <c r="D1591" s="6"/>
      <c r="E1591" s="6"/>
      <c r="F1591" s="6"/>
      <c r="G1591" s="6"/>
      <c r="H1591" s="6"/>
      <c r="I1591" s="6"/>
      <c r="J1591" s="6"/>
    </row>
    <row r="1592" spans="3:10" x14ac:dyDescent="0.35">
      <c r="C1592" s="6"/>
      <c r="D1592" s="6"/>
      <c r="E1592" s="6"/>
      <c r="F1592" s="6"/>
      <c r="G1592" s="6"/>
      <c r="H1592" s="6"/>
      <c r="I1592" s="6"/>
      <c r="J1592" s="6"/>
    </row>
    <row r="1593" spans="3:10" x14ac:dyDescent="0.35">
      <c r="C1593" s="6"/>
      <c r="D1593" s="6"/>
      <c r="E1593" s="6"/>
      <c r="F1593" s="6"/>
      <c r="G1593" s="6"/>
      <c r="H1593" s="6"/>
      <c r="I1593" s="6"/>
      <c r="J1593" s="6"/>
    </row>
    <row r="1594" spans="3:10" x14ac:dyDescent="0.35">
      <c r="C1594" s="6"/>
      <c r="D1594" s="6"/>
      <c r="E1594" s="6"/>
      <c r="F1594" s="6"/>
      <c r="G1594" s="6"/>
      <c r="H1594" s="6"/>
      <c r="I1594" s="6"/>
      <c r="J1594" s="6"/>
    </row>
    <row r="1595" spans="3:10" x14ac:dyDescent="0.35">
      <c r="C1595" s="6"/>
      <c r="D1595" s="6"/>
      <c r="E1595" s="6"/>
      <c r="F1595" s="6"/>
      <c r="G1595" s="6"/>
      <c r="H1595" s="6"/>
      <c r="I1595" s="6"/>
      <c r="J1595" s="6"/>
    </row>
    <row r="1596" spans="3:10" x14ac:dyDescent="0.35">
      <c r="C1596" s="6"/>
      <c r="D1596" s="6"/>
      <c r="E1596" s="6"/>
      <c r="F1596" s="6"/>
      <c r="G1596" s="6"/>
      <c r="H1596" s="6"/>
      <c r="I1596" s="6"/>
      <c r="J1596" s="6"/>
    </row>
    <row r="1597" spans="3:10" x14ac:dyDescent="0.35">
      <c r="C1597" s="6"/>
      <c r="D1597" s="6"/>
      <c r="E1597" s="6"/>
      <c r="F1597" s="6"/>
      <c r="G1597" s="6"/>
      <c r="H1597" s="6"/>
      <c r="I1597" s="6"/>
      <c r="J1597" s="6"/>
    </row>
    <row r="1598" spans="3:10" x14ac:dyDescent="0.35">
      <c r="C1598" s="6"/>
      <c r="D1598" s="6"/>
      <c r="E1598" s="6"/>
      <c r="F1598" s="6"/>
      <c r="G1598" s="6"/>
      <c r="H1598" s="6"/>
      <c r="I1598" s="6"/>
      <c r="J1598" s="6"/>
    </row>
    <row r="1599" spans="3:10" x14ac:dyDescent="0.35">
      <c r="C1599" s="6"/>
      <c r="D1599" s="6"/>
      <c r="E1599" s="6"/>
      <c r="F1599" s="6"/>
      <c r="G1599" s="6"/>
      <c r="H1599" s="6"/>
      <c r="I1599" s="6"/>
      <c r="J1599" s="6"/>
    </row>
    <row r="1600" spans="3:10" x14ac:dyDescent="0.35">
      <c r="C1600" s="6"/>
      <c r="D1600" s="6"/>
      <c r="E1600" s="6"/>
      <c r="F1600" s="6"/>
      <c r="G1600" s="6"/>
      <c r="H1600" s="6"/>
      <c r="I1600" s="6"/>
      <c r="J1600" s="6"/>
    </row>
    <row r="1601" spans="3:10" x14ac:dyDescent="0.35">
      <c r="C1601" s="6"/>
      <c r="D1601" s="6"/>
      <c r="E1601" s="6"/>
      <c r="F1601" s="6"/>
      <c r="G1601" s="6"/>
      <c r="H1601" s="6"/>
      <c r="I1601" s="6"/>
      <c r="J1601" s="6"/>
    </row>
    <row r="1602" spans="3:10" x14ac:dyDescent="0.35">
      <c r="C1602" s="6"/>
      <c r="D1602" s="6"/>
      <c r="E1602" s="6"/>
      <c r="F1602" s="6"/>
      <c r="G1602" s="6"/>
      <c r="H1602" s="6"/>
      <c r="I1602" s="6"/>
      <c r="J1602" s="6"/>
    </row>
    <row r="1603" spans="3:10" x14ac:dyDescent="0.35">
      <c r="C1603" s="6"/>
      <c r="D1603" s="6"/>
      <c r="E1603" s="6"/>
      <c r="F1603" s="6"/>
      <c r="G1603" s="6"/>
      <c r="H1603" s="6"/>
      <c r="I1603" s="6"/>
      <c r="J1603" s="6"/>
    </row>
    <row r="1604" spans="3:10" x14ac:dyDescent="0.35">
      <c r="C1604" s="6"/>
      <c r="D1604" s="6"/>
      <c r="E1604" s="6"/>
      <c r="F1604" s="6"/>
      <c r="G1604" s="6"/>
      <c r="H1604" s="6"/>
      <c r="I1604" s="6"/>
      <c r="J1604" s="6"/>
    </row>
    <row r="1605" spans="3:10" x14ac:dyDescent="0.35">
      <c r="C1605" s="6"/>
      <c r="D1605" s="6"/>
      <c r="E1605" s="6"/>
      <c r="F1605" s="6"/>
      <c r="G1605" s="6"/>
      <c r="H1605" s="6"/>
      <c r="I1605" s="6"/>
      <c r="J1605" s="6"/>
    </row>
    <row r="1606" spans="3:10" x14ac:dyDescent="0.35">
      <c r="C1606" s="6"/>
      <c r="D1606" s="6"/>
      <c r="E1606" s="6"/>
      <c r="F1606" s="6"/>
      <c r="G1606" s="6"/>
      <c r="H1606" s="6"/>
      <c r="I1606" s="6"/>
      <c r="J1606" s="6"/>
    </row>
    <row r="1607" spans="3:10" x14ac:dyDescent="0.35">
      <c r="C1607" s="6"/>
      <c r="D1607" s="6"/>
      <c r="E1607" s="6"/>
      <c r="F1607" s="6"/>
      <c r="G1607" s="6"/>
      <c r="H1607" s="6"/>
      <c r="I1607" s="6"/>
      <c r="J1607" s="6"/>
    </row>
    <row r="1608" spans="3:10" x14ac:dyDescent="0.35">
      <c r="C1608" s="6"/>
      <c r="D1608" s="6"/>
      <c r="E1608" s="6"/>
      <c r="F1608" s="6"/>
      <c r="G1608" s="6"/>
      <c r="H1608" s="6"/>
      <c r="I1608" s="6"/>
      <c r="J1608" s="6"/>
    </row>
    <row r="1609" spans="3:10" x14ac:dyDescent="0.35">
      <c r="C1609" s="6"/>
      <c r="D1609" s="6"/>
      <c r="E1609" s="6"/>
      <c r="F1609" s="6"/>
      <c r="G1609" s="6"/>
      <c r="H1609" s="6"/>
      <c r="I1609" s="6"/>
      <c r="J1609" s="6"/>
    </row>
    <row r="1610" spans="3:10" x14ac:dyDescent="0.35">
      <c r="C1610" s="6"/>
      <c r="D1610" s="6"/>
      <c r="E1610" s="6"/>
      <c r="F1610" s="6"/>
      <c r="G1610" s="6"/>
      <c r="H1610" s="6"/>
      <c r="I1610" s="6"/>
      <c r="J1610" s="6"/>
    </row>
    <row r="1611" spans="3:10" x14ac:dyDescent="0.35">
      <c r="C1611" s="6"/>
      <c r="D1611" s="6"/>
      <c r="E1611" s="6"/>
      <c r="F1611" s="6"/>
      <c r="G1611" s="6"/>
      <c r="H1611" s="6"/>
      <c r="I1611" s="6"/>
      <c r="J1611" s="6"/>
    </row>
    <row r="1612" spans="3:10" x14ac:dyDescent="0.35">
      <c r="C1612" s="6"/>
      <c r="D1612" s="6"/>
      <c r="E1612" s="6"/>
      <c r="F1612" s="6"/>
      <c r="G1612" s="6"/>
      <c r="H1612" s="6"/>
      <c r="I1612" s="6"/>
      <c r="J1612" s="6"/>
    </row>
    <row r="1613" spans="3:10" x14ac:dyDescent="0.35">
      <c r="C1613" s="6"/>
      <c r="D1613" s="6"/>
      <c r="E1613" s="6"/>
      <c r="F1613" s="6"/>
      <c r="G1613" s="6"/>
      <c r="H1613" s="6"/>
      <c r="I1613" s="6"/>
      <c r="J1613" s="6"/>
    </row>
    <row r="1614" spans="3:10" x14ac:dyDescent="0.35">
      <c r="C1614" s="6"/>
      <c r="D1614" s="6"/>
      <c r="E1614" s="6"/>
      <c r="F1614" s="6"/>
      <c r="G1614" s="6"/>
      <c r="H1614" s="6"/>
      <c r="I1614" s="6"/>
      <c r="J1614" s="6"/>
    </row>
    <row r="1615" spans="3:10" x14ac:dyDescent="0.35">
      <c r="C1615" s="6"/>
      <c r="D1615" s="6"/>
      <c r="E1615" s="6"/>
      <c r="F1615" s="6"/>
      <c r="G1615" s="6"/>
      <c r="H1615" s="6"/>
      <c r="I1615" s="6"/>
      <c r="J1615" s="6"/>
    </row>
    <row r="1616" spans="3:10" x14ac:dyDescent="0.35">
      <c r="C1616" s="6"/>
      <c r="D1616" s="6"/>
      <c r="E1616" s="6"/>
      <c r="F1616" s="6"/>
      <c r="G1616" s="6"/>
      <c r="H1616" s="6"/>
      <c r="I1616" s="6"/>
      <c r="J1616" s="6"/>
    </row>
    <row r="1617" spans="3:10" x14ac:dyDescent="0.35">
      <c r="C1617" s="6"/>
      <c r="D1617" s="6"/>
      <c r="E1617" s="6"/>
      <c r="F1617" s="6"/>
      <c r="G1617" s="6"/>
      <c r="H1617" s="6"/>
      <c r="I1617" s="6"/>
      <c r="J1617" s="6"/>
    </row>
    <row r="1618" spans="3:10" x14ac:dyDescent="0.35">
      <c r="C1618" s="6"/>
      <c r="D1618" s="6"/>
      <c r="E1618" s="6"/>
      <c r="F1618" s="6"/>
      <c r="G1618" s="6"/>
      <c r="H1618" s="6"/>
      <c r="I1618" s="6"/>
      <c r="J1618" s="6"/>
    </row>
    <row r="1619" spans="3:10" x14ac:dyDescent="0.35">
      <c r="C1619" s="6"/>
      <c r="D1619" s="6"/>
      <c r="E1619" s="6"/>
      <c r="F1619" s="6"/>
      <c r="G1619" s="6"/>
      <c r="H1619" s="6"/>
      <c r="I1619" s="6"/>
      <c r="J1619" s="6"/>
    </row>
    <row r="1620" spans="3:10" x14ac:dyDescent="0.35">
      <c r="C1620" s="6"/>
      <c r="D1620" s="6"/>
      <c r="E1620" s="6"/>
      <c r="F1620" s="6"/>
      <c r="G1620" s="6"/>
      <c r="H1620" s="6"/>
      <c r="I1620" s="6"/>
      <c r="J1620" s="6"/>
    </row>
    <row r="1621" spans="3:10" x14ac:dyDescent="0.35">
      <c r="C1621" s="6"/>
      <c r="D1621" s="6"/>
      <c r="E1621" s="6"/>
      <c r="F1621" s="6"/>
      <c r="G1621" s="6"/>
      <c r="H1621" s="6"/>
      <c r="I1621" s="6"/>
      <c r="J1621" s="6"/>
    </row>
    <row r="1622" spans="3:10" x14ac:dyDescent="0.35">
      <c r="C1622" s="6"/>
      <c r="D1622" s="6"/>
      <c r="E1622" s="6"/>
      <c r="F1622" s="6"/>
      <c r="G1622" s="6"/>
      <c r="H1622" s="6"/>
      <c r="I1622" s="6"/>
      <c r="J1622" s="6"/>
    </row>
    <row r="1623" spans="3:10" x14ac:dyDescent="0.35">
      <c r="C1623" s="6"/>
      <c r="D1623" s="6"/>
      <c r="E1623" s="6"/>
      <c r="F1623" s="6"/>
      <c r="G1623" s="6"/>
      <c r="H1623" s="6"/>
      <c r="I1623" s="6"/>
      <c r="J1623" s="6"/>
    </row>
    <row r="1624" spans="3:10" x14ac:dyDescent="0.35">
      <c r="C1624" s="6"/>
      <c r="D1624" s="6"/>
      <c r="E1624" s="6"/>
      <c r="F1624" s="6"/>
      <c r="G1624" s="6"/>
      <c r="H1624" s="6"/>
      <c r="I1624" s="6"/>
      <c r="J1624" s="6"/>
    </row>
    <row r="1625" spans="3:10" x14ac:dyDescent="0.35">
      <c r="C1625" s="6"/>
      <c r="D1625" s="6"/>
      <c r="E1625" s="6"/>
      <c r="F1625" s="6"/>
      <c r="G1625" s="6"/>
      <c r="H1625" s="6"/>
      <c r="I1625" s="6"/>
      <c r="J1625" s="6"/>
    </row>
    <row r="1626" spans="3:10" x14ac:dyDescent="0.35">
      <c r="C1626" s="6"/>
      <c r="D1626" s="6"/>
      <c r="E1626" s="6"/>
      <c r="F1626" s="6"/>
      <c r="G1626" s="6"/>
      <c r="H1626" s="6"/>
      <c r="I1626" s="6"/>
      <c r="J1626" s="6"/>
    </row>
    <row r="1627" spans="3:10" x14ac:dyDescent="0.35">
      <c r="C1627" s="6"/>
      <c r="D1627" s="6"/>
      <c r="E1627" s="6"/>
      <c r="F1627" s="6"/>
      <c r="G1627" s="6"/>
      <c r="H1627" s="6"/>
      <c r="I1627" s="6"/>
      <c r="J1627" s="6"/>
    </row>
    <row r="1628" spans="3:10" x14ac:dyDescent="0.35">
      <c r="C1628" s="6"/>
      <c r="D1628" s="6"/>
      <c r="E1628" s="6"/>
      <c r="F1628" s="6"/>
      <c r="G1628" s="6"/>
      <c r="H1628" s="6"/>
      <c r="I1628" s="6"/>
      <c r="J1628" s="6"/>
    </row>
    <row r="1629" spans="3:10" x14ac:dyDescent="0.35">
      <c r="C1629" s="6"/>
      <c r="D1629" s="6"/>
      <c r="E1629" s="6"/>
      <c r="F1629" s="6"/>
      <c r="G1629" s="6"/>
      <c r="H1629" s="6"/>
      <c r="I1629" s="6"/>
      <c r="J1629" s="6"/>
    </row>
    <row r="1630" spans="3:10" x14ac:dyDescent="0.35">
      <c r="C1630" s="6"/>
      <c r="D1630" s="6"/>
      <c r="E1630" s="6"/>
      <c r="F1630" s="6"/>
      <c r="G1630" s="6"/>
      <c r="H1630" s="6"/>
      <c r="I1630" s="6"/>
      <c r="J1630" s="6"/>
    </row>
    <row r="1631" spans="3:10" x14ac:dyDescent="0.35">
      <c r="C1631" s="6"/>
      <c r="D1631" s="6"/>
      <c r="E1631" s="6"/>
      <c r="F1631" s="6"/>
      <c r="G1631" s="6"/>
      <c r="H1631" s="6"/>
      <c r="I1631" s="6"/>
      <c r="J1631" s="6"/>
    </row>
    <row r="1632" spans="3:10" x14ac:dyDescent="0.35">
      <c r="C1632" s="6"/>
      <c r="D1632" s="6"/>
      <c r="E1632" s="6"/>
      <c r="F1632" s="6"/>
      <c r="G1632" s="6"/>
      <c r="H1632" s="6"/>
      <c r="I1632" s="6"/>
      <c r="J1632" s="6"/>
    </row>
    <row r="1633" spans="3:10" x14ac:dyDescent="0.35">
      <c r="C1633" s="6"/>
      <c r="D1633" s="6"/>
      <c r="E1633" s="6"/>
      <c r="F1633" s="6"/>
      <c r="G1633" s="6"/>
      <c r="H1633" s="6"/>
      <c r="I1633" s="6"/>
      <c r="J1633" s="6"/>
    </row>
    <row r="1634" spans="3:10" x14ac:dyDescent="0.35">
      <c r="C1634" s="6"/>
      <c r="D1634" s="6"/>
      <c r="E1634" s="6"/>
      <c r="F1634" s="6"/>
      <c r="G1634" s="6"/>
      <c r="H1634" s="6"/>
      <c r="I1634" s="6"/>
      <c r="J1634" s="6"/>
    </row>
    <row r="1635" spans="3:10" x14ac:dyDescent="0.35">
      <c r="C1635" s="6"/>
      <c r="D1635" s="6"/>
      <c r="E1635" s="6"/>
      <c r="F1635" s="6"/>
      <c r="G1635" s="6"/>
      <c r="H1635" s="6"/>
      <c r="I1635" s="6"/>
      <c r="J1635" s="6"/>
    </row>
    <row r="1636" spans="3:10" x14ac:dyDescent="0.35">
      <c r="C1636" s="6"/>
      <c r="D1636" s="6"/>
      <c r="E1636" s="6"/>
      <c r="F1636" s="6"/>
      <c r="G1636" s="6"/>
      <c r="H1636" s="6"/>
      <c r="I1636" s="6"/>
      <c r="J1636" s="6"/>
    </row>
    <row r="1637" spans="3:10" x14ac:dyDescent="0.35">
      <c r="C1637" s="6"/>
      <c r="D1637" s="6"/>
      <c r="E1637" s="6"/>
      <c r="F1637" s="6"/>
      <c r="G1637" s="6"/>
      <c r="H1637" s="6"/>
      <c r="I1637" s="6"/>
      <c r="J1637" s="6"/>
    </row>
    <row r="1638" spans="3:10" x14ac:dyDescent="0.35">
      <c r="C1638" s="6"/>
      <c r="D1638" s="6"/>
      <c r="E1638" s="6"/>
      <c r="F1638" s="6"/>
      <c r="G1638" s="6"/>
      <c r="H1638" s="6"/>
      <c r="I1638" s="6"/>
      <c r="J1638" s="6"/>
    </row>
    <row r="1639" spans="3:10" x14ac:dyDescent="0.35">
      <c r="C1639" s="6"/>
      <c r="D1639" s="6"/>
      <c r="E1639" s="6"/>
      <c r="F1639" s="6"/>
      <c r="G1639" s="6"/>
      <c r="H1639" s="6"/>
      <c r="I1639" s="6"/>
      <c r="J1639" s="6"/>
    </row>
    <row r="1640" spans="3:10" x14ac:dyDescent="0.35">
      <c r="C1640" s="6"/>
      <c r="D1640" s="6"/>
      <c r="E1640" s="6"/>
      <c r="F1640" s="6"/>
      <c r="G1640" s="6"/>
      <c r="H1640" s="6"/>
      <c r="I1640" s="6"/>
      <c r="J1640" s="6"/>
    </row>
    <row r="1641" spans="3:10" x14ac:dyDescent="0.35">
      <c r="C1641" s="6"/>
      <c r="D1641" s="6"/>
      <c r="E1641" s="6"/>
      <c r="F1641" s="6"/>
      <c r="G1641" s="6"/>
      <c r="H1641" s="6"/>
      <c r="I1641" s="6"/>
      <c r="J1641" s="6"/>
    </row>
    <row r="1642" spans="3:10" x14ac:dyDescent="0.35">
      <c r="C1642" s="6"/>
      <c r="D1642" s="6"/>
      <c r="E1642" s="6"/>
      <c r="F1642" s="6"/>
      <c r="G1642" s="6"/>
      <c r="H1642" s="6"/>
      <c r="I1642" s="6"/>
      <c r="J1642" s="6"/>
    </row>
    <row r="1643" spans="3:10" x14ac:dyDescent="0.35">
      <c r="C1643" s="6"/>
      <c r="D1643" s="6"/>
      <c r="E1643" s="6"/>
      <c r="F1643" s="6"/>
      <c r="G1643" s="6"/>
      <c r="H1643" s="6"/>
      <c r="I1643" s="6"/>
      <c r="J1643" s="6"/>
    </row>
    <row r="1644" spans="3:10" x14ac:dyDescent="0.35">
      <c r="C1644" s="6"/>
      <c r="D1644" s="6"/>
      <c r="E1644" s="6"/>
      <c r="F1644" s="6"/>
      <c r="G1644" s="6"/>
      <c r="H1644" s="6"/>
      <c r="I1644" s="6"/>
      <c r="J1644" s="6"/>
    </row>
    <row r="1645" spans="3:10" x14ac:dyDescent="0.35">
      <c r="C1645" s="6"/>
      <c r="D1645" s="6"/>
      <c r="E1645" s="6"/>
      <c r="F1645" s="6"/>
      <c r="G1645" s="6"/>
      <c r="H1645" s="6"/>
      <c r="I1645" s="6"/>
      <c r="J1645" s="6"/>
    </row>
    <row r="1646" spans="3:10" x14ac:dyDescent="0.35">
      <c r="C1646" s="6"/>
      <c r="D1646" s="6"/>
      <c r="E1646" s="6"/>
      <c r="F1646" s="6"/>
      <c r="G1646" s="6"/>
      <c r="H1646" s="6"/>
      <c r="I1646" s="6"/>
      <c r="J1646" s="6"/>
    </row>
    <row r="1647" spans="3:10" x14ac:dyDescent="0.35">
      <c r="C1647" s="6"/>
      <c r="D1647" s="6"/>
      <c r="E1647" s="6"/>
      <c r="F1647" s="6"/>
      <c r="G1647" s="6"/>
      <c r="H1647" s="6"/>
      <c r="I1647" s="6"/>
      <c r="J1647" s="6"/>
    </row>
    <row r="1648" spans="3:10" x14ac:dyDescent="0.35">
      <c r="C1648" s="6"/>
      <c r="D1648" s="6"/>
      <c r="E1648" s="6"/>
      <c r="F1648" s="6"/>
      <c r="G1648" s="6"/>
      <c r="H1648" s="6"/>
      <c r="I1648" s="6"/>
      <c r="J1648" s="6"/>
    </row>
    <row r="1649" spans="3:10" x14ac:dyDescent="0.35">
      <c r="C1649" s="6"/>
      <c r="D1649" s="6"/>
      <c r="E1649" s="6"/>
      <c r="F1649" s="6"/>
      <c r="G1649" s="6"/>
      <c r="H1649" s="6"/>
      <c r="I1649" s="6"/>
      <c r="J1649" s="6"/>
    </row>
    <row r="1650" spans="3:10" x14ac:dyDescent="0.35">
      <c r="C1650" s="6"/>
      <c r="D1650" s="6"/>
      <c r="E1650" s="6"/>
      <c r="F1650" s="6"/>
      <c r="G1650" s="6"/>
      <c r="H1650" s="6"/>
      <c r="I1650" s="6"/>
      <c r="J1650" s="6"/>
    </row>
    <row r="1651" spans="3:10" x14ac:dyDescent="0.35">
      <c r="C1651" s="6"/>
      <c r="D1651" s="6"/>
      <c r="E1651" s="6"/>
      <c r="F1651" s="6"/>
      <c r="G1651" s="6"/>
      <c r="H1651" s="6"/>
      <c r="I1651" s="6"/>
      <c r="J1651" s="6"/>
    </row>
    <row r="1652" spans="3:10" x14ac:dyDescent="0.35">
      <c r="C1652" s="6"/>
      <c r="D1652" s="6"/>
      <c r="E1652" s="6"/>
      <c r="F1652" s="6"/>
      <c r="G1652" s="6"/>
      <c r="H1652" s="6"/>
      <c r="I1652" s="6"/>
      <c r="J1652" s="6"/>
    </row>
    <row r="1653" spans="3:10" x14ac:dyDescent="0.35">
      <c r="C1653" s="6"/>
      <c r="D1653" s="6"/>
      <c r="E1653" s="6"/>
      <c r="F1653" s="6"/>
      <c r="G1653" s="6"/>
      <c r="H1653" s="6"/>
      <c r="I1653" s="6"/>
      <c r="J1653" s="6"/>
    </row>
    <row r="1654" spans="3:10" x14ac:dyDescent="0.35">
      <c r="C1654" s="6"/>
      <c r="D1654" s="6"/>
      <c r="E1654" s="6"/>
      <c r="F1654" s="6"/>
      <c r="G1654" s="6"/>
      <c r="H1654" s="6"/>
      <c r="I1654" s="6"/>
      <c r="J1654" s="6"/>
    </row>
    <row r="1655" spans="3:10" x14ac:dyDescent="0.35">
      <c r="C1655" s="6"/>
      <c r="D1655" s="6"/>
      <c r="E1655" s="6"/>
      <c r="F1655" s="6"/>
      <c r="G1655" s="6"/>
      <c r="H1655" s="6"/>
      <c r="I1655" s="6"/>
      <c r="J1655" s="6"/>
    </row>
    <row r="1656" spans="3:10" x14ac:dyDescent="0.35">
      <c r="C1656" s="6"/>
      <c r="D1656" s="6"/>
      <c r="E1656" s="6"/>
      <c r="F1656" s="6"/>
      <c r="G1656" s="6"/>
      <c r="H1656" s="6"/>
      <c r="I1656" s="6"/>
      <c r="J1656" s="6"/>
    </row>
    <row r="1657" spans="3:10" x14ac:dyDescent="0.35">
      <c r="C1657" s="6"/>
      <c r="D1657" s="6"/>
      <c r="E1657" s="6"/>
      <c r="F1657" s="6"/>
      <c r="G1657" s="6"/>
      <c r="H1657" s="6"/>
      <c r="I1657" s="6"/>
      <c r="J1657" s="6"/>
    </row>
    <row r="1658" spans="3:10" x14ac:dyDescent="0.35">
      <c r="C1658" s="6"/>
      <c r="D1658" s="6"/>
      <c r="E1658" s="6"/>
      <c r="F1658" s="6"/>
      <c r="G1658" s="6"/>
      <c r="H1658" s="6"/>
      <c r="I1658" s="6"/>
      <c r="J1658" s="6"/>
    </row>
    <row r="1659" spans="3:10" x14ac:dyDescent="0.35">
      <c r="C1659" s="6"/>
      <c r="D1659" s="6"/>
      <c r="E1659" s="6"/>
      <c r="F1659" s="6"/>
      <c r="G1659" s="6"/>
      <c r="H1659" s="6"/>
      <c r="I1659" s="6"/>
      <c r="J1659" s="6"/>
    </row>
    <row r="1660" spans="3:10" x14ac:dyDescent="0.35">
      <c r="C1660" s="6"/>
      <c r="D1660" s="6"/>
      <c r="E1660" s="6"/>
      <c r="F1660" s="6"/>
      <c r="G1660" s="6"/>
      <c r="H1660" s="6"/>
      <c r="I1660" s="6"/>
      <c r="J1660" s="6"/>
    </row>
    <row r="1661" spans="3:10" x14ac:dyDescent="0.35">
      <c r="C1661" s="6"/>
      <c r="D1661" s="6"/>
      <c r="E1661" s="6"/>
      <c r="F1661" s="6"/>
      <c r="G1661" s="6"/>
      <c r="H1661" s="6"/>
      <c r="I1661" s="6"/>
      <c r="J1661" s="6"/>
    </row>
    <row r="1662" spans="3:10" x14ac:dyDescent="0.35">
      <c r="C1662" s="6"/>
      <c r="D1662" s="6"/>
      <c r="E1662" s="6"/>
      <c r="F1662" s="6"/>
      <c r="G1662" s="6"/>
      <c r="H1662" s="6"/>
      <c r="I1662" s="6"/>
      <c r="J1662" s="6"/>
    </row>
    <row r="1663" spans="3:10" x14ac:dyDescent="0.35">
      <c r="C1663" s="6"/>
      <c r="D1663" s="6"/>
      <c r="E1663" s="6"/>
      <c r="F1663" s="6"/>
      <c r="G1663" s="6"/>
      <c r="H1663" s="6"/>
      <c r="I1663" s="6"/>
      <c r="J1663" s="6"/>
    </row>
    <row r="1664" spans="3:10" x14ac:dyDescent="0.35">
      <c r="C1664" s="6"/>
      <c r="D1664" s="6"/>
      <c r="E1664" s="6"/>
      <c r="F1664" s="6"/>
      <c r="G1664" s="6"/>
      <c r="H1664" s="6"/>
      <c r="I1664" s="6"/>
      <c r="J1664" s="6"/>
    </row>
    <row r="1665" spans="3:10" x14ac:dyDescent="0.35">
      <c r="C1665" s="6"/>
      <c r="D1665" s="6"/>
      <c r="E1665" s="6"/>
      <c r="F1665" s="6"/>
      <c r="G1665" s="6"/>
      <c r="H1665" s="6"/>
      <c r="I1665" s="6"/>
      <c r="J1665" s="6"/>
    </row>
    <row r="1666" spans="3:10" x14ac:dyDescent="0.35">
      <c r="C1666" s="6"/>
      <c r="D1666" s="6"/>
      <c r="E1666" s="6"/>
      <c r="F1666" s="6"/>
      <c r="G1666" s="6"/>
      <c r="H1666" s="6"/>
      <c r="I1666" s="6"/>
      <c r="J1666" s="6"/>
    </row>
    <row r="1667" spans="3:10" x14ac:dyDescent="0.35">
      <c r="C1667" s="6"/>
      <c r="D1667" s="6"/>
      <c r="E1667" s="6"/>
      <c r="F1667" s="6"/>
      <c r="G1667" s="6"/>
      <c r="H1667" s="6"/>
      <c r="I1667" s="6"/>
      <c r="J1667" s="6"/>
    </row>
    <row r="1668" spans="3:10" x14ac:dyDescent="0.35">
      <c r="C1668" s="6"/>
      <c r="D1668" s="6"/>
      <c r="E1668" s="6"/>
      <c r="F1668" s="6"/>
      <c r="G1668" s="6"/>
      <c r="H1668" s="6"/>
      <c r="I1668" s="6"/>
      <c r="J1668" s="6"/>
    </row>
    <row r="1669" spans="3:10" x14ac:dyDescent="0.35">
      <c r="C1669" s="6"/>
      <c r="D1669" s="6"/>
      <c r="E1669" s="6"/>
      <c r="F1669" s="6"/>
      <c r="G1669" s="6"/>
      <c r="H1669" s="6"/>
      <c r="I1669" s="6"/>
      <c r="J1669" s="6"/>
    </row>
    <row r="1670" spans="3:10" x14ac:dyDescent="0.35">
      <c r="C1670" s="6"/>
      <c r="D1670" s="6"/>
      <c r="E1670" s="6"/>
      <c r="F1670" s="6"/>
      <c r="G1670" s="6"/>
      <c r="H1670" s="6"/>
      <c r="I1670" s="6"/>
      <c r="J1670" s="6"/>
    </row>
    <row r="1671" spans="3:10" x14ac:dyDescent="0.35">
      <c r="C1671" s="6"/>
      <c r="D1671" s="6"/>
      <c r="E1671" s="6"/>
      <c r="F1671" s="6"/>
      <c r="G1671" s="6"/>
      <c r="H1671" s="6"/>
      <c r="I1671" s="6"/>
      <c r="J1671" s="6"/>
    </row>
    <row r="1672" spans="3:10" x14ac:dyDescent="0.35">
      <c r="C1672" s="6"/>
      <c r="D1672" s="6"/>
      <c r="E1672" s="6"/>
      <c r="F1672" s="6"/>
      <c r="G1672" s="6"/>
      <c r="H1672" s="6"/>
      <c r="I1672" s="6"/>
      <c r="J1672" s="6"/>
    </row>
    <row r="1673" spans="3:10" x14ac:dyDescent="0.35">
      <c r="C1673" s="6"/>
      <c r="D1673" s="6"/>
      <c r="E1673" s="6"/>
      <c r="F1673" s="6"/>
      <c r="G1673" s="6"/>
      <c r="H1673" s="6"/>
      <c r="I1673" s="6"/>
      <c r="J1673" s="6"/>
    </row>
    <row r="1674" spans="3:10" x14ac:dyDescent="0.35">
      <c r="C1674" s="6"/>
      <c r="D1674" s="6"/>
      <c r="E1674" s="6"/>
      <c r="F1674" s="6"/>
      <c r="G1674" s="6"/>
      <c r="H1674" s="6"/>
      <c r="I1674" s="6"/>
      <c r="J1674" s="6"/>
    </row>
    <row r="1675" spans="3:10" x14ac:dyDescent="0.35">
      <c r="C1675" s="6"/>
      <c r="D1675" s="6"/>
      <c r="E1675" s="6"/>
      <c r="F1675" s="6"/>
      <c r="G1675" s="6"/>
      <c r="H1675" s="6"/>
      <c r="I1675" s="6"/>
      <c r="J1675" s="6"/>
    </row>
    <row r="1676" spans="3:10" x14ac:dyDescent="0.35">
      <c r="C1676" s="6"/>
      <c r="D1676" s="6"/>
      <c r="E1676" s="6"/>
      <c r="F1676" s="6"/>
      <c r="G1676" s="6"/>
      <c r="H1676" s="6"/>
      <c r="I1676" s="6"/>
      <c r="J1676" s="6"/>
    </row>
    <row r="1677" spans="3:10" x14ac:dyDescent="0.35">
      <c r="C1677" s="6"/>
      <c r="D1677" s="6"/>
      <c r="E1677" s="6"/>
      <c r="F1677" s="6"/>
      <c r="G1677" s="6"/>
      <c r="H1677" s="6"/>
      <c r="I1677" s="6"/>
      <c r="J1677" s="6"/>
    </row>
    <row r="1678" spans="3:10" x14ac:dyDescent="0.35">
      <c r="C1678" s="6"/>
      <c r="D1678" s="6"/>
      <c r="E1678" s="6"/>
      <c r="F1678" s="6"/>
      <c r="G1678" s="6"/>
      <c r="H1678" s="6"/>
      <c r="I1678" s="6"/>
      <c r="J1678" s="6"/>
    </row>
    <row r="1679" spans="3:10" x14ac:dyDescent="0.35">
      <c r="C1679" s="6"/>
      <c r="D1679" s="6"/>
      <c r="E1679" s="6"/>
      <c r="F1679" s="6"/>
      <c r="G1679" s="6"/>
      <c r="H1679" s="6"/>
      <c r="I1679" s="6"/>
      <c r="J1679" s="6"/>
    </row>
    <row r="1680" spans="3:10" x14ac:dyDescent="0.35">
      <c r="C1680" s="6"/>
      <c r="D1680" s="6"/>
      <c r="E1680" s="6"/>
      <c r="F1680" s="6"/>
      <c r="G1680" s="6"/>
      <c r="H1680" s="6"/>
      <c r="I1680" s="6"/>
      <c r="J1680" s="6"/>
    </row>
    <row r="1681" spans="3:10" x14ac:dyDescent="0.35">
      <c r="C1681" s="6"/>
      <c r="D1681" s="6"/>
      <c r="E1681" s="6"/>
      <c r="F1681" s="6"/>
      <c r="G1681" s="6"/>
      <c r="H1681" s="6"/>
      <c r="I1681" s="6"/>
      <c r="J1681" s="6"/>
    </row>
    <row r="1682" spans="3:10" x14ac:dyDescent="0.35">
      <c r="C1682" s="6"/>
      <c r="D1682" s="6"/>
      <c r="E1682" s="6"/>
      <c r="F1682" s="6"/>
      <c r="G1682" s="6"/>
      <c r="H1682" s="6"/>
      <c r="I1682" s="6"/>
      <c r="J1682" s="6"/>
    </row>
    <row r="1683" spans="3:10" x14ac:dyDescent="0.35">
      <c r="C1683" s="6"/>
      <c r="D1683" s="6"/>
      <c r="E1683" s="6"/>
      <c r="F1683" s="6"/>
      <c r="G1683" s="6"/>
      <c r="H1683" s="6"/>
      <c r="I1683" s="6"/>
      <c r="J1683" s="6"/>
    </row>
    <row r="1684" spans="3:10" x14ac:dyDescent="0.35">
      <c r="C1684" s="6"/>
      <c r="D1684" s="6"/>
      <c r="E1684" s="6"/>
      <c r="F1684" s="6"/>
      <c r="G1684" s="6"/>
      <c r="H1684" s="6"/>
      <c r="I1684" s="6"/>
      <c r="J1684" s="6"/>
    </row>
    <row r="1685" spans="3:10" x14ac:dyDescent="0.35">
      <c r="C1685" s="6"/>
      <c r="D1685" s="6"/>
      <c r="E1685" s="6"/>
      <c r="F1685" s="6"/>
      <c r="G1685" s="6"/>
      <c r="H1685" s="6"/>
      <c r="I1685" s="6"/>
      <c r="J1685" s="6"/>
    </row>
    <row r="1686" spans="3:10" x14ac:dyDescent="0.35">
      <c r="C1686" s="6"/>
      <c r="D1686" s="6"/>
      <c r="E1686" s="6"/>
      <c r="F1686" s="6"/>
      <c r="G1686" s="6"/>
      <c r="H1686" s="6"/>
      <c r="I1686" s="6"/>
      <c r="J1686" s="6"/>
    </row>
    <row r="1687" spans="3:10" x14ac:dyDescent="0.35">
      <c r="C1687" s="6"/>
      <c r="D1687" s="6"/>
      <c r="E1687" s="6"/>
      <c r="F1687" s="6"/>
      <c r="G1687" s="6"/>
      <c r="H1687" s="6"/>
      <c r="I1687" s="6"/>
      <c r="J1687" s="6"/>
    </row>
    <row r="1688" spans="3:10" x14ac:dyDescent="0.35">
      <c r="C1688" s="6"/>
      <c r="D1688" s="6"/>
      <c r="E1688" s="6"/>
      <c r="F1688" s="6"/>
      <c r="G1688" s="6"/>
      <c r="H1688" s="6"/>
      <c r="I1688" s="6"/>
      <c r="J1688" s="6"/>
    </row>
    <row r="1689" spans="3:10" x14ac:dyDescent="0.35">
      <c r="C1689" s="6"/>
      <c r="D1689" s="6"/>
      <c r="E1689" s="6"/>
      <c r="F1689" s="6"/>
      <c r="G1689" s="6"/>
      <c r="H1689" s="6"/>
      <c r="I1689" s="6"/>
      <c r="J1689" s="6"/>
    </row>
    <row r="1690" spans="3:10" x14ac:dyDescent="0.35">
      <c r="C1690" s="6"/>
      <c r="D1690" s="6"/>
      <c r="E1690" s="6"/>
      <c r="F1690" s="6"/>
      <c r="G1690" s="6"/>
      <c r="H1690" s="6"/>
      <c r="I1690" s="6"/>
      <c r="J1690" s="6"/>
    </row>
    <row r="1691" spans="3:10" x14ac:dyDescent="0.35">
      <c r="C1691" s="6"/>
      <c r="D1691" s="6"/>
      <c r="E1691" s="6"/>
      <c r="F1691" s="6"/>
      <c r="G1691" s="6"/>
      <c r="H1691" s="6"/>
      <c r="I1691" s="6"/>
      <c r="J1691" s="6"/>
    </row>
    <row r="1692" spans="3:10" x14ac:dyDescent="0.35">
      <c r="C1692" s="6"/>
      <c r="D1692" s="6"/>
      <c r="E1692" s="6"/>
      <c r="F1692" s="6"/>
      <c r="G1692" s="6"/>
      <c r="H1692" s="6"/>
      <c r="I1692" s="6"/>
      <c r="J1692" s="6"/>
    </row>
    <row r="1693" spans="3:10" x14ac:dyDescent="0.35">
      <c r="C1693" s="6"/>
      <c r="D1693" s="6"/>
      <c r="E1693" s="6"/>
      <c r="F1693" s="6"/>
      <c r="G1693" s="6"/>
      <c r="H1693" s="6"/>
      <c r="I1693" s="6"/>
      <c r="J1693" s="6"/>
    </row>
    <row r="1694" spans="3:10" x14ac:dyDescent="0.35">
      <c r="C1694" s="6"/>
      <c r="D1694" s="6"/>
      <c r="E1694" s="6"/>
      <c r="F1694" s="6"/>
      <c r="G1694" s="6"/>
      <c r="H1694" s="6"/>
      <c r="I1694" s="6"/>
      <c r="J1694" s="6"/>
    </row>
    <row r="1695" spans="3:10" x14ac:dyDescent="0.35">
      <c r="C1695" s="6"/>
      <c r="D1695" s="6"/>
      <c r="E1695" s="6"/>
      <c r="F1695" s="6"/>
      <c r="G1695" s="6"/>
      <c r="H1695" s="6"/>
      <c r="I1695" s="6"/>
      <c r="J1695" s="6"/>
    </row>
    <row r="1696" spans="3:10" x14ac:dyDescent="0.35">
      <c r="C1696" s="6"/>
      <c r="D1696" s="6"/>
      <c r="E1696" s="6"/>
      <c r="F1696" s="6"/>
      <c r="G1696" s="6"/>
      <c r="H1696" s="6"/>
      <c r="I1696" s="6"/>
      <c r="J1696" s="6"/>
    </row>
    <row r="1697" spans="3:10" x14ac:dyDescent="0.35">
      <c r="C1697" s="6"/>
      <c r="D1697" s="6"/>
      <c r="E1697" s="6"/>
      <c r="F1697" s="6"/>
      <c r="G1697" s="6"/>
      <c r="H1697" s="6"/>
      <c r="I1697" s="6"/>
      <c r="J1697" s="6"/>
    </row>
    <row r="1698" spans="3:10" x14ac:dyDescent="0.35">
      <c r="C1698" s="6"/>
      <c r="D1698" s="6"/>
      <c r="E1698" s="6"/>
      <c r="F1698" s="6"/>
      <c r="G1698" s="6"/>
      <c r="H1698" s="6"/>
      <c r="I1698" s="6"/>
      <c r="J1698" s="6"/>
    </row>
    <row r="1699" spans="3:10" x14ac:dyDescent="0.35">
      <c r="C1699" s="6"/>
      <c r="D1699" s="6"/>
      <c r="E1699" s="6"/>
      <c r="F1699" s="6"/>
      <c r="G1699" s="6"/>
      <c r="H1699" s="6"/>
      <c r="I1699" s="6"/>
      <c r="J1699" s="6"/>
    </row>
    <row r="1700" spans="3:10" x14ac:dyDescent="0.35">
      <c r="C1700" s="6"/>
      <c r="D1700" s="6"/>
      <c r="E1700" s="6"/>
      <c r="F1700" s="6"/>
      <c r="G1700" s="6"/>
      <c r="H1700" s="6"/>
      <c r="I1700" s="6"/>
      <c r="J1700" s="6"/>
    </row>
    <row r="1701" spans="3:10" x14ac:dyDescent="0.35">
      <c r="C1701" s="6"/>
      <c r="D1701" s="6"/>
      <c r="E1701" s="6"/>
      <c r="F1701" s="6"/>
      <c r="G1701" s="6"/>
      <c r="H1701" s="6"/>
      <c r="I1701" s="6"/>
      <c r="J1701" s="6"/>
    </row>
    <row r="1702" spans="3:10" x14ac:dyDescent="0.35">
      <c r="C1702" s="6"/>
      <c r="D1702" s="6"/>
      <c r="E1702" s="6"/>
      <c r="F1702" s="6"/>
      <c r="G1702" s="6"/>
      <c r="H1702" s="6"/>
      <c r="I1702" s="6"/>
      <c r="J1702" s="6"/>
    </row>
    <row r="1703" spans="3:10" x14ac:dyDescent="0.35">
      <c r="C1703" s="6"/>
      <c r="D1703" s="6"/>
      <c r="E1703" s="6"/>
      <c r="F1703" s="6"/>
      <c r="G1703" s="6"/>
      <c r="H1703" s="6"/>
      <c r="I1703" s="6"/>
      <c r="J1703" s="6"/>
    </row>
    <row r="1704" spans="3:10" x14ac:dyDescent="0.35">
      <c r="C1704" s="6"/>
      <c r="D1704" s="6"/>
      <c r="E1704" s="6"/>
      <c r="F1704" s="6"/>
      <c r="G1704" s="6"/>
      <c r="H1704" s="6"/>
      <c r="I1704" s="6"/>
      <c r="J1704" s="6"/>
    </row>
    <row r="1705" spans="3:10" x14ac:dyDescent="0.35">
      <c r="C1705" s="6"/>
      <c r="D1705" s="6"/>
      <c r="E1705" s="6"/>
      <c r="F1705" s="6"/>
      <c r="G1705" s="6"/>
      <c r="H1705" s="6"/>
      <c r="I1705" s="6"/>
      <c r="J1705" s="6"/>
    </row>
    <row r="1706" spans="3:10" x14ac:dyDescent="0.35">
      <c r="C1706" s="6"/>
      <c r="D1706" s="6"/>
      <c r="E1706" s="6"/>
      <c r="F1706" s="6"/>
      <c r="G1706" s="6"/>
      <c r="H1706" s="6"/>
      <c r="I1706" s="6"/>
      <c r="J1706" s="6"/>
    </row>
    <row r="1707" spans="3:10" x14ac:dyDescent="0.35">
      <c r="C1707" s="6"/>
      <c r="D1707" s="6"/>
      <c r="E1707" s="6"/>
      <c r="F1707" s="6"/>
      <c r="G1707" s="6"/>
      <c r="H1707" s="6"/>
      <c r="I1707" s="6"/>
      <c r="J1707" s="6"/>
    </row>
    <row r="1708" spans="3:10" x14ac:dyDescent="0.35">
      <c r="C1708" s="6"/>
      <c r="D1708" s="6"/>
      <c r="E1708" s="6"/>
      <c r="F1708" s="6"/>
      <c r="G1708" s="6"/>
      <c r="H1708" s="6"/>
      <c r="I1708" s="6"/>
      <c r="J1708" s="6"/>
    </row>
    <row r="1709" spans="3:10" x14ac:dyDescent="0.35">
      <c r="C1709" s="6"/>
      <c r="D1709" s="6"/>
      <c r="E1709" s="6"/>
      <c r="F1709" s="6"/>
      <c r="G1709" s="6"/>
      <c r="H1709" s="6"/>
      <c r="I1709" s="6"/>
      <c r="J1709" s="6"/>
    </row>
    <row r="1710" spans="3:10" x14ac:dyDescent="0.35">
      <c r="C1710" s="6"/>
      <c r="D1710" s="6"/>
      <c r="E1710" s="6"/>
      <c r="F1710" s="6"/>
      <c r="G1710" s="6"/>
      <c r="H1710" s="6"/>
      <c r="I1710" s="6"/>
      <c r="J1710" s="6"/>
    </row>
    <row r="1711" spans="3:10" x14ac:dyDescent="0.35">
      <c r="C1711" s="6"/>
      <c r="D1711" s="6"/>
      <c r="E1711" s="6"/>
      <c r="F1711" s="6"/>
      <c r="G1711" s="6"/>
      <c r="H1711" s="6"/>
      <c r="I1711" s="6"/>
      <c r="J1711" s="6"/>
    </row>
    <row r="1712" spans="3:10" x14ac:dyDescent="0.35">
      <c r="C1712" s="6"/>
      <c r="D1712" s="6"/>
      <c r="E1712" s="6"/>
      <c r="F1712" s="6"/>
      <c r="G1712" s="6"/>
      <c r="H1712" s="6"/>
      <c r="I1712" s="6"/>
      <c r="J1712" s="6"/>
    </row>
    <row r="1713" spans="3:10" x14ac:dyDescent="0.35">
      <c r="C1713" s="6"/>
      <c r="D1713" s="6"/>
      <c r="E1713" s="6"/>
      <c r="F1713" s="6"/>
      <c r="G1713" s="6"/>
      <c r="H1713" s="6"/>
      <c r="I1713" s="6"/>
      <c r="J1713" s="6"/>
    </row>
    <row r="1714" spans="3:10" x14ac:dyDescent="0.35">
      <c r="C1714" s="6"/>
      <c r="D1714" s="6"/>
      <c r="E1714" s="6"/>
      <c r="F1714" s="6"/>
      <c r="G1714" s="6"/>
      <c r="H1714" s="6"/>
      <c r="I1714" s="6"/>
      <c r="J1714" s="6"/>
    </row>
    <row r="1715" spans="3:10" x14ac:dyDescent="0.35">
      <c r="C1715" s="6"/>
      <c r="D1715" s="6"/>
      <c r="E1715" s="6"/>
      <c r="F1715" s="6"/>
      <c r="G1715" s="6"/>
      <c r="H1715" s="6"/>
      <c r="I1715" s="6"/>
      <c r="J1715" s="6"/>
    </row>
    <row r="1716" spans="3:10" x14ac:dyDescent="0.35">
      <c r="C1716" s="6"/>
      <c r="D1716" s="6"/>
      <c r="E1716" s="6"/>
      <c r="F1716" s="6"/>
      <c r="G1716" s="6"/>
      <c r="H1716" s="6"/>
      <c r="I1716" s="6"/>
      <c r="J1716" s="6"/>
    </row>
    <row r="1717" spans="3:10" x14ac:dyDescent="0.35">
      <c r="C1717" s="6"/>
      <c r="D1717" s="6"/>
      <c r="E1717" s="6"/>
      <c r="F1717" s="6"/>
      <c r="G1717" s="6"/>
      <c r="H1717" s="6"/>
      <c r="I1717" s="6"/>
      <c r="J1717" s="6"/>
    </row>
    <row r="1718" spans="3:10" x14ac:dyDescent="0.35">
      <c r="C1718" s="6"/>
      <c r="D1718" s="6"/>
      <c r="E1718" s="6"/>
      <c r="F1718" s="6"/>
      <c r="G1718" s="6"/>
      <c r="H1718" s="6"/>
      <c r="I1718" s="6"/>
      <c r="J1718" s="6"/>
    </row>
    <row r="1719" spans="3:10" x14ac:dyDescent="0.35">
      <c r="C1719" s="6"/>
      <c r="D1719" s="6"/>
      <c r="E1719" s="6"/>
      <c r="F1719" s="6"/>
      <c r="G1719" s="6"/>
      <c r="H1719" s="6"/>
      <c r="I1719" s="6"/>
      <c r="J1719" s="6"/>
    </row>
    <row r="1720" spans="3:10" x14ac:dyDescent="0.35">
      <c r="C1720" s="6"/>
      <c r="D1720" s="6"/>
      <c r="E1720" s="6"/>
      <c r="F1720" s="6"/>
      <c r="G1720" s="6"/>
      <c r="H1720" s="6"/>
      <c r="I1720" s="6"/>
      <c r="J1720" s="6"/>
    </row>
    <row r="1721" spans="3:10" x14ac:dyDescent="0.35">
      <c r="C1721" s="6"/>
      <c r="D1721" s="6"/>
      <c r="E1721" s="6"/>
      <c r="F1721" s="6"/>
      <c r="G1721" s="6"/>
      <c r="H1721" s="6"/>
      <c r="I1721" s="6"/>
      <c r="J1721" s="6"/>
    </row>
    <row r="1722" spans="3:10" x14ac:dyDescent="0.35">
      <c r="C1722" s="6"/>
      <c r="D1722" s="6"/>
      <c r="E1722" s="6"/>
      <c r="F1722" s="6"/>
      <c r="G1722" s="6"/>
      <c r="H1722" s="6"/>
      <c r="I1722" s="6"/>
      <c r="J1722" s="6"/>
    </row>
    <row r="1723" spans="3:10" x14ac:dyDescent="0.35">
      <c r="C1723" s="6"/>
      <c r="D1723" s="6"/>
      <c r="E1723" s="6"/>
      <c r="F1723" s="6"/>
      <c r="G1723" s="6"/>
      <c r="H1723" s="6"/>
      <c r="I1723" s="6"/>
      <c r="J1723" s="6"/>
    </row>
    <row r="1724" spans="3:10" x14ac:dyDescent="0.35">
      <c r="C1724" s="6"/>
      <c r="D1724" s="6"/>
      <c r="E1724" s="6"/>
      <c r="F1724" s="6"/>
      <c r="G1724" s="6"/>
      <c r="H1724" s="6"/>
      <c r="I1724" s="6"/>
      <c r="J1724" s="6"/>
    </row>
    <row r="1725" spans="3:10" x14ac:dyDescent="0.35">
      <c r="C1725" s="6"/>
      <c r="D1725" s="6"/>
      <c r="E1725" s="6"/>
      <c r="F1725" s="6"/>
      <c r="G1725" s="6"/>
      <c r="H1725" s="6"/>
      <c r="I1725" s="6"/>
      <c r="J1725" s="6"/>
    </row>
    <row r="1726" spans="3:10" x14ac:dyDescent="0.35">
      <c r="C1726" s="6"/>
      <c r="D1726" s="6"/>
      <c r="E1726" s="6"/>
      <c r="F1726" s="6"/>
      <c r="G1726" s="6"/>
      <c r="H1726" s="6"/>
      <c r="I1726" s="6"/>
      <c r="J1726" s="6"/>
    </row>
    <row r="1727" spans="3:10" x14ac:dyDescent="0.35">
      <c r="C1727" s="6"/>
      <c r="D1727" s="6"/>
      <c r="E1727" s="6"/>
      <c r="F1727" s="6"/>
      <c r="G1727" s="6"/>
      <c r="H1727" s="6"/>
      <c r="I1727" s="6"/>
      <c r="J1727" s="6"/>
    </row>
    <row r="1728" spans="3:10" x14ac:dyDescent="0.35">
      <c r="C1728" s="6"/>
      <c r="D1728" s="6"/>
      <c r="E1728" s="6"/>
      <c r="F1728" s="6"/>
      <c r="G1728" s="6"/>
      <c r="H1728" s="6"/>
      <c r="I1728" s="6"/>
      <c r="J1728" s="6"/>
    </row>
    <row r="1729" spans="3:10" x14ac:dyDescent="0.35">
      <c r="C1729" s="6"/>
      <c r="D1729" s="6"/>
      <c r="E1729" s="6"/>
      <c r="F1729" s="6"/>
      <c r="G1729" s="6"/>
      <c r="H1729" s="6"/>
      <c r="I1729" s="6"/>
      <c r="J1729" s="6"/>
    </row>
    <row r="1730" spans="3:10" x14ac:dyDescent="0.35">
      <c r="C1730" s="6"/>
      <c r="D1730" s="6"/>
      <c r="E1730" s="6"/>
      <c r="F1730" s="6"/>
      <c r="G1730" s="6"/>
      <c r="H1730" s="6"/>
      <c r="I1730" s="6"/>
      <c r="J1730" s="6"/>
    </row>
    <row r="1731" spans="3:10" x14ac:dyDescent="0.35">
      <c r="C1731" s="6"/>
      <c r="D1731" s="6"/>
      <c r="E1731" s="6"/>
      <c r="F1731" s="6"/>
      <c r="G1731" s="6"/>
      <c r="H1731" s="6"/>
      <c r="I1731" s="6"/>
      <c r="J1731" s="6"/>
    </row>
    <row r="1732" spans="3:10" x14ac:dyDescent="0.35">
      <c r="C1732" s="6"/>
      <c r="D1732" s="6"/>
      <c r="E1732" s="6"/>
      <c r="F1732" s="6"/>
      <c r="G1732" s="6"/>
      <c r="H1732" s="6"/>
      <c r="I1732" s="6"/>
      <c r="J1732" s="6"/>
    </row>
    <row r="1733" spans="3:10" x14ac:dyDescent="0.35">
      <c r="C1733" s="6"/>
      <c r="D1733" s="6"/>
      <c r="E1733" s="6"/>
      <c r="F1733" s="6"/>
      <c r="G1733" s="6"/>
      <c r="H1733" s="6"/>
      <c r="I1733" s="6"/>
      <c r="J1733" s="6"/>
    </row>
    <row r="1734" spans="3:10" x14ac:dyDescent="0.35">
      <c r="C1734" s="6"/>
      <c r="D1734" s="6"/>
      <c r="E1734" s="6"/>
      <c r="F1734" s="6"/>
      <c r="G1734" s="6"/>
      <c r="H1734" s="6"/>
      <c r="I1734" s="6"/>
      <c r="J1734" s="6"/>
    </row>
    <row r="1735" spans="3:10" x14ac:dyDescent="0.35">
      <c r="C1735" s="6"/>
      <c r="D1735" s="6"/>
      <c r="E1735" s="6"/>
      <c r="F1735" s="6"/>
      <c r="G1735" s="6"/>
      <c r="H1735" s="6"/>
      <c r="I1735" s="6"/>
      <c r="J1735" s="6"/>
    </row>
    <row r="1736" spans="3:10" x14ac:dyDescent="0.35">
      <c r="C1736" s="6"/>
      <c r="D1736" s="6"/>
      <c r="E1736" s="6"/>
      <c r="F1736" s="6"/>
      <c r="G1736" s="6"/>
      <c r="H1736" s="6"/>
      <c r="I1736" s="6"/>
      <c r="J1736" s="6"/>
    </row>
    <row r="1737" spans="3:10" x14ac:dyDescent="0.35">
      <c r="C1737" s="6"/>
      <c r="D1737" s="6"/>
      <c r="E1737" s="6"/>
      <c r="F1737" s="6"/>
      <c r="G1737" s="6"/>
      <c r="H1737" s="6"/>
      <c r="I1737" s="6"/>
      <c r="J1737" s="6"/>
    </row>
    <row r="1738" spans="3:10" x14ac:dyDescent="0.35">
      <c r="C1738" s="6"/>
      <c r="D1738" s="6"/>
      <c r="E1738" s="6"/>
      <c r="F1738" s="6"/>
      <c r="G1738" s="6"/>
      <c r="H1738" s="6"/>
      <c r="I1738" s="6"/>
      <c r="J1738" s="6"/>
    </row>
    <row r="1739" spans="3:10" x14ac:dyDescent="0.35">
      <c r="C1739" s="6"/>
      <c r="D1739" s="6"/>
      <c r="E1739" s="6"/>
      <c r="F1739" s="6"/>
      <c r="G1739" s="6"/>
      <c r="H1739" s="6"/>
      <c r="I1739" s="6"/>
      <c r="J1739" s="6"/>
    </row>
    <row r="1740" spans="3:10" x14ac:dyDescent="0.35">
      <c r="C1740" s="6"/>
      <c r="D1740" s="6"/>
      <c r="E1740" s="6"/>
      <c r="F1740" s="6"/>
      <c r="G1740" s="6"/>
      <c r="H1740" s="6"/>
      <c r="I1740" s="6"/>
      <c r="J1740" s="6"/>
    </row>
    <row r="1741" spans="3:10" x14ac:dyDescent="0.35">
      <c r="C1741" s="6"/>
      <c r="D1741" s="6"/>
      <c r="E1741" s="6"/>
      <c r="F1741" s="6"/>
      <c r="G1741" s="6"/>
      <c r="H1741" s="6"/>
      <c r="I1741" s="6"/>
      <c r="J1741" s="6"/>
    </row>
    <row r="1742" spans="3:10" x14ac:dyDescent="0.35">
      <c r="C1742" s="6"/>
      <c r="D1742" s="6"/>
      <c r="E1742" s="6"/>
      <c r="F1742" s="6"/>
      <c r="G1742" s="6"/>
      <c r="H1742" s="6"/>
      <c r="I1742" s="6"/>
      <c r="J1742" s="6"/>
    </row>
    <row r="1743" spans="3:10" x14ac:dyDescent="0.35">
      <c r="C1743" s="6"/>
      <c r="D1743" s="6"/>
      <c r="E1743" s="6"/>
      <c r="F1743" s="6"/>
      <c r="G1743" s="6"/>
      <c r="H1743" s="6"/>
      <c r="I1743" s="6"/>
      <c r="J1743" s="6"/>
    </row>
    <row r="1744" spans="3:10" x14ac:dyDescent="0.35">
      <c r="C1744" s="6"/>
      <c r="D1744" s="6"/>
      <c r="E1744" s="6"/>
      <c r="F1744" s="6"/>
      <c r="G1744" s="6"/>
      <c r="H1744" s="6"/>
      <c r="I1744" s="6"/>
      <c r="J1744" s="6"/>
    </row>
    <row r="1745" spans="6:10" x14ac:dyDescent="0.35">
      <c r="F1745" s="6"/>
      <c r="G1745" s="6"/>
      <c r="H1745" s="6"/>
      <c r="I1745" s="6"/>
      <c r="J1745" s="6"/>
    </row>
    <row r="1746" spans="6:10" x14ac:dyDescent="0.35">
      <c r="G1746" s="6"/>
      <c r="H1746" s="6"/>
      <c r="I1746" s="6"/>
      <c r="J1746" s="6"/>
    </row>
    <row r="1747" spans="6:10" x14ac:dyDescent="0.35">
      <c r="G1747" s="6"/>
      <c r="H1747" s="6"/>
      <c r="I1747" s="6"/>
      <c r="J1747" s="6"/>
    </row>
    <row r="1748" spans="6:10" x14ac:dyDescent="0.35">
      <c r="G1748" s="6"/>
      <c r="H1748" s="6"/>
      <c r="I1748" s="6"/>
      <c r="J1748" s="6"/>
    </row>
  </sheetData>
  <phoneticPr fontId="8" type="noConversion"/>
  <conditionalFormatting sqref="F42:F1048576 F2:H11">
    <cfRule type="colorScale" priority="8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H1048576 G2:H11">
    <cfRule type="colorScale" priority="8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H11">
    <cfRule type="colorScale" priority="8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H11">
    <cfRule type="colorScale" priority="8259">
      <colorScale>
        <cfvo type="min"/>
        <cfvo type="max"/>
        <color rgb="FF63BE7B"/>
        <color rgb="FFFCFCFF"/>
      </colorScale>
    </cfRule>
  </conditionalFormatting>
  <conditionalFormatting sqref="D2:E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J1048576 F13:H14 I15:J15 G2:J11">
    <cfRule type="colorScale" priority="41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:J1048576 I2:J11 F13:H14 I15:J15">
    <cfRule type="colorScale" priority="410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">
    <cfRule type="colorScale" priority="43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J59 C41:E55 F46:F56 C4:D11 C13:D40 I2:I11 E14:G14 E15:F15 A12:H12 A13:B15 A9:B11 H13:H14 I15">
    <cfRule type="colorScale" priority="43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J59 C41:E55 F46:F56 C4:D11 C13:D40 I2:I11 E14:G14 E15:F15 A12:H12 A13:B15 A9:B11 H13:H14 I15">
    <cfRule type="colorScale" priority="436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624">
      <colorScale>
        <cfvo type="min"/>
        <cfvo type="max"/>
        <color rgb="FFFFEF9C"/>
        <color rgb="FF63BE7B"/>
      </colorScale>
    </cfRule>
  </conditionalFormatting>
  <conditionalFormatting sqref="G49:J59 C41:E55 F46:F56 C4:D11 C13:D40 I2:I11 E14:G14 E15:F15 A12:H12 A13:B15 A9:B11 H13:H14 I15">
    <cfRule type="colorScale" priority="43657">
      <colorScale>
        <cfvo type="min"/>
        <cfvo type="max"/>
        <color rgb="FFF8696B"/>
        <color rgb="FFFCFCFF"/>
      </colorScale>
    </cfRule>
  </conditionalFormatting>
  <conditionalFormatting sqref="G49:J1048576 C41:E1048576 F46:F1048576 C4:D11 C13:D40 I2:I11 E14:G14 E15:F15 A12:H12 A13:B15 A9:B11 H13:H14 I15">
    <cfRule type="colorScale" priority="43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J1048576 C41:E1048576 F46:F1048576 C4:D11 C13:D40 I2:I11 E14:G14 E15:F15 A12:H12 A13:B15 A9:B11 H13:H14 I15">
    <cfRule type="colorScale" priority="43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3:H14 G2:J11">
    <cfRule type="colorScale" priority="437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3:H14 G2:J11">
    <cfRule type="colorScale" priority="43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H14 F2:J11">
    <cfRule type="colorScale" priority="43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H14 F2:J11">
    <cfRule type="colorScale" priority="437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722">
      <colorScale>
        <cfvo type="min"/>
        <cfvo type="max"/>
        <color rgb="FFFFEF9C"/>
        <color rgb="FF63BE7B"/>
      </colorScale>
    </cfRule>
  </conditionalFormatting>
  <conditionalFormatting sqref="G60:J64 C56:E60 F57:F61">
    <cfRule type="colorScale" priority="43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">
    <cfRule type="colorScale" priority="43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J15">
    <cfRule type="colorScale" priority="439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H14 I15:J15">
    <cfRule type="colorScale" priority="44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H14 I15:J15">
    <cfRule type="colorScale" priority="440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9:B11 A15:J15 A12:H14">
    <cfRule type="colorScale" priority="442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J11 D12:H14">
    <cfRule type="colorScale" priority="16">
      <colorScale>
        <cfvo type="min"/>
        <cfvo type="max"/>
        <color rgb="FF63BE7B"/>
        <color rgb="FFFFEF9C"/>
      </colorScale>
    </cfRule>
  </conditionalFormatting>
  <conditionalFormatting sqref="F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J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J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J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J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J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J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C1:J1">
    <cfRule type="colorScale" priority="15">
      <colorScale>
        <cfvo type="min"/>
        <cfvo type="max"/>
        <color rgb="FFF8696B"/>
        <color rgb="FFFCFCFF"/>
      </colorScale>
    </cfRule>
  </conditionalFormatting>
  <conditionalFormatting sqref="F2:G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04AC-2AA4-49F4-9DEF-F623D01B29FE}">
  <dimension ref="A1:R1759"/>
  <sheetViews>
    <sheetView zoomScale="106" zoomScaleNormal="106" workbookViewId="0">
      <pane ySplit="1" topLeftCell="A2" activePane="bottomLeft" state="frozen"/>
      <selection activeCell="E1" sqref="E1"/>
      <selection pane="bottomLeft" activeCell="B6" sqref="B6"/>
    </sheetView>
  </sheetViews>
  <sheetFormatPr defaultColWidth="11.42578125" defaultRowHeight="21" x14ac:dyDescent="0.35"/>
  <cols>
    <col min="1" max="1" width="11.42578125" style="2"/>
    <col min="2" max="2" width="15.5703125" style="2" customWidth="1"/>
    <col min="3" max="3" width="18.42578125" style="33" customWidth="1"/>
    <col min="4" max="4" width="12.140625" style="7" customWidth="1"/>
    <col min="5" max="5" width="10.7109375" style="7" customWidth="1"/>
    <col min="6" max="6" width="14.85546875" style="7" customWidth="1"/>
    <col min="7" max="7" width="13.85546875" style="7" customWidth="1"/>
    <col min="8" max="8" width="21" style="7" customWidth="1"/>
    <col min="9" max="9" width="20.85546875" style="7" customWidth="1"/>
    <col min="10" max="10" width="22.7109375" style="7" customWidth="1"/>
    <col min="11" max="16384" width="11.42578125" style="2"/>
  </cols>
  <sheetData>
    <row r="1" spans="1:18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189" t="s">
        <v>19</v>
      </c>
      <c r="I1" s="189" t="s">
        <v>0</v>
      </c>
      <c r="J1" s="189" t="s">
        <v>21</v>
      </c>
      <c r="K1" s="67"/>
      <c r="L1" s="67"/>
      <c r="M1" s="67"/>
      <c r="N1" s="67"/>
      <c r="O1" s="67"/>
      <c r="P1" s="67"/>
      <c r="Q1" s="67"/>
      <c r="R1" s="67"/>
    </row>
    <row r="2" spans="1:18" x14ac:dyDescent="0.35">
      <c r="A2" s="63" t="s">
        <v>22</v>
      </c>
      <c r="B2" s="289">
        <v>1E-3</v>
      </c>
      <c r="C2" s="191" t="s">
        <v>24</v>
      </c>
      <c r="D2" s="179">
        <f>B2</f>
        <v>1E-3</v>
      </c>
      <c r="E2" s="179">
        <f>B3</f>
        <v>1E-3</v>
      </c>
      <c r="F2" s="174">
        <f>ATAN2(D2,E2)*180/3.14159265359</f>
        <v>44.999999999997037</v>
      </c>
      <c r="G2" s="174">
        <f>ATAN2(E2,D2)*180/3.14159265359</f>
        <v>44.999999999997037</v>
      </c>
      <c r="H2" s="163">
        <f>ABS(F2-G2)/90</f>
        <v>0</v>
      </c>
      <c r="I2" s="163">
        <f>((ABS(D2-E2))/(B9*2))</f>
        <v>0</v>
      </c>
      <c r="J2" s="163">
        <f>H2*((ABS(D2-E2))/(B9*2))</f>
        <v>0</v>
      </c>
      <c r="K2" s="67"/>
      <c r="L2" s="67"/>
      <c r="M2" s="67"/>
      <c r="N2" s="67"/>
      <c r="O2" s="67"/>
      <c r="P2" s="67"/>
      <c r="Q2" s="67"/>
      <c r="R2" s="67"/>
    </row>
    <row r="3" spans="1:18" x14ac:dyDescent="0.35">
      <c r="A3" s="63" t="s">
        <v>12</v>
      </c>
      <c r="B3" s="289">
        <v>1E-3</v>
      </c>
      <c r="C3" s="191" t="s">
        <v>25</v>
      </c>
      <c r="D3" s="179">
        <f>B2</f>
        <v>1E-3</v>
      </c>
      <c r="E3" s="179">
        <f>B4</f>
        <v>1E-3</v>
      </c>
      <c r="F3" s="174">
        <f t="shared" ref="F3:F16" si="0">ATAN2(D3,E3)*180/3.14159265359</f>
        <v>44.999999999997037</v>
      </c>
      <c r="G3" s="174">
        <f t="shared" ref="G3:G16" si="1">ATAN2(E3,D3)*180/3.14159265359</f>
        <v>44.999999999997037</v>
      </c>
      <c r="H3" s="163">
        <f t="shared" ref="H3:H16" si="2">ABS(F3-G3)/90</f>
        <v>0</v>
      </c>
      <c r="I3" s="163">
        <f>((ABS(D3-E3))/(B9*2))</f>
        <v>0</v>
      </c>
      <c r="J3" s="163">
        <f>H3*((ABS(D3-E3))/(B9*2))</f>
        <v>0</v>
      </c>
      <c r="K3" s="67"/>
      <c r="L3" s="67"/>
      <c r="M3" s="67"/>
      <c r="N3" s="67"/>
      <c r="O3" s="67"/>
      <c r="P3" s="67"/>
      <c r="Q3" s="67"/>
      <c r="R3" s="67"/>
    </row>
    <row r="4" spans="1:18" x14ac:dyDescent="0.35">
      <c r="A4" s="63" t="s">
        <v>11</v>
      </c>
      <c r="B4" s="289">
        <v>1E-3</v>
      </c>
      <c r="C4" s="192" t="s">
        <v>28</v>
      </c>
      <c r="D4" s="179">
        <f>B2</f>
        <v>1E-3</v>
      </c>
      <c r="E4" s="206">
        <f>B5</f>
        <v>1E-3</v>
      </c>
      <c r="F4" s="174">
        <f t="shared" si="0"/>
        <v>44.999999999997037</v>
      </c>
      <c r="G4" s="174">
        <f t="shared" si="1"/>
        <v>44.999999999997037</v>
      </c>
      <c r="H4" s="163">
        <f t="shared" si="2"/>
        <v>0</v>
      </c>
      <c r="I4" s="163">
        <f>((ABS(D4-E4))/(B9*2))</f>
        <v>0</v>
      </c>
      <c r="J4" s="163">
        <f>H4*((ABS(D4-E4))/(B9*2))</f>
        <v>0</v>
      </c>
      <c r="K4" s="67"/>
      <c r="L4" s="67"/>
      <c r="M4" s="67"/>
      <c r="N4" s="67"/>
      <c r="O4" s="67"/>
      <c r="P4" s="67"/>
      <c r="Q4" s="67"/>
      <c r="R4" s="67"/>
    </row>
    <row r="5" spans="1:18" x14ac:dyDescent="0.35">
      <c r="A5" s="63" t="s">
        <v>27</v>
      </c>
      <c r="B5" s="289">
        <v>1E-3</v>
      </c>
      <c r="C5" s="192" t="s">
        <v>34</v>
      </c>
      <c r="D5" s="179">
        <f>B2</f>
        <v>1E-3</v>
      </c>
      <c r="E5" s="206">
        <f>B6</f>
        <v>1E-3</v>
      </c>
      <c r="F5" s="174">
        <f t="shared" si="0"/>
        <v>44.999999999997037</v>
      </c>
      <c r="G5" s="174">
        <f t="shared" si="1"/>
        <v>44.999999999997037</v>
      </c>
      <c r="H5" s="163">
        <f t="shared" si="2"/>
        <v>0</v>
      </c>
      <c r="I5" s="163">
        <f>((ABS(D5-E5))/(B9*2))</f>
        <v>0</v>
      </c>
      <c r="J5" s="163">
        <f>H5*((ABS(D5-E5))/(B9*2))</f>
        <v>0</v>
      </c>
      <c r="K5" s="67"/>
      <c r="L5" s="67"/>
      <c r="M5" s="67"/>
      <c r="N5" s="67"/>
      <c r="O5" s="67"/>
      <c r="P5" s="67"/>
      <c r="Q5" s="67"/>
      <c r="R5" s="67"/>
    </row>
    <row r="6" spans="1:18" x14ac:dyDescent="0.35">
      <c r="A6" s="63" t="s">
        <v>31</v>
      </c>
      <c r="B6" s="289">
        <v>1E-3</v>
      </c>
      <c r="C6" s="192" t="s">
        <v>38</v>
      </c>
      <c r="D6" s="179">
        <f>B2</f>
        <v>1E-3</v>
      </c>
      <c r="E6" s="206">
        <f>B7</f>
        <v>100</v>
      </c>
      <c r="F6" s="174">
        <f t="shared" si="0"/>
        <v>89.99942704219896</v>
      </c>
      <c r="G6" s="174">
        <f t="shared" si="1"/>
        <v>5.7295779511168691E-4</v>
      </c>
      <c r="H6" s="163">
        <f t="shared" si="2"/>
        <v>0.9999872676044872</v>
      </c>
      <c r="I6" s="163">
        <f>((ABS(D6-E6))/(B9*2))</f>
        <v>2.9998200089995497</v>
      </c>
      <c r="J6" s="163">
        <f>H6*((ABS(D6-E6))/(B9*2))</f>
        <v>2.9997818141047281</v>
      </c>
      <c r="K6" s="67"/>
      <c r="L6" s="67"/>
      <c r="M6" s="67"/>
      <c r="N6" s="67"/>
      <c r="O6" s="67"/>
      <c r="P6" s="67"/>
      <c r="Q6" s="67"/>
      <c r="R6" s="67"/>
    </row>
    <row r="7" spans="1:18" x14ac:dyDescent="0.35">
      <c r="A7" s="63" t="s">
        <v>8</v>
      </c>
      <c r="B7" s="289">
        <v>100</v>
      </c>
      <c r="C7" s="192" t="s">
        <v>26</v>
      </c>
      <c r="D7" s="179">
        <f>B3</f>
        <v>1E-3</v>
      </c>
      <c r="E7" s="206">
        <f>B4</f>
        <v>1E-3</v>
      </c>
      <c r="F7" s="174">
        <f t="shared" si="0"/>
        <v>44.999999999997037</v>
      </c>
      <c r="G7" s="174">
        <f t="shared" si="1"/>
        <v>44.999999999997037</v>
      </c>
      <c r="H7" s="163">
        <f t="shared" si="2"/>
        <v>0</v>
      </c>
      <c r="I7" s="163">
        <f>((ABS(D7-E7))/(B9*2))</f>
        <v>0</v>
      </c>
      <c r="J7" s="163">
        <f>H7*((ABS(D7-E7))/(B9*2))</f>
        <v>0</v>
      </c>
      <c r="K7" s="67"/>
      <c r="L7" s="67"/>
      <c r="M7" s="67"/>
      <c r="N7" s="67"/>
      <c r="O7" s="67"/>
      <c r="P7" s="67"/>
      <c r="Q7" s="67"/>
      <c r="R7" s="67"/>
    </row>
    <row r="8" spans="1:18" x14ac:dyDescent="0.35">
      <c r="A8" s="63" t="s">
        <v>14</v>
      </c>
      <c r="B8" s="52">
        <f>SUM(B2:B7)</f>
        <v>100.005</v>
      </c>
      <c r="C8" s="192" t="s">
        <v>29</v>
      </c>
      <c r="D8" s="179">
        <f>B3</f>
        <v>1E-3</v>
      </c>
      <c r="E8" s="206">
        <f>B5</f>
        <v>1E-3</v>
      </c>
      <c r="F8" s="174">
        <f t="shared" si="0"/>
        <v>44.999999999997037</v>
      </c>
      <c r="G8" s="174">
        <f t="shared" si="1"/>
        <v>44.999999999997037</v>
      </c>
      <c r="H8" s="163">
        <f t="shared" si="2"/>
        <v>0</v>
      </c>
      <c r="I8" s="163">
        <f>((ABS(D8-E8))/(B9*2))</f>
        <v>0</v>
      </c>
      <c r="J8" s="163">
        <f>H8*((ABS(D8-E8))/(B9*2))</f>
        <v>0</v>
      </c>
      <c r="K8" s="67"/>
      <c r="L8" s="67"/>
      <c r="M8" s="67"/>
      <c r="N8" s="67"/>
      <c r="O8" s="67"/>
      <c r="P8" s="67"/>
      <c r="Q8" s="67"/>
      <c r="R8" s="67"/>
    </row>
    <row r="9" spans="1:18" x14ac:dyDescent="0.35">
      <c r="A9" s="63" t="s">
        <v>13</v>
      </c>
      <c r="B9" s="52">
        <f>AVERAGE(B2:B7)</f>
        <v>16.6675</v>
      </c>
      <c r="C9" s="192" t="s">
        <v>35</v>
      </c>
      <c r="D9" s="179">
        <f>B3</f>
        <v>1E-3</v>
      </c>
      <c r="E9" s="206">
        <f>B6</f>
        <v>1E-3</v>
      </c>
      <c r="F9" s="174">
        <f t="shared" si="0"/>
        <v>44.999999999997037</v>
      </c>
      <c r="G9" s="174">
        <f t="shared" si="1"/>
        <v>44.999999999997037</v>
      </c>
      <c r="H9" s="163">
        <f t="shared" si="2"/>
        <v>0</v>
      </c>
      <c r="I9" s="163">
        <f>((ABS(D9-E9))/(B9*2))</f>
        <v>0</v>
      </c>
      <c r="J9" s="163">
        <f>H9*((ABS(D9-E9))/(B9*2))</f>
        <v>0</v>
      </c>
      <c r="K9" s="81"/>
      <c r="L9" s="67"/>
      <c r="M9" s="67"/>
      <c r="N9" s="67"/>
      <c r="O9" s="67"/>
      <c r="P9" s="67"/>
      <c r="Q9" s="67"/>
      <c r="R9" s="67"/>
    </row>
    <row r="10" spans="1:18" ht="34.5" customHeight="1" x14ac:dyDescent="0.35">
      <c r="A10" s="86"/>
      <c r="B10" s="86"/>
      <c r="C10" s="192" t="s">
        <v>39</v>
      </c>
      <c r="D10" s="179">
        <f>B3</f>
        <v>1E-3</v>
      </c>
      <c r="E10" s="206">
        <f>B7</f>
        <v>100</v>
      </c>
      <c r="F10" s="174">
        <f t="shared" si="0"/>
        <v>89.99942704219896</v>
      </c>
      <c r="G10" s="174">
        <f t="shared" si="1"/>
        <v>5.7295779511168691E-4</v>
      </c>
      <c r="H10" s="163">
        <f t="shared" si="2"/>
        <v>0.9999872676044872</v>
      </c>
      <c r="I10" s="163">
        <f>((ABS(D10-E10))/(B9*2))</f>
        <v>2.9998200089995497</v>
      </c>
      <c r="J10" s="163">
        <f>H10*((ABS(D10-E10))/(B9*2))</f>
        <v>2.9997818141047281</v>
      </c>
      <c r="K10" s="81"/>
      <c r="L10" s="67"/>
      <c r="M10" s="67"/>
      <c r="N10" s="67"/>
      <c r="O10" s="67"/>
      <c r="P10" s="67"/>
      <c r="Q10" s="67"/>
      <c r="R10" s="67"/>
    </row>
    <row r="11" spans="1:18" s="3" customFormat="1" ht="19.5" customHeight="1" x14ac:dyDescent="0.35">
      <c r="A11" s="86"/>
      <c r="B11" s="86"/>
      <c r="C11" s="192" t="s">
        <v>30</v>
      </c>
      <c r="D11" s="179">
        <f>B4</f>
        <v>1E-3</v>
      </c>
      <c r="E11" s="206">
        <f>B5</f>
        <v>1E-3</v>
      </c>
      <c r="F11" s="174">
        <f t="shared" si="0"/>
        <v>44.999999999997037</v>
      </c>
      <c r="G11" s="174">
        <f t="shared" si="1"/>
        <v>44.999999999997037</v>
      </c>
      <c r="H11" s="163">
        <f t="shared" si="2"/>
        <v>0</v>
      </c>
      <c r="I11" s="163">
        <f>((ABS(D11-E11))/(B9*2))</f>
        <v>0</v>
      </c>
      <c r="J11" s="163">
        <f>H11*((ABS(D11-E11))/(B9*2))</f>
        <v>0</v>
      </c>
      <c r="K11" s="81"/>
      <c r="L11" s="68"/>
      <c r="M11" s="68"/>
      <c r="N11" s="68"/>
      <c r="O11" s="68"/>
      <c r="P11" s="68"/>
      <c r="Q11" s="68"/>
      <c r="R11" s="68"/>
    </row>
    <row r="12" spans="1:18" ht="21.75" customHeight="1" x14ac:dyDescent="0.35">
      <c r="A12" s="86"/>
      <c r="B12" s="86"/>
      <c r="C12" s="192" t="s">
        <v>36</v>
      </c>
      <c r="D12" s="179">
        <f>B4</f>
        <v>1E-3</v>
      </c>
      <c r="E12" s="206">
        <f>B6</f>
        <v>1E-3</v>
      </c>
      <c r="F12" s="174">
        <f t="shared" si="0"/>
        <v>44.999999999997037</v>
      </c>
      <c r="G12" s="174">
        <f t="shared" si="1"/>
        <v>44.999999999997037</v>
      </c>
      <c r="H12" s="163">
        <f t="shared" si="2"/>
        <v>0</v>
      </c>
      <c r="I12" s="163">
        <f>((ABS(D12-E12))/(B9*2))</f>
        <v>0</v>
      </c>
      <c r="J12" s="163">
        <f>H12*((ABS(D12-E12))/(B9*2))</f>
        <v>0</v>
      </c>
      <c r="K12" s="82"/>
      <c r="L12" s="67"/>
      <c r="M12" s="67"/>
      <c r="N12" s="67"/>
      <c r="O12" s="67"/>
      <c r="P12" s="67"/>
      <c r="Q12" s="67"/>
      <c r="R12" s="67"/>
    </row>
    <row r="13" spans="1:18" s="4" customFormat="1" ht="28.5" customHeight="1" x14ac:dyDescent="0.35">
      <c r="A13" s="86"/>
      <c r="B13" s="86"/>
      <c r="C13" s="192" t="s">
        <v>40</v>
      </c>
      <c r="D13" s="179">
        <f>B4</f>
        <v>1E-3</v>
      </c>
      <c r="E13" s="206">
        <f>B7</f>
        <v>100</v>
      </c>
      <c r="F13" s="174">
        <f t="shared" si="0"/>
        <v>89.99942704219896</v>
      </c>
      <c r="G13" s="174">
        <f t="shared" si="1"/>
        <v>5.7295779511168691E-4</v>
      </c>
      <c r="H13" s="163">
        <f t="shared" si="2"/>
        <v>0.9999872676044872</v>
      </c>
      <c r="I13" s="163">
        <f>((ABS(D13-E13))/(B9*2))</f>
        <v>2.9998200089995497</v>
      </c>
      <c r="J13" s="163">
        <f>H13*((ABS(D13-E13))/(B9*2))</f>
        <v>2.9997818141047281</v>
      </c>
      <c r="K13" s="83"/>
      <c r="L13" s="70"/>
      <c r="M13" s="70"/>
      <c r="N13" s="70"/>
      <c r="O13" s="70"/>
      <c r="P13" s="70"/>
      <c r="Q13" s="70"/>
      <c r="R13" s="70"/>
    </row>
    <row r="14" spans="1:18" s="5" customFormat="1" ht="30" customHeight="1" x14ac:dyDescent="0.35">
      <c r="A14" s="86"/>
      <c r="B14" s="86"/>
      <c r="C14" s="192" t="s">
        <v>37</v>
      </c>
      <c r="D14" s="179">
        <f>B5</f>
        <v>1E-3</v>
      </c>
      <c r="E14" s="206">
        <f>B6</f>
        <v>1E-3</v>
      </c>
      <c r="F14" s="174">
        <f t="shared" si="0"/>
        <v>44.999999999997037</v>
      </c>
      <c r="G14" s="174">
        <f t="shared" si="1"/>
        <v>44.999999999997037</v>
      </c>
      <c r="H14" s="163">
        <f t="shared" si="2"/>
        <v>0</v>
      </c>
      <c r="I14" s="163">
        <f>((ABS(D14-E14))/(B9*2))</f>
        <v>0</v>
      </c>
      <c r="J14" s="163">
        <f>H14*((ABS(D14-E14))/(B9*2))</f>
        <v>0</v>
      </c>
      <c r="K14" s="84"/>
      <c r="L14" s="71"/>
      <c r="M14" s="71"/>
      <c r="N14" s="71"/>
      <c r="O14" s="71"/>
      <c r="P14" s="71"/>
      <c r="Q14" s="71"/>
      <c r="R14" s="71"/>
    </row>
    <row r="15" spans="1:18" ht="42" customHeight="1" x14ac:dyDescent="0.35">
      <c r="A15" s="86"/>
      <c r="B15" s="86"/>
      <c r="C15" s="192" t="s">
        <v>41</v>
      </c>
      <c r="D15" s="179">
        <f>B5</f>
        <v>1E-3</v>
      </c>
      <c r="E15" s="206">
        <f>B7</f>
        <v>100</v>
      </c>
      <c r="F15" s="174">
        <f t="shared" si="0"/>
        <v>89.99942704219896</v>
      </c>
      <c r="G15" s="174">
        <f t="shared" si="1"/>
        <v>5.7295779511168691E-4</v>
      </c>
      <c r="H15" s="163">
        <f t="shared" si="2"/>
        <v>0.9999872676044872</v>
      </c>
      <c r="I15" s="163">
        <f>((ABS(D15-E15))/(B9*2))</f>
        <v>2.9998200089995497</v>
      </c>
      <c r="J15" s="163">
        <f>H15*((ABS(D15-E15))/(B9*2))</f>
        <v>2.9997818141047281</v>
      </c>
      <c r="K15" s="85"/>
      <c r="L15" s="67"/>
      <c r="M15" s="67"/>
      <c r="N15" s="67"/>
      <c r="O15" s="67"/>
      <c r="P15" s="67"/>
      <c r="Q15" s="67"/>
      <c r="R15" s="67"/>
    </row>
    <row r="16" spans="1:18" ht="23.25" customHeight="1" x14ac:dyDescent="0.35">
      <c r="A16" s="86"/>
      <c r="B16" s="86"/>
      <c r="C16" s="192" t="s">
        <v>42</v>
      </c>
      <c r="D16" s="179">
        <f>B6</f>
        <v>1E-3</v>
      </c>
      <c r="E16" s="206">
        <f>B7</f>
        <v>100</v>
      </c>
      <c r="F16" s="174">
        <f t="shared" si="0"/>
        <v>89.99942704219896</v>
      </c>
      <c r="G16" s="174">
        <f t="shared" si="1"/>
        <v>5.7295779511168691E-4</v>
      </c>
      <c r="H16" s="163">
        <f t="shared" si="2"/>
        <v>0.9999872676044872</v>
      </c>
      <c r="I16" s="163">
        <f>((ABS(D16-E16))/(B9*2))</f>
        <v>2.9998200089995497</v>
      </c>
      <c r="J16" s="163">
        <f>H16*((ABS(D16-E16))/(B9*2))</f>
        <v>2.9997818141047281</v>
      </c>
      <c r="K16" s="81"/>
      <c r="L16" s="67"/>
      <c r="M16" s="67"/>
      <c r="N16" s="67"/>
      <c r="O16" s="67"/>
      <c r="P16" s="67"/>
      <c r="Q16" s="67"/>
      <c r="R16" s="67"/>
    </row>
    <row r="17" spans="1:18" ht="24" customHeight="1" x14ac:dyDescent="0.35">
      <c r="A17" s="86"/>
      <c r="B17" s="86"/>
      <c r="C17" s="86"/>
      <c r="D17" s="50"/>
      <c r="E17" s="51"/>
      <c r="F17" s="51"/>
      <c r="G17" s="51"/>
      <c r="H17" s="207" t="s">
        <v>14</v>
      </c>
      <c r="I17" s="257">
        <f t="shared" ref="I17" si="3">SUM(I2:I16)</f>
        <v>14.999100044997748</v>
      </c>
      <c r="J17" s="258">
        <f>SUM(J2:J16)</f>
        <v>14.998909070523641</v>
      </c>
      <c r="K17" s="81"/>
      <c r="L17" s="67"/>
      <c r="M17" s="67"/>
      <c r="N17" s="67"/>
      <c r="O17" s="67"/>
      <c r="P17" s="67"/>
      <c r="Q17" s="67"/>
      <c r="R17" s="67"/>
    </row>
    <row r="18" spans="1:18" ht="29.25" customHeight="1" thickBot="1" x14ac:dyDescent="0.4">
      <c r="A18" s="86"/>
      <c r="B18" s="86"/>
      <c r="C18" s="86"/>
      <c r="D18" s="50"/>
      <c r="E18" s="51"/>
      <c r="F18" s="51"/>
      <c r="G18" s="51"/>
      <c r="H18" s="208" t="s">
        <v>13</v>
      </c>
      <c r="I18" s="259">
        <f>AVERAGE(I2:I16)</f>
        <v>0.99994000299984986</v>
      </c>
      <c r="J18" s="260">
        <f>AVERAGE(J2:J16)</f>
        <v>0.99992727136824278</v>
      </c>
      <c r="K18" s="81"/>
      <c r="L18" s="67"/>
      <c r="M18" s="67"/>
      <c r="N18" s="67"/>
      <c r="O18" s="67"/>
      <c r="P18" s="67"/>
      <c r="Q18" s="67"/>
      <c r="R18" s="67"/>
    </row>
    <row r="19" spans="1:18" ht="21.75" thickBot="1" x14ac:dyDescent="0.4">
      <c r="A19" s="86"/>
      <c r="B19" s="86"/>
      <c r="C19" s="86"/>
      <c r="D19" s="50"/>
      <c r="E19" s="51"/>
      <c r="F19" s="51"/>
      <c r="G19" s="139"/>
      <c r="H19" s="209" t="s">
        <v>9</v>
      </c>
      <c r="I19" s="261">
        <f t="shared" ref="I19" si="4">I18-(I18*(1/6))</f>
        <v>0.83328333583320824</v>
      </c>
      <c r="J19" s="262">
        <f>J18-(J18*(1/6))</f>
        <v>0.83327272614020231</v>
      </c>
      <c r="K19" s="83"/>
      <c r="L19" s="67"/>
      <c r="M19" s="67"/>
      <c r="N19" s="67"/>
      <c r="O19" s="67"/>
      <c r="P19" s="67"/>
      <c r="Q19" s="67"/>
      <c r="R19" s="67"/>
    </row>
    <row r="20" spans="1:18" x14ac:dyDescent="0.35">
      <c r="A20" s="86"/>
      <c r="B20" s="86"/>
      <c r="C20" s="86"/>
      <c r="D20" s="41"/>
      <c r="E20" s="45"/>
      <c r="F20" s="45"/>
      <c r="G20" s="45"/>
      <c r="H20" s="150"/>
      <c r="I20" s="153"/>
      <c r="J20" s="153"/>
      <c r="K20" s="81"/>
      <c r="L20" s="67"/>
      <c r="M20" s="67"/>
      <c r="N20" s="67"/>
      <c r="O20" s="67"/>
      <c r="P20" s="67"/>
      <c r="Q20" s="67"/>
      <c r="R20" s="67"/>
    </row>
    <row r="21" spans="1:18" x14ac:dyDescent="0.35">
      <c r="A21" s="86"/>
      <c r="B21" s="86"/>
      <c r="C21" s="86"/>
      <c r="D21" s="41"/>
      <c r="E21" s="45"/>
      <c r="F21" s="45"/>
      <c r="G21" s="45"/>
      <c r="H21" s="45"/>
      <c r="I21" s="58"/>
      <c r="J21" s="58"/>
      <c r="K21" s="81"/>
      <c r="L21" s="67"/>
      <c r="M21" s="67"/>
      <c r="N21" s="67"/>
      <c r="O21" s="67"/>
      <c r="P21" s="67"/>
      <c r="Q21" s="67"/>
      <c r="R21" s="67"/>
    </row>
    <row r="22" spans="1:18" x14ac:dyDescent="0.3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</row>
    <row r="23" spans="1:18" x14ac:dyDescent="0.3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</row>
    <row r="24" spans="1:18" x14ac:dyDescent="0.3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</row>
    <row r="25" spans="1:18" x14ac:dyDescent="0.35">
      <c r="A25" s="67"/>
      <c r="B25" s="67"/>
      <c r="C25" s="88"/>
      <c r="D25" s="67"/>
      <c r="E25" s="67"/>
      <c r="F25" s="67"/>
      <c r="G25" s="67"/>
      <c r="H25" s="89"/>
      <c r="I25" s="89"/>
      <c r="J25" s="89"/>
      <c r="K25" s="67"/>
      <c r="L25" s="67"/>
      <c r="M25" s="67"/>
      <c r="N25" s="67"/>
      <c r="O25" s="67"/>
      <c r="P25" s="67"/>
      <c r="Q25" s="67"/>
      <c r="R25" s="67"/>
    </row>
    <row r="26" spans="1:18" x14ac:dyDescent="0.35">
      <c r="C26" s="31"/>
      <c r="D26" s="14"/>
      <c r="E26" s="14"/>
      <c r="F26" s="14"/>
      <c r="G26" s="14"/>
      <c r="H26" s="17"/>
      <c r="I26" s="17"/>
      <c r="J26" s="17"/>
      <c r="K26" s="14"/>
    </row>
    <row r="27" spans="1:18" x14ac:dyDescent="0.35">
      <c r="C27" s="31"/>
      <c r="D27" s="14"/>
      <c r="E27" s="14"/>
      <c r="F27" s="14"/>
      <c r="G27" s="14"/>
      <c r="H27" s="17"/>
      <c r="I27" s="17"/>
      <c r="J27" s="17"/>
      <c r="K27" s="14"/>
    </row>
    <row r="28" spans="1:18" x14ac:dyDescent="0.35">
      <c r="C28" s="31"/>
      <c r="D28" s="14"/>
      <c r="E28" s="14"/>
      <c r="F28" s="14"/>
      <c r="G28" s="14"/>
      <c r="H28" s="17"/>
      <c r="I28" s="17"/>
      <c r="J28" s="17"/>
      <c r="K28" s="14"/>
    </row>
    <row r="29" spans="1:18" x14ac:dyDescent="0.35">
      <c r="C29" s="31"/>
      <c r="D29" s="14"/>
      <c r="E29" s="14"/>
      <c r="F29" s="14"/>
      <c r="G29" s="14"/>
      <c r="H29" s="17"/>
      <c r="I29" s="17"/>
      <c r="J29" s="17"/>
      <c r="K29" s="14"/>
    </row>
    <row r="30" spans="1:18" x14ac:dyDescent="0.35">
      <c r="C30" s="31"/>
      <c r="D30" s="14"/>
      <c r="E30" s="14"/>
      <c r="F30" s="14"/>
      <c r="G30" s="14"/>
      <c r="H30" s="17"/>
      <c r="I30" s="17"/>
      <c r="J30" s="17"/>
      <c r="K30" s="14"/>
    </row>
    <row r="31" spans="1:18" x14ac:dyDescent="0.35">
      <c r="C31" s="31"/>
      <c r="D31" s="14"/>
      <c r="E31" s="14"/>
      <c r="F31" s="14"/>
      <c r="G31" s="14"/>
      <c r="H31" s="17"/>
      <c r="I31" s="17"/>
      <c r="J31" s="17"/>
      <c r="K31" s="14"/>
    </row>
    <row r="32" spans="1:18" x14ac:dyDescent="0.35">
      <c r="C32" s="31"/>
      <c r="D32" s="14"/>
      <c r="E32" s="14"/>
      <c r="F32" s="14"/>
      <c r="G32" s="14"/>
      <c r="H32" s="17"/>
      <c r="I32" s="17"/>
      <c r="J32" s="17"/>
      <c r="K32" s="14"/>
    </row>
    <row r="33" spans="3:11" x14ac:dyDescent="0.35">
      <c r="C33" s="31"/>
      <c r="D33" s="14"/>
      <c r="E33" s="14"/>
      <c r="F33" s="14"/>
      <c r="G33" s="14"/>
      <c r="H33" s="17"/>
      <c r="I33" s="17"/>
      <c r="J33" s="17"/>
      <c r="K33" s="14"/>
    </row>
    <row r="34" spans="3:11" x14ac:dyDescent="0.35">
      <c r="C34" s="31"/>
      <c r="D34" s="14"/>
      <c r="E34" s="14"/>
      <c r="F34" s="14"/>
      <c r="G34" s="14"/>
      <c r="H34" s="17"/>
      <c r="I34" s="17"/>
      <c r="J34" s="17"/>
      <c r="K34" s="14"/>
    </row>
    <row r="35" spans="3:11" x14ac:dyDescent="0.35">
      <c r="C35" s="31"/>
      <c r="D35" s="14"/>
      <c r="E35" s="14"/>
      <c r="F35" s="14"/>
      <c r="G35" s="14"/>
      <c r="H35" s="17"/>
      <c r="I35" s="17"/>
      <c r="J35" s="17"/>
      <c r="K35" s="14"/>
    </row>
    <row r="36" spans="3:11" x14ac:dyDescent="0.35">
      <c r="C36" s="31"/>
      <c r="D36" s="14"/>
      <c r="E36" s="14"/>
      <c r="F36" s="14"/>
      <c r="G36" s="14"/>
      <c r="H36" s="17"/>
      <c r="I36" s="17"/>
      <c r="J36" s="17"/>
      <c r="K36" s="14"/>
    </row>
    <row r="37" spans="3:11" x14ac:dyDescent="0.35">
      <c r="C37" s="31"/>
      <c r="D37" s="14"/>
      <c r="E37" s="14"/>
      <c r="F37" s="14"/>
      <c r="G37" s="14"/>
      <c r="H37" s="17"/>
      <c r="I37" s="17"/>
      <c r="J37" s="17"/>
      <c r="K37" s="14"/>
    </row>
    <row r="38" spans="3:11" x14ac:dyDescent="0.35">
      <c r="C38" s="31"/>
      <c r="D38" s="14"/>
      <c r="E38" s="14"/>
      <c r="F38" s="14"/>
      <c r="G38" s="14"/>
      <c r="H38" s="17"/>
      <c r="I38" s="17"/>
      <c r="J38" s="17"/>
      <c r="K38" s="14"/>
    </row>
    <row r="39" spans="3:11" x14ac:dyDescent="0.35">
      <c r="C39" s="31"/>
      <c r="D39" s="14"/>
      <c r="E39" s="14"/>
      <c r="F39" s="14"/>
      <c r="G39" s="14"/>
      <c r="H39" s="17"/>
      <c r="I39" s="17"/>
      <c r="J39" s="17"/>
      <c r="K39" s="14"/>
    </row>
    <row r="40" spans="3:11" x14ac:dyDescent="0.35">
      <c r="C40" s="31"/>
      <c r="D40" s="14"/>
      <c r="E40" s="14"/>
      <c r="F40" s="14"/>
      <c r="G40" s="14"/>
      <c r="H40" s="17"/>
      <c r="I40" s="17"/>
      <c r="J40" s="17"/>
      <c r="K40" s="14"/>
    </row>
    <row r="41" spans="3:11" x14ac:dyDescent="0.35">
      <c r="C41" s="31"/>
      <c r="D41" s="14"/>
      <c r="E41" s="14"/>
      <c r="F41" s="14"/>
      <c r="G41" s="14"/>
      <c r="H41" s="17"/>
      <c r="I41" s="17"/>
      <c r="J41" s="17"/>
      <c r="K41" s="14"/>
    </row>
    <row r="42" spans="3:11" x14ac:dyDescent="0.35">
      <c r="C42" s="31"/>
      <c r="D42" s="14"/>
      <c r="E42" s="14"/>
      <c r="F42" s="14"/>
      <c r="G42" s="14"/>
      <c r="H42" s="17"/>
      <c r="I42" s="17"/>
      <c r="J42" s="17"/>
      <c r="K42" s="14"/>
    </row>
    <row r="43" spans="3:11" x14ac:dyDescent="0.35">
      <c r="C43" s="31"/>
      <c r="D43" s="14"/>
      <c r="E43" s="14"/>
      <c r="F43" s="14"/>
      <c r="G43" s="14"/>
      <c r="H43" s="17"/>
      <c r="I43" s="17"/>
      <c r="J43" s="17"/>
      <c r="K43" s="14"/>
    </row>
    <row r="44" spans="3:11" x14ac:dyDescent="0.35">
      <c r="C44" s="31"/>
      <c r="D44" s="14"/>
      <c r="E44" s="14"/>
      <c r="F44" s="14"/>
      <c r="G44" s="14"/>
      <c r="H44" s="17"/>
      <c r="I44" s="17"/>
      <c r="J44" s="17"/>
      <c r="K44" s="14"/>
    </row>
    <row r="45" spans="3:11" x14ac:dyDescent="0.35">
      <c r="C45" s="31"/>
      <c r="D45" s="14"/>
      <c r="E45" s="14"/>
      <c r="F45" s="14"/>
      <c r="G45" s="14"/>
      <c r="H45" s="17"/>
      <c r="I45" s="17"/>
      <c r="J45" s="17"/>
      <c r="K45" s="14"/>
    </row>
    <row r="46" spans="3:11" x14ac:dyDescent="0.35">
      <c r="C46" s="31"/>
      <c r="D46" s="14"/>
      <c r="E46" s="14"/>
      <c r="F46" s="14"/>
      <c r="G46" s="14"/>
      <c r="H46" s="17"/>
      <c r="I46" s="17"/>
      <c r="J46" s="17"/>
      <c r="K46" s="14"/>
    </row>
    <row r="47" spans="3:11" x14ac:dyDescent="0.35">
      <c r="C47" s="31"/>
      <c r="D47" s="14"/>
      <c r="E47" s="14"/>
      <c r="F47" s="14"/>
      <c r="G47" s="14"/>
      <c r="H47" s="17"/>
      <c r="I47" s="17"/>
      <c r="J47" s="17"/>
      <c r="K47" s="14"/>
    </row>
    <row r="48" spans="3:11" x14ac:dyDescent="0.35">
      <c r="C48" s="31"/>
      <c r="D48" s="14"/>
      <c r="E48" s="14"/>
      <c r="F48" s="14"/>
      <c r="G48" s="14"/>
      <c r="H48" s="17"/>
      <c r="I48" s="17"/>
      <c r="J48" s="17"/>
      <c r="K48" s="14"/>
    </row>
    <row r="49" spans="3:11" x14ac:dyDescent="0.35">
      <c r="C49" s="31"/>
      <c r="D49" s="14"/>
      <c r="E49" s="14"/>
      <c r="F49" s="14"/>
      <c r="G49" s="14"/>
      <c r="H49" s="17"/>
      <c r="I49" s="17"/>
      <c r="J49" s="17"/>
      <c r="K49" s="14"/>
    </row>
    <row r="50" spans="3:11" x14ac:dyDescent="0.35">
      <c r="C50" s="31"/>
      <c r="D50" s="14"/>
      <c r="E50" s="14"/>
      <c r="F50" s="14"/>
      <c r="G50" s="14"/>
      <c r="H50" s="17"/>
      <c r="I50" s="17"/>
      <c r="J50" s="17"/>
      <c r="K50" s="14"/>
    </row>
    <row r="51" spans="3:11" x14ac:dyDescent="0.35">
      <c r="C51" s="31"/>
      <c r="D51" s="14"/>
      <c r="E51" s="14"/>
      <c r="F51" s="14"/>
      <c r="G51" s="14"/>
      <c r="H51" s="17"/>
      <c r="I51" s="17"/>
      <c r="J51" s="17"/>
      <c r="K51" s="14"/>
    </row>
    <row r="52" spans="3:11" x14ac:dyDescent="0.35">
      <c r="C52" s="31"/>
      <c r="D52" s="14"/>
      <c r="E52" s="14"/>
      <c r="F52" s="14"/>
      <c r="G52" s="14"/>
      <c r="H52" s="17"/>
      <c r="I52" s="17"/>
      <c r="J52" s="17"/>
      <c r="K52" s="14"/>
    </row>
    <row r="53" spans="3:11" x14ac:dyDescent="0.35">
      <c r="C53" s="31"/>
      <c r="D53" s="14"/>
      <c r="E53" s="14"/>
      <c r="F53" s="14"/>
      <c r="G53" s="14"/>
      <c r="H53" s="17"/>
      <c r="I53" s="17"/>
      <c r="J53" s="17"/>
      <c r="K53" s="14"/>
    </row>
    <row r="54" spans="3:11" x14ac:dyDescent="0.35">
      <c r="C54" s="31"/>
      <c r="D54" s="14"/>
      <c r="E54" s="14"/>
      <c r="F54" s="14"/>
      <c r="G54" s="14"/>
      <c r="H54" s="17"/>
      <c r="I54" s="17"/>
      <c r="J54" s="17"/>
      <c r="K54" s="14"/>
    </row>
    <row r="55" spans="3:11" x14ac:dyDescent="0.35">
      <c r="C55" s="31"/>
      <c r="D55" s="14"/>
      <c r="E55" s="14"/>
      <c r="F55" s="14"/>
      <c r="G55" s="14"/>
      <c r="H55" s="17"/>
      <c r="I55" s="17"/>
      <c r="J55" s="17"/>
      <c r="K55" s="14"/>
    </row>
    <row r="56" spans="3:11" x14ac:dyDescent="0.35">
      <c r="C56" s="31"/>
      <c r="D56" s="14"/>
      <c r="E56" s="14"/>
      <c r="F56" s="14"/>
      <c r="G56" s="14"/>
      <c r="H56" s="17"/>
      <c r="I56" s="17"/>
      <c r="J56" s="17"/>
      <c r="K56" s="14"/>
    </row>
    <row r="57" spans="3:11" x14ac:dyDescent="0.35">
      <c r="C57" s="31"/>
      <c r="D57" s="14"/>
      <c r="E57" s="14"/>
      <c r="F57" s="14"/>
      <c r="G57" s="14"/>
      <c r="H57" s="17"/>
      <c r="I57" s="17"/>
      <c r="J57" s="17"/>
      <c r="K57" s="14"/>
    </row>
    <row r="58" spans="3:11" x14ac:dyDescent="0.35">
      <c r="C58" s="31"/>
      <c r="D58" s="14"/>
      <c r="E58" s="14"/>
      <c r="F58" s="14"/>
      <c r="G58" s="14"/>
      <c r="H58" s="17"/>
      <c r="I58" s="17"/>
      <c r="J58" s="17"/>
      <c r="K58" s="14"/>
    </row>
    <row r="59" spans="3:11" x14ac:dyDescent="0.35">
      <c r="C59" s="31"/>
      <c r="D59" s="14"/>
      <c r="E59" s="14"/>
      <c r="F59" s="14"/>
      <c r="G59" s="14"/>
      <c r="H59" s="17"/>
      <c r="I59" s="17"/>
      <c r="J59" s="17"/>
      <c r="K59" s="14"/>
    </row>
    <row r="60" spans="3:11" x14ac:dyDescent="0.35">
      <c r="C60" s="31"/>
      <c r="D60" s="14"/>
      <c r="E60" s="14"/>
      <c r="F60" s="14"/>
      <c r="G60" s="14"/>
      <c r="H60" s="17"/>
      <c r="I60" s="17"/>
      <c r="J60" s="17"/>
      <c r="K60" s="14"/>
    </row>
    <row r="61" spans="3:11" x14ac:dyDescent="0.35">
      <c r="C61" s="31"/>
      <c r="D61" s="14"/>
      <c r="E61" s="14"/>
      <c r="F61" s="14"/>
      <c r="G61" s="14"/>
      <c r="H61" s="17"/>
      <c r="I61" s="17"/>
      <c r="J61" s="17"/>
      <c r="K61" s="14"/>
    </row>
    <row r="62" spans="3:11" x14ac:dyDescent="0.35">
      <c r="C62" s="31"/>
      <c r="D62" s="14"/>
      <c r="E62" s="14"/>
      <c r="F62" s="14"/>
      <c r="G62" s="14"/>
      <c r="H62" s="17"/>
      <c r="I62" s="17"/>
      <c r="J62" s="17"/>
      <c r="K62" s="14"/>
    </row>
    <row r="63" spans="3:11" x14ac:dyDescent="0.35">
      <c r="C63" s="31"/>
      <c r="D63" s="14"/>
      <c r="E63" s="14"/>
      <c r="F63" s="14"/>
      <c r="G63" s="14"/>
      <c r="H63" s="17"/>
      <c r="I63" s="17"/>
      <c r="J63" s="17"/>
      <c r="K63" s="14"/>
    </row>
    <row r="64" spans="3:11" x14ac:dyDescent="0.35">
      <c r="C64" s="31"/>
      <c r="D64" s="14"/>
      <c r="E64" s="14"/>
      <c r="F64" s="14"/>
      <c r="G64" s="14"/>
      <c r="H64" s="17"/>
      <c r="I64" s="17"/>
      <c r="J64" s="17"/>
      <c r="K64" s="14"/>
    </row>
    <row r="65" spans="3:11" x14ac:dyDescent="0.35">
      <c r="C65" s="31"/>
      <c r="D65" s="14"/>
      <c r="E65" s="14"/>
      <c r="F65" s="14"/>
      <c r="G65" s="14"/>
      <c r="H65" s="17"/>
      <c r="I65" s="17"/>
      <c r="J65" s="17"/>
      <c r="K65" s="14"/>
    </row>
    <row r="66" spans="3:11" x14ac:dyDescent="0.35">
      <c r="C66" s="31"/>
      <c r="D66" s="14"/>
      <c r="E66" s="14"/>
      <c r="F66" s="14"/>
      <c r="G66" s="14"/>
      <c r="H66" s="17"/>
      <c r="I66" s="17"/>
      <c r="J66" s="17"/>
      <c r="K66" s="14"/>
    </row>
    <row r="67" spans="3:11" x14ac:dyDescent="0.35">
      <c r="C67" s="31"/>
      <c r="D67" s="14"/>
      <c r="E67" s="14"/>
      <c r="F67" s="14"/>
      <c r="G67" s="14"/>
      <c r="H67" s="17"/>
      <c r="I67" s="17"/>
      <c r="J67" s="17"/>
      <c r="K67" s="14"/>
    </row>
    <row r="68" spans="3:11" x14ac:dyDescent="0.35">
      <c r="C68" s="31"/>
      <c r="D68" s="14"/>
      <c r="E68" s="14"/>
      <c r="F68" s="14"/>
      <c r="G68" s="14"/>
      <c r="H68" s="17"/>
      <c r="I68" s="17"/>
      <c r="J68" s="17"/>
      <c r="K68" s="14"/>
    </row>
    <row r="69" spans="3:11" x14ac:dyDescent="0.35">
      <c r="C69" s="31"/>
      <c r="D69" s="14"/>
      <c r="E69" s="14"/>
      <c r="F69" s="14"/>
      <c r="G69" s="14"/>
      <c r="H69" s="17"/>
      <c r="I69" s="17"/>
      <c r="J69" s="17"/>
      <c r="K69" s="14"/>
    </row>
    <row r="70" spans="3:11" x14ac:dyDescent="0.35">
      <c r="C70" s="31"/>
      <c r="D70" s="14"/>
      <c r="E70" s="14"/>
      <c r="F70" s="14"/>
      <c r="G70" s="14"/>
      <c r="H70" s="17"/>
      <c r="I70" s="17"/>
      <c r="J70" s="17"/>
      <c r="K70" s="14"/>
    </row>
    <row r="71" spans="3:11" x14ac:dyDescent="0.35">
      <c r="C71" s="31"/>
      <c r="D71" s="14"/>
      <c r="E71" s="14"/>
      <c r="F71" s="14"/>
      <c r="G71" s="14"/>
      <c r="H71" s="17"/>
      <c r="I71" s="17"/>
      <c r="J71" s="17"/>
      <c r="K71" s="14"/>
    </row>
    <row r="72" spans="3:11" x14ac:dyDescent="0.35">
      <c r="C72" s="31"/>
      <c r="D72" s="14"/>
      <c r="E72" s="14"/>
      <c r="F72" s="14"/>
      <c r="G72" s="14"/>
      <c r="H72" s="17"/>
      <c r="I72" s="17"/>
      <c r="J72" s="17"/>
      <c r="K72" s="14"/>
    </row>
    <row r="73" spans="3:11" x14ac:dyDescent="0.35">
      <c r="C73" s="31"/>
      <c r="D73" s="14"/>
      <c r="E73" s="14"/>
      <c r="F73" s="14"/>
      <c r="G73" s="14"/>
      <c r="H73" s="17"/>
      <c r="I73" s="17"/>
      <c r="J73" s="17"/>
      <c r="K73" s="14"/>
    </row>
    <row r="74" spans="3:11" x14ac:dyDescent="0.35">
      <c r="C74" s="31"/>
      <c r="D74" s="14"/>
      <c r="E74" s="14"/>
      <c r="F74" s="14"/>
      <c r="G74" s="14"/>
      <c r="H74" s="17"/>
      <c r="I74" s="17"/>
      <c r="J74" s="17"/>
      <c r="K74" s="14"/>
    </row>
    <row r="75" spans="3:11" x14ac:dyDescent="0.35">
      <c r="C75" s="31"/>
      <c r="D75" s="14"/>
      <c r="E75" s="14"/>
      <c r="F75" s="14"/>
      <c r="G75" s="14"/>
      <c r="H75" s="17"/>
      <c r="I75" s="17"/>
      <c r="J75" s="17"/>
      <c r="K75" s="14"/>
    </row>
    <row r="76" spans="3:11" x14ac:dyDescent="0.35">
      <c r="C76" s="31"/>
      <c r="D76" s="14"/>
      <c r="E76" s="14"/>
      <c r="F76" s="14"/>
      <c r="G76" s="14"/>
      <c r="H76" s="17"/>
      <c r="I76" s="17"/>
      <c r="J76" s="17"/>
      <c r="K76" s="14"/>
    </row>
    <row r="77" spans="3:11" x14ac:dyDescent="0.35">
      <c r="C77" s="31"/>
      <c r="D77" s="14"/>
      <c r="E77" s="14"/>
      <c r="F77" s="14"/>
      <c r="G77" s="14"/>
      <c r="H77" s="17"/>
      <c r="I77" s="17"/>
      <c r="J77" s="17"/>
      <c r="K77" s="14"/>
    </row>
    <row r="78" spans="3:11" x14ac:dyDescent="0.35">
      <c r="C78" s="31"/>
      <c r="D78" s="14"/>
      <c r="E78" s="14"/>
      <c r="F78" s="14"/>
      <c r="G78" s="14"/>
      <c r="H78" s="17"/>
      <c r="I78" s="17"/>
      <c r="J78" s="17"/>
      <c r="K78" s="14"/>
    </row>
    <row r="79" spans="3:11" x14ac:dyDescent="0.35">
      <c r="C79" s="31"/>
      <c r="D79" s="14"/>
      <c r="E79" s="14"/>
      <c r="F79" s="14"/>
      <c r="G79" s="14"/>
      <c r="H79" s="17"/>
      <c r="I79" s="17"/>
      <c r="J79" s="17"/>
      <c r="K79" s="14"/>
    </row>
    <row r="80" spans="3:11" x14ac:dyDescent="0.35">
      <c r="C80" s="31"/>
      <c r="D80" s="14"/>
      <c r="E80" s="14"/>
      <c r="F80" s="14"/>
      <c r="G80" s="14"/>
      <c r="H80" s="17"/>
      <c r="I80" s="17"/>
      <c r="J80" s="17"/>
      <c r="K80" s="14"/>
    </row>
    <row r="81" spans="3:11" x14ac:dyDescent="0.35">
      <c r="C81" s="31"/>
      <c r="D81" s="14"/>
      <c r="E81" s="14"/>
      <c r="F81" s="14"/>
      <c r="G81" s="14"/>
      <c r="H81" s="17"/>
      <c r="I81" s="17"/>
      <c r="J81" s="17"/>
      <c r="K81" s="14"/>
    </row>
    <row r="82" spans="3:11" x14ac:dyDescent="0.35">
      <c r="C82" s="31"/>
      <c r="D82" s="14"/>
      <c r="E82" s="14"/>
      <c r="F82" s="14"/>
      <c r="G82" s="14"/>
      <c r="H82" s="17"/>
      <c r="I82" s="17"/>
      <c r="J82" s="17"/>
      <c r="K82" s="14"/>
    </row>
    <row r="83" spans="3:11" x14ac:dyDescent="0.35">
      <c r="C83" s="31"/>
      <c r="D83" s="14"/>
      <c r="E83" s="14"/>
      <c r="F83" s="14"/>
      <c r="G83" s="14"/>
      <c r="H83" s="17"/>
      <c r="I83" s="17"/>
      <c r="J83" s="17"/>
      <c r="K83" s="14"/>
    </row>
    <row r="84" spans="3:11" x14ac:dyDescent="0.35">
      <c r="C84" s="31"/>
      <c r="D84" s="14"/>
      <c r="E84" s="14"/>
      <c r="F84" s="14"/>
      <c r="G84" s="14"/>
      <c r="H84" s="17"/>
      <c r="I84" s="17"/>
      <c r="J84" s="17"/>
      <c r="K84" s="14"/>
    </row>
    <row r="85" spans="3:11" x14ac:dyDescent="0.35">
      <c r="C85" s="31"/>
      <c r="D85" s="14"/>
      <c r="E85" s="14"/>
      <c r="F85" s="14"/>
      <c r="G85" s="14"/>
      <c r="H85" s="17"/>
      <c r="I85" s="17"/>
      <c r="J85" s="17"/>
      <c r="K85" s="14"/>
    </row>
    <row r="86" spans="3:11" x14ac:dyDescent="0.35">
      <c r="C86" s="31"/>
      <c r="D86" s="14"/>
      <c r="E86" s="14"/>
      <c r="F86" s="14"/>
      <c r="G86" s="14"/>
      <c r="H86" s="17"/>
      <c r="I86" s="17"/>
      <c r="J86" s="17"/>
      <c r="K86" s="14"/>
    </row>
    <row r="87" spans="3:11" x14ac:dyDescent="0.35">
      <c r="C87" s="31"/>
      <c r="D87" s="14"/>
      <c r="E87" s="14"/>
      <c r="F87" s="14"/>
      <c r="G87" s="14"/>
      <c r="H87" s="17"/>
      <c r="I87" s="17"/>
      <c r="J87" s="17"/>
      <c r="K87" s="14"/>
    </row>
    <row r="88" spans="3:11" x14ac:dyDescent="0.35">
      <c r="C88" s="31"/>
      <c r="D88" s="14"/>
      <c r="E88" s="14"/>
      <c r="F88" s="14"/>
      <c r="G88" s="14"/>
      <c r="H88" s="17"/>
      <c r="I88" s="17"/>
      <c r="J88" s="17"/>
      <c r="K88" s="14"/>
    </row>
    <row r="89" spans="3:11" x14ac:dyDescent="0.35">
      <c r="C89" s="31"/>
      <c r="D89" s="14"/>
      <c r="E89" s="14"/>
      <c r="F89" s="14"/>
      <c r="G89" s="14"/>
      <c r="H89" s="17"/>
      <c r="I89" s="17"/>
      <c r="J89" s="17"/>
      <c r="K89" s="14"/>
    </row>
    <row r="90" spans="3:11" x14ac:dyDescent="0.35">
      <c r="C90" s="31"/>
      <c r="D90" s="14"/>
      <c r="E90" s="14"/>
      <c r="F90" s="14"/>
      <c r="G90" s="14"/>
      <c r="H90" s="17"/>
      <c r="I90" s="17"/>
      <c r="J90" s="17"/>
      <c r="K90" s="14"/>
    </row>
    <row r="91" spans="3:11" x14ac:dyDescent="0.35">
      <c r="C91" s="31"/>
      <c r="D91" s="14"/>
      <c r="E91" s="14"/>
      <c r="F91" s="14"/>
      <c r="G91" s="14"/>
      <c r="H91" s="17"/>
      <c r="I91" s="17"/>
      <c r="J91" s="17"/>
      <c r="K91" s="14"/>
    </row>
    <row r="92" spans="3:11" x14ac:dyDescent="0.35">
      <c r="C92" s="31"/>
      <c r="D92" s="14"/>
      <c r="E92" s="14"/>
      <c r="F92" s="14"/>
      <c r="G92" s="14"/>
      <c r="H92" s="17"/>
      <c r="I92" s="17"/>
      <c r="J92" s="17"/>
      <c r="K92" s="14"/>
    </row>
    <row r="93" spans="3:11" x14ac:dyDescent="0.35">
      <c r="C93" s="31"/>
      <c r="D93" s="14"/>
      <c r="E93" s="14"/>
      <c r="F93" s="14"/>
      <c r="G93" s="14"/>
      <c r="H93" s="17"/>
      <c r="I93" s="17"/>
      <c r="J93" s="17"/>
      <c r="K93" s="14"/>
    </row>
    <row r="94" spans="3:11" x14ac:dyDescent="0.35">
      <c r="C94" s="31"/>
      <c r="D94" s="14"/>
      <c r="E94" s="14"/>
      <c r="F94" s="14"/>
      <c r="G94" s="14"/>
      <c r="H94" s="17"/>
      <c r="I94" s="17"/>
      <c r="J94" s="17"/>
      <c r="K94" s="14"/>
    </row>
    <row r="95" spans="3:11" x14ac:dyDescent="0.35">
      <c r="C95" s="31"/>
      <c r="D95" s="14"/>
      <c r="E95" s="14"/>
      <c r="F95" s="14"/>
      <c r="G95" s="14"/>
      <c r="H95" s="17"/>
      <c r="I95" s="17"/>
      <c r="J95" s="17"/>
      <c r="K95" s="14"/>
    </row>
    <row r="96" spans="3:11" x14ac:dyDescent="0.35">
      <c r="C96" s="31"/>
      <c r="D96" s="14"/>
      <c r="E96" s="14"/>
      <c r="F96" s="14"/>
      <c r="G96" s="14"/>
      <c r="H96" s="17"/>
      <c r="I96" s="17"/>
      <c r="J96" s="17"/>
      <c r="K96" s="14"/>
    </row>
    <row r="97" spans="3:11" x14ac:dyDescent="0.35">
      <c r="C97" s="31"/>
      <c r="D97" s="14"/>
      <c r="E97" s="14"/>
      <c r="F97" s="14"/>
      <c r="G97" s="14"/>
      <c r="H97" s="17"/>
      <c r="I97" s="17"/>
      <c r="J97" s="17"/>
      <c r="K97" s="14"/>
    </row>
    <row r="98" spans="3:11" x14ac:dyDescent="0.35">
      <c r="C98" s="31"/>
      <c r="D98" s="14"/>
      <c r="E98" s="14"/>
      <c r="F98" s="14"/>
      <c r="G98" s="14"/>
      <c r="H98" s="17"/>
      <c r="I98" s="17"/>
      <c r="J98" s="17"/>
      <c r="K98" s="14"/>
    </row>
    <row r="99" spans="3:11" x14ac:dyDescent="0.35">
      <c r="C99" s="31"/>
      <c r="D99" s="14"/>
      <c r="E99" s="14"/>
      <c r="F99" s="14"/>
      <c r="G99" s="14"/>
      <c r="H99" s="17"/>
      <c r="I99" s="17"/>
      <c r="J99" s="17"/>
      <c r="K99" s="14"/>
    </row>
    <row r="100" spans="3:11" x14ac:dyDescent="0.35">
      <c r="C100" s="31"/>
      <c r="D100" s="14"/>
      <c r="E100" s="14"/>
      <c r="F100" s="14"/>
      <c r="G100" s="14"/>
      <c r="H100" s="17"/>
      <c r="I100" s="17"/>
      <c r="J100" s="17"/>
      <c r="K100" s="14"/>
    </row>
    <row r="101" spans="3:11" x14ac:dyDescent="0.35">
      <c r="C101" s="31"/>
      <c r="D101" s="14"/>
      <c r="E101" s="14"/>
      <c r="F101" s="14"/>
      <c r="G101" s="14"/>
      <c r="H101" s="17"/>
      <c r="I101" s="17"/>
      <c r="J101" s="17"/>
      <c r="K101" s="14"/>
    </row>
    <row r="102" spans="3:11" x14ac:dyDescent="0.35">
      <c r="C102" s="31"/>
      <c r="D102" s="14"/>
      <c r="E102" s="14"/>
      <c r="F102" s="14"/>
      <c r="G102" s="14"/>
      <c r="H102" s="17"/>
      <c r="I102" s="17"/>
      <c r="J102" s="17"/>
      <c r="K102" s="14"/>
    </row>
    <row r="103" spans="3:11" x14ac:dyDescent="0.35">
      <c r="C103" s="31"/>
      <c r="D103" s="14"/>
      <c r="E103" s="14"/>
      <c r="F103" s="14"/>
      <c r="G103" s="14"/>
      <c r="H103" s="17"/>
      <c r="I103" s="17"/>
      <c r="J103" s="17"/>
      <c r="K103" s="14"/>
    </row>
    <row r="104" spans="3:11" x14ac:dyDescent="0.35">
      <c r="C104" s="31"/>
      <c r="D104" s="14"/>
      <c r="E104" s="14"/>
      <c r="F104" s="14"/>
      <c r="G104" s="14"/>
      <c r="H104" s="17"/>
      <c r="I104" s="17"/>
      <c r="J104" s="17"/>
      <c r="K104" s="14"/>
    </row>
    <row r="105" spans="3:11" x14ac:dyDescent="0.35">
      <c r="C105" s="31"/>
      <c r="D105" s="14"/>
      <c r="E105" s="14"/>
      <c r="F105" s="14"/>
      <c r="G105" s="14"/>
      <c r="H105" s="17"/>
      <c r="I105" s="17"/>
      <c r="J105" s="17"/>
      <c r="K105" s="14"/>
    </row>
    <row r="106" spans="3:11" x14ac:dyDescent="0.35">
      <c r="C106" s="31"/>
      <c r="D106" s="14"/>
      <c r="E106" s="14"/>
      <c r="F106" s="14"/>
      <c r="G106" s="14"/>
      <c r="H106" s="17"/>
      <c r="I106" s="17"/>
      <c r="J106" s="17"/>
      <c r="K106" s="14"/>
    </row>
    <row r="107" spans="3:11" x14ac:dyDescent="0.35">
      <c r="C107" s="31"/>
      <c r="D107" s="14"/>
      <c r="E107" s="14"/>
      <c r="F107" s="14"/>
      <c r="G107" s="14"/>
      <c r="H107" s="17"/>
      <c r="I107" s="17"/>
      <c r="J107" s="17"/>
      <c r="K107" s="14"/>
    </row>
    <row r="108" spans="3:11" x14ac:dyDescent="0.35">
      <c r="C108" s="31"/>
      <c r="D108" s="14"/>
      <c r="E108" s="14"/>
      <c r="F108" s="14"/>
      <c r="G108" s="14"/>
      <c r="H108" s="17"/>
      <c r="I108" s="17"/>
      <c r="J108" s="17"/>
      <c r="K108" s="14"/>
    </row>
    <row r="109" spans="3:11" x14ac:dyDescent="0.35">
      <c r="C109" s="31"/>
      <c r="D109" s="14"/>
      <c r="E109" s="14"/>
      <c r="F109" s="14"/>
      <c r="G109" s="14"/>
      <c r="H109" s="17"/>
      <c r="I109" s="17"/>
      <c r="J109" s="17"/>
      <c r="K109" s="14"/>
    </row>
    <row r="110" spans="3:11" x14ac:dyDescent="0.35">
      <c r="C110" s="31"/>
      <c r="D110" s="14"/>
      <c r="E110" s="14"/>
      <c r="F110" s="14"/>
      <c r="G110" s="14"/>
      <c r="H110" s="17"/>
      <c r="I110" s="17"/>
      <c r="J110" s="17"/>
      <c r="K110" s="14"/>
    </row>
    <row r="111" spans="3:11" x14ac:dyDescent="0.35">
      <c r="C111" s="31"/>
      <c r="D111" s="14"/>
      <c r="E111" s="14"/>
      <c r="F111" s="14"/>
      <c r="G111" s="14"/>
      <c r="H111" s="17"/>
      <c r="I111" s="17"/>
      <c r="J111" s="17"/>
      <c r="K111" s="14"/>
    </row>
    <row r="112" spans="3:11" x14ac:dyDescent="0.35">
      <c r="C112" s="31"/>
      <c r="D112" s="14"/>
      <c r="E112" s="14"/>
      <c r="F112" s="14"/>
      <c r="G112" s="14"/>
      <c r="H112" s="17"/>
      <c r="I112" s="17"/>
      <c r="J112" s="17"/>
      <c r="K112" s="14"/>
    </row>
    <row r="113" spans="3:11" x14ac:dyDescent="0.35">
      <c r="C113" s="31"/>
      <c r="D113" s="14"/>
      <c r="E113" s="14"/>
      <c r="F113" s="14"/>
      <c r="G113" s="14"/>
      <c r="H113" s="17"/>
      <c r="I113" s="17"/>
      <c r="J113" s="17"/>
      <c r="K113" s="14"/>
    </row>
    <row r="114" spans="3:11" x14ac:dyDescent="0.35">
      <c r="C114" s="31"/>
      <c r="D114" s="14"/>
      <c r="E114" s="14"/>
      <c r="F114" s="14"/>
      <c r="G114" s="14"/>
      <c r="H114" s="17"/>
      <c r="I114" s="17"/>
      <c r="J114" s="17"/>
      <c r="K114" s="14"/>
    </row>
    <row r="115" spans="3:11" x14ac:dyDescent="0.35">
      <c r="C115" s="31"/>
      <c r="D115" s="14"/>
      <c r="E115" s="14"/>
      <c r="F115" s="14"/>
      <c r="G115" s="14"/>
      <c r="H115" s="17"/>
      <c r="I115" s="17"/>
      <c r="J115" s="17"/>
      <c r="K115" s="14"/>
    </row>
    <row r="116" spans="3:11" x14ac:dyDescent="0.35">
      <c r="C116" s="31"/>
      <c r="D116" s="14"/>
      <c r="E116" s="14"/>
      <c r="F116" s="14"/>
      <c r="G116" s="14"/>
      <c r="H116" s="17"/>
      <c r="I116" s="17"/>
      <c r="J116" s="17"/>
      <c r="K116" s="14"/>
    </row>
    <row r="117" spans="3:11" x14ac:dyDescent="0.35">
      <c r="C117" s="31"/>
      <c r="D117" s="14"/>
      <c r="E117" s="14"/>
      <c r="F117" s="14"/>
      <c r="G117" s="14"/>
      <c r="H117" s="17"/>
      <c r="I117" s="17"/>
      <c r="J117" s="17"/>
      <c r="K117" s="14"/>
    </row>
    <row r="118" spans="3:11" x14ac:dyDescent="0.35">
      <c r="C118" s="31"/>
      <c r="D118" s="14"/>
      <c r="E118" s="14"/>
      <c r="F118" s="14"/>
      <c r="G118" s="14"/>
      <c r="H118" s="17"/>
      <c r="I118" s="17"/>
      <c r="J118" s="17"/>
      <c r="K118" s="14"/>
    </row>
    <row r="119" spans="3:11" x14ac:dyDescent="0.35">
      <c r="C119" s="31"/>
      <c r="D119" s="14"/>
      <c r="E119" s="14"/>
      <c r="F119" s="14"/>
      <c r="G119" s="14"/>
      <c r="H119" s="17"/>
      <c r="I119" s="17"/>
      <c r="J119" s="17"/>
      <c r="K119" s="14"/>
    </row>
    <row r="120" spans="3:11" x14ac:dyDescent="0.35">
      <c r="C120" s="31"/>
      <c r="D120" s="14"/>
      <c r="E120" s="14"/>
      <c r="F120" s="14"/>
      <c r="G120" s="14"/>
      <c r="H120" s="17"/>
      <c r="I120" s="17"/>
      <c r="J120" s="17"/>
      <c r="K120" s="14"/>
    </row>
    <row r="121" spans="3:11" x14ac:dyDescent="0.35">
      <c r="C121" s="31"/>
      <c r="D121" s="14"/>
      <c r="E121" s="14"/>
      <c r="F121" s="14"/>
      <c r="G121" s="14"/>
      <c r="H121" s="17"/>
      <c r="I121" s="17"/>
      <c r="J121" s="17"/>
      <c r="K121" s="14"/>
    </row>
    <row r="122" spans="3:11" x14ac:dyDescent="0.35">
      <c r="C122" s="31"/>
      <c r="D122" s="14"/>
      <c r="E122" s="14"/>
      <c r="F122" s="14"/>
      <c r="G122" s="14"/>
      <c r="H122" s="17"/>
      <c r="I122" s="17"/>
      <c r="J122" s="17"/>
      <c r="K122" s="14"/>
    </row>
    <row r="123" spans="3:11" x14ac:dyDescent="0.35">
      <c r="C123" s="31"/>
      <c r="D123" s="14"/>
      <c r="E123" s="14"/>
      <c r="F123" s="14"/>
      <c r="G123" s="14"/>
      <c r="H123" s="17"/>
      <c r="I123" s="17"/>
      <c r="J123" s="17"/>
      <c r="K123" s="14"/>
    </row>
    <row r="124" spans="3:11" x14ac:dyDescent="0.35">
      <c r="C124" s="31"/>
      <c r="D124" s="14"/>
      <c r="E124" s="14"/>
      <c r="F124" s="14"/>
      <c r="G124" s="14"/>
      <c r="H124" s="17"/>
      <c r="I124" s="17"/>
      <c r="J124" s="17"/>
      <c r="K124" s="14"/>
    </row>
    <row r="125" spans="3:11" x14ac:dyDescent="0.35">
      <c r="C125" s="31"/>
      <c r="D125" s="14"/>
      <c r="E125" s="14"/>
      <c r="F125" s="14"/>
      <c r="G125" s="14"/>
      <c r="H125" s="17"/>
      <c r="I125" s="17"/>
      <c r="J125" s="17"/>
      <c r="K125" s="14"/>
    </row>
    <row r="126" spans="3:11" x14ac:dyDescent="0.35">
      <c r="C126" s="31"/>
      <c r="D126" s="14"/>
      <c r="E126" s="14"/>
      <c r="F126" s="14"/>
      <c r="G126" s="14"/>
      <c r="H126" s="17"/>
      <c r="I126" s="17"/>
      <c r="J126" s="17"/>
      <c r="K126" s="14"/>
    </row>
    <row r="127" spans="3:11" x14ac:dyDescent="0.35">
      <c r="C127" s="31"/>
      <c r="D127" s="14"/>
      <c r="E127" s="14"/>
      <c r="F127" s="14"/>
      <c r="G127" s="14"/>
      <c r="H127" s="17"/>
      <c r="I127" s="17"/>
      <c r="J127" s="17"/>
      <c r="K127" s="14"/>
    </row>
    <row r="128" spans="3:11" x14ac:dyDescent="0.35">
      <c r="C128" s="31"/>
      <c r="D128" s="14"/>
      <c r="E128" s="14"/>
      <c r="F128" s="14"/>
      <c r="G128" s="14"/>
      <c r="H128" s="17"/>
      <c r="I128" s="17"/>
      <c r="J128" s="17"/>
      <c r="K128" s="14"/>
    </row>
    <row r="129" spans="3:11" x14ac:dyDescent="0.35">
      <c r="C129" s="31"/>
      <c r="D129" s="14"/>
      <c r="E129" s="14"/>
      <c r="F129" s="14"/>
      <c r="G129" s="14"/>
      <c r="H129" s="17"/>
      <c r="I129" s="17"/>
      <c r="J129" s="17"/>
      <c r="K129" s="14"/>
    </row>
    <row r="130" spans="3:11" x14ac:dyDescent="0.35">
      <c r="C130" s="31"/>
      <c r="D130" s="14"/>
      <c r="E130" s="14"/>
      <c r="F130" s="14"/>
      <c r="G130" s="14"/>
      <c r="H130" s="17"/>
      <c r="I130" s="17"/>
      <c r="J130" s="17"/>
      <c r="K130" s="14"/>
    </row>
    <row r="131" spans="3:11" x14ac:dyDescent="0.35">
      <c r="C131" s="31"/>
      <c r="D131" s="14"/>
      <c r="E131" s="14"/>
      <c r="F131" s="14"/>
      <c r="G131" s="14"/>
      <c r="H131" s="17"/>
      <c r="I131" s="17"/>
      <c r="J131" s="17"/>
      <c r="K131" s="14"/>
    </row>
    <row r="132" spans="3:11" x14ac:dyDescent="0.35">
      <c r="C132" s="31"/>
      <c r="D132" s="14"/>
      <c r="E132" s="14"/>
      <c r="F132" s="14"/>
      <c r="G132" s="14"/>
      <c r="H132" s="17"/>
      <c r="I132" s="17"/>
      <c r="J132" s="17"/>
      <c r="K132" s="14"/>
    </row>
    <row r="133" spans="3:11" x14ac:dyDescent="0.35">
      <c r="C133" s="31"/>
      <c r="D133" s="14"/>
      <c r="E133" s="14"/>
      <c r="F133" s="14"/>
      <c r="G133" s="14"/>
      <c r="H133" s="17"/>
      <c r="I133" s="17"/>
      <c r="J133" s="17"/>
      <c r="K133" s="14"/>
    </row>
    <row r="134" spans="3:11" x14ac:dyDescent="0.35">
      <c r="C134" s="31"/>
      <c r="D134" s="14"/>
      <c r="E134" s="14"/>
      <c r="F134" s="14"/>
      <c r="G134" s="14"/>
      <c r="H134" s="17"/>
      <c r="I134" s="17"/>
      <c r="J134" s="17"/>
      <c r="K134" s="14"/>
    </row>
    <row r="135" spans="3:11" x14ac:dyDescent="0.35">
      <c r="C135" s="31"/>
      <c r="D135" s="14"/>
      <c r="E135" s="14"/>
      <c r="F135" s="14"/>
      <c r="G135" s="14"/>
      <c r="H135" s="17"/>
      <c r="I135" s="17"/>
      <c r="J135" s="17"/>
      <c r="K135" s="14"/>
    </row>
    <row r="136" spans="3:11" x14ac:dyDescent="0.35">
      <c r="C136" s="31"/>
      <c r="D136" s="14"/>
      <c r="E136" s="14"/>
      <c r="F136" s="14"/>
      <c r="G136" s="14"/>
      <c r="H136" s="17"/>
      <c r="I136" s="17"/>
      <c r="J136" s="17"/>
      <c r="K136" s="14"/>
    </row>
    <row r="137" spans="3:11" x14ac:dyDescent="0.35">
      <c r="C137" s="31"/>
      <c r="D137" s="14"/>
      <c r="E137" s="14"/>
      <c r="F137" s="14"/>
      <c r="G137" s="14"/>
      <c r="H137" s="17"/>
      <c r="I137" s="17"/>
      <c r="J137" s="17"/>
      <c r="K137" s="14"/>
    </row>
    <row r="138" spans="3:11" x14ac:dyDescent="0.35">
      <c r="C138" s="31"/>
      <c r="D138" s="14"/>
      <c r="E138" s="14"/>
      <c r="F138" s="14"/>
      <c r="G138" s="14"/>
      <c r="H138" s="17"/>
      <c r="I138" s="17"/>
      <c r="J138" s="17"/>
      <c r="K138" s="14"/>
    </row>
    <row r="139" spans="3:11" x14ac:dyDescent="0.35">
      <c r="C139" s="31"/>
      <c r="D139" s="14"/>
      <c r="E139" s="14"/>
      <c r="F139" s="14"/>
      <c r="G139" s="14"/>
      <c r="H139" s="17"/>
      <c r="I139" s="17"/>
      <c r="J139" s="17"/>
      <c r="K139" s="14"/>
    </row>
    <row r="140" spans="3:11" x14ac:dyDescent="0.35">
      <c r="C140" s="31"/>
      <c r="D140" s="14"/>
      <c r="E140" s="14"/>
      <c r="F140" s="14"/>
      <c r="G140" s="14"/>
      <c r="H140" s="17"/>
      <c r="I140" s="17"/>
      <c r="J140" s="17"/>
      <c r="K140" s="14"/>
    </row>
    <row r="141" spans="3:11" x14ac:dyDescent="0.35">
      <c r="C141" s="31"/>
      <c r="D141" s="14"/>
      <c r="E141" s="14"/>
      <c r="F141" s="14"/>
      <c r="G141" s="14"/>
      <c r="H141" s="17"/>
      <c r="I141" s="17"/>
      <c r="J141" s="17"/>
      <c r="K141" s="14"/>
    </row>
    <row r="142" spans="3:11" x14ac:dyDescent="0.35">
      <c r="C142" s="31"/>
      <c r="D142" s="14"/>
      <c r="E142" s="14"/>
      <c r="F142" s="14"/>
      <c r="G142" s="14"/>
      <c r="H142" s="17"/>
      <c r="I142" s="17"/>
      <c r="J142" s="17"/>
      <c r="K142" s="14"/>
    </row>
    <row r="143" spans="3:11" x14ac:dyDescent="0.35">
      <c r="C143" s="31"/>
      <c r="D143" s="14"/>
      <c r="E143" s="14"/>
      <c r="F143" s="14"/>
      <c r="G143" s="14"/>
      <c r="H143" s="17"/>
      <c r="I143" s="17"/>
      <c r="J143" s="17"/>
      <c r="K143" s="14"/>
    </row>
    <row r="144" spans="3:11" x14ac:dyDescent="0.35">
      <c r="C144" s="31"/>
      <c r="D144" s="14"/>
      <c r="E144" s="14"/>
      <c r="F144" s="14"/>
      <c r="G144" s="14"/>
      <c r="H144" s="17"/>
      <c r="I144" s="17"/>
      <c r="J144" s="17"/>
      <c r="K144" s="14"/>
    </row>
    <row r="145" spans="3:11" x14ac:dyDescent="0.35">
      <c r="C145" s="31"/>
      <c r="D145" s="14"/>
      <c r="E145" s="14"/>
      <c r="F145" s="14"/>
      <c r="G145" s="14"/>
      <c r="H145" s="17"/>
      <c r="I145" s="17"/>
      <c r="J145" s="17"/>
      <c r="K145" s="14"/>
    </row>
    <row r="146" spans="3:11" x14ac:dyDescent="0.35">
      <c r="C146" s="31"/>
      <c r="D146" s="14"/>
      <c r="E146" s="14"/>
      <c r="F146" s="14"/>
      <c r="G146" s="14"/>
      <c r="H146" s="17"/>
      <c r="I146" s="17"/>
      <c r="J146" s="17"/>
      <c r="K146" s="14"/>
    </row>
    <row r="147" spans="3:11" x14ac:dyDescent="0.35">
      <c r="C147" s="31"/>
      <c r="D147" s="14"/>
      <c r="E147" s="14"/>
      <c r="F147" s="14"/>
      <c r="G147" s="14"/>
      <c r="H147" s="17"/>
      <c r="I147" s="17"/>
      <c r="J147" s="17"/>
      <c r="K147" s="14"/>
    </row>
    <row r="148" spans="3:11" x14ac:dyDescent="0.35">
      <c r="C148" s="31"/>
      <c r="D148" s="14"/>
      <c r="E148" s="14"/>
      <c r="F148" s="14"/>
      <c r="G148" s="14"/>
      <c r="H148" s="17"/>
      <c r="I148" s="17"/>
      <c r="J148" s="17"/>
      <c r="K148" s="14"/>
    </row>
    <row r="149" spans="3:11" x14ac:dyDescent="0.35">
      <c r="C149" s="31"/>
      <c r="D149" s="14"/>
      <c r="E149" s="14"/>
      <c r="F149" s="14"/>
      <c r="G149" s="14"/>
      <c r="H149" s="17"/>
      <c r="I149" s="17"/>
      <c r="J149" s="17"/>
      <c r="K149" s="14"/>
    </row>
    <row r="150" spans="3:11" x14ac:dyDescent="0.35">
      <c r="C150" s="31"/>
      <c r="D150" s="14"/>
      <c r="E150" s="14"/>
      <c r="F150" s="14"/>
      <c r="G150" s="14"/>
      <c r="H150" s="17"/>
      <c r="I150" s="17"/>
      <c r="J150" s="17"/>
      <c r="K150" s="14"/>
    </row>
    <row r="151" spans="3:11" x14ac:dyDescent="0.35">
      <c r="C151" s="31"/>
      <c r="D151" s="14"/>
      <c r="E151" s="14"/>
      <c r="F151" s="14"/>
      <c r="G151" s="14"/>
      <c r="H151" s="17"/>
      <c r="I151" s="17"/>
      <c r="J151" s="17"/>
      <c r="K151" s="14"/>
    </row>
    <row r="152" spans="3:11" x14ac:dyDescent="0.35">
      <c r="C152" s="31"/>
      <c r="D152" s="14"/>
      <c r="E152" s="14"/>
      <c r="F152" s="14"/>
      <c r="G152" s="14"/>
      <c r="H152" s="17"/>
      <c r="I152" s="17"/>
      <c r="J152" s="17"/>
      <c r="K152" s="14"/>
    </row>
    <row r="153" spans="3:11" x14ac:dyDescent="0.35">
      <c r="C153" s="31"/>
      <c r="D153" s="14"/>
      <c r="E153" s="14"/>
      <c r="F153" s="14"/>
      <c r="G153" s="14"/>
      <c r="H153" s="17"/>
      <c r="I153" s="17"/>
      <c r="J153" s="17"/>
      <c r="K153" s="14"/>
    </row>
    <row r="154" spans="3:11" x14ac:dyDescent="0.35">
      <c r="C154" s="31"/>
      <c r="D154" s="14"/>
      <c r="E154" s="14"/>
      <c r="F154" s="14"/>
      <c r="G154" s="14"/>
      <c r="H154" s="17"/>
      <c r="I154" s="17"/>
      <c r="J154" s="17"/>
      <c r="K154" s="14"/>
    </row>
    <row r="155" spans="3:11" x14ac:dyDescent="0.35">
      <c r="C155" s="31"/>
      <c r="D155" s="14"/>
      <c r="E155" s="14"/>
      <c r="F155" s="14"/>
      <c r="G155" s="14"/>
      <c r="H155" s="17"/>
      <c r="I155" s="17"/>
      <c r="J155" s="17"/>
      <c r="K155" s="14"/>
    </row>
    <row r="156" spans="3:11" x14ac:dyDescent="0.35">
      <c r="C156" s="31"/>
      <c r="D156" s="14"/>
      <c r="E156" s="14"/>
      <c r="F156" s="14"/>
      <c r="G156" s="14"/>
      <c r="H156" s="17"/>
      <c r="I156" s="17"/>
      <c r="J156" s="17"/>
      <c r="K156" s="14"/>
    </row>
    <row r="157" spans="3:11" x14ac:dyDescent="0.35">
      <c r="C157" s="31"/>
      <c r="D157" s="14"/>
      <c r="E157" s="14"/>
      <c r="F157" s="14"/>
      <c r="G157" s="14"/>
      <c r="H157" s="17"/>
      <c r="I157" s="17"/>
      <c r="J157" s="17"/>
      <c r="K157" s="14"/>
    </row>
    <row r="158" spans="3:11" x14ac:dyDescent="0.35">
      <c r="C158" s="31"/>
      <c r="D158" s="14"/>
      <c r="E158" s="14"/>
      <c r="F158" s="14"/>
      <c r="G158" s="14"/>
      <c r="H158" s="17"/>
      <c r="I158" s="17"/>
      <c r="J158" s="17"/>
      <c r="K158" s="14"/>
    </row>
    <row r="159" spans="3:11" x14ac:dyDescent="0.35">
      <c r="C159" s="31"/>
      <c r="D159" s="14"/>
      <c r="E159" s="14"/>
      <c r="F159" s="14"/>
      <c r="G159" s="14"/>
      <c r="H159" s="17"/>
      <c r="I159" s="17"/>
      <c r="J159" s="17"/>
      <c r="K159" s="14"/>
    </row>
    <row r="160" spans="3:11" x14ac:dyDescent="0.35">
      <c r="C160" s="31"/>
      <c r="D160" s="14"/>
      <c r="E160" s="14"/>
      <c r="F160" s="14"/>
      <c r="G160" s="14"/>
      <c r="H160" s="17"/>
      <c r="I160" s="17"/>
      <c r="J160" s="17"/>
      <c r="K160" s="14"/>
    </row>
    <row r="161" spans="3:11" x14ac:dyDescent="0.35">
      <c r="C161" s="31"/>
      <c r="D161" s="14"/>
      <c r="E161" s="14"/>
      <c r="F161" s="14"/>
      <c r="G161" s="14"/>
      <c r="H161" s="17"/>
      <c r="I161" s="17"/>
      <c r="J161" s="17"/>
      <c r="K161" s="14"/>
    </row>
    <row r="162" spans="3:11" x14ac:dyDescent="0.35">
      <c r="C162" s="31"/>
      <c r="D162" s="14"/>
      <c r="E162" s="14"/>
      <c r="F162" s="14"/>
      <c r="G162" s="14"/>
      <c r="H162" s="17"/>
      <c r="I162" s="17"/>
      <c r="J162" s="17"/>
      <c r="K162" s="14"/>
    </row>
    <row r="163" spans="3:11" x14ac:dyDescent="0.35">
      <c r="C163" s="31"/>
      <c r="D163" s="14"/>
      <c r="E163" s="14"/>
      <c r="F163" s="14"/>
      <c r="G163" s="14"/>
      <c r="H163" s="17"/>
      <c r="I163" s="17"/>
      <c r="J163" s="17"/>
      <c r="K163" s="14"/>
    </row>
    <row r="164" spans="3:11" x14ac:dyDescent="0.35">
      <c r="C164" s="31"/>
      <c r="D164" s="14"/>
      <c r="E164" s="14"/>
      <c r="F164" s="14"/>
      <c r="G164" s="14"/>
      <c r="H164" s="17"/>
      <c r="I164" s="17"/>
      <c r="J164" s="17"/>
      <c r="K164" s="14"/>
    </row>
    <row r="165" spans="3:11" x14ac:dyDescent="0.35">
      <c r="C165" s="31"/>
      <c r="D165" s="14"/>
      <c r="E165" s="14"/>
      <c r="F165" s="14"/>
      <c r="G165" s="14"/>
      <c r="H165" s="17"/>
      <c r="I165" s="17"/>
      <c r="J165" s="17"/>
      <c r="K165" s="14"/>
    </row>
    <row r="166" spans="3:11" x14ac:dyDescent="0.35">
      <c r="C166" s="31"/>
      <c r="D166" s="14"/>
      <c r="E166" s="14"/>
      <c r="F166" s="14"/>
      <c r="G166" s="14"/>
      <c r="H166" s="17"/>
      <c r="I166" s="17"/>
      <c r="J166" s="17"/>
      <c r="K166" s="14"/>
    </row>
    <row r="167" spans="3:11" x14ac:dyDescent="0.35">
      <c r="C167" s="31"/>
      <c r="D167" s="14"/>
      <c r="E167" s="14"/>
      <c r="F167" s="14"/>
      <c r="G167" s="14"/>
      <c r="H167" s="17"/>
      <c r="I167" s="17"/>
      <c r="J167" s="17"/>
      <c r="K167" s="14"/>
    </row>
    <row r="168" spans="3:11" x14ac:dyDescent="0.35">
      <c r="C168" s="31"/>
      <c r="D168" s="14"/>
      <c r="E168" s="14"/>
      <c r="F168" s="14"/>
      <c r="G168" s="14"/>
      <c r="H168" s="17"/>
      <c r="I168" s="17"/>
      <c r="J168" s="17"/>
      <c r="K168" s="14"/>
    </row>
    <row r="169" spans="3:11" x14ac:dyDescent="0.35">
      <c r="C169" s="31"/>
      <c r="D169" s="14"/>
      <c r="E169" s="14"/>
      <c r="F169" s="14"/>
      <c r="G169" s="14"/>
      <c r="H169" s="17"/>
      <c r="I169" s="17"/>
      <c r="J169" s="17"/>
      <c r="K169" s="14"/>
    </row>
    <row r="170" spans="3:11" x14ac:dyDescent="0.35">
      <c r="C170" s="31"/>
      <c r="D170" s="14"/>
      <c r="E170" s="14"/>
      <c r="F170" s="14"/>
      <c r="G170" s="14"/>
      <c r="H170" s="17"/>
      <c r="I170" s="17"/>
      <c r="J170" s="17"/>
      <c r="K170" s="14"/>
    </row>
    <row r="171" spans="3:11" x14ac:dyDescent="0.35">
      <c r="C171" s="31"/>
      <c r="D171" s="14"/>
      <c r="E171" s="14"/>
      <c r="F171" s="14"/>
      <c r="G171" s="14"/>
      <c r="H171" s="17"/>
      <c r="I171" s="17"/>
      <c r="J171" s="17"/>
      <c r="K171" s="14"/>
    </row>
    <row r="172" spans="3:11" x14ac:dyDescent="0.35">
      <c r="C172" s="31"/>
      <c r="D172" s="14"/>
      <c r="E172" s="14"/>
      <c r="F172" s="14"/>
      <c r="G172" s="14"/>
      <c r="H172" s="17"/>
      <c r="I172" s="17"/>
      <c r="J172" s="17"/>
      <c r="K172" s="14"/>
    </row>
    <row r="173" spans="3:11" x14ac:dyDescent="0.35">
      <c r="C173" s="31"/>
      <c r="D173" s="14"/>
      <c r="E173" s="14"/>
      <c r="F173" s="14"/>
      <c r="G173" s="14"/>
      <c r="H173" s="17"/>
      <c r="I173" s="17"/>
      <c r="J173" s="17"/>
      <c r="K173" s="14"/>
    </row>
    <row r="174" spans="3:11" x14ac:dyDescent="0.35">
      <c r="C174" s="31"/>
      <c r="D174" s="14"/>
      <c r="E174" s="14"/>
      <c r="F174" s="14"/>
      <c r="G174" s="14"/>
      <c r="H174" s="17"/>
      <c r="I174" s="17"/>
      <c r="J174" s="17"/>
      <c r="K174" s="14"/>
    </row>
    <row r="175" spans="3:11" x14ac:dyDescent="0.35">
      <c r="C175" s="31"/>
      <c r="D175" s="14"/>
      <c r="E175" s="14"/>
      <c r="F175" s="14"/>
      <c r="G175" s="14"/>
      <c r="H175" s="17"/>
      <c r="I175" s="17"/>
      <c r="J175" s="17"/>
      <c r="K175" s="14"/>
    </row>
    <row r="176" spans="3:11" x14ac:dyDescent="0.35">
      <c r="C176" s="31"/>
      <c r="D176" s="14"/>
      <c r="E176" s="14"/>
      <c r="F176" s="14"/>
      <c r="G176" s="14"/>
      <c r="H176" s="17"/>
      <c r="I176" s="17"/>
      <c r="J176" s="17"/>
      <c r="K176" s="14"/>
    </row>
    <row r="177" spans="3:11" x14ac:dyDescent="0.35">
      <c r="C177" s="31"/>
      <c r="D177" s="14"/>
      <c r="E177" s="14"/>
      <c r="F177" s="14"/>
      <c r="G177" s="14"/>
      <c r="H177" s="17"/>
      <c r="I177" s="17"/>
      <c r="J177" s="17"/>
      <c r="K177" s="14"/>
    </row>
    <row r="178" spans="3:11" x14ac:dyDescent="0.35">
      <c r="C178" s="31"/>
      <c r="D178" s="14"/>
      <c r="E178" s="14"/>
      <c r="F178" s="14"/>
      <c r="G178" s="14"/>
      <c r="H178" s="17"/>
      <c r="I178" s="17"/>
      <c r="J178" s="17"/>
      <c r="K178" s="14"/>
    </row>
    <row r="179" spans="3:11" x14ac:dyDescent="0.35">
      <c r="C179" s="31"/>
      <c r="D179" s="14"/>
      <c r="E179" s="14"/>
      <c r="F179" s="14"/>
      <c r="G179" s="14"/>
      <c r="H179" s="17"/>
      <c r="I179" s="17"/>
      <c r="J179" s="17"/>
      <c r="K179" s="14"/>
    </row>
    <row r="180" spans="3:11" x14ac:dyDescent="0.35">
      <c r="C180" s="31"/>
      <c r="D180" s="14"/>
      <c r="E180" s="14"/>
      <c r="F180" s="14"/>
      <c r="G180" s="14"/>
      <c r="H180" s="17"/>
      <c r="I180" s="17"/>
      <c r="J180" s="17"/>
      <c r="K180" s="14"/>
    </row>
    <row r="181" spans="3:11" x14ac:dyDescent="0.35">
      <c r="C181" s="31"/>
      <c r="D181" s="14"/>
      <c r="E181" s="14"/>
      <c r="F181" s="14"/>
      <c r="G181" s="14"/>
      <c r="H181" s="17"/>
      <c r="I181" s="17"/>
      <c r="J181" s="17"/>
      <c r="K181" s="14"/>
    </row>
    <row r="182" spans="3:11" x14ac:dyDescent="0.35">
      <c r="C182" s="31"/>
      <c r="D182" s="14"/>
      <c r="E182" s="14"/>
      <c r="F182" s="14"/>
      <c r="G182" s="14"/>
      <c r="H182" s="17"/>
      <c r="I182" s="17"/>
      <c r="J182" s="17"/>
      <c r="K182" s="14"/>
    </row>
    <row r="183" spans="3:11" x14ac:dyDescent="0.35">
      <c r="C183" s="31"/>
      <c r="D183" s="14"/>
      <c r="E183" s="14"/>
      <c r="F183" s="14"/>
      <c r="G183" s="14"/>
      <c r="H183" s="17"/>
      <c r="I183" s="17"/>
      <c r="J183" s="17"/>
      <c r="K183" s="14"/>
    </row>
    <row r="184" spans="3:11" x14ac:dyDescent="0.35">
      <c r="C184" s="31"/>
      <c r="D184" s="14"/>
      <c r="E184" s="14"/>
      <c r="F184" s="14"/>
      <c r="G184" s="14"/>
      <c r="H184" s="17"/>
      <c r="I184" s="17"/>
      <c r="J184" s="17"/>
      <c r="K184" s="14"/>
    </row>
    <row r="185" spans="3:11" x14ac:dyDescent="0.35">
      <c r="C185" s="31"/>
      <c r="D185" s="14"/>
      <c r="E185" s="14"/>
      <c r="F185" s="14"/>
      <c r="G185" s="14"/>
      <c r="H185" s="17"/>
      <c r="I185" s="17"/>
      <c r="J185" s="17"/>
      <c r="K185" s="14"/>
    </row>
    <row r="186" spans="3:11" x14ac:dyDescent="0.35">
      <c r="C186" s="31"/>
      <c r="D186" s="14"/>
      <c r="E186" s="14"/>
      <c r="F186" s="14"/>
      <c r="G186" s="14"/>
      <c r="H186" s="17"/>
      <c r="I186" s="17"/>
      <c r="J186" s="17"/>
      <c r="K186" s="14"/>
    </row>
    <row r="187" spans="3:11" x14ac:dyDescent="0.35">
      <c r="C187" s="31"/>
      <c r="D187" s="14"/>
      <c r="E187" s="14"/>
      <c r="F187" s="14"/>
      <c r="G187" s="14"/>
      <c r="H187" s="17"/>
      <c r="I187" s="17"/>
      <c r="J187" s="17"/>
      <c r="K187" s="14"/>
    </row>
    <row r="188" spans="3:11" x14ac:dyDescent="0.35">
      <c r="C188" s="31"/>
      <c r="D188" s="14"/>
      <c r="E188" s="14"/>
      <c r="F188" s="14"/>
      <c r="G188" s="14"/>
      <c r="H188" s="17"/>
      <c r="I188" s="17"/>
      <c r="J188" s="17"/>
      <c r="K188" s="14"/>
    </row>
    <row r="189" spans="3:11" x14ac:dyDescent="0.35">
      <c r="C189" s="31"/>
      <c r="D189" s="14"/>
      <c r="E189" s="14"/>
      <c r="F189" s="14"/>
      <c r="G189" s="14"/>
      <c r="H189" s="17"/>
      <c r="I189" s="17"/>
      <c r="J189" s="17"/>
      <c r="K189" s="14"/>
    </row>
    <row r="190" spans="3:11" x14ac:dyDescent="0.35">
      <c r="C190" s="31"/>
      <c r="D190" s="14"/>
      <c r="E190" s="14"/>
      <c r="F190" s="14"/>
      <c r="G190" s="14"/>
      <c r="H190" s="17"/>
      <c r="I190" s="17"/>
      <c r="J190" s="17"/>
      <c r="K190" s="14"/>
    </row>
    <row r="191" spans="3:11" x14ac:dyDescent="0.35">
      <c r="C191" s="31"/>
      <c r="D191" s="14"/>
      <c r="E191" s="14"/>
      <c r="F191" s="14"/>
      <c r="G191" s="14"/>
      <c r="H191" s="17"/>
      <c r="I191" s="17"/>
      <c r="J191" s="17"/>
      <c r="K191" s="14"/>
    </row>
    <row r="192" spans="3:11" x14ac:dyDescent="0.35">
      <c r="C192" s="31"/>
      <c r="D192" s="14"/>
      <c r="E192" s="14"/>
      <c r="F192" s="14"/>
      <c r="G192" s="14"/>
      <c r="H192" s="17"/>
      <c r="I192" s="17"/>
      <c r="J192" s="17"/>
      <c r="K192" s="14"/>
    </row>
    <row r="193" spans="3:11" x14ac:dyDescent="0.35">
      <c r="C193" s="31"/>
      <c r="D193" s="14"/>
      <c r="E193" s="14"/>
      <c r="F193" s="14"/>
      <c r="G193" s="14"/>
      <c r="H193" s="17"/>
      <c r="I193" s="17"/>
      <c r="J193" s="17"/>
      <c r="K193" s="14"/>
    </row>
    <row r="194" spans="3:11" x14ac:dyDescent="0.35">
      <c r="C194" s="31"/>
      <c r="D194" s="14"/>
      <c r="E194" s="14"/>
      <c r="F194" s="14"/>
      <c r="G194" s="14"/>
      <c r="H194" s="17"/>
      <c r="I194" s="17"/>
      <c r="J194" s="17"/>
      <c r="K194" s="14"/>
    </row>
    <row r="195" spans="3:11" x14ac:dyDescent="0.35">
      <c r="C195" s="31"/>
      <c r="D195" s="14"/>
      <c r="E195" s="14"/>
      <c r="F195" s="14"/>
      <c r="G195" s="14"/>
      <c r="H195" s="17"/>
      <c r="I195" s="17"/>
      <c r="J195" s="17"/>
      <c r="K195" s="14"/>
    </row>
    <row r="196" spans="3:11" x14ac:dyDescent="0.35">
      <c r="C196" s="31"/>
      <c r="D196" s="14"/>
      <c r="E196" s="14"/>
      <c r="F196" s="14"/>
      <c r="G196" s="14"/>
      <c r="H196" s="17"/>
      <c r="I196" s="17"/>
      <c r="J196" s="17"/>
      <c r="K196" s="14"/>
    </row>
    <row r="197" spans="3:11" x14ac:dyDescent="0.35">
      <c r="C197" s="31"/>
      <c r="D197" s="14"/>
      <c r="E197" s="14"/>
      <c r="F197" s="14"/>
      <c r="G197" s="14"/>
      <c r="H197" s="17"/>
      <c r="I197" s="17"/>
      <c r="J197" s="17"/>
      <c r="K197" s="14"/>
    </row>
    <row r="198" spans="3:11" x14ac:dyDescent="0.35">
      <c r="C198" s="31"/>
      <c r="D198" s="14"/>
      <c r="E198" s="14"/>
      <c r="F198" s="14"/>
      <c r="G198" s="14"/>
      <c r="H198" s="17"/>
      <c r="I198" s="17"/>
      <c r="J198" s="17"/>
      <c r="K198" s="14"/>
    </row>
    <row r="199" spans="3:11" x14ac:dyDescent="0.35">
      <c r="C199" s="31"/>
      <c r="D199" s="14"/>
      <c r="E199" s="14"/>
      <c r="F199" s="14"/>
      <c r="G199" s="14"/>
      <c r="H199" s="17"/>
      <c r="I199" s="17"/>
      <c r="J199" s="17"/>
      <c r="K199" s="14"/>
    </row>
    <row r="200" spans="3:11" x14ac:dyDescent="0.35">
      <c r="C200" s="31"/>
      <c r="D200" s="14"/>
      <c r="E200" s="14"/>
      <c r="F200" s="14"/>
      <c r="G200" s="14"/>
      <c r="H200" s="17"/>
      <c r="I200" s="17"/>
      <c r="J200" s="17"/>
      <c r="K200" s="14"/>
    </row>
    <row r="201" spans="3:11" x14ac:dyDescent="0.35">
      <c r="C201" s="31"/>
      <c r="D201" s="14"/>
      <c r="E201" s="14"/>
      <c r="F201" s="14"/>
      <c r="G201" s="14"/>
      <c r="H201" s="17"/>
      <c r="I201" s="17"/>
      <c r="J201" s="17"/>
      <c r="K201" s="14"/>
    </row>
    <row r="202" spans="3:11" x14ac:dyDescent="0.35">
      <c r="C202" s="31"/>
      <c r="D202" s="14"/>
      <c r="E202" s="14"/>
      <c r="F202" s="14"/>
      <c r="G202" s="14"/>
      <c r="H202" s="17"/>
      <c r="I202" s="17"/>
      <c r="J202" s="17"/>
      <c r="K202" s="14"/>
    </row>
    <row r="203" spans="3:11" x14ac:dyDescent="0.35">
      <c r="C203" s="31"/>
      <c r="D203" s="14"/>
      <c r="E203" s="14"/>
      <c r="F203" s="14"/>
      <c r="G203" s="14"/>
      <c r="H203" s="17"/>
      <c r="I203" s="17"/>
      <c r="J203" s="17"/>
      <c r="K203" s="14"/>
    </row>
    <row r="204" spans="3:11" x14ac:dyDescent="0.35">
      <c r="C204" s="31"/>
      <c r="D204" s="14"/>
      <c r="E204" s="14"/>
      <c r="F204" s="14"/>
      <c r="G204" s="14"/>
      <c r="H204" s="17"/>
      <c r="I204" s="17"/>
      <c r="J204" s="17"/>
      <c r="K204" s="14"/>
    </row>
    <row r="205" spans="3:11" x14ac:dyDescent="0.35">
      <c r="C205" s="31"/>
      <c r="D205" s="14"/>
      <c r="E205" s="14"/>
      <c r="F205" s="14"/>
      <c r="G205" s="14"/>
      <c r="H205" s="17"/>
      <c r="I205" s="17"/>
      <c r="J205" s="17"/>
      <c r="K205" s="14"/>
    </row>
    <row r="206" spans="3:11" x14ac:dyDescent="0.35">
      <c r="C206" s="31"/>
      <c r="D206" s="14"/>
      <c r="E206" s="14"/>
      <c r="F206" s="14"/>
      <c r="G206" s="14"/>
      <c r="H206" s="17"/>
      <c r="I206" s="17"/>
      <c r="J206" s="17"/>
      <c r="K206" s="14"/>
    </row>
    <row r="207" spans="3:11" x14ac:dyDescent="0.35">
      <c r="C207" s="31"/>
      <c r="D207" s="14"/>
      <c r="E207" s="14"/>
      <c r="F207" s="14"/>
      <c r="G207" s="14"/>
      <c r="H207" s="17"/>
      <c r="I207" s="17"/>
      <c r="J207" s="17"/>
      <c r="K207" s="14"/>
    </row>
    <row r="208" spans="3:11" x14ac:dyDescent="0.35">
      <c r="C208" s="31"/>
      <c r="D208" s="14"/>
      <c r="E208" s="14"/>
      <c r="F208" s="14"/>
      <c r="G208" s="14"/>
      <c r="H208" s="17"/>
      <c r="I208" s="17"/>
      <c r="J208" s="17"/>
      <c r="K208" s="14"/>
    </row>
    <row r="209" spans="3:11" x14ac:dyDescent="0.35">
      <c r="C209" s="31"/>
      <c r="D209" s="14"/>
      <c r="E209" s="14"/>
      <c r="F209" s="14"/>
      <c r="G209" s="14"/>
      <c r="H209" s="17"/>
      <c r="I209" s="17"/>
      <c r="J209" s="17"/>
      <c r="K209" s="14"/>
    </row>
    <row r="210" spans="3:11" x14ac:dyDescent="0.35">
      <c r="C210" s="31"/>
      <c r="D210" s="14"/>
      <c r="E210" s="14"/>
      <c r="F210" s="14"/>
      <c r="G210" s="14"/>
      <c r="H210" s="17"/>
      <c r="I210" s="17"/>
      <c r="J210" s="17"/>
      <c r="K210" s="14"/>
    </row>
    <row r="211" spans="3:11" x14ac:dyDescent="0.35">
      <c r="C211" s="31"/>
      <c r="D211" s="14"/>
      <c r="E211" s="14"/>
      <c r="F211" s="14"/>
      <c r="G211" s="14"/>
      <c r="H211" s="17"/>
      <c r="I211" s="17"/>
      <c r="J211" s="17"/>
      <c r="K211" s="14"/>
    </row>
    <row r="212" spans="3:11" x14ac:dyDescent="0.35">
      <c r="C212" s="31"/>
      <c r="D212" s="14"/>
      <c r="E212" s="14"/>
      <c r="F212" s="14"/>
      <c r="G212" s="14"/>
      <c r="H212" s="17"/>
      <c r="I212" s="17"/>
      <c r="J212" s="17"/>
      <c r="K212" s="14"/>
    </row>
    <row r="213" spans="3:11" x14ac:dyDescent="0.35">
      <c r="C213" s="31"/>
      <c r="D213" s="14"/>
      <c r="E213" s="14"/>
      <c r="F213" s="14"/>
      <c r="G213" s="14"/>
      <c r="H213" s="17"/>
      <c r="I213" s="17"/>
      <c r="J213" s="17"/>
      <c r="K213" s="14"/>
    </row>
    <row r="214" spans="3:11" x14ac:dyDescent="0.35">
      <c r="C214" s="31"/>
      <c r="D214" s="14"/>
      <c r="E214" s="14"/>
      <c r="F214" s="14"/>
      <c r="G214" s="14"/>
      <c r="H214" s="17"/>
      <c r="I214" s="17"/>
      <c r="J214" s="17"/>
      <c r="K214" s="14"/>
    </row>
    <row r="215" spans="3:11" x14ac:dyDescent="0.35">
      <c r="C215" s="31"/>
      <c r="D215" s="14"/>
      <c r="E215" s="14"/>
      <c r="F215" s="14"/>
      <c r="G215" s="14"/>
      <c r="H215" s="17"/>
      <c r="I215" s="17"/>
      <c r="J215" s="17"/>
      <c r="K215" s="14"/>
    </row>
    <row r="216" spans="3:11" x14ac:dyDescent="0.35">
      <c r="C216" s="31"/>
      <c r="D216" s="14"/>
      <c r="E216" s="14"/>
      <c r="F216" s="14"/>
      <c r="G216" s="14"/>
      <c r="H216" s="17"/>
      <c r="I216" s="17"/>
      <c r="J216" s="17"/>
      <c r="K216" s="14"/>
    </row>
    <row r="217" spans="3:11" x14ac:dyDescent="0.35">
      <c r="C217" s="31"/>
      <c r="D217" s="14"/>
      <c r="E217" s="14"/>
      <c r="F217" s="14"/>
      <c r="G217" s="14"/>
      <c r="H217" s="17"/>
      <c r="I217" s="17"/>
      <c r="J217" s="17"/>
      <c r="K217" s="14"/>
    </row>
    <row r="218" spans="3:11" x14ac:dyDescent="0.35">
      <c r="C218" s="31"/>
      <c r="D218" s="14"/>
      <c r="E218" s="14"/>
      <c r="F218" s="14"/>
      <c r="G218" s="14"/>
      <c r="H218" s="17"/>
      <c r="I218" s="17"/>
      <c r="J218" s="17"/>
      <c r="K218" s="14"/>
    </row>
    <row r="219" spans="3:11" x14ac:dyDescent="0.35">
      <c r="C219" s="31"/>
      <c r="D219" s="14"/>
      <c r="E219" s="14"/>
      <c r="F219" s="14"/>
      <c r="G219" s="14"/>
      <c r="H219" s="17"/>
      <c r="I219" s="17"/>
      <c r="J219" s="17"/>
      <c r="K219" s="14"/>
    </row>
    <row r="220" spans="3:11" x14ac:dyDescent="0.35">
      <c r="C220" s="31"/>
      <c r="D220" s="14"/>
      <c r="E220" s="14"/>
      <c r="F220" s="14"/>
      <c r="G220" s="14"/>
      <c r="H220" s="17"/>
      <c r="I220" s="17"/>
      <c r="J220" s="17"/>
      <c r="K220" s="14"/>
    </row>
    <row r="221" spans="3:11" x14ac:dyDescent="0.35">
      <c r="C221" s="31"/>
      <c r="D221" s="14"/>
      <c r="E221" s="14"/>
      <c r="F221" s="14"/>
      <c r="G221" s="14"/>
      <c r="H221" s="17"/>
      <c r="I221" s="17"/>
      <c r="J221" s="17"/>
      <c r="K221" s="14"/>
    </row>
    <row r="222" spans="3:11" x14ac:dyDescent="0.35">
      <c r="C222" s="31"/>
      <c r="D222" s="14"/>
      <c r="E222" s="14"/>
      <c r="F222" s="14"/>
      <c r="G222" s="14"/>
      <c r="H222" s="17"/>
      <c r="I222" s="17"/>
      <c r="J222" s="17"/>
      <c r="K222" s="14"/>
    </row>
    <row r="223" spans="3:11" x14ac:dyDescent="0.35">
      <c r="C223" s="31"/>
      <c r="D223" s="14"/>
      <c r="E223" s="14"/>
      <c r="F223" s="14"/>
      <c r="G223" s="14"/>
      <c r="H223" s="17"/>
      <c r="I223" s="17"/>
      <c r="J223" s="17"/>
      <c r="K223" s="14"/>
    </row>
    <row r="224" spans="3:11" x14ac:dyDescent="0.35">
      <c r="C224" s="31"/>
      <c r="D224" s="14"/>
      <c r="E224" s="14"/>
      <c r="F224" s="14"/>
      <c r="G224" s="14"/>
      <c r="H224" s="17"/>
      <c r="I224" s="17"/>
      <c r="J224" s="17"/>
      <c r="K224" s="14"/>
    </row>
    <row r="225" spans="3:11" x14ac:dyDescent="0.35">
      <c r="C225" s="31"/>
      <c r="D225" s="14"/>
      <c r="E225" s="14"/>
      <c r="F225" s="14"/>
      <c r="G225" s="14"/>
      <c r="H225" s="17"/>
      <c r="I225" s="17"/>
      <c r="J225" s="17"/>
      <c r="K225" s="14"/>
    </row>
    <row r="226" spans="3:11" x14ac:dyDescent="0.35">
      <c r="C226" s="31"/>
      <c r="D226" s="14"/>
      <c r="E226" s="14"/>
      <c r="F226" s="14"/>
      <c r="G226" s="14"/>
      <c r="H226" s="17"/>
      <c r="I226" s="17"/>
      <c r="J226" s="17"/>
      <c r="K226" s="14"/>
    </row>
    <row r="227" spans="3:11" x14ac:dyDescent="0.35">
      <c r="C227" s="31"/>
      <c r="D227" s="14"/>
      <c r="E227" s="14"/>
      <c r="F227" s="14"/>
      <c r="G227" s="14"/>
      <c r="H227" s="17"/>
      <c r="I227" s="17"/>
      <c r="J227" s="17"/>
      <c r="K227" s="14"/>
    </row>
    <row r="228" spans="3:11" x14ac:dyDescent="0.35">
      <c r="C228" s="31"/>
      <c r="D228" s="14"/>
      <c r="E228" s="14"/>
      <c r="F228" s="14"/>
      <c r="G228" s="14"/>
      <c r="H228" s="17"/>
      <c r="I228" s="17"/>
      <c r="J228" s="17"/>
      <c r="K228" s="14"/>
    </row>
    <row r="229" spans="3:11" x14ac:dyDescent="0.35">
      <c r="C229" s="31"/>
      <c r="D229" s="14"/>
      <c r="E229" s="14"/>
      <c r="F229" s="14"/>
      <c r="G229" s="14"/>
      <c r="H229" s="17"/>
      <c r="I229" s="17"/>
      <c r="J229" s="17"/>
      <c r="K229" s="14"/>
    </row>
    <row r="230" spans="3:11" x14ac:dyDescent="0.35">
      <c r="C230" s="31"/>
      <c r="D230" s="14"/>
      <c r="E230" s="14"/>
      <c r="F230" s="14"/>
      <c r="G230" s="14"/>
      <c r="H230" s="17"/>
      <c r="I230" s="17"/>
      <c r="J230" s="17"/>
      <c r="K230" s="14"/>
    </row>
    <row r="231" spans="3:11" x14ac:dyDescent="0.35">
      <c r="C231" s="31"/>
      <c r="D231" s="14"/>
      <c r="E231" s="14"/>
      <c r="F231" s="14"/>
      <c r="G231" s="14"/>
      <c r="H231" s="17"/>
      <c r="I231" s="17"/>
      <c r="J231" s="17"/>
      <c r="K231" s="14"/>
    </row>
    <row r="232" spans="3:11" x14ac:dyDescent="0.35">
      <c r="C232" s="31"/>
      <c r="D232" s="14"/>
      <c r="E232" s="14"/>
      <c r="F232" s="14"/>
      <c r="G232" s="14"/>
      <c r="H232" s="17"/>
      <c r="I232" s="17"/>
      <c r="J232" s="17"/>
      <c r="K232" s="14"/>
    </row>
    <row r="233" spans="3:11" x14ac:dyDescent="0.35">
      <c r="C233" s="31"/>
      <c r="D233" s="14"/>
      <c r="E233" s="14"/>
      <c r="F233" s="14"/>
      <c r="G233" s="14"/>
      <c r="H233" s="17"/>
      <c r="I233" s="17"/>
      <c r="J233" s="17"/>
      <c r="K233" s="14"/>
    </row>
    <row r="234" spans="3:11" x14ac:dyDescent="0.35">
      <c r="C234" s="31"/>
      <c r="D234" s="14"/>
      <c r="E234" s="14"/>
      <c r="F234" s="14"/>
      <c r="G234" s="14"/>
      <c r="H234" s="17"/>
      <c r="I234" s="17"/>
      <c r="J234" s="17"/>
      <c r="K234" s="14"/>
    </row>
    <row r="235" spans="3:11" x14ac:dyDescent="0.35">
      <c r="C235" s="31"/>
      <c r="D235" s="14"/>
      <c r="E235" s="14"/>
      <c r="F235" s="14"/>
      <c r="G235" s="14"/>
      <c r="H235" s="17"/>
      <c r="I235" s="17"/>
      <c r="J235" s="17"/>
      <c r="K235" s="14"/>
    </row>
    <row r="236" spans="3:11" x14ac:dyDescent="0.35">
      <c r="C236" s="31"/>
      <c r="D236" s="14"/>
      <c r="E236" s="14"/>
      <c r="F236" s="14"/>
      <c r="G236" s="14"/>
      <c r="H236" s="17"/>
      <c r="I236" s="17"/>
      <c r="J236" s="17"/>
      <c r="K236" s="14"/>
    </row>
    <row r="237" spans="3:11" x14ac:dyDescent="0.35">
      <c r="C237" s="31"/>
      <c r="D237" s="14"/>
      <c r="E237" s="14"/>
      <c r="F237" s="14"/>
      <c r="G237" s="14"/>
      <c r="H237" s="17"/>
      <c r="I237" s="17"/>
      <c r="J237" s="17"/>
      <c r="K237" s="14"/>
    </row>
    <row r="238" spans="3:11" x14ac:dyDescent="0.35">
      <c r="C238" s="31"/>
      <c r="D238" s="14"/>
      <c r="E238" s="14"/>
      <c r="F238" s="14"/>
      <c r="G238" s="14"/>
      <c r="H238" s="17"/>
      <c r="I238" s="17"/>
      <c r="J238" s="17"/>
      <c r="K238" s="14"/>
    </row>
    <row r="239" spans="3:11" x14ac:dyDescent="0.35">
      <c r="C239" s="31"/>
      <c r="D239" s="14"/>
      <c r="E239" s="14"/>
      <c r="F239" s="14"/>
      <c r="G239" s="14"/>
      <c r="H239" s="17"/>
      <c r="I239" s="17"/>
      <c r="J239" s="17"/>
      <c r="K239" s="14"/>
    </row>
    <row r="240" spans="3:11" x14ac:dyDescent="0.35">
      <c r="C240" s="31"/>
      <c r="D240" s="14"/>
      <c r="E240" s="14"/>
      <c r="F240" s="14"/>
      <c r="G240" s="14"/>
      <c r="H240" s="17"/>
      <c r="I240" s="17"/>
      <c r="J240" s="17"/>
      <c r="K240" s="14"/>
    </row>
    <row r="241" spans="3:11" x14ac:dyDescent="0.35">
      <c r="C241" s="31"/>
      <c r="D241" s="14"/>
      <c r="E241" s="14"/>
      <c r="F241" s="14"/>
      <c r="G241" s="14"/>
      <c r="H241" s="17"/>
      <c r="I241" s="17"/>
      <c r="J241" s="17"/>
      <c r="K241" s="14"/>
    </row>
    <row r="242" spans="3:11" x14ac:dyDescent="0.35">
      <c r="C242" s="31"/>
      <c r="D242" s="14"/>
      <c r="E242" s="14"/>
      <c r="F242" s="14"/>
      <c r="G242" s="14"/>
      <c r="H242" s="17"/>
      <c r="I242" s="17"/>
      <c r="J242" s="17"/>
      <c r="K242" s="14"/>
    </row>
    <row r="243" spans="3:11" x14ac:dyDescent="0.35">
      <c r="C243" s="31"/>
      <c r="D243" s="14"/>
      <c r="E243" s="14"/>
      <c r="F243" s="14"/>
      <c r="G243" s="14"/>
      <c r="H243" s="17"/>
      <c r="I243" s="17"/>
      <c r="J243" s="17"/>
      <c r="K243" s="14"/>
    </row>
    <row r="244" spans="3:11" x14ac:dyDescent="0.35">
      <c r="C244" s="31"/>
      <c r="D244" s="14"/>
      <c r="E244" s="14"/>
      <c r="F244" s="14"/>
      <c r="G244" s="14"/>
      <c r="H244" s="17"/>
      <c r="I244" s="17"/>
      <c r="J244" s="17"/>
      <c r="K244" s="14"/>
    </row>
    <row r="245" spans="3:11" x14ac:dyDescent="0.35">
      <c r="C245" s="31"/>
      <c r="D245" s="14"/>
      <c r="E245" s="14"/>
      <c r="F245" s="14"/>
      <c r="G245" s="14"/>
      <c r="H245" s="17"/>
      <c r="I245" s="17"/>
      <c r="J245" s="17"/>
      <c r="K245" s="14"/>
    </row>
    <row r="246" spans="3:11" x14ac:dyDescent="0.35">
      <c r="C246" s="31"/>
      <c r="D246" s="14"/>
      <c r="E246" s="14"/>
      <c r="F246" s="14"/>
      <c r="G246" s="14"/>
      <c r="H246" s="17"/>
      <c r="I246" s="17"/>
      <c r="J246" s="17"/>
      <c r="K246" s="14"/>
    </row>
    <row r="247" spans="3:11" x14ac:dyDescent="0.35">
      <c r="C247" s="31"/>
      <c r="D247" s="14"/>
      <c r="E247" s="14"/>
      <c r="F247" s="14"/>
      <c r="G247" s="14"/>
      <c r="H247" s="17"/>
      <c r="I247" s="17"/>
      <c r="J247" s="17"/>
      <c r="K247" s="14"/>
    </row>
    <row r="248" spans="3:11" x14ac:dyDescent="0.35">
      <c r="C248" s="31"/>
      <c r="D248" s="14"/>
      <c r="E248" s="14"/>
      <c r="F248" s="14"/>
      <c r="G248" s="14"/>
      <c r="H248" s="17"/>
      <c r="I248" s="17"/>
      <c r="J248" s="17"/>
      <c r="K248" s="14"/>
    </row>
    <row r="249" spans="3:11" x14ac:dyDescent="0.35">
      <c r="C249" s="31"/>
      <c r="D249" s="14"/>
      <c r="E249" s="14"/>
      <c r="F249" s="14"/>
      <c r="G249" s="14"/>
      <c r="H249" s="17"/>
      <c r="I249" s="17"/>
      <c r="J249" s="17"/>
      <c r="K249" s="14"/>
    </row>
    <row r="250" spans="3:11" x14ac:dyDescent="0.35">
      <c r="C250" s="31"/>
      <c r="D250" s="14"/>
      <c r="E250" s="14"/>
      <c r="F250" s="14"/>
      <c r="G250" s="14"/>
      <c r="H250" s="17"/>
      <c r="I250" s="17"/>
      <c r="J250" s="17"/>
      <c r="K250" s="14"/>
    </row>
    <row r="251" spans="3:11" x14ac:dyDescent="0.35">
      <c r="C251" s="31"/>
      <c r="D251" s="14"/>
      <c r="E251" s="14"/>
      <c r="F251" s="14"/>
      <c r="G251" s="14"/>
      <c r="H251" s="17"/>
      <c r="I251" s="17"/>
      <c r="J251" s="17"/>
      <c r="K251" s="14"/>
    </row>
    <row r="252" spans="3:11" x14ac:dyDescent="0.35">
      <c r="C252" s="31"/>
      <c r="D252" s="14"/>
      <c r="E252" s="14"/>
      <c r="F252" s="14"/>
      <c r="G252" s="14"/>
      <c r="H252" s="17"/>
      <c r="I252" s="17"/>
      <c r="J252" s="17"/>
      <c r="K252" s="14"/>
    </row>
    <row r="253" spans="3:11" x14ac:dyDescent="0.35">
      <c r="C253" s="31"/>
      <c r="D253" s="14"/>
      <c r="E253" s="14"/>
      <c r="F253" s="14"/>
      <c r="G253" s="14"/>
      <c r="H253" s="17"/>
      <c r="I253" s="17"/>
      <c r="J253" s="17"/>
      <c r="K253" s="14"/>
    </row>
    <row r="254" spans="3:11" x14ac:dyDescent="0.35">
      <c r="C254" s="31"/>
      <c r="D254" s="14"/>
      <c r="E254" s="14"/>
      <c r="F254" s="14"/>
      <c r="G254" s="14"/>
      <c r="H254" s="17"/>
      <c r="I254" s="17"/>
      <c r="J254" s="17"/>
      <c r="K254" s="14"/>
    </row>
    <row r="255" spans="3:11" x14ac:dyDescent="0.35">
      <c r="C255" s="31"/>
      <c r="D255" s="14"/>
      <c r="E255" s="14"/>
      <c r="F255" s="14"/>
      <c r="G255" s="14"/>
      <c r="H255" s="17"/>
      <c r="I255" s="17"/>
      <c r="J255" s="17"/>
      <c r="K255" s="14"/>
    </row>
    <row r="256" spans="3:11" x14ac:dyDescent="0.35">
      <c r="C256" s="31"/>
      <c r="D256" s="14"/>
      <c r="E256" s="14"/>
      <c r="F256" s="14"/>
      <c r="G256" s="14"/>
      <c r="H256" s="17"/>
      <c r="I256" s="17"/>
      <c r="J256" s="17"/>
      <c r="K256" s="14"/>
    </row>
    <row r="257" spans="3:11" x14ac:dyDescent="0.35">
      <c r="C257" s="31"/>
      <c r="D257" s="14"/>
      <c r="E257" s="14"/>
      <c r="F257" s="14"/>
      <c r="G257" s="14"/>
      <c r="H257" s="17"/>
      <c r="I257" s="17"/>
      <c r="J257" s="17"/>
      <c r="K257" s="14"/>
    </row>
    <row r="258" spans="3:11" x14ac:dyDescent="0.35">
      <c r="C258" s="31"/>
      <c r="D258" s="14"/>
      <c r="E258" s="14"/>
      <c r="F258" s="14"/>
      <c r="G258" s="14"/>
      <c r="H258" s="17"/>
      <c r="I258" s="17"/>
      <c r="J258" s="17"/>
      <c r="K258" s="14"/>
    </row>
    <row r="259" spans="3:11" x14ac:dyDescent="0.35">
      <c r="C259" s="31"/>
      <c r="D259" s="14"/>
      <c r="E259" s="14"/>
      <c r="F259" s="14"/>
      <c r="G259" s="14"/>
      <c r="H259" s="17"/>
      <c r="I259" s="17"/>
      <c r="J259" s="17"/>
      <c r="K259" s="14"/>
    </row>
    <row r="260" spans="3:11" x14ac:dyDescent="0.35">
      <c r="C260" s="31"/>
      <c r="D260" s="14"/>
      <c r="E260" s="14"/>
      <c r="F260" s="14"/>
      <c r="G260" s="14"/>
      <c r="H260" s="17"/>
      <c r="I260" s="17"/>
      <c r="J260" s="17"/>
      <c r="K260" s="14"/>
    </row>
    <row r="261" spans="3:11" x14ac:dyDescent="0.35">
      <c r="C261" s="31"/>
      <c r="D261" s="14"/>
      <c r="E261" s="14"/>
      <c r="F261" s="14"/>
      <c r="G261" s="14"/>
      <c r="H261" s="17"/>
      <c r="I261" s="17"/>
      <c r="J261" s="17"/>
      <c r="K261" s="14"/>
    </row>
    <row r="262" spans="3:11" x14ac:dyDescent="0.35">
      <c r="C262" s="31"/>
      <c r="D262" s="14"/>
      <c r="E262" s="14"/>
      <c r="F262" s="14"/>
      <c r="G262" s="14"/>
      <c r="H262" s="17"/>
      <c r="I262" s="17"/>
      <c r="J262" s="17"/>
      <c r="K262" s="14"/>
    </row>
    <row r="263" spans="3:11" x14ac:dyDescent="0.35">
      <c r="C263" s="31"/>
      <c r="D263" s="14"/>
      <c r="E263" s="14"/>
      <c r="F263" s="14"/>
      <c r="G263" s="14"/>
      <c r="H263" s="17"/>
      <c r="I263" s="17"/>
      <c r="J263" s="17"/>
      <c r="K263" s="14"/>
    </row>
    <row r="264" spans="3:11" x14ac:dyDescent="0.35">
      <c r="C264" s="31"/>
      <c r="D264" s="14"/>
      <c r="E264" s="14"/>
      <c r="F264" s="14"/>
      <c r="G264" s="14"/>
      <c r="H264" s="17"/>
      <c r="I264" s="17"/>
      <c r="J264" s="17"/>
      <c r="K264" s="14"/>
    </row>
    <row r="265" spans="3:11" x14ac:dyDescent="0.35">
      <c r="C265" s="31"/>
      <c r="D265" s="14"/>
      <c r="E265" s="14"/>
      <c r="F265" s="14"/>
      <c r="G265" s="14"/>
      <c r="H265" s="17"/>
      <c r="I265" s="17"/>
      <c r="J265" s="17"/>
      <c r="K265" s="14"/>
    </row>
    <row r="266" spans="3:11" x14ac:dyDescent="0.35">
      <c r="C266" s="31"/>
      <c r="D266" s="14"/>
      <c r="E266" s="14"/>
      <c r="F266" s="14"/>
      <c r="G266" s="14"/>
      <c r="H266" s="17"/>
      <c r="I266" s="17"/>
      <c r="J266" s="17"/>
      <c r="K266" s="14"/>
    </row>
    <row r="267" spans="3:11" x14ac:dyDescent="0.35">
      <c r="C267" s="31"/>
      <c r="D267" s="14"/>
      <c r="E267" s="14"/>
      <c r="F267" s="14"/>
      <c r="G267" s="14"/>
      <c r="H267" s="17"/>
      <c r="I267" s="17"/>
      <c r="J267" s="17"/>
      <c r="K267" s="14"/>
    </row>
    <row r="268" spans="3:11" x14ac:dyDescent="0.35">
      <c r="C268" s="31"/>
      <c r="D268" s="14"/>
      <c r="E268" s="14"/>
      <c r="F268" s="14"/>
      <c r="G268" s="14"/>
      <c r="H268" s="17"/>
      <c r="I268" s="17"/>
      <c r="J268" s="17"/>
      <c r="K268" s="14"/>
    </row>
    <row r="269" spans="3:11" x14ac:dyDescent="0.35">
      <c r="C269" s="31"/>
      <c r="D269" s="14"/>
      <c r="E269" s="14"/>
      <c r="F269" s="14"/>
      <c r="G269" s="14"/>
      <c r="H269" s="17"/>
      <c r="I269" s="17"/>
      <c r="J269" s="17"/>
      <c r="K269" s="14"/>
    </row>
    <row r="270" spans="3:11" x14ac:dyDescent="0.35">
      <c r="C270" s="31"/>
      <c r="D270" s="14"/>
      <c r="E270" s="14"/>
      <c r="F270" s="14"/>
      <c r="G270" s="14"/>
      <c r="H270" s="17"/>
      <c r="I270" s="17"/>
      <c r="J270" s="17"/>
      <c r="K270" s="14"/>
    </row>
    <row r="271" spans="3:11" x14ac:dyDescent="0.35">
      <c r="C271" s="31"/>
      <c r="D271" s="14"/>
      <c r="E271" s="14"/>
      <c r="F271" s="14"/>
      <c r="G271" s="14"/>
      <c r="H271" s="17"/>
      <c r="I271" s="17"/>
      <c r="J271" s="17"/>
      <c r="K271" s="14"/>
    </row>
    <row r="272" spans="3:11" x14ac:dyDescent="0.35">
      <c r="C272" s="31"/>
      <c r="D272" s="14"/>
      <c r="E272" s="14"/>
      <c r="F272" s="14"/>
      <c r="G272" s="14"/>
      <c r="H272" s="17"/>
      <c r="I272" s="17"/>
      <c r="J272" s="17"/>
      <c r="K272" s="14"/>
    </row>
    <row r="273" spans="3:11" x14ac:dyDescent="0.35">
      <c r="C273" s="31"/>
      <c r="D273" s="14"/>
      <c r="E273" s="14"/>
      <c r="F273" s="14"/>
      <c r="G273" s="14"/>
      <c r="H273" s="17"/>
      <c r="I273" s="17"/>
      <c r="J273" s="17"/>
      <c r="K273" s="14"/>
    </row>
    <row r="274" spans="3:11" x14ac:dyDescent="0.35">
      <c r="C274" s="31"/>
      <c r="D274" s="14"/>
      <c r="E274" s="14"/>
      <c r="F274" s="14"/>
      <c r="G274" s="14"/>
      <c r="H274" s="17"/>
      <c r="I274" s="17"/>
      <c r="J274" s="17"/>
      <c r="K274" s="14"/>
    </row>
    <row r="275" spans="3:11" x14ac:dyDescent="0.35">
      <c r="C275" s="31"/>
      <c r="D275" s="14"/>
      <c r="E275" s="14"/>
      <c r="F275" s="14"/>
      <c r="G275" s="14"/>
      <c r="H275" s="17"/>
      <c r="I275" s="17"/>
      <c r="J275" s="17"/>
      <c r="K275" s="14"/>
    </row>
    <row r="276" spans="3:11" x14ac:dyDescent="0.35">
      <c r="C276" s="31"/>
      <c r="D276" s="14"/>
      <c r="E276" s="14"/>
      <c r="F276" s="14"/>
      <c r="G276" s="14"/>
      <c r="H276" s="17"/>
      <c r="I276" s="17"/>
      <c r="J276" s="17"/>
      <c r="K276" s="14"/>
    </row>
    <row r="277" spans="3:11" x14ac:dyDescent="0.35">
      <c r="C277" s="31"/>
      <c r="D277" s="14"/>
      <c r="E277" s="14"/>
      <c r="F277" s="14"/>
      <c r="G277" s="14"/>
      <c r="H277" s="17"/>
      <c r="I277" s="17"/>
      <c r="J277" s="17"/>
      <c r="K277" s="14"/>
    </row>
    <row r="278" spans="3:11" x14ac:dyDescent="0.35">
      <c r="C278" s="31"/>
      <c r="D278" s="14"/>
      <c r="E278" s="14"/>
      <c r="F278" s="14"/>
      <c r="G278" s="14"/>
      <c r="H278" s="17"/>
      <c r="I278" s="17"/>
      <c r="J278" s="17"/>
      <c r="K278" s="14"/>
    </row>
    <row r="279" spans="3:11" x14ac:dyDescent="0.35">
      <c r="C279" s="31"/>
      <c r="D279" s="14"/>
      <c r="E279" s="14"/>
      <c r="F279" s="14"/>
      <c r="G279" s="14"/>
      <c r="H279" s="17"/>
      <c r="I279" s="17"/>
      <c r="J279" s="17"/>
      <c r="K279" s="14"/>
    </row>
    <row r="280" spans="3:11" x14ac:dyDescent="0.35">
      <c r="C280" s="31"/>
      <c r="D280" s="14"/>
      <c r="E280" s="14"/>
      <c r="F280" s="14"/>
      <c r="G280" s="14"/>
      <c r="H280" s="17"/>
      <c r="I280" s="17"/>
      <c r="J280" s="17"/>
      <c r="K280" s="14"/>
    </row>
    <row r="281" spans="3:11" x14ac:dyDescent="0.35">
      <c r="C281" s="31"/>
      <c r="D281" s="14"/>
      <c r="E281" s="14"/>
      <c r="F281" s="14"/>
      <c r="G281" s="14"/>
      <c r="H281" s="17"/>
      <c r="I281" s="17"/>
      <c r="J281" s="17"/>
      <c r="K281" s="14"/>
    </row>
    <row r="282" spans="3:11" x14ac:dyDescent="0.35">
      <c r="C282" s="31"/>
      <c r="D282" s="14"/>
      <c r="E282" s="14"/>
      <c r="F282" s="14"/>
      <c r="G282" s="14"/>
      <c r="H282" s="17"/>
      <c r="I282" s="17"/>
      <c r="J282" s="17"/>
      <c r="K282" s="14"/>
    </row>
    <row r="283" spans="3:11" x14ac:dyDescent="0.35">
      <c r="C283" s="31"/>
      <c r="D283" s="14"/>
      <c r="E283" s="14"/>
      <c r="F283" s="14"/>
      <c r="G283" s="14"/>
      <c r="H283" s="17"/>
      <c r="I283" s="17"/>
      <c r="J283" s="17"/>
      <c r="K283" s="14"/>
    </row>
    <row r="284" spans="3:11" x14ac:dyDescent="0.35">
      <c r="C284" s="31"/>
      <c r="D284" s="14"/>
      <c r="E284" s="14"/>
      <c r="F284" s="14"/>
      <c r="G284" s="14"/>
      <c r="H284" s="17"/>
      <c r="I284" s="17"/>
      <c r="J284" s="17"/>
      <c r="K284" s="14"/>
    </row>
    <row r="285" spans="3:11" x14ac:dyDescent="0.35">
      <c r="C285" s="31"/>
      <c r="D285" s="14"/>
      <c r="E285" s="14"/>
      <c r="F285" s="14"/>
      <c r="G285" s="14"/>
      <c r="H285" s="17"/>
      <c r="I285" s="17"/>
      <c r="J285" s="17"/>
      <c r="K285" s="14"/>
    </row>
    <row r="286" spans="3:11" x14ac:dyDescent="0.35">
      <c r="C286" s="31"/>
      <c r="D286" s="14"/>
      <c r="E286" s="14"/>
      <c r="F286" s="14"/>
      <c r="G286" s="14"/>
      <c r="H286" s="17"/>
      <c r="I286" s="17"/>
      <c r="J286" s="17"/>
      <c r="K286" s="14"/>
    </row>
    <row r="287" spans="3:11" x14ac:dyDescent="0.35">
      <c r="C287" s="31"/>
      <c r="D287" s="14"/>
      <c r="E287" s="14"/>
      <c r="F287" s="14"/>
      <c r="G287" s="14"/>
      <c r="H287" s="17"/>
      <c r="I287" s="17"/>
      <c r="J287" s="17"/>
      <c r="K287" s="14"/>
    </row>
    <row r="288" spans="3:11" x14ac:dyDescent="0.35">
      <c r="C288" s="31"/>
      <c r="D288" s="14"/>
      <c r="E288" s="14"/>
      <c r="F288" s="14"/>
      <c r="G288" s="14"/>
      <c r="H288" s="17"/>
      <c r="I288" s="17"/>
      <c r="J288" s="17"/>
      <c r="K288" s="14"/>
    </row>
    <row r="289" spans="3:11" x14ac:dyDescent="0.35">
      <c r="C289" s="31"/>
      <c r="D289" s="14"/>
      <c r="E289" s="14"/>
      <c r="F289" s="14"/>
      <c r="G289" s="14"/>
      <c r="H289" s="17"/>
      <c r="I289" s="17"/>
      <c r="J289" s="17"/>
      <c r="K289" s="14"/>
    </row>
    <row r="290" spans="3:11" x14ac:dyDescent="0.35">
      <c r="C290" s="31"/>
      <c r="D290" s="14"/>
      <c r="E290" s="14"/>
      <c r="F290" s="14"/>
      <c r="G290" s="14"/>
      <c r="H290" s="17"/>
      <c r="I290" s="17"/>
      <c r="J290" s="17"/>
      <c r="K290" s="14"/>
    </row>
    <row r="291" spans="3:11" x14ac:dyDescent="0.35">
      <c r="C291" s="31"/>
      <c r="D291" s="14"/>
      <c r="E291" s="14"/>
      <c r="F291" s="14"/>
      <c r="G291" s="14"/>
      <c r="H291" s="17"/>
      <c r="I291" s="17"/>
      <c r="J291" s="17"/>
      <c r="K291" s="14"/>
    </row>
    <row r="292" spans="3:11" x14ac:dyDescent="0.35">
      <c r="C292" s="31"/>
      <c r="D292" s="14"/>
      <c r="E292" s="14"/>
      <c r="F292" s="14"/>
      <c r="G292" s="14"/>
      <c r="H292" s="17"/>
      <c r="I292" s="17"/>
      <c r="J292" s="17"/>
      <c r="K292" s="14"/>
    </row>
    <row r="293" spans="3:11" x14ac:dyDescent="0.35">
      <c r="C293" s="31"/>
      <c r="D293" s="14"/>
      <c r="E293" s="14"/>
      <c r="F293" s="14"/>
      <c r="G293" s="14"/>
      <c r="H293" s="17"/>
      <c r="I293" s="17"/>
      <c r="J293" s="17"/>
      <c r="K293" s="14"/>
    </row>
    <row r="294" spans="3:11" x14ac:dyDescent="0.35">
      <c r="C294" s="31"/>
      <c r="D294" s="14"/>
      <c r="E294" s="14"/>
      <c r="F294" s="14"/>
      <c r="G294" s="14"/>
      <c r="H294" s="17"/>
      <c r="I294" s="17"/>
      <c r="J294" s="17"/>
      <c r="K294" s="14"/>
    </row>
    <row r="295" spans="3:11" x14ac:dyDescent="0.35">
      <c r="C295" s="31"/>
      <c r="D295" s="14"/>
      <c r="E295" s="14"/>
      <c r="F295" s="14"/>
      <c r="G295" s="14"/>
      <c r="H295" s="17"/>
      <c r="I295" s="17"/>
      <c r="J295" s="17"/>
      <c r="K295" s="14"/>
    </row>
    <row r="296" spans="3:11" x14ac:dyDescent="0.35">
      <c r="C296" s="31"/>
      <c r="D296" s="14"/>
      <c r="E296" s="14"/>
      <c r="F296" s="14"/>
      <c r="G296" s="14"/>
      <c r="H296" s="17"/>
      <c r="I296" s="17"/>
      <c r="J296" s="17"/>
      <c r="K296" s="14"/>
    </row>
    <row r="297" spans="3:11" x14ac:dyDescent="0.35">
      <c r="C297" s="31"/>
      <c r="D297" s="14"/>
      <c r="E297" s="14"/>
      <c r="F297" s="14"/>
      <c r="G297" s="14"/>
      <c r="H297" s="17"/>
      <c r="I297" s="17"/>
      <c r="J297" s="17"/>
      <c r="K297" s="14"/>
    </row>
    <row r="298" spans="3:11" x14ac:dyDescent="0.35">
      <c r="C298" s="31"/>
      <c r="D298" s="14"/>
      <c r="E298" s="14"/>
      <c r="F298" s="14"/>
      <c r="G298" s="14"/>
      <c r="H298" s="17"/>
      <c r="I298" s="17"/>
      <c r="J298" s="17"/>
      <c r="K298" s="14"/>
    </row>
    <row r="299" spans="3:11" x14ac:dyDescent="0.35">
      <c r="C299" s="31"/>
      <c r="D299" s="14"/>
      <c r="E299" s="14"/>
      <c r="F299" s="14"/>
      <c r="G299" s="14"/>
      <c r="H299" s="17"/>
      <c r="I299" s="17"/>
      <c r="J299" s="17"/>
      <c r="K299" s="14"/>
    </row>
    <row r="300" spans="3:11" x14ac:dyDescent="0.35">
      <c r="C300" s="31"/>
      <c r="D300" s="14"/>
      <c r="E300" s="14"/>
      <c r="F300" s="14"/>
      <c r="G300" s="14"/>
      <c r="H300" s="17"/>
      <c r="I300" s="17"/>
      <c r="J300" s="17"/>
      <c r="K300" s="14"/>
    </row>
    <row r="301" spans="3:11" x14ac:dyDescent="0.35">
      <c r="C301" s="31"/>
      <c r="D301" s="14"/>
      <c r="E301" s="14"/>
      <c r="F301" s="14"/>
      <c r="G301" s="14"/>
      <c r="H301" s="17"/>
      <c r="I301" s="17"/>
      <c r="J301" s="17"/>
      <c r="K301" s="14"/>
    </row>
    <row r="302" spans="3:11" x14ac:dyDescent="0.35">
      <c r="C302" s="31"/>
      <c r="D302" s="14"/>
      <c r="E302" s="14"/>
      <c r="F302" s="14"/>
      <c r="G302" s="14"/>
      <c r="H302" s="17"/>
      <c r="I302" s="17"/>
      <c r="J302" s="17"/>
      <c r="K302" s="14"/>
    </row>
    <row r="303" spans="3:11" x14ac:dyDescent="0.35">
      <c r="C303" s="31"/>
      <c r="D303" s="14"/>
      <c r="E303" s="14"/>
      <c r="F303" s="14"/>
      <c r="G303" s="14"/>
      <c r="H303" s="17"/>
      <c r="I303" s="17"/>
      <c r="J303" s="17"/>
      <c r="K303" s="14"/>
    </row>
    <row r="304" spans="3:11" x14ac:dyDescent="0.35">
      <c r="C304" s="31"/>
      <c r="D304" s="14"/>
      <c r="E304" s="14"/>
      <c r="F304" s="14"/>
      <c r="G304" s="14"/>
      <c r="H304" s="17"/>
      <c r="I304" s="17"/>
      <c r="J304" s="17"/>
      <c r="K304" s="14"/>
    </row>
    <row r="305" spans="3:11" x14ac:dyDescent="0.35">
      <c r="C305" s="31"/>
      <c r="D305" s="14"/>
      <c r="E305" s="14"/>
      <c r="F305" s="14"/>
      <c r="G305" s="14"/>
      <c r="H305" s="17"/>
      <c r="I305" s="17"/>
      <c r="J305" s="17"/>
      <c r="K305" s="14"/>
    </row>
    <row r="306" spans="3:11" x14ac:dyDescent="0.35">
      <c r="C306" s="31"/>
      <c r="D306" s="14"/>
      <c r="E306" s="14"/>
      <c r="F306" s="14"/>
      <c r="G306" s="14"/>
      <c r="H306" s="17"/>
      <c r="I306" s="17"/>
      <c r="J306" s="17"/>
      <c r="K306" s="14"/>
    </row>
    <row r="307" spans="3:11" x14ac:dyDescent="0.35">
      <c r="C307" s="31"/>
      <c r="D307" s="14"/>
      <c r="E307" s="14"/>
      <c r="F307" s="14"/>
      <c r="G307" s="14"/>
      <c r="H307" s="17"/>
      <c r="I307" s="17"/>
      <c r="J307" s="17"/>
      <c r="K307" s="14"/>
    </row>
    <row r="308" spans="3:11" x14ac:dyDescent="0.35">
      <c r="C308" s="31"/>
      <c r="D308" s="14"/>
      <c r="E308" s="14"/>
      <c r="F308" s="14"/>
      <c r="G308" s="14"/>
      <c r="H308" s="17"/>
      <c r="I308" s="17"/>
      <c r="J308" s="17"/>
    </row>
    <row r="309" spans="3:11" x14ac:dyDescent="0.35">
      <c r="C309" s="31"/>
      <c r="D309" s="14"/>
      <c r="E309" s="14"/>
      <c r="F309" s="14"/>
      <c r="G309" s="14"/>
      <c r="H309" s="17"/>
      <c r="I309" s="17"/>
      <c r="J309" s="17"/>
    </row>
    <row r="310" spans="3:11" x14ac:dyDescent="0.35">
      <c r="C310" s="32"/>
      <c r="D310" s="6"/>
      <c r="E310" s="6"/>
      <c r="F310" s="6"/>
      <c r="G310" s="6"/>
      <c r="H310" s="6"/>
      <c r="I310" s="6"/>
      <c r="J310" s="6"/>
    </row>
    <row r="311" spans="3:11" x14ac:dyDescent="0.35">
      <c r="C311" s="32"/>
      <c r="D311" s="6"/>
      <c r="E311" s="6"/>
      <c r="F311" s="6"/>
      <c r="G311" s="6"/>
      <c r="H311" s="6"/>
      <c r="I311" s="6"/>
      <c r="J311" s="6"/>
    </row>
    <row r="312" spans="3:11" x14ac:dyDescent="0.35">
      <c r="C312" s="32"/>
      <c r="D312" s="6"/>
      <c r="E312" s="6"/>
      <c r="F312" s="6"/>
      <c r="G312" s="6"/>
      <c r="H312" s="6"/>
      <c r="I312" s="6"/>
      <c r="J312" s="6"/>
    </row>
    <row r="313" spans="3:11" x14ac:dyDescent="0.35">
      <c r="C313" s="32"/>
      <c r="D313" s="6"/>
      <c r="E313" s="6"/>
      <c r="F313" s="6"/>
      <c r="G313" s="6"/>
      <c r="H313" s="6"/>
      <c r="I313" s="6"/>
      <c r="J313" s="6"/>
    </row>
    <row r="314" spans="3:11" x14ac:dyDescent="0.35">
      <c r="C314" s="32"/>
      <c r="D314" s="6"/>
      <c r="E314" s="6"/>
      <c r="F314" s="6"/>
      <c r="G314" s="6"/>
      <c r="H314" s="6"/>
      <c r="I314" s="6"/>
      <c r="J314" s="6"/>
    </row>
    <row r="315" spans="3:11" x14ac:dyDescent="0.35">
      <c r="C315" s="32"/>
      <c r="D315" s="6"/>
      <c r="E315" s="6"/>
      <c r="F315" s="6"/>
      <c r="G315" s="6"/>
      <c r="H315" s="6"/>
      <c r="I315" s="6"/>
      <c r="J315" s="6"/>
    </row>
    <row r="316" spans="3:11" x14ac:dyDescent="0.35">
      <c r="C316" s="32"/>
      <c r="D316" s="6"/>
      <c r="E316" s="6"/>
      <c r="F316" s="6"/>
      <c r="G316" s="6"/>
      <c r="H316" s="6"/>
      <c r="I316" s="6"/>
      <c r="J316" s="6"/>
    </row>
    <row r="317" spans="3:11" x14ac:dyDescent="0.35">
      <c r="C317" s="32"/>
      <c r="D317" s="6"/>
      <c r="E317" s="6"/>
      <c r="F317" s="6"/>
      <c r="G317" s="6"/>
      <c r="H317" s="6"/>
      <c r="I317" s="6"/>
      <c r="J317" s="6"/>
    </row>
    <row r="318" spans="3:11" x14ac:dyDescent="0.35">
      <c r="C318" s="32"/>
      <c r="D318" s="6"/>
      <c r="E318" s="6"/>
      <c r="F318" s="6"/>
      <c r="G318" s="6"/>
      <c r="H318" s="6"/>
      <c r="I318" s="6"/>
      <c r="J318" s="6"/>
    </row>
    <row r="319" spans="3:11" x14ac:dyDescent="0.35">
      <c r="C319" s="32"/>
      <c r="D319" s="6"/>
      <c r="E319" s="6"/>
      <c r="F319" s="6"/>
      <c r="G319" s="6"/>
      <c r="H319" s="6"/>
      <c r="I319" s="6"/>
      <c r="J319" s="6"/>
    </row>
    <row r="320" spans="3:11" x14ac:dyDescent="0.35">
      <c r="C320" s="32"/>
      <c r="D320" s="6"/>
      <c r="E320" s="6"/>
      <c r="F320" s="6"/>
      <c r="G320" s="6"/>
      <c r="H320" s="6"/>
      <c r="I320" s="6"/>
      <c r="J320" s="6"/>
    </row>
    <row r="321" spans="3:10" x14ac:dyDescent="0.35">
      <c r="C321" s="32"/>
      <c r="D321" s="6"/>
      <c r="E321" s="6"/>
      <c r="F321" s="6"/>
      <c r="G321" s="6"/>
      <c r="H321" s="6"/>
      <c r="I321" s="6"/>
      <c r="J321" s="6"/>
    </row>
    <row r="322" spans="3:10" x14ac:dyDescent="0.35">
      <c r="C322" s="32"/>
      <c r="D322" s="6"/>
      <c r="E322" s="6"/>
      <c r="F322" s="6"/>
      <c r="G322" s="6"/>
      <c r="H322" s="6"/>
      <c r="I322" s="6"/>
      <c r="J322" s="6"/>
    </row>
    <row r="323" spans="3:10" x14ac:dyDescent="0.35">
      <c r="C323" s="32"/>
      <c r="D323" s="6"/>
      <c r="E323" s="6"/>
      <c r="F323" s="6"/>
      <c r="G323" s="6"/>
      <c r="H323" s="6"/>
      <c r="I323" s="6"/>
      <c r="J323" s="6"/>
    </row>
    <row r="324" spans="3:10" x14ac:dyDescent="0.35">
      <c r="C324" s="32"/>
      <c r="D324" s="6"/>
      <c r="E324" s="6"/>
      <c r="F324" s="6"/>
      <c r="G324" s="6"/>
      <c r="H324" s="6"/>
      <c r="I324" s="6"/>
      <c r="J324" s="6"/>
    </row>
    <row r="325" spans="3:10" x14ac:dyDescent="0.35">
      <c r="C325" s="32"/>
      <c r="D325" s="6"/>
      <c r="E325" s="6"/>
      <c r="F325" s="6"/>
      <c r="G325" s="6"/>
      <c r="H325" s="6"/>
      <c r="I325" s="6"/>
      <c r="J325" s="6"/>
    </row>
    <row r="326" spans="3:10" x14ac:dyDescent="0.35">
      <c r="C326" s="32"/>
      <c r="D326" s="6"/>
      <c r="E326" s="6"/>
      <c r="F326" s="6"/>
      <c r="G326" s="6"/>
      <c r="H326" s="6"/>
      <c r="I326" s="6"/>
      <c r="J326" s="6"/>
    </row>
    <row r="327" spans="3:10" x14ac:dyDescent="0.35">
      <c r="C327" s="32"/>
      <c r="D327" s="6"/>
      <c r="E327" s="6"/>
      <c r="F327" s="6"/>
      <c r="G327" s="6"/>
      <c r="H327" s="6"/>
      <c r="I327" s="6"/>
      <c r="J327" s="6"/>
    </row>
    <row r="328" spans="3:10" x14ac:dyDescent="0.35">
      <c r="C328" s="32"/>
      <c r="D328" s="6"/>
      <c r="E328" s="6"/>
      <c r="F328" s="6"/>
      <c r="G328" s="6"/>
      <c r="H328" s="6"/>
      <c r="I328" s="6"/>
      <c r="J328" s="6"/>
    </row>
    <row r="329" spans="3:10" x14ac:dyDescent="0.35">
      <c r="C329" s="32"/>
      <c r="D329" s="6"/>
      <c r="E329" s="6"/>
      <c r="F329" s="6"/>
      <c r="G329" s="6"/>
      <c r="H329" s="6"/>
      <c r="I329" s="6"/>
      <c r="J329" s="6"/>
    </row>
    <row r="330" spans="3:10" x14ac:dyDescent="0.35">
      <c r="C330" s="32"/>
      <c r="D330" s="6"/>
      <c r="E330" s="6"/>
      <c r="F330" s="6"/>
      <c r="G330" s="6"/>
      <c r="H330" s="6"/>
      <c r="I330" s="6"/>
      <c r="J330" s="6"/>
    </row>
    <row r="331" spans="3:10" x14ac:dyDescent="0.35">
      <c r="C331" s="32"/>
      <c r="D331" s="6"/>
      <c r="E331" s="6"/>
      <c r="F331" s="6"/>
      <c r="G331" s="6"/>
      <c r="H331" s="6"/>
      <c r="I331" s="6"/>
      <c r="J331" s="6"/>
    </row>
    <row r="332" spans="3:10" x14ac:dyDescent="0.35">
      <c r="C332" s="32"/>
      <c r="D332" s="6"/>
      <c r="E332" s="6"/>
      <c r="F332" s="6"/>
      <c r="G332" s="6"/>
      <c r="H332" s="6"/>
      <c r="I332" s="6"/>
      <c r="J332" s="6"/>
    </row>
    <row r="333" spans="3:10" x14ac:dyDescent="0.35">
      <c r="C333" s="32"/>
      <c r="D333" s="6"/>
      <c r="E333" s="6"/>
      <c r="F333" s="6"/>
      <c r="G333" s="6"/>
      <c r="H333" s="6"/>
      <c r="I333" s="6"/>
      <c r="J333" s="6"/>
    </row>
    <row r="334" spans="3:10" x14ac:dyDescent="0.35">
      <c r="C334" s="32"/>
      <c r="D334" s="6"/>
      <c r="E334" s="6"/>
      <c r="F334" s="6"/>
      <c r="G334" s="6"/>
      <c r="H334" s="6"/>
      <c r="I334" s="6"/>
      <c r="J334" s="6"/>
    </row>
    <row r="335" spans="3:10" x14ac:dyDescent="0.35">
      <c r="C335" s="32"/>
      <c r="D335" s="6"/>
      <c r="E335" s="6"/>
      <c r="F335" s="6"/>
      <c r="G335" s="6"/>
      <c r="H335" s="6"/>
      <c r="I335" s="6"/>
      <c r="J335" s="6"/>
    </row>
    <row r="336" spans="3:10" x14ac:dyDescent="0.35">
      <c r="C336" s="32"/>
      <c r="D336" s="6"/>
      <c r="E336" s="6"/>
      <c r="F336" s="6"/>
      <c r="G336" s="6"/>
      <c r="H336" s="6"/>
      <c r="I336" s="6"/>
      <c r="J336" s="6"/>
    </row>
    <row r="337" spans="3:10" x14ac:dyDescent="0.35">
      <c r="C337" s="32"/>
      <c r="D337" s="6"/>
      <c r="E337" s="6"/>
      <c r="F337" s="6"/>
      <c r="G337" s="6"/>
      <c r="H337" s="6"/>
      <c r="I337" s="6"/>
      <c r="J337" s="6"/>
    </row>
    <row r="338" spans="3:10" x14ac:dyDescent="0.35">
      <c r="C338" s="32"/>
      <c r="D338" s="6"/>
      <c r="E338" s="6"/>
      <c r="F338" s="6"/>
      <c r="G338" s="6"/>
      <c r="H338" s="6"/>
      <c r="I338" s="6"/>
      <c r="J338" s="6"/>
    </row>
    <row r="339" spans="3:10" x14ac:dyDescent="0.35">
      <c r="C339" s="32"/>
      <c r="D339" s="6"/>
      <c r="E339" s="6"/>
      <c r="F339" s="6"/>
      <c r="G339" s="6"/>
      <c r="H339" s="6"/>
      <c r="I339" s="6"/>
      <c r="J339" s="6"/>
    </row>
    <row r="340" spans="3:10" x14ac:dyDescent="0.35">
      <c r="C340" s="32"/>
      <c r="D340" s="6"/>
      <c r="E340" s="6"/>
      <c r="F340" s="6"/>
      <c r="G340" s="6"/>
      <c r="H340" s="6"/>
      <c r="I340" s="6"/>
      <c r="J340" s="6"/>
    </row>
    <row r="341" spans="3:10" x14ac:dyDescent="0.35">
      <c r="C341" s="32"/>
      <c r="D341" s="6"/>
      <c r="E341" s="6"/>
      <c r="F341" s="6"/>
      <c r="G341" s="6"/>
      <c r="H341" s="6"/>
      <c r="I341" s="6"/>
      <c r="J341" s="6"/>
    </row>
    <row r="342" spans="3:10" x14ac:dyDescent="0.35">
      <c r="C342" s="32"/>
      <c r="D342" s="6"/>
      <c r="E342" s="6"/>
      <c r="F342" s="6"/>
      <c r="G342" s="6"/>
      <c r="H342" s="6"/>
      <c r="I342" s="6"/>
      <c r="J342" s="6"/>
    </row>
    <row r="343" spans="3:10" x14ac:dyDescent="0.35">
      <c r="C343" s="32"/>
      <c r="D343" s="6"/>
      <c r="E343" s="6"/>
      <c r="F343" s="6"/>
      <c r="G343" s="6"/>
      <c r="H343" s="6"/>
      <c r="I343" s="6"/>
      <c r="J343" s="6"/>
    </row>
    <row r="344" spans="3:10" x14ac:dyDescent="0.35">
      <c r="C344" s="32"/>
      <c r="D344" s="6"/>
      <c r="E344" s="6"/>
      <c r="F344" s="6"/>
      <c r="G344" s="6"/>
      <c r="H344" s="6"/>
      <c r="I344" s="6"/>
      <c r="J344" s="6"/>
    </row>
    <row r="345" spans="3:10" x14ac:dyDescent="0.35">
      <c r="C345" s="32"/>
      <c r="D345" s="6"/>
      <c r="E345" s="6"/>
      <c r="F345" s="6"/>
      <c r="G345" s="6"/>
      <c r="H345" s="6"/>
      <c r="I345" s="6"/>
      <c r="J345" s="6"/>
    </row>
    <row r="346" spans="3:10" x14ac:dyDescent="0.35">
      <c r="C346" s="32"/>
      <c r="D346" s="6"/>
      <c r="E346" s="6"/>
      <c r="F346" s="6"/>
      <c r="G346" s="6"/>
      <c r="H346" s="6"/>
      <c r="I346" s="6"/>
      <c r="J346" s="6"/>
    </row>
    <row r="347" spans="3:10" x14ac:dyDescent="0.35">
      <c r="C347" s="32"/>
      <c r="D347" s="6"/>
      <c r="E347" s="6"/>
      <c r="F347" s="6"/>
      <c r="G347" s="6"/>
      <c r="H347" s="6"/>
      <c r="I347" s="6"/>
      <c r="J347" s="6"/>
    </row>
    <row r="348" spans="3:10" x14ac:dyDescent="0.35">
      <c r="C348" s="32"/>
      <c r="D348" s="6"/>
      <c r="E348" s="6"/>
      <c r="F348" s="6"/>
      <c r="G348" s="6"/>
      <c r="H348" s="6"/>
      <c r="I348" s="6"/>
      <c r="J348" s="6"/>
    </row>
    <row r="349" spans="3:10" x14ac:dyDescent="0.35">
      <c r="C349" s="32"/>
      <c r="D349" s="6"/>
      <c r="E349" s="6"/>
      <c r="F349" s="6"/>
      <c r="G349" s="6"/>
      <c r="H349" s="6"/>
      <c r="I349" s="6"/>
      <c r="J349" s="6"/>
    </row>
    <row r="350" spans="3:10" x14ac:dyDescent="0.35">
      <c r="C350" s="32"/>
      <c r="D350" s="6"/>
      <c r="E350" s="6"/>
      <c r="F350" s="6"/>
      <c r="G350" s="6"/>
      <c r="H350" s="6"/>
      <c r="I350" s="6"/>
      <c r="J350" s="6"/>
    </row>
    <row r="351" spans="3:10" x14ac:dyDescent="0.35">
      <c r="C351" s="32"/>
      <c r="D351" s="6"/>
      <c r="E351" s="6"/>
      <c r="F351" s="6"/>
      <c r="G351" s="6"/>
      <c r="H351" s="6"/>
      <c r="I351" s="6"/>
      <c r="J351" s="6"/>
    </row>
    <row r="352" spans="3:10" x14ac:dyDescent="0.35">
      <c r="C352" s="32"/>
      <c r="D352" s="6"/>
      <c r="E352" s="6"/>
      <c r="F352" s="6"/>
      <c r="G352" s="6"/>
      <c r="H352" s="6"/>
      <c r="I352" s="6"/>
      <c r="J352" s="6"/>
    </row>
    <row r="353" spans="3:10" x14ac:dyDescent="0.35">
      <c r="C353" s="32"/>
      <c r="D353" s="6"/>
      <c r="E353" s="6"/>
      <c r="F353" s="6"/>
      <c r="G353" s="6"/>
      <c r="H353" s="6"/>
      <c r="I353" s="6"/>
      <c r="J353" s="6"/>
    </row>
    <row r="354" spans="3:10" x14ac:dyDescent="0.35">
      <c r="C354" s="32"/>
      <c r="D354" s="6"/>
      <c r="E354" s="6"/>
      <c r="F354" s="6"/>
      <c r="G354" s="6"/>
      <c r="H354" s="6"/>
      <c r="I354" s="6"/>
      <c r="J354" s="6"/>
    </row>
    <row r="355" spans="3:10" x14ac:dyDescent="0.35">
      <c r="C355" s="32"/>
      <c r="D355" s="6"/>
      <c r="E355" s="6"/>
      <c r="F355" s="6"/>
      <c r="G355" s="6"/>
      <c r="H355" s="6"/>
      <c r="I355" s="6"/>
      <c r="J355" s="6"/>
    </row>
    <row r="356" spans="3:10" x14ac:dyDescent="0.35">
      <c r="C356" s="32"/>
      <c r="D356" s="6"/>
      <c r="E356" s="6"/>
      <c r="F356" s="6"/>
      <c r="G356" s="6"/>
      <c r="H356" s="6"/>
      <c r="I356" s="6"/>
      <c r="J356" s="6"/>
    </row>
    <row r="357" spans="3:10" x14ac:dyDescent="0.35">
      <c r="C357" s="32"/>
      <c r="D357" s="6"/>
      <c r="E357" s="6"/>
      <c r="F357" s="6"/>
      <c r="G357" s="6"/>
      <c r="H357" s="6"/>
      <c r="I357" s="6"/>
      <c r="J357" s="6"/>
    </row>
    <row r="358" spans="3:10" x14ac:dyDescent="0.35">
      <c r="C358" s="32"/>
      <c r="D358" s="6"/>
      <c r="E358" s="6"/>
      <c r="F358" s="6"/>
      <c r="G358" s="6"/>
      <c r="H358" s="6"/>
      <c r="I358" s="6"/>
      <c r="J358" s="6"/>
    </row>
    <row r="359" spans="3:10" x14ac:dyDescent="0.35">
      <c r="C359" s="32"/>
      <c r="D359" s="6"/>
      <c r="E359" s="6"/>
      <c r="F359" s="6"/>
      <c r="G359" s="6"/>
      <c r="H359" s="6"/>
      <c r="I359" s="6"/>
      <c r="J359" s="6"/>
    </row>
    <row r="360" spans="3:10" x14ac:dyDescent="0.35">
      <c r="C360" s="32"/>
      <c r="D360" s="6"/>
      <c r="E360" s="6"/>
      <c r="F360" s="6"/>
      <c r="G360" s="6"/>
      <c r="H360" s="6"/>
      <c r="I360" s="6"/>
      <c r="J360" s="6"/>
    </row>
    <row r="361" spans="3:10" x14ac:dyDescent="0.35">
      <c r="C361" s="32"/>
      <c r="D361" s="6"/>
      <c r="E361" s="6"/>
      <c r="F361" s="6"/>
      <c r="G361" s="6"/>
      <c r="H361" s="6"/>
      <c r="I361" s="6"/>
      <c r="J361" s="6"/>
    </row>
    <row r="362" spans="3:10" x14ac:dyDescent="0.35">
      <c r="C362" s="32"/>
      <c r="D362" s="6"/>
      <c r="E362" s="6"/>
      <c r="F362" s="6"/>
      <c r="G362" s="6"/>
      <c r="H362" s="6"/>
      <c r="I362" s="6"/>
      <c r="J362" s="6"/>
    </row>
    <row r="363" spans="3:10" x14ac:dyDescent="0.35">
      <c r="C363" s="32"/>
      <c r="D363" s="6"/>
      <c r="E363" s="6"/>
      <c r="F363" s="6"/>
      <c r="G363" s="6"/>
      <c r="H363" s="6"/>
      <c r="I363" s="6"/>
      <c r="J363" s="6"/>
    </row>
    <row r="364" spans="3:10" x14ac:dyDescent="0.35">
      <c r="C364" s="32"/>
      <c r="D364" s="6"/>
      <c r="E364" s="6"/>
      <c r="F364" s="6"/>
      <c r="G364" s="6"/>
      <c r="H364" s="6"/>
      <c r="I364" s="6"/>
      <c r="J364" s="6"/>
    </row>
    <row r="365" spans="3:10" x14ac:dyDescent="0.35">
      <c r="C365" s="32"/>
      <c r="D365" s="6"/>
      <c r="E365" s="6"/>
      <c r="F365" s="6"/>
      <c r="G365" s="6"/>
      <c r="H365" s="6"/>
      <c r="I365" s="6"/>
      <c r="J365" s="6"/>
    </row>
    <row r="366" spans="3:10" x14ac:dyDescent="0.35">
      <c r="C366" s="32"/>
      <c r="D366" s="6"/>
      <c r="E366" s="6"/>
      <c r="F366" s="6"/>
      <c r="G366" s="6"/>
      <c r="H366" s="6"/>
      <c r="I366" s="6"/>
      <c r="J366" s="6"/>
    </row>
    <row r="367" spans="3:10" x14ac:dyDescent="0.35">
      <c r="C367" s="32"/>
      <c r="D367" s="6"/>
      <c r="E367" s="6"/>
      <c r="F367" s="6"/>
      <c r="G367" s="6"/>
      <c r="H367" s="6"/>
      <c r="I367" s="6"/>
      <c r="J367" s="6"/>
    </row>
    <row r="368" spans="3:10" x14ac:dyDescent="0.35">
      <c r="C368" s="32"/>
      <c r="D368" s="6"/>
      <c r="E368" s="6"/>
      <c r="F368" s="6"/>
      <c r="G368" s="6"/>
      <c r="H368" s="6"/>
      <c r="I368" s="6"/>
      <c r="J368" s="6"/>
    </row>
    <row r="369" spans="3:10" x14ac:dyDescent="0.35">
      <c r="C369" s="32"/>
      <c r="D369" s="6"/>
      <c r="E369" s="6"/>
      <c r="F369" s="6"/>
      <c r="G369" s="6"/>
      <c r="H369" s="6"/>
      <c r="I369" s="6"/>
      <c r="J369" s="6"/>
    </row>
    <row r="370" spans="3:10" x14ac:dyDescent="0.35">
      <c r="C370" s="32"/>
      <c r="D370" s="6"/>
      <c r="E370" s="6"/>
      <c r="F370" s="6"/>
      <c r="G370" s="6"/>
      <c r="H370" s="6"/>
      <c r="I370" s="6"/>
      <c r="J370" s="6"/>
    </row>
    <row r="371" spans="3:10" x14ac:dyDescent="0.35">
      <c r="C371" s="32"/>
      <c r="D371" s="6"/>
      <c r="E371" s="6"/>
      <c r="F371" s="6"/>
      <c r="G371" s="6"/>
      <c r="H371" s="6"/>
      <c r="I371" s="6"/>
      <c r="J371" s="6"/>
    </row>
    <row r="372" spans="3:10" x14ac:dyDescent="0.35">
      <c r="C372" s="32"/>
      <c r="D372" s="6"/>
      <c r="E372" s="6"/>
      <c r="F372" s="6"/>
      <c r="G372" s="6"/>
      <c r="H372" s="6"/>
      <c r="I372" s="6"/>
      <c r="J372" s="6"/>
    </row>
    <row r="373" spans="3:10" x14ac:dyDescent="0.35">
      <c r="C373" s="32"/>
      <c r="D373" s="6"/>
      <c r="E373" s="6"/>
      <c r="F373" s="6"/>
      <c r="G373" s="6"/>
      <c r="H373" s="6"/>
      <c r="I373" s="6"/>
      <c r="J373" s="6"/>
    </row>
    <row r="374" spans="3:10" x14ac:dyDescent="0.35">
      <c r="C374" s="32"/>
      <c r="D374" s="6"/>
      <c r="E374" s="6"/>
      <c r="F374" s="6"/>
      <c r="G374" s="6"/>
      <c r="H374" s="6"/>
      <c r="I374" s="6"/>
      <c r="J374" s="6"/>
    </row>
    <row r="375" spans="3:10" x14ac:dyDescent="0.35">
      <c r="C375" s="32"/>
      <c r="D375" s="6"/>
      <c r="E375" s="6"/>
      <c r="F375" s="6"/>
      <c r="G375" s="6"/>
      <c r="H375" s="6"/>
      <c r="I375" s="6"/>
      <c r="J375" s="6"/>
    </row>
    <row r="376" spans="3:10" x14ac:dyDescent="0.35">
      <c r="C376" s="32"/>
      <c r="D376" s="6"/>
      <c r="E376" s="6"/>
      <c r="F376" s="6"/>
      <c r="G376" s="6"/>
      <c r="H376" s="6"/>
      <c r="I376" s="6"/>
      <c r="J376" s="6"/>
    </row>
    <row r="377" spans="3:10" x14ac:dyDescent="0.35">
      <c r="C377" s="32"/>
      <c r="D377" s="6"/>
      <c r="E377" s="6"/>
      <c r="F377" s="6"/>
      <c r="G377" s="6"/>
      <c r="H377" s="6"/>
      <c r="I377" s="6"/>
      <c r="J377" s="6"/>
    </row>
    <row r="378" spans="3:10" x14ac:dyDescent="0.35">
      <c r="C378" s="32"/>
      <c r="D378" s="6"/>
      <c r="E378" s="6"/>
      <c r="F378" s="6"/>
      <c r="G378" s="6"/>
      <c r="H378" s="6"/>
      <c r="I378" s="6"/>
      <c r="J378" s="6"/>
    </row>
    <row r="379" spans="3:10" x14ac:dyDescent="0.35">
      <c r="C379" s="32"/>
      <c r="D379" s="6"/>
      <c r="E379" s="6"/>
      <c r="F379" s="6"/>
      <c r="G379" s="6"/>
      <c r="H379" s="6"/>
      <c r="I379" s="6"/>
      <c r="J379" s="6"/>
    </row>
    <row r="380" spans="3:10" x14ac:dyDescent="0.35">
      <c r="C380" s="32"/>
      <c r="D380" s="6"/>
      <c r="E380" s="6"/>
      <c r="F380" s="6"/>
      <c r="G380" s="6"/>
      <c r="H380" s="6"/>
      <c r="I380" s="6"/>
      <c r="J380" s="6"/>
    </row>
    <row r="381" spans="3:10" x14ac:dyDescent="0.35">
      <c r="C381" s="32"/>
      <c r="D381" s="6"/>
      <c r="E381" s="6"/>
      <c r="F381" s="6"/>
      <c r="G381" s="6"/>
      <c r="H381" s="6"/>
      <c r="I381" s="6"/>
      <c r="J381" s="6"/>
    </row>
    <row r="382" spans="3:10" x14ac:dyDescent="0.35">
      <c r="C382" s="32"/>
      <c r="D382" s="6"/>
      <c r="E382" s="6"/>
      <c r="F382" s="6"/>
      <c r="G382" s="6"/>
      <c r="H382" s="6"/>
      <c r="I382" s="6"/>
      <c r="J382" s="6"/>
    </row>
    <row r="383" spans="3:10" x14ac:dyDescent="0.35">
      <c r="C383" s="32"/>
      <c r="D383" s="6"/>
      <c r="E383" s="6"/>
      <c r="F383" s="6"/>
      <c r="G383" s="6"/>
      <c r="H383" s="6"/>
      <c r="I383" s="6"/>
      <c r="J383" s="6"/>
    </row>
    <row r="384" spans="3:10" x14ac:dyDescent="0.35">
      <c r="C384" s="32"/>
      <c r="D384" s="6"/>
      <c r="E384" s="6"/>
      <c r="F384" s="6"/>
      <c r="G384" s="6"/>
      <c r="H384" s="6"/>
      <c r="I384" s="6"/>
      <c r="J384" s="6"/>
    </row>
    <row r="385" spans="3:10" x14ac:dyDescent="0.35">
      <c r="C385" s="32"/>
      <c r="D385" s="6"/>
      <c r="E385" s="6"/>
      <c r="F385" s="6"/>
      <c r="G385" s="6"/>
      <c r="H385" s="6"/>
      <c r="I385" s="6"/>
      <c r="J385" s="6"/>
    </row>
    <row r="386" spans="3:10" x14ac:dyDescent="0.35">
      <c r="C386" s="32"/>
      <c r="D386" s="6"/>
      <c r="E386" s="6"/>
      <c r="F386" s="6"/>
      <c r="G386" s="6"/>
      <c r="H386" s="6"/>
      <c r="I386" s="6"/>
      <c r="J386" s="6"/>
    </row>
    <row r="387" spans="3:10" x14ac:dyDescent="0.35">
      <c r="C387" s="32"/>
      <c r="D387" s="6"/>
      <c r="E387" s="6"/>
      <c r="F387" s="6"/>
      <c r="G387" s="6"/>
      <c r="H387" s="6"/>
      <c r="I387" s="6"/>
      <c r="J387" s="6"/>
    </row>
    <row r="388" spans="3:10" x14ac:dyDescent="0.35">
      <c r="C388" s="32"/>
      <c r="D388" s="6"/>
      <c r="E388" s="6"/>
      <c r="F388" s="6"/>
      <c r="G388" s="6"/>
      <c r="H388" s="6"/>
      <c r="I388" s="6"/>
      <c r="J388" s="6"/>
    </row>
    <row r="389" spans="3:10" x14ac:dyDescent="0.35">
      <c r="C389" s="32"/>
      <c r="D389" s="6"/>
      <c r="E389" s="6"/>
      <c r="F389" s="6"/>
      <c r="G389" s="6"/>
      <c r="H389" s="6"/>
      <c r="I389" s="6"/>
      <c r="J389" s="6"/>
    </row>
    <row r="390" spans="3:10" x14ac:dyDescent="0.35">
      <c r="C390" s="32"/>
      <c r="D390" s="6"/>
      <c r="E390" s="6"/>
      <c r="F390" s="6"/>
      <c r="G390" s="6"/>
      <c r="H390" s="6"/>
      <c r="I390" s="6"/>
      <c r="J390" s="6"/>
    </row>
    <row r="391" spans="3:10" x14ac:dyDescent="0.35">
      <c r="C391" s="32"/>
      <c r="D391" s="6"/>
      <c r="E391" s="6"/>
      <c r="F391" s="6"/>
      <c r="G391" s="6"/>
      <c r="H391" s="6"/>
      <c r="I391" s="6"/>
      <c r="J391" s="6"/>
    </row>
    <row r="392" spans="3:10" x14ac:dyDescent="0.35">
      <c r="C392" s="32"/>
      <c r="D392" s="6"/>
      <c r="E392" s="6"/>
      <c r="F392" s="6"/>
      <c r="G392" s="6"/>
      <c r="H392" s="6"/>
      <c r="I392" s="6"/>
      <c r="J392" s="6"/>
    </row>
    <row r="393" spans="3:10" x14ac:dyDescent="0.35">
      <c r="C393" s="32"/>
      <c r="D393" s="6"/>
      <c r="E393" s="6"/>
      <c r="F393" s="6"/>
      <c r="G393" s="6"/>
      <c r="H393" s="6"/>
      <c r="I393" s="6"/>
      <c r="J393" s="6"/>
    </row>
    <row r="394" spans="3:10" x14ac:dyDescent="0.35">
      <c r="C394" s="32"/>
      <c r="D394" s="6"/>
      <c r="E394" s="6"/>
      <c r="F394" s="6"/>
      <c r="G394" s="6"/>
      <c r="H394" s="6"/>
      <c r="I394" s="6"/>
      <c r="J394" s="6"/>
    </row>
    <row r="395" spans="3:10" x14ac:dyDescent="0.35">
      <c r="C395" s="32"/>
      <c r="D395" s="6"/>
      <c r="E395" s="6"/>
      <c r="F395" s="6"/>
      <c r="G395" s="6"/>
      <c r="H395" s="6"/>
      <c r="I395" s="6"/>
      <c r="J395" s="6"/>
    </row>
    <row r="396" spans="3:10" x14ac:dyDescent="0.35">
      <c r="C396" s="32"/>
      <c r="D396" s="6"/>
      <c r="E396" s="6"/>
      <c r="F396" s="6"/>
      <c r="G396" s="6"/>
      <c r="H396" s="6"/>
      <c r="I396" s="6"/>
      <c r="J396" s="6"/>
    </row>
    <row r="397" spans="3:10" x14ac:dyDescent="0.35">
      <c r="C397" s="32"/>
      <c r="D397" s="6"/>
      <c r="E397" s="6"/>
      <c r="F397" s="6"/>
      <c r="G397" s="6"/>
      <c r="H397" s="6"/>
      <c r="I397" s="6"/>
      <c r="J397" s="6"/>
    </row>
    <row r="398" spans="3:10" x14ac:dyDescent="0.35">
      <c r="C398" s="32"/>
      <c r="D398" s="6"/>
      <c r="E398" s="6"/>
      <c r="F398" s="6"/>
      <c r="G398" s="6"/>
      <c r="H398" s="6"/>
      <c r="I398" s="6"/>
      <c r="J398" s="6"/>
    </row>
    <row r="399" spans="3:10" x14ac:dyDescent="0.35">
      <c r="C399" s="32"/>
      <c r="D399" s="6"/>
      <c r="E399" s="6"/>
      <c r="F399" s="6"/>
      <c r="G399" s="6"/>
      <c r="H399" s="6"/>
      <c r="I399" s="6"/>
      <c r="J399" s="6"/>
    </row>
    <row r="400" spans="3:10" x14ac:dyDescent="0.35">
      <c r="C400" s="32"/>
      <c r="D400" s="6"/>
      <c r="E400" s="6"/>
      <c r="F400" s="6"/>
      <c r="G400" s="6"/>
      <c r="H400" s="6"/>
      <c r="I400" s="6"/>
      <c r="J400" s="6"/>
    </row>
    <row r="401" spans="3:10" x14ac:dyDescent="0.35">
      <c r="C401" s="32"/>
      <c r="D401" s="6"/>
      <c r="E401" s="6"/>
      <c r="F401" s="6"/>
      <c r="G401" s="6"/>
      <c r="H401" s="6"/>
      <c r="I401" s="6"/>
      <c r="J401" s="6"/>
    </row>
    <row r="402" spans="3:10" x14ac:dyDescent="0.35">
      <c r="C402" s="32"/>
      <c r="D402" s="6"/>
      <c r="E402" s="6"/>
      <c r="F402" s="6"/>
      <c r="G402" s="6"/>
      <c r="H402" s="6"/>
      <c r="I402" s="6"/>
      <c r="J402" s="6"/>
    </row>
    <row r="403" spans="3:10" x14ac:dyDescent="0.35">
      <c r="C403" s="32"/>
      <c r="D403" s="6"/>
      <c r="E403" s="6"/>
      <c r="F403" s="6"/>
      <c r="G403" s="6"/>
      <c r="H403" s="6"/>
      <c r="I403" s="6"/>
      <c r="J403" s="6"/>
    </row>
    <row r="404" spans="3:10" x14ac:dyDescent="0.35">
      <c r="C404" s="32"/>
      <c r="D404" s="6"/>
      <c r="E404" s="6"/>
      <c r="F404" s="6"/>
      <c r="G404" s="6"/>
      <c r="H404" s="6"/>
      <c r="I404" s="6"/>
      <c r="J404" s="6"/>
    </row>
    <row r="405" spans="3:10" x14ac:dyDescent="0.35">
      <c r="C405" s="32"/>
      <c r="D405" s="6"/>
      <c r="E405" s="6"/>
      <c r="F405" s="6"/>
      <c r="G405" s="6"/>
      <c r="H405" s="6"/>
      <c r="I405" s="6"/>
      <c r="J405" s="6"/>
    </row>
    <row r="406" spans="3:10" x14ac:dyDescent="0.35">
      <c r="C406" s="32"/>
      <c r="D406" s="6"/>
      <c r="E406" s="6"/>
      <c r="F406" s="6"/>
      <c r="G406" s="6"/>
      <c r="H406" s="6"/>
      <c r="I406" s="6"/>
      <c r="J406" s="6"/>
    </row>
    <row r="407" spans="3:10" x14ac:dyDescent="0.35">
      <c r="C407" s="32"/>
      <c r="D407" s="6"/>
      <c r="E407" s="6"/>
      <c r="F407" s="6"/>
      <c r="G407" s="6"/>
      <c r="H407" s="6"/>
      <c r="I407" s="6"/>
      <c r="J407" s="6"/>
    </row>
    <row r="408" spans="3:10" x14ac:dyDescent="0.35">
      <c r="C408" s="32"/>
      <c r="D408" s="6"/>
      <c r="E408" s="6"/>
      <c r="F408" s="6"/>
      <c r="G408" s="6"/>
      <c r="H408" s="6"/>
      <c r="I408" s="6"/>
      <c r="J408" s="6"/>
    </row>
    <row r="409" spans="3:10" x14ac:dyDescent="0.35">
      <c r="C409" s="32"/>
      <c r="D409" s="6"/>
      <c r="E409" s="6"/>
      <c r="F409" s="6"/>
      <c r="G409" s="6"/>
      <c r="H409" s="6"/>
      <c r="I409" s="6"/>
      <c r="J409" s="6"/>
    </row>
    <row r="410" spans="3:10" x14ac:dyDescent="0.35">
      <c r="C410" s="32"/>
      <c r="D410" s="6"/>
      <c r="E410" s="6"/>
      <c r="F410" s="6"/>
      <c r="G410" s="6"/>
      <c r="H410" s="6"/>
      <c r="I410" s="6"/>
      <c r="J410" s="6"/>
    </row>
    <row r="411" spans="3:10" x14ac:dyDescent="0.35">
      <c r="C411" s="32"/>
      <c r="D411" s="6"/>
      <c r="E411" s="6"/>
      <c r="F411" s="6"/>
      <c r="G411" s="6"/>
      <c r="H411" s="6"/>
      <c r="I411" s="6"/>
      <c r="J411" s="6"/>
    </row>
    <row r="412" spans="3:10" x14ac:dyDescent="0.35">
      <c r="C412" s="32"/>
      <c r="D412" s="6"/>
      <c r="E412" s="6"/>
      <c r="F412" s="6"/>
      <c r="G412" s="6"/>
      <c r="H412" s="6"/>
      <c r="I412" s="6"/>
      <c r="J412" s="6"/>
    </row>
    <row r="413" spans="3:10" x14ac:dyDescent="0.35">
      <c r="C413" s="32"/>
      <c r="D413" s="6"/>
      <c r="E413" s="6"/>
      <c r="F413" s="6"/>
      <c r="G413" s="6"/>
      <c r="H413" s="6"/>
      <c r="I413" s="6"/>
      <c r="J413" s="6"/>
    </row>
    <row r="414" spans="3:10" x14ac:dyDescent="0.35">
      <c r="C414" s="32"/>
      <c r="D414" s="6"/>
      <c r="E414" s="6"/>
      <c r="F414" s="6"/>
      <c r="G414" s="6"/>
      <c r="H414" s="6"/>
      <c r="I414" s="6"/>
      <c r="J414" s="6"/>
    </row>
    <row r="415" spans="3:10" x14ac:dyDescent="0.35">
      <c r="C415" s="32"/>
      <c r="D415" s="6"/>
      <c r="E415" s="6"/>
      <c r="F415" s="6"/>
      <c r="G415" s="6"/>
      <c r="H415" s="6"/>
      <c r="I415" s="6"/>
      <c r="J415" s="6"/>
    </row>
    <row r="416" spans="3:10" x14ac:dyDescent="0.35">
      <c r="C416" s="32"/>
      <c r="D416" s="6"/>
      <c r="E416" s="6"/>
      <c r="F416" s="6"/>
      <c r="G416" s="6"/>
      <c r="H416" s="6"/>
      <c r="I416" s="6"/>
      <c r="J416" s="6"/>
    </row>
    <row r="417" spans="3:10" x14ac:dyDescent="0.35">
      <c r="C417" s="32"/>
      <c r="D417" s="6"/>
      <c r="E417" s="6"/>
      <c r="F417" s="6"/>
      <c r="G417" s="6"/>
      <c r="H417" s="6"/>
      <c r="I417" s="6"/>
      <c r="J417" s="6"/>
    </row>
    <row r="418" spans="3:10" x14ac:dyDescent="0.35">
      <c r="C418" s="32"/>
      <c r="D418" s="6"/>
      <c r="E418" s="6"/>
      <c r="F418" s="6"/>
      <c r="G418" s="6"/>
      <c r="H418" s="6"/>
      <c r="I418" s="6"/>
      <c r="J418" s="6"/>
    </row>
    <row r="419" spans="3:10" x14ac:dyDescent="0.35">
      <c r="C419" s="32"/>
      <c r="D419" s="6"/>
      <c r="E419" s="6"/>
      <c r="F419" s="6"/>
      <c r="G419" s="6"/>
      <c r="H419" s="6"/>
      <c r="I419" s="6"/>
      <c r="J419" s="6"/>
    </row>
    <row r="420" spans="3:10" x14ac:dyDescent="0.35">
      <c r="C420" s="32"/>
      <c r="D420" s="6"/>
      <c r="E420" s="6"/>
      <c r="F420" s="6"/>
      <c r="G420" s="6"/>
      <c r="H420" s="6"/>
      <c r="I420" s="6"/>
      <c r="J420" s="6"/>
    </row>
    <row r="421" spans="3:10" x14ac:dyDescent="0.35">
      <c r="C421" s="32"/>
      <c r="D421" s="6"/>
      <c r="E421" s="6"/>
      <c r="F421" s="6"/>
      <c r="G421" s="6"/>
      <c r="H421" s="6"/>
      <c r="I421" s="6"/>
      <c r="J421" s="6"/>
    </row>
    <row r="422" spans="3:10" x14ac:dyDescent="0.35">
      <c r="C422" s="32"/>
      <c r="D422" s="6"/>
      <c r="E422" s="6"/>
      <c r="F422" s="6"/>
      <c r="G422" s="6"/>
      <c r="H422" s="6"/>
      <c r="I422" s="6"/>
      <c r="J422" s="6"/>
    </row>
    <row r="423" spans="3:10" x14ac:dyDescent="0.35">
      <c r="C423" s="32"/>
      <c r="D423" s="6"/>
      <c r="E423" s="6"/>
      <c r="F423" s="6"/>
      <c r="G423" s="6"/>
      <c r="H423" s="6"/>
      <c r="I423" s="6"/>
      <c r="J423" s="6"/>
    </row>
    <row r="424" spans="3:10" x14ac:dyDescent="0.35">
      <c r="C424" s="32"/>
      <c r="D424" s="6"/>
      <c r="E424" s="6"/>
      <c r="F424" s="6"/>
      <c r="G424" s="6"/>
      <c r="H424" s="6"/>
      <c r="I424" s="6"/>
      <c r="J424" s="6"/>
    </row>
    <row r="425" spans="3:10" x14ac:dyDescent="0.35">
      <c r="C425" s="32"/>
      <c r="D425" s="6"/>
      <c r="E425" s="6"/>
      <c r="F425" s="6"/>
      <c r="G425" s="6"/>
      <c r="H425" s="6"/>
      <c r="I425" s="6"/>
      <c r="J425" s="6"/>
    </row>
    <row r="426" spans="3:10" x14ac:dyDescent="0.35">
      <c r="C426" s="32"/>
      <c r="D426" s="6"/>
      <c r="E426" s="6"/>
      <c r="F426" s="6"/>
      <c r="G426" s="6"/>
      <c r="H426" s="6"/>
      <c r="I426" s="6"/>
      <c r="J426" s="6"/>
    </row>
    <row r="427" spans="3:10" x14ac:dyDescent="0.35">
      <c r="C427" s="32"/>
      <c r="D427" s="6"/>
      <c r="E427" s="6"/>
      <c r="F427" s="6"/>
      <c r="G427" s="6"/>
      <c r="H427" s="6"/>
      <c r="I427" s="6"/>
      <c r="J427" s="6"/>
    </row>
    <row r="428" spans="3:10" x14ac:dyDescent="0.35">
      <c r="C428" s="32"/>
      <c r="D428" s="6"/>
      <c r="E428" s="6"/>
      <c r="F428" s="6"/>
      <c r="G428" s="6"/>
      <c r="H428" s="6"/>
      <c r="I428" s="6"/>
      <c r="J428" s="6"/>
    </row>
    <row r="429" spans="3:10" x14ac:dyDescent="0.35">
      <c r="C429" s="32"/>
      <c r="D429" s="6"/>
      <c r="E429" s="6"/>
      <c r="F429" s="6"/>
      <c r="G429" s="6"/>
      <c r="H429" s="6"/>
      <c r="I429" s="6"/>
      <c r="J429" s="6"/>
    </row>
    <row r="430" spans="3:10" x14ac:dyDescent="0.35">
      <c r="C430" s="32"/>
      <c r="D430" s="6"/>
      <c r="E430" s="6"/>
      <c r="F430" s="6"/>
      <c r="G430" s="6"/>
      <c r="H430" s="6"/>
      <c r="I430" s="6"/>
      <c r="J430" s="6"/>
    </row>
    <row r="431" spans="3:10" x14ac:dyDescent="0.35">
      <c r="C431" s="32"/>
      <c r="D431" s="6"/>
      <c r="E431" s="6"/>
      <c r="F431" s="6"/>
      <c r="G431" s="6"/>
      <c r="H431" s="6"/>
      <c r="I431" s="6"/>
      <c r="J431" s="6"/>
    </row>
    <row r="432" spans="3:10" x14ac:dyDescent="0.35">
      <c r="C432" s="32"/>
      <c r="D432" s="6"/>
      <c r="E432" s="6"/>
      <c r="F432" s="6"/>
      <c r="G432" s="6"/>
      <c r="H432" s="6"/>
      <c r="I432" s="6"/>
      <c r="J432" s="6"/>
    </row>
    <row r="433" spans="3:10" x14ac:dyDescent="0.35">
      <c r="C433" s="32"/>
      <c r="D433" s="6"/>
      <c r="E433" s="6"/>
      <c r="F433" s="6"/>
      <c r="G433" s="6"/>
      <c r="H433" s="6"/>
      <c r="I433" s="6"/>
      <c r="J433" s="6"/>
    </row>
    <row r="434" spans="3:10" x14ac:dyDescent="0.35">
      <c r="C434" s="32"/>
      <c r="D434" s="6"/>
      <c r="E434" s="6"/>
      <c r="F434" s="6"/>
      <c r="G434" s="6"/>
      <c r="H434" s="6"/>
      <c r="I434" s="6"/>
      <c r="J434" s="6"/>
    </row>
    <row r="435" spans="3:10" x14ac:dyDescent="0.35">
      <c r="C435" s="32"/>
      <c r="D435" s="6"/>
      <c r="E435" s="6"/>
      <c r="F435" s="6"/>
      <c r="G435" s="6"/>
      <c r="H435" s="6"/>
      <c r="I435" s="6"/>
      <c r="J435" s="6"/>
    </row>
    <row r="436" spans="3:10" x14ac:dyDescent="0.35">
      <c r="C436" s="32"/>
      <c r="D436" s="6"/>
      <c r="E436" s="6"/>
      <c r="F436" s="6"/>
      <c r="G436" s="6"/>
      <c r="H436" s="6"/>
      <c r="I436" s="6"/>
      <c r="J436" s="6"/>
    </row>
    <row r="437" spans="3:10" x14ac:dyDescent="0.35">
      <c r="C437" s="32"/>
      <c r="D437" s="6"/>
      <c r="E437" s="6"/>
      <c r="F437" s="6"/>
      <c r="G437" s="6"/>
      <c r="H437" s="6"/>
      <c r="I437" s="6"/>
      <c r="J437" s="6"/>
    </row>
    <row r="438" spans="3:10" x14ac:dyDescent="0.35">
      <c r="C438" s="32"/>
      <c r="D438" s="6"/>
      <c r="E438" s="6"/>
      <c r="F438" s="6"/>
      <c r="G438" s="6"/>
      <c r="H438" s="6"/>
      <c r="I438" s="6"/>
      <c r="J438" s="6"/>
    </row>
    <row r="439" spans="3:10" x14ac:dyDescent="0.35">
      <c r="C439" s="32"/>
      <c r="D439" s="6"/>
      <c r="E439" s="6"/>
      <c r="F439" s="6"/>
      <c r="G439" s="6"/>
      <c r="H439" s="6"/>
      <c r="I439" s="6"/>
      <c r="J439" s="6"/>
    </row>
    <row r="440" spans="3:10" x14ac:dyDescent="0.35">
      <c r="C440" s="32"/>
      <c r="D440" s="6"/>
      <c r="E440" s="6"/>
      <c r="F440" s="6"/>
      <c r="G440" s="6"/>
      <c r="H440" s="6"/>
      <c r="I440" s="6"/>
      <c r="J440" s="6"/>
    </row>
    <row r="441" spans="3:10" x14ac:dyDescent="0.35">
      <c r="C441" s="32"/>
      <c r="D441" s="6"/>
      <c r="E441" s="6"/>
      <c r="F441" s="6"/>
      <c r="G441" s="6"/>
      <c r="H441" s="6"/>
      <c r="I441" s="6"/>
      <c r="J441" s="6"/>
    </row>
    <row r="442" spans="3:10" x14ac:dyDescent="0.35">
      <c r="C442" s="32"/>
      <c r="D442" s="6"/>
      <c r="E442" s="6"/>
      <c r="F442" s="6"/>
      <c r="G442" s="6"/>
      <c r="H442" s="6"/>
      <c r="I442" s="6"/>
      <c r="J442" s="6"/>
    </row>
    <row r="443" spans="3:10" x14ac:dyDescent="0.35">
      <c r="C443" s="32"/>
      <c r="D443" s="6"/>
      <c r="E443" s="6"/>
      <c r="F443" s="6"/>
      <c r="G443" s="6"/>
      <c r="H443" s="6"/>
      <c r="I443" s="6"/>
      <c r="J443" s="6"/>
    </row>
    <row r="444" spans="3:10" x14ac:dyDescent="0.35">
      <c r="C444" s="32"/>
      <c r="D444" s="6"/>
      <c r="E444" s="6"/>
      <c r="F444" s="6"/>
      <c r="G444" s="6"/>
      <c r="H444" s="6"/>
      <c r="I444" s="6"/>
      <c r="J444" s="6"/>
    </row>
    <row r="445" spans="3:10" x14ac:dyDescent="0.35">
      <c r="C445" s="32"/>
      <c r="D445" s="6"/>
      <c r="E445" s="6"/>
      <c r="F445" s="6"/>
      <c r="G445" s="6"/>
      <c r="H445" s="6"/>
      <c r="I445" s="6"/>
      <c r="J445" s="6"/>
    </row>
    <row r="446" spans="3:10" x14ac:dyDescent="0.35">
      <c r="C446" s="32"/>
      <c r="D446" s="6"/>
      <c r="E446" s="6"/>
      <c r="F446" s="6"/>
      <c r="G446" s="6"/>
      <c r="H446" s="6"/>
      <c r="I446" s="6"/>
      <c r="J446" s="6"/>
    </row>
    <row r="447" spans="3:10" x14ac:dyDescent="0.35">
      <c r="C447" s="32"/>
      <c r="D447" s="6"/>
      <c r="E447" s="6"/>
      <c r="F447" s="6"/>
      <c r="G447" s="6"/>
      <c r="H447" s="6"/>
      <c r="I447" s="6"/>
      <c r="J447" s="6"/>
    </row>
    <row r="448" spans="3:10" x14ac:dyDescent="0.35">
      <c r="C448" s="32"/>
      <c r="D448" s="6"/>
      <c r="E448" s="6"/>
      <c r="F448" s="6"/>
      <c r="G448" s="6"/>
      <c r="H448" s="6"/>
      <c r="I448" s="6"/>
      <c r="J448" s="6"/>
    </row>
    <row r="449" spans="3:10" x14ac:dyDescent="0.35">
      <c r="C449" s="32"/>
      <c r="D449" s="6"/>
      <c r="E449" s="6"/>
      <c r="F449" s="6"/>
      <c r="G449" s="6"/>
      <c r="H449" s="6"/>
      <c r="I449" s="6"/>
      <c r="J449" s="6"/>
    </row>
    <row r="450" spans="3:10" x14ac:dyDescent="0.35">
      <c r="C450" s="32"/>
      <c r="D450" s="6"/>
      <c r="E450" s="6"/>
      <c r="F450" s="6"/>
      <c r="G450" s="6"/>
      <c r="H450" s="6"/>
      <c r="I450" s="6"/>
      <c r="J450" s="6"/>
    </row>
    <row r="451" spans="3:10" x14ac:dyDescent="0.35">
      <c r="C451" s="32"/>
      <c r="D451" s="6"/>
      <c r="E451" s="6"/>
      <c r="F451" s="6"/>
      <c r="G451" s="6"/>
      <c r="H451" s="6"/>
      <c r="I451" s="6"/>
      <c r="J451" s="6"/>
    </row>
    <row r="452" spans="3:10" x14ac:dyDescent="0.35">
      <c r="C452" s="32"/>
      <c r="D452" s="6"/>
      <c r="E452" s="6"/>
      <c r="F452" s="6"/>
      <c r="G452" s="6"/>
      <c r="H452" s="6"/>
      <c r="I452" s="6"/>
      <c r="J452" s="6"/>
    </row>
    <row r="453" spans="3:10" x14ac:dyDescent="0.35">
      <c r="C453" s="32"/>
      <c r="D453" s="6"/>
      <c r="E453" s="6"/>
      <c r="F453" s="6"/>
      <c r="G453" s="6"/>
      <c r="H453" s="6"/>
      <c r="I453" s="6"/>
      <c r="J453" s="6"/>
    </row>
    <row r="454" spans="3:10" x14ac:dyDescent="0.35">
      <c r="C454" s="32"/>
      <c r="D454" s="6"/>
      <c r="E454" s="6"/>
      <c r="F454" s="6"/>
      <c r="G454" s="6"/>
      <c r="H454" s="6"/>
      <c r="I454" s="6"/>
      <c r="J454" s="6"/>
    </row>
    <row r="455" spans="3:10" x14ac:dyDescent="0.35">
      <c r="C455" s="32"/>
      <c r="D455" s="6"/>
      <c r="E455" s="6"/>
      <c r="F455" s="6"/>
      <c r="G455" s="6"/>
      <c r="H455" s="6"/>
      <c r="I455" s="6"/>
      <c r="J455" s="6"/>
    </row>
    <row r="456" spans="3:10" x14ac:dyDescent="0.35">
      <c r="C456" s="32"/>
      <c r="D456" s="6"/>
      <c r="E456" s="6"/>
      <c r="F456" s="6"/>
      <c r="G456" s="6"/>
      <c r="H456" s="6"/>
      <c r="I456" s="6"/>
      <c r="J456" s="6"/>
    </row>
    <row r="457" spans="3:10" x14ac:dyDescent="0.35">
      <c r="C457" s="32"/>
      <c r="D457" s="6"/>
      <c r="E457" s="6"/>
      <c r="F457" s="6"/>
      <c r="G457" s="6"/>
      <c r="H457" s="6"/>
      <c r="I457" s="6"/>
      <c r="J457" s="6"/>
    </row>
    <row r="458" spans="3:10" x14ac:dyDescent="0.35">
      <c r="C458" s="32"/>
      <c r="D458" s="6"/>
      <c r="E458" s="6"/>
      <c r="F458" s="6"/>
      <c r="G458" s="6"/>
      <c r="H458" s="6"/>
      <c r="I458" s="6"/>
      <c r="J458" s="6"/>
    </row>
    <row r="459" spans="3:10" x14ac:dyDescent="0.35">
      <c r="C459" s="32"/>
      <c r="D459" s="6"/>
      <c r="E459" s="6"/>
      <c r="F459" s="6"/>
      <c r="G459" s="6"/>
      <c r="H459" s="6"/>
      <c r="I459" s="6"/>
      <c r="J459" s="6"/>
    </row>
    <row r="460" spans="3:10" x14ac:dyDescent="0.35">
      <c r="C460" s="32"/>
      <c r="D460" s="6"/>
      <c r="E460" s="6"/>
      <c r="F460" s="6"/>
      <c r="G460" s="6"/>
      <c r="H460" s="6"/>
      <c r="I460" s="6"/>
      <c r="J460" s="6"/>
    </row>
    <row r="461" spans="3:10" x14ac:dyDescent="0.35">
      <c r="C461" s="32"/>
      <c r="D461" s="6"/>
      <c r="E461" s="6"/>
      <c r="F461" s="6"/>
      <c r="G461" s="6"/>
      <c r="H461" s="6"/>
      <c r="I461" s="6"/>
      <c r="J461" s="6"/>
    </row>
    <row r="462" spans="3:10" x14ac:dyDescent="0.35">
      <c r="C462" s="32"/>
      <c r="D462" s="6"/>
      <c r="E462" s="6"/>
      <c r="F462" s="6"/>
      <c r="G462" s="6"/>
      <c r="H462" s="6"/>
      <c r="I462" s="6"/>
      <c r="J462" s="6"/>
    </row>
    <row r="463" spans="3:10" x14ac:dyDescent="0.35">
      <c r="C463" s="32"/>
      <c r="D463" s="6"/>
      <c r="E463" s="6"/>
      <c r="F463" s="6"/>
      <c r="G463" s="6"/>
      <c r="H463" s="6"/>
      <c r="I463" s="6"/>
      <c r="J463" s="6"/>
    </row>
    <row r="464" spans="3:10" x14ac:dyDescent="0.35">
      <c r="C464" s="32"/>
      <c r="D464" s="6"/>
      <c r="E464" s="6"/>
      <c r="F464" s="6"/>
      <c r="G464" s="6"/>
      <c r="H464" s="6"/>
      <c r="I464" s="6"/>
      <c r="J464" s="6"/>
    </row>
    <row r="465" spans="3:10" x14ac:dyDescent="0.35">
      <c r="C465" s="32"/>
      <c r="D465" s="6"/>
      <c r="E465" s="6"/>
      <c r="F465" s="6"/>
      <c r="G465" s="6"/>
      <c r="H465" s="6"/>
      <c r="I465" s="6"/>
      <c r="J465" s="6"/>
    </row>
    <row r="466" spans="3:10" x14ac:dyDescent="0.35">
      <c r="C466" s="32"/>
      <c r="D466" s="6"/>
      <c r="E466" s="6"/>
      <c r="F466" s="6"/>
      <c r="G466" s="6"/>
      <c r="H466" s="6"/>
      <c r="I466" s="6"/>
      <c r="J466" s="6"/>
    </row>
    <row r="467" spans="3:10" x14ac:dyDescent="0.35">
      <c r="C467" s="32"/>
      <c r="D467" s="6"/>
      <c r="E467" s="6"/>
      <c r="F467" s="6"/>
      <c r="G467" s="6"/>
      <c r="H467" s="6"/>
      <c r="I467" s="6"/>
      <c r="J467" s="6"/>
    </row>
    <row r="468" spans="3:10" x14ac:dyDescent="0.35">
      <c r="C468" s="32"/>
      <c r="D468" s="6"/>
      <c r="E468" s="6"/>
      <c r="F468" s="6"/>
      <c r="G468" s="6"/>
      <c r="H468" s="6"/>
      <c r="I468" s="6"/>
      <c r="J468" s="6"/>
    </row>
    <row r="469" spans="3:10" x14ac:dyDescent="0.35">
      <c r="C469" s="32"/>
      <c r="D469" s="6"/>
      <c r="E469" s="6"/>
      <c r="F469" s="6"/>
      <c r="G469" s="6"/>
      <c r="H469" s="6"/>
      <c r="I469" s="6"/>
      <c r="J469" s="6"/>
    </row>
    <row r="470" spans="3:10" x14ac:dyDescent="0.35">
      <c r="C470" s="32"/>
      <c r="D470" s="6"/>
      <c r="E470" s="6"/>
      <c r="F470" s="6"/>
      <c r="G470" s="6"/>
      <c r="H470" s="6"/>
      <c r="I470" s="6"/>
      <c r="J470" s="6"/>
    </row>
    <row r="471" spans="3:10" x14ac:dyDescent="0.35">
      <c r="C471" s="32"/>
      <c r="D471" s="6"/>
      <c r="E471" s="6"/>
      <c r="F471" s="6"/>
      <c r="G471" s="6"/>
      <c r="H471" s="6"/>
      <c r="I471" s="6"/>
      <c r="J471" s="6"/>
    </row>
    <row r="472" spans="3:10" x14ac:dyDescent="0.35">
      <c r="C472" s="32"/>
      <c r="D472" s="6"/>
      <c r="E472" s="6"/>
      <c r="F472" s="6"/>
      <c r="G472" s="6"/>
      <c r="H472" s="6"/>
      <c r="I472" s="6"/>
      <c r="J472" s="6"/>
    </row>
    <row r="473" spans="3:10" x14ac:dyDescent="0.35">
      <c r="C473" s="32"/>
      <c r="D473" s="6"/>
      <c r="E473" s="6"/>
      <c r="F473" s="6"/>
      <c r="G473" s="6"/>
      <c r="H473" s="6"/>
      <c r="I473" s="6"/>
      <c r="J473" s="6"/>
    </row>
    <row r="474" spans="3:10" x14ac:dyDescent="0.35">
      <c r="C474" s="32"/>
      <c r="D474" s="6"/>
      <c r="E474" s="6"/>
      <c r="F474" s="6"/>
      <c r="G474" s="6"/>
      <c r="H474" s="6"/>
      <c r="I474" s="6"/>
      <c r="J474" s="6"/>
    </row>
    <row r="475" spans="3:10" x14ac:dyDescent="0.35">
      <c r="C475" s="32"/>
      <c r="D475" s="6"/>
      <c r="E475" s="6"/>
      <c r="F475" s="6"/>
      <c r="G475" s="6"/>
      <c r="H475" s="6"/>
      <c r="I475" s="6"/>
      <c r="J475" s="6"/>
    </row>
    <row r="476" spans="3:10" x14ac:dyDescent="0.35">
      <c r="C476" s="32"/>
      <c r="D476" s="6"/>
      <c r="E476" s="6"/>
      <c r="F476" s="6"/>
      <c r="G476" s="6"/>
      <c r="H476" s="6"/>
      <c r="I476" s="6"/>
      <c r="J476" s="6"/>
    </row>
    <row r="477" spans="3:10" x14ac:dyDescent="0.35">
      <c r="C477" s="32"/>
      <c r="D477" s="6"/>
      <c r="E477" s="6"/>
      <c r="F477" s="6"/>
      <c r="G477" s="6"/>
      <c r="H477" s="6"/>
      <c r="I477" s="6"/>
      <c r="J477" s="6"/>
    </row>
    <row r="478" spans="3:10" x14ac:dyDescent="0.35">
      <c r="C478" s="32"/>
      <c r="D478" s="6"/>
      <c r="E478" s="6"/>
      <c r="F478" s="6"/>
      <c r="G478" s="6"/>
      <c r="H478" s="6"/>
      <c r="I478" s="6"/>
      <c r="J478" s="6"/>
    </row>
    <row r="479" spans="3:10" x14ac:dyDescent="0.35">
      <c r="C479" s="32"/>
      <c r="D479" s="6"/>
      <c r="E479" s="6"/>
      <c r="F479" s="6"/>
      <c r="G479" s="6"/>
      <c r="H479" s="6"/>
      <c r="I479" s="6"/>
      <c r="J479" s="6"/>
    </row>
    <row r="480" spans="3:10" x14ac:dyDescent="0.35">
      <c r="C480" s="32"/>
      <c r="D480" s="6"/>
      <c r="E480" s="6"/>
      <c r="F480" s="6"/>
      <c r="G480" s="6"/>
      <c r="H480" s="6"/>
      <c r="I480" s="6"/>
      <c r="J480" s="6"/>
    </row>
    <row r="481" spans="3:10" x14ac:dyDescent="0.35">
      <c r="C481" s="32"/>
      <c r="D481" s="6"/>
      <c r="E481" s="6"/>
      <c r="F481" s="6"/>
      <c r="G481" s="6"/>
      <c r="H481" s="6"/>
      <c r="I481" s="6"/>
      <c r="J481" s="6"/>
    </row>
    <row r="482" spans="3:10" x14ac:dyDescent="0.35">
      <c r="C482" s="32"/>
      <c r="D482" s="6"/>
      <c r="E482" s="6"/>
      <c r="F482" s="6"/>
      <c r="G482" s="6"/>
      <c r="H482" s="6"/>
      <c r="I482" s="6"/>
      <c r="J482" s="6"/>
    </row>
    <row r="483" spans="3:10" x14ac:dyDescent="0.35">
      <c r="C483" s="32"/>
      <c r="D483" s="6"/>
      <c r="E483" s="6"/>
      <c r="F483" s="6"/>
      <c r="G483" s="6"/>
      <c r="H483" s="6"/>
      <c r="I483" s="6"/>
      <c r="J483" s="6"/>
    </row>
    <row r="484" spans="3:10" x14ac:dyDescent="0.35">
      <c r="C484" s="32"/>
      <c r="D484" s="6"/>
      <c r="E484" s="6"/>
      <c r="F484" s="6"/>
      <c r="G484" s="6"/>
      <c r="H484" s="6"/>
      <c r="I484" s="6"/>
      <c r="J484" s="6"/>
    </row>
    <row r="485" spans="3:10" x14ac:dyDescent="0.35">
      <c r="C485" s="32"/>
      <c r="D485" s="6"/>
      <c r="E485" s="6"/>
      <c r="F485" s="6"/>
      <c r="G485" s="6"/>
      <c r="H485" s="6"/>
      <c r="I485" s="6"/>
      <c r="J485" s="6"/>
    </row>
    <row r="486" spans="3:10" x14ac:dyDescent="0.35">
      <c r="C486" s="32"/>
      <c r="D486" s="6"/>
      <c r="E486" s="6"/>
      <c r="F486" s="6"/>
      <c r="G486" s="6"/>
      <c r="H486" s="6"/>
      <c r="I486" s="6"/>
      <c r="J486" s="6"/>
    </row>
    <row r="487" spans="3:10" x14ac:dyDescent="0.35">
      <c r="C487" s="32"/>
      <c r="D487" s="6"/>
      <c r="E487" s="6"/>
      <c r="F487" s="6"/>
      <c r="G487" s="6"/>
      <c r="H487" s="6"/>
      <c r="I487" s="6"/>
      <c r="J487" s="6"/>
    </row>
    <row r="488" spans="3:10" x14ac:dyDescent="0.35">
      <c r="C488" s="32"/>
      <c r="D488" s="6"/>
      <c r="E488" s="6"/>
      <c r="F488" s="6"/>
      <c r="G488" s="6"/>
      <c r="H488" s="6"/>
      <c r="I488" s="6"/>
      <c r="J488" s="6"/>
    </row>
    <row r="489" spans="3:10" x14ac:dyDescent="0.35">
      <c r="C489" s="32"/>
      <c r="D489" s="6"/>
      <c r="E489" s="6"/>
      <c r="F489" s="6"/>
      <c r="G489" s="6"/>
      <c r="H489" s="6"/>
      <c r="I489" s="6"/>
      <c r="J489" s="6"/>
    </row>
    <row r="490" spans="3:10" x14ac:dyDescent="0.35">
      <c r="C490" s="32"/>
      <c r="D490" s="6"/>
      <c r="E490" s="6"/>
      <c r="F490" s="6"/>
      <c r="G490" s="6"/>
      <c r="H490" s="6"/>
      <c r="I490" s="6"/>
      <c r="J490" s="6"/>
    </row>
    <row r="491" spans="3:10" x14ac:dyDescent="0.35">
      <c r="C491" s="32"/>
      <c r="D491" s="6"/>
      <c r="E491" s="6"/>
      <c r="F491" s="6"/>
      <c r="G491" s="6"/>
      <c r="H491" s="6"/>
      <c r="I491" s="6"/>
      <c r="J491" s="6"/>
    </row>
    <row r="492" spans="3:10" x14ac:dyDescent="0.35">
      <c r="C492" s="32"/>
      <c r="D492" s="6"/>
      <c r="E492" s="6"/>
      <c r="F492" s="6"/>
      <c r="G492" s="6"/>
      <c r="H492" s="6"/>
      <c r="I492" s="6"/>
      <c r="J492" s="6"/>
    </row>
    <row r="493" spans="3:10" x14ac:dyDescent="0.35">
      <c r="C493" s="32"/>
      <c r="D493" s="6"/>
      <c r="E493" s="6"/>
      <c r="F493" s="6"/>
      <c r="G493" s="6"/>
      <c r="H493" s="6"/>
      <c r="I493" s="6"/>
      <c r="J493" s="6"/>
    </row>
    <row r="494" spans="3:10" x14ac:dyDescent="0.35">
      <c r="C494" s="32"/>
      <c r="D494" s="6"/>
      <c r="E494" s="6"/>
      <c r="F494" s="6"/>
      <c r="G494" s="6"/>
      <c r="H494" s="6"/>
      <c r="I494" s="6"/>
      <c r="J494" s="6"/>
    </row>
    <row r="495" spans="3:10" x14ac:dyDescent="0.35">
      <c r="C495" s="32"/>
      <c r="D495" s="6"/>
      <c r="E495" s="6"/>
      <c r="F495" s="6"/>
      <c r="G495" s="6"/>
      <c r="H495" s="6"/>
      <c r="I495" s="6"/>
      <c r="J495" s="6"/>
    </row>
    <row r="496" spans="3:10" x14ac:dyDescent="0.35">
      <c r="C496" s="32"/>
      <c r="D496" s="6"/>
      <c r="E496" s="6"/>
      <c r="F496" s="6"/>
      <c r="G496" s="6"/>
      <c r="H496" s="6"/>
      <c r="I496" s="6"/>
      <c r="J496" s="6"/>
    </row>
    <row r="497" spans="3:10" x14ac:dyDescent="0.35">
      <c r="C497" s="32"/>
      <c r="D497" s="6"/>
      <c r="E497" s="6"/>
      <c r="F497" s="6"/>
      <c r="G497" s="6"/>
      <c r="H497" s="6"/>
      <c r="I497" s="6"/>
      <c r="J497" s="6"/>
    </row>
    <row r="498" spans="3:10" x14ac:dyDescent="0.35">
      <c r="C498" s="32"/>
      <c r="D498" s="6"/>
      <c r="E498" s="6"/>
      <c r="F498" s="6"/>
      <c r="G498" s="6"/>
      <c r="H498" s="6"/>
      <c r="I498" s="6"/>
      <c r="J498" s="6"/>
    </row>
    <row r="499" spans="3:10" x14ac:dyDescent="0.35">
      <c r="C499" s="32"/>
      <c r="D499" s="6"/>
      <c r="E499" s="6"/>
      <c r="F499" s="6"/>
      <c r="G499" s="6"/>
      <c r="H499" s="6"/>
      <c r="I499" s="6"/>
      <c r="J499" s="6"/>
    </row>
    <row r="500" spans="3:10" x14ac:dyDescent="0.35">
      <c r="C500" s="32"/>
      <c r="D500" s="6"/>
      <c r="E500" s="6"/>
      <c r="F500" s="6"/>
      <c r="G500" s="6"/>
      <c r="H500" s="6"/>
      <c r="I500" s="6"/>
      <c r="J500" s="6"/>
    </row>
    <row r="501" spans="3:10" x14ac:dyDescent="0.35">
      <c r="C501" s="32"/>
      <c r="D501" s="6"/>
      <c r="E501" s="6"/>
      <c r="F501" s="6"/>
      <c r="G501" s="6"/>
      <c r="H501" s="6"/>
      <c r="I501" s="6"/>
      <c r="J501" s="6"/>
    </row>
    <row r="502" spans="3:10" x14ac:dyDescent="0.35">
      <c r="C502" s="32"/>
      <c r="D502" s="6"/>
      <c r="E502" s="6"/>
      <c r="F502" s="6"/>
      <c r="G502" s="6"/>
      <c r="H502" s="6"/>
      <c r="I502" s="6"/>
      <c r="J502" s="6"/>
    </row>
    <row r="503" spans="3:10" x14ac:dyDescent="0.35">
      <c r="C503" s="32"/>
      <c r="D503" s="6"/>
      <c r="E503" s="6"/>
      <c r="F503" s="6"/>
      <c r="G503" s="6"/>
      <c r="H503" s="6"/>
      <c r="I503" s="6"/>
      <c r="J503" s="6"/>
    </row>
    <row r="504" spans="3:10" x14ac:dyDescent="0.35">
      <c r="C504" s="32"/>
      <c r="D504" s="6"/>
      <c r="E504" s="6"/>
      <c r="F504" s="6"/>
      <c r="G504" s="6"/>
      <c r="H504" s="6"/>
      <c r="I504" s="6"/>
      <c r="J504" s="6"/>
    </row>
    <row r="505" spans="3:10" x14ac:dyDescent="0.35">
      <c r="C505" s="32"/>
      <c r="D505" s="6"/>
      <c r="E505" s="6"/>
      <c r="F505" s="6"/>
      <c r="G505" s="6"/>
      <c r="H505" s="6"/>
      <c r="I505" s="6"/>
      <c r="J505" s="6"/>
    </row>
    <row r="506" spans="3:10" x14ac:dyDescent="0.35">
      <c r="C506" s="32"/>
      <c r="D506" s="6"/>
      <c r="E506" s="6"/>
      <c r="F506" s="6"/>
      <c r="G506" s="6"/>
      <c r="H506" s="6"/>
      <c r="I506" s="6"/>
      <c r="J506" s="6"/>
    </row>
    <row r="507" spans="3:10" x14ac:dyDescent="0.35">
      <c r="C507" s="32"/>
      <c r="D507" s="6"/>
      <c r="E507" s="6"/>
      <c r="F507" s="6"/>
      <c r="G507" s="6"/>
      <c r="H507" s="6"/>
      <c r="I507" s="6"/>
      <c r="J507" s="6"/>
    </row>
    <row r="508" spans="3:10" x14ac:dyDescent="0.35">
      <c r="C508" s="32"/>
      <c r="D508" s="6"/>
      <c r="E508" s="6"/>
      <c r="F508" s="6"/>
      <c r="G508" s="6"/>
      <c r="H508" s="6"/>
      <c r="I508" s="6"/>
      <c r="J508" s="6"/>
    </row>
    <row r="509" spans="3:10" x14ac:dyDescent="0.35">
      <c r="C509" s="32"/>
      <c r="D509" s="6"/>
      <c r="E509" s="6"/>
      <c r="F509" s="6"/>
      <c r="G509" s="6"/>
      <c r="H509" s="6"/>
      <c r="I509" s="6"/>
      <c r="J509" s="6"/>
    </row>
    <row r="510" spans="3:10" x14ac:dyDescent="0.35">
      <c r="C510" s="32"/>
      <c r="D510" s="6"/>
      <c r="E510" s="6"/>
      <c r="F510" s="6"/>
      <c r="G510" s="6"/>
      <c r="H510" s="6"/>
      <c r="I510" s="6"/>
      <c r="J510" s="6"/>
    </row>
    <row r="511" spans="3:10" x14ac:dyDescent="0.35">
      <c r="C511" s="32"/>
      <c r="D511" s="6"/>
      <c r="E511" s="6"/>
      <c r="F511" s="6"/>
      <c r="G511" s="6"/>
      <c r="H511" s="6"/>
      <c r="I511" s="6"/>
      <c r="J511" s="6"/>
    </row>
    <row r="512" spans="3:10" x14ac:dyDescent="0.35">
      <c r="C512" s="32"/>
      <c r="D512" s="6"/>
      <c r="E512" s="6"/>
      <c r="F512" s="6"/>
      <c r="G512" s="6"/>
      <c r="H512" s="6"/>
      <c r="I512" s="6"/>
      <c r="J512" s="6"/>
    </row>
    <row r="513" spans="3:10" x14ac:dyDescent="0.35">
      <c r="C513" s="32"/>
      <c r="D513" s="6"/>
      <c r="E513" s="6"/>
      <c r="F513" s="6"/>
      <c r="G513" s="6"/>
      <c r="H513" s="6"/>
      <c r="I513" s="6"/>
      <c r="J513" s="6"/>
    </row>
    <row r="514" spans="3:10" x14ac:dyDescent="0.35">
      <c r="C514" s="32"/>
      <c r="D514" s="6"/>
      <c r="E514" s="6"/>
      <c r="F514" s="6"/>
      <c r="G514" s="6"/>
      <c r="H514" s="6"/>
      <c r="I514" s="6"/>
      <c r="J514" s="6"/>
    </row>
    <row r="515" spans="3:10" x14ac:dyDescent="0.35">
      <c r="C515" s="32"/>
      <c r="D515" s="6"/>
      <c r="E515" s="6"/>
      <c r="F515" s="6"/>
      <c r="G515" s="6"/>
      <c r="H515" s="6"/>
      <c r="I515" s="6"/>
      <c r="J515" s="6"/>
    </row>
    <row r="516" spans="3:10" x14ac:dyDescent="0.35">
      <c r="C516" s="32"/>
      <c r="D516" s="6"/>
      <c r="E516" s="6"/>
      <c r="F516" s="6"/>
      <c r="G516" s="6"/>
      <c r="H516" s="6"/>
      <c r="I516" s="6"/>
      <c r="J516" s="6"/>
    </row>
    <row r="517" spans="3:10" x14ac:dyDescent="0.35">
      <c r="C517" s="32"/>
      <c r="D517" s="6"/>
      <c r="E517" s="6"/>
      <c r="F517" s="6"/>
      <c r="G517" s="6"/>
      <c r="H517" s="6"/>
      <c r="I517" s="6"/>
      <c r="J517" s="6"/>
    </row>
    <row r="518" spans="3:10" x14ac:dyDescent="0.35">
      <c r="C518" s="32"/>
      <c r="D518" s="6"/>
      <c r="E518" s="6"/>
      <c r="F518" s="6"/>
      <c r="G518" s="6"/>
      <c r="H518" s="6"/>
      <c r="I518" s="6"/>
      <c r="J518" s="6"/>
    </row>
    <row r="519" spans="3:10" x14ac:dyDescent="0.35">
      <c r="C519" s="32"/>
      <c r="D519" s="6"/>
      <c r="E519" s="6"/>
      <c r="F519" s="6"/>
      <c r="G519" s="6"/>
      <c r="H519" s="6"/>
      <c r="I519" s="6"/>
      <c r="J519" s="6"/>
    </row>
    <row r="520" spans="3:10" x14ac:dyDescent="0.35">
      <c r="C520" s="32"/>
      <c r="D520" s="6"/>
      <c r="E520" s="6"/>
      <c r="F520" s="6"/>
      <c r="G520" s="6"/>
      <c r="H520" s="6"/>
      <c r="I520" s="6"/>
      <c r="J520" s="6"/>
    </row>
    <row r="521" spans="3:10" x14ac:dyDescent="0.35">
      <c r="C521" s="32"/>
      <c r="D521" s="6"/>
      <c r="E521" s="6"/>
      <c r="F521" s="6"/>
      <c r="G521" s="6"/>
      <c r="H521" s="6"/>
      <c r="I521" s="6"/>
      <c r="J521" s="6"/>
    </row>
    <row r="522" spans="3:10" x14ac:dyDescent="0.35">
      <c r="C522" s="32"/>
      <c r="D522" s="6"/>
      <c r="E522" s="6"/>
      <c r="F522" s="6"/>
      <c r="G522" s="6"/>
      <c r="H522" s="6"/>
      <c r="I522" s="6"/>
      <c r="J522" s="6"/>
    </row>
    <row r="523" spans="3:10" x14ac:dyDescent="0.35">
      <c r="C523" s="32"/>
      <c r="D523" s="6"/>
      <c r="E523" s="6"/>
      <c r="F523" s="6"/>
      <c r="G523" s="6"/>
      <c r="H523" s="6"/>
      <c r="I523" s="6"/>
      <c r="J523" s="6"/>
    </row>
    <row r="524" spans="3:10" x14ac:dyDescent="0.35">
      <c r="C524" s="32"/>
      <c r="D524" s="6"/>
      <c r="E524" s="6"/>
      <c r="F524" s="6"/>
      <c r="G524" s="6"/>
      <c r="H524" s="6"/>
      <c r="I524" s="6"/>
      <c r="J524" s="6"/>
    </row>
    <row r="525" spans="3:10" x14ac:dyDescent="0.35">
      <c r="C525" s="32"/>
      <c r="D525" s="6"/>
      <c r="E525" s="6"/>
      <c r="F525" s="6"/>
      <c r="G525" s="6"/>
      <c r="H525" s="6"/>
      <c r="I525" s="6"/>
      <c r="J525" s="6"/>
    </row>
    <row r="526" spans="3:10" x14ac:dyDescent="0.35">
      <c r="C526" s="32"/>
      <c r="D526" s="6"/>
      <c r="E526" s="6"/>
      <c r="F526" s="6"/>
      <c r="G526" s="6"/>
      <c r="H526" s="6"/>
      <c r="I526" s="6"/>
      <c r="J526" s="6"/>
    </row>
    <row r="527" spans="3:10" x14ac:dyDescent="0.35">
      <c r="C527" s="32"/>
      <c r="D527" s="6"/>
      <c r="E527" s="6"/>
      <c r="F527" s="6"/>
      <c r="G527" s="6"/>
      <c r="H527" s="6"/>
      <c r="I527" s="6"/>
      <c r="J527" s="6"/>
    </row>
    <row r="528" spans="3:10" x14ac:dyDescent="0.35">
      <c r="C528" s="32"/>
      <c r="D528" s="6"/>
      <c r="E528" s="6"/>
      <c r="F528" s="6"/>
      <c r="G528" s="6"/>
      <c r="H528" s="6"/>
      <c r="I528" s="6"/>
      <c r="J528" s="6"/>
    </row>
    <row r="529" spans="3:10" x14ac:dyDescent="0.35">
      <c r="C529" s="32"/>
      <c r="D529" s="6"/>
      <c r="E529" s="6"/>
      <c r="F529" s="6"/>
      <c r="G529" s="6"/>
      <c r="H529" s="6"/>
      <c r="I529" s="6"/>
      <c r="J529" s="6"/>
    </row>
    <row r="530" spans="3:10" x14ac:dyDescent="0.35">
      <c r="C530" s="32"/>
      <c r="D530" s="6"/>
      <c r="E530" s="6"/>
      <c r="F530" s="6"/>
      <c r="G530" s="6"/>
      <c r="H530" s="6"/>
      <c r="I530" s="6"/>
      <c r="J530" s="6"/>
    </row>
    <row r="531" spans="3:10" x14ac:dyDescent="0.35">
      <c r="C531" s="32"/>
      <c r="D531" s="6"/>
      <c r="E531" s="6"/>
      <c r="F531" s="6"/>
      <c r="G531" s="6"/>
      <c r="H531" s="6"/>
      <c r="I531" s="6"/>
      <c r="J531" s="6"/>
    </row>
    <row r="532" spans="3:10" x14ac:dyDescent="0.35">
      <c r="C532" s="32"/>
      <c r="D532" s="6"/>
      <c r="E532" s="6"/>
      <c r="F532" s="6"/>
      <c r="G532" s="6"/>
      <c r="H532" s="6"/>
      <c r="I532" s="6"/>
      <c r="J532" s="6"/>
    </row>
    <row r="533" spans="3:10" x14ac:dyDescent="0.35">
      <c r="C533" s="32"/>
      <c r="D533" s="6"/>
      <c r="E533" s="6"/>
      <c r="F533" s="6"/>
      <c r="G533" s="6"/>
      <c r="H533" s="6"/>
      <c r="I533" s="6"/>
      <c r="J533" s="6"/>
    </row>
    <row r="534" spans="3:10" x14ac:dyDescent="0.35">
      <c r="C534" s="32"/>
      <c r="D534" s="6"/>
      <c r="E534" s="6"/>
      <c r="F534" s="6"/>
      <c r="G534" s="6"/>
      <c r="H534" s="6"/>
      <c r="I534" s="6"/>
      <c r="J534" s="6"/>
    </row>
    <row r="535" spans="3:10" x14ac:dyDescent="0.35">
      <c r="C535" s="32"/>
      <c r="D535" s="6"/>
      <c r="E535" s="6"/>
      <c r="F535" s="6"/>
      <c r="G535" s="6"/>
      <c r="H535" s="6"/>
      <c r="I535" s="6"/>
      <c r="J535" s="6"/>
    </row>
    <row r="536" spans="3:10" x14ac:dyDescent="0.35">
      <c r="C536" s="32"/>
      <c r="D536" s="6"/>
      <c r="E536" s="6"/>
      <c r="F536" s="6"/>
      <c r="G536" s="6"/>
      <c r="H536" s="6"/>
      <c r="I536" s="6"/>
      <c r="J536" s="6"/>
    </row>
    <row r="537" spans="3:10" x14ac:dyDescent="0.35">
      <c r="C537" s="32"/>
      <c r="D537" s="6"/>
      <c r="E537" s="6"/>
      <c r="F537" s="6"/>
      <c r="G537" s="6"/>
      <c r="H537" s="6"/>
      <c r="I537" s="6"/>
      <c r="J537" s="6"/>
    </row>
    <row r="538" spans="3:10" x14ac:dyDescent="0.35">
      <c r="C538" s="32"/>
      <c r="D538" s="6"/>
      <c r="E538" s="6"/>
      <c r="F538" s="6"/>
      <c r="G538" s="6"/>
      <c r="H538" s="6"/>
      <c r="I538" s="6"/>
      <c r="J538" s="6"/>
    </row>
    <row r="539" spans="3:10" x14ac:dyDescent="0.35">
      <c r="C539" s="32"/>
      <c r="D539" s="6"/>
      <c r="E539" s="6"/>
      <c r="F539" s="6"/>
      <c r="G539" s="6"/>
      <c r="H539" s="6"/>
      <c r="I539" s="6"/>
      <c r="J539" s="6"/>
    </row>
    <row r="540" spans="3:10" x14ac:dyDescent="0.35">
      <c r="C540" s="32"/>
      <c r="D540" s="6"/>
      <c r="E540" s="6"/>
      <c r="F540" s="6"/>
      <c r="G540" s="6"/>
      <c r="H540" s="6"/>
      <c r="I540" s="6"/>
      <c r="J540" s="6"/>
    </row>
    <row r="541" spans="3:10" x14ac:dyDescent="0.35">
      <c r="C541" s="32"/>
      <c r="D541" s="6"/>
      <c r="E541" s="6"/>
      <c r="F541" s="6"/>
      <c r="G541" s="6"/>
      <c r="H541" s="6"/>
      <c r="I541" s="6"/>
      <c r="J541" s="6"/>
    </row>
    <row r="542" spans="3:10" x14ac:dyDescent="0.35">
      <c r="C542" s="32"/>
      <c r="D542" s="6"/>
      <c r="E542" s="6"/>
      <c r="F542" s="6"/>
      <c r="G542" s="6"/>
      <c r="H542" s="6"/>
      <c r="I542" s="6"/>
      <c r="J542" s="6"/>
    </row>
    <row r="543" spans="3:10" x14ac:dyDescent="0.35">
      <c r="C543" s="32"/>
      <c r="D543" s="6"/>
      <c r="E543" s="6"/>
      <c r="F543" s="6"/>
      <c r="G543" s="6"/>
      <c r="H543" s="6"/>
      <c r="I543" s="6"/>
      <c r="J543" s="6"/>
    </row>
    <row r="544" spans="3:10" x14ac:dyDescent="0.35">
      <c r="C544" s="32"/>
      <c r="D544" s="6"/>
      <c r="E544" s="6"/>
      <c r="F544" s="6"/>
      <c r="G544" s="6"/>
      <c r="H544" s="6"/>
      <c r="I544" s="6"/>
      <c r="J544" s="6"/>
    </row>
    <row r="545" spans="3:10" x14ac:dyDescent="0.35">
      <c r="C545" s="32"/>
      <c r="D545" s="6"/>
      <c r="E545" s="6"/>
      <c r="F545" s="6"/>
      <c r="G545" s="6"/>
      <c r="H545" s="6"/>
      <c r="I545" s="6"/>
      <c r="J545" s="6"/>
    </row>
    <row r="546" spans="3:10" x14ac:dyDescent="0.35">
      <c r="C546" s="32"/>
      <c r="D546" s="6"/>
      <c r="E546" s="6"/>
      <c r="F546" s="6"/>
      <c r="G546" s="6"/>
      <c r="H546" s="6"/>
      <c r="I546" s="6"/>
      <c r="J546" s="6"/>
    </row>
    <row r="547" spans="3:10" x14ac:dyDescent="0.35">
      <c r="C547" s="32"/>
      <c r="D547" s="6"/>
      <c r="E547" s="6"/>
      <c r="F547" s="6"/>
      <c r="G547" s="6"/>
      <c r="H547" s="6"/>
      <c r="I547" s="6"/>
      <c r="J547" s="6"/>
    </row>
    <row r="548" spans="3:10" x14ac:dyDescent="0.35">
      <c r="C548" s="32"/>
      <c r="D548" s="6"/>
      <c r="E548" s="6"/>
      <c r="F548" s="6"/>
      <c r="G548" s="6"/>
      <c r="H548" s="6"/>
      <c r="I548" s="6"/>
      <c r="J548" s="6"/>
    </row>
    <row r="549" spans="3:10" x14ac:dyDescent="0.35">
      <c r="C549" s="32"/>
      <c r="D549" s="6"/>
      <c r="E549" s="6"/>
      <c r="F549" s="6"/>
      <c r="G549" s="6"/>
      <c r="H549" s="6"/>
      <c r="I549" s="6"/>
      <c r="J549" s="6"/>
    </row>
    <row r="550" spans="3:10" x14ac:dyDescent="0.35">
      <c r="C550" s="32"/>
      <c r="D550" s="6"/>
      <c r="E550" s="6"/>
      <c r="F550" s="6"/>
      <c r="G550" s="6"/>
      <c r="H550" s="6"/>
      <c r="I550" s="6"/>
      <c r="J550" s="6"/>
    </row>
    <row r="551" spans="3:10" x14ac:dyDescent="0.35">
      <c r="C551" s="32"/>
      <c r="D551" s="6"/>
      <c r="E551" s="6"/>
      <c r="F551" s="6"/>
      <c r="G551" s="6"/>
      <c r="H551" s="6"/>
      <c r="I551" s="6"/>
      <c r="J551" s="6"/>
    </row>
    <row r="552" spans="3:10" x14ac:dyDescent="0.35">
      <c r="C552" s="32"/>
      <c r="D552" s="6"/>
      <c r="E552" s="6"/>
      <c r="F552" s="6"/>
      <c r="G552" s="6"/>
      <c r="H552" s="6"/>
      <c r="I552" s="6"/>
      <c r="J552" s="6"/>
    </row>
    <row r="553" spans="3:10" x14ac:dyDescent="0.35">
      <c r="C553" s="32"/>
      <c r="D553" s="6"/>
      <c r="E553" s="6"/>
      <c r="F553" s="6"/>
      <c r="G553" s="6"/>
      <c r="H553" s="6"/>
      <c r="I553" s="6"/>
      <c r="J553" s="6"/>
    </row>
    <row r="554" spans="3:10" x14ac:dyDescent="0.35">
      <c r="C554" s="32"/>
      <c r="D554" s="6"/>
      <c r="E554" s="6"/>
      <c r="F554" s="6"/>
      <c r="G554" s="6"/>
      <c r="H554" s="6"/>
      <c r="I554" s="6"/>
      <c r="J554" s="6"/>
    </row>
    <row r="555" spans="3:10" x14ac:dyDescent="0.35">
      <c r="C555" s="32"/>
      <c r="D555" s="6"/>
      <c r="E555" s="6"/>
      <c r="F555" s="6"/>
      <c r="G555" s="6"/>
      <c r="H555" s="6"/>
      <c r="I555" s="6"/>
      <c r="J555" s="6"/>
    </row>
    <row r="556" spans="3:10" x14ac:dyDescent="0.35">
      <c r="C556" s="32"/>
      <c r="D556" s="6"/>
      <c r="E556" s="6"/>
      <c r="F556" s="6"/>
      <c r="G556" s="6"/>
      <c r="H556" s="6"/>
      <c r="I556" s="6"/>
      <c r="J556" s="6"/>
    </row>
    <row r="557" spans="3:10" x14ac:dyDescent="0.35">
      <c r="C557" s="32"/>
      <c r="D557" s="6"/>
      <c r="E557" s="6"/>
      <c r="F557" s="6"/>
      <c r="G557" s="6"/>
      <c r="H557" s="6"/>
      <c r="I557" s="6"/>
      <c r="J557" s="6"/>
    </row>
    <row r="558" spans="3:10" x14ac:dyDescent="0.35">
      <c r="C558" s="32"/>
      <c r="D558" s="6"/>
      <c r="E558" s="6"/>
      <c r="F558" s="6"/>
      <c r="G558" s="6"/>
      <c r="H558" s="6"/>
      <c r="I558" s="6"/>
      <c r="J558" s="6"/>
    </row>
    <row r="559" spans="3:10" x14ac:dyDescent="0.35">
      <c r="C559" s="32"/>
      <c r="D559" s="6"/>
      <c r="E559" s="6"/>
      <c r="F559" s="6"/>
      <c r="G559" s="6"/>
      <c r="H559" s="6"/>
      <c r="I559" s="6"/>
      <c r="J559" s="6"/>
    </row>
    <row r="560" spans="3:10" x14ac:dyDescent="0.35">
      <c r="C560" s="32"/>
      <c r="D560" s="6"/>
      <c r="E560" s="6"/>
      <c r="F560" s="6"/>
      <c r="G560" s="6"/>
      <c r="H560" s="6"/>
      <c r="I560" s="6"/>
      <c r="J560" s="6"/>
    </row>
    <row r="561" spans="3:10" x14ac:dyDescent="0.35">
      <c r="C561" s="32"/>
      <c r="D561" s="6"/>
      <c r="E561" s="6"/>
      <c r="F561" s="6"/>
      <c r="G561" s="6"/>
      <c r="H561" s="6"/>
      <c r="I561" s="6"/>
      <c r="J561" s="6"/>
    </row>
    <row r="562" spans="3:10" x14ac:dyDescent="0.35">
      <c r="C562" s="32"/>
      <c r="D562" s="6"/>
      <c r="E562" s="6"/>
      <c r="F562" s="6"/>
      <c r="G562" s="6"/>
      <c r="H562" s="6"/>
      <c r="I562" s="6"/>
      <c r="J562" s="6"/>
    </row>
    <row r="563" spans="3:10" x14ac:dyDescent="0.35">
      <c r="C563" s="32"/>
      <c r="D563" s="6"/>
      <c r="E563" s="6"/>
      <c r="F563" s="6"/>
      <c r="G563" s="6"/>
      <c r="H563" s="6"/>
      <c r="I563" s="6"/>
      <c r="J563" s="6"/>
    </row>
    <row r="564" spans="3:10" x14ac:dyDescent="0.35">
      <c r="C564" s="32"/>
      <c r="D564" s="6"/>
      <c r="E564" s="6"/>
      <c r="F564" s="6"/>
      <c r="G564" s="6"/>
      <c r="H564" s="6"/>
      <c r="I564" s="6"/>
      <c r="J564" s="6"/>
    </row>
    <row r="565" spans="3:10" x14ac:dyDescent="0.35">
      <c r="C565" s="32"/>
      <c r="D565" s="6"/>
      <c r="E565" s="6"/>
      <c r="F565" s="6"/>
      <c r="G565" s="6"/>
      <c r="H565" s="6"/>
      <c r="I565" s="6"/>
      <c r="J565" s="6"/>
    </row>
    <row r="566" spans="3:10" x14ac:dyDescent="0.35">
      <c r="C566" s="32"/>
      <c r="D566" s="6"/>
      <c r="E566" s="6"/>
      <c r="F566" s="6"/>
      <c r="G566" s="6"/>
      <c r="H566" s="6"/>
      <c r="I566" s="6"/>
      <c r="J566" s="6"/>
    </row>
    <row r="567" spans="3:10" x14ac:dyDescent="0.35">
      <c r="C567" s="32"/>
      <c r="D567" s="6"/>
      <c r="E567" s="6"/>
      <c r="F567" s="6"/>
      <c r="G567" s="6"/>
      <c r="H567" s="6"/>
      <c r="I567" s="6"/>
      <c r="J567" s="6"/>
    </row>
    <row r="568" spans="3:10" x14ac:dyDescent="0.35">
      <c r="C568" s="32"/>
      <c r="D568" s="6"/>
      <c r="E568" s="6"/>
      <c r="F568" s="6"/>
      <c r="G568" s="6"/>
      <c r="H568" s="6"/>
      <c r="I568" s="6"/>
      <c r="J568" s="6"/>
    </row>
    <row r="569" spans="3:10" x14ac:dyDescent="0.35">
      <c r="C569" s="32"/>
      <c r="D569" s="6"/>
      <c r="E569" s="6"/>
      <c r="F569" s="6"/>
      <c r="G569" s="6"/>
      <c r="H569" s="6"/>
      <c r="I569" s="6"/>
      <c r="J569" s="6"/>
    </row>
    <row r="570" spans="3:10" x14ac:dyDescent="0.35">
      <c r="C570" s="32"/>
      <c r="D570" s="6"/>
      <c r="E570" s="6"/>
      <c r="F570" s="6"/>
      <c r="G570" s="6"/>
      <c r="H570" s="6"/>
      <c r="I570" s="6"/>
      <c r="J570" s="6"/>
    </row>
    <row r="571" spans="3:10" x14ac:dyDescent="0.35">
      <c r="C571" s="32"/>
      <c r="D571" s="6"/>
      <c r="E571" s="6"/>
      <c r="F571" s="6"/>
      <c r="G571" s="6"/>
      <c r="H571" s="6"/>
      <c r="I571" s="6"/>
      <c r="J571" s="6"/>
    </row>
    <row r="572" spans="3:10" x14ac:dyDescent="0.35">
      <c r="C572" s="32"/>
      <c r="D572" s="6"/>
      <c r="E572" s="6"/>
      <c r="F572" s="6"/>
      <c r="G572" s="6"/>
      <c r="H572" s="6"/>
      <c r="I572" s="6"/>
      <c r="J572" s="6"/>
    </row>
    <row r="573" spans="3:10" x14ac:dyDescent="0.35">
      <c r="C573" s="32"/>
      <c r="D573" s="6"/>
      <c r="E573" s="6"/>
      <c r="F573" s="6"/>
      <c r="G573" s="6"/>
      <c r="H573" s="6"/>
      <c r="I573" s="6"/>
      <c r="J573" s="6"/>
    </row>
    <row r="574" spans="3:10" x14ac:dyDescent="0.35">
      <c r="C574" s="32"/>
      <c r="D574" s="6"/>
      <c r="E574" s="6"/>
      <c r="F574" s="6"/>
      <c r="G574" s="6"/>
      <c r="H574" s="6"/>
      <c r="I574" s="6"/>
      <c r="J574" s="6"/>
    </row>
    <row r="575" spans="3:10" x14ac:dyDescent="0.35">
      <c r="C575" s="32"/>
      <c r="D575" s="6"/>
      <c r="E575" s="6"/>
      <c r="F575" s="6"/>
      <c r="G575" s="6"/>
      <c r="H575" s="6"/>
      <c r="I575" s="6"/>
      <c r="J575" s="6"/>
    </row>
    <row r="576" spans="3:10" x14ac:dyDescent="0.35">
      <c r="C576" s="32"/>
      <c r="D576" s="6"/>
      <c r="E576" s="6"/>
      <c r="F576" s="6"/>
      <c r="G576" s="6"/>
      <c r="H576" s="6"/>
      <c r="I576" s="6"/>
      <c r="J576" s="6"/>
    </row>
    <row r="577" spans="3:10" x14ac:dyDescent="0.35">
      <c r="C577" s="32"/>
      <c r="D577" s="6"/>
      <c r="E577" s="6"/>
      <c r="F577" s="6"/>
      <c r="G577" s="6"/>
      <c r="H577" s="6"/>
      <c r="I577" s="6"/>
      <c r="J577" s="6"/>
    </row>
    <row r="578" spans="3:10" x14ac:dyDescent="0.35">
      <c r="C578" s="32"/>
      <c r="D578" s="6"/>
      <c r="E578" s="6"/>
      <c r="F578" s="6"/>
      <c r="G578" s="6"/>
      <c r="H578" s="6"/>
      <c r="I578" s="6"/>
      <c r="J578" s="6"/>
    </row>
    <row r="579" spans="3:10" x14ac:dyDescent="0.35">
      <c r="C579" s="32"/>
      <c r="D579" s="6"/>
      <c r="E579" s="6"/>
      <c r="F579" s="6"/>
      <c r="G579" s="6"/>
      <c r="H579" s="6"/>
      <c r="I579" s="6"/>
      <c r="J579" s="6"/>
    </row>
    <row r="580" spans="3:10" x14ac:dyDescent="0.35">
      <c r="C580" s="32"/>
      <c r="D580" s="6"/>
      <c r="E580" s="6"/>
      <c r="F580" s="6"/>
      <c r="G580" s="6"/>
      <c r="H580" s="6"/>
      <c r="I580" s="6"/>
      <c r="J580" s="6"/>
    </row>
    <row r="581" spans="3:10" x14ac:dyDescent="0.35">
      <c r="C581" s="32"/>
      <c r="D581" s="6"/>
      <c r="E581" s="6"/>
      <c r="F581" s="6"/>
      <c r="G581" s="6"/>
      <c r="H581" s="6"/>
      <c r="I581" s="6"/>
      <c r="J581" s="6"/>
    </row>
    <row r="582" spans="3:10" x14ac:dyDescent="0.35">
      <c r="C582" s="32"/>
      <c r="D582" s="6"/>
      <c r="E582" s="6"/>
      <c r="F582" s="6"/>
      <c r="G582" s="6"/>
      <c r="H582" s="6"/>
      <c r="I582" s="6"/>
      <c r="J582" s="6"/>
    </row>
    <row r="583" spans="3:10" x14ac:dyDescent="0.35">
      <c r="C583" s="32"/>
      <c r="D583" s="6"/>
      <c r="E583" s="6"/>
      <c r="F583" s="6"/>
      <c r="G583" s="6"/>
      <c r="H583" s="6"/>
      <c r="I583" s="6"/>
      <c r="J583" s="6"/>
    </row>
    <row r="584" spans="3:10" x14ac:dyDescent="0.35">
      <c r="C584" s="32"/>
      <c r="D584" s="6"/>
      <c r="E584" s="6"/>
      <c r="F584" s="6"/>
      <c r="G584" s="6"/>
      <c r="H584" s="6"/>
      <c r="I584" s="6"/>
      <c r="J584" s="6"/>
    </row>
    <row r="585" spans="3:10" x14ac:dyDescent="0.35">
      <c r="C585" s="32"/>
      <c r="D585" s="6"/>
      <c r="E585" s="6"/>
      <c r="F585" s="6"/>
      <c r="G585" s="6"/>
      <c r="H585" s="6"/>
      <c r="I585" s="6"/>
      <c r="J585" s="6"/>
    </row>
    <row r="586" spans="3:10" x14ac:dyDescent="0.35">
      <c r="C586" s="32"/>
      <c r="D586" s="6"/>
      <c r="E586" s="6"/>
      <c r="F586" s="6"/>
      <c r="G586" s="6"/>
      <c r="H586" s="6"/>
      <c r="I586" s="6"/>
      <c r="J586" s="6"/>
    </row>
    <row r="587" spans="3:10" x14ac:dyDescent="0.35">
      <c r="C587" s="32"/>
      <c r="D587" s="6"/>
      <c r="E587" s="6"/>
      <c r="F587" s="6"/>
      <c r="G587" s="6"/>
      <c r="H587" s="6"/>
      <c r="I587" s="6"/>
      <c r="J587" s="6"/>
    </row>
    <row r="588" spans="3:10" x14ac:dyDescent="0.35">
      <c r="C588" s="32"/>
      <c r="D588" s="6"/>
      <c r="E588" s="6"/>
      <c r="F588" s="6"/>
      <c r="G588" s="6"/>
      <c r="H588" s="6"/>
      <c r="I588" s="6"/>
      <c r="J588" s="6"/>
    </row>
    <row r="589" spans="3:10" x14ac:dyDescent="0.35">
      <c r="C589" s="32"/>
      <c r="D589" s="6"/>
      <c r="E589" s="6"/>
      <c r="F589" s="6"/>
      <c r="G589" s="6"/>
      <c r="H589" s="6"/>
      <c r="I589" s="6"/>
      <c r="J589" s="6"/>
    </row>
    <row r="590" spans="3:10" x14ac:dyDescent="0.35">
      <c r="C590" s="32"/>
      <c r="D590" s="6"/>
      <c r="E590" s="6"/>
      <c r="F590" s="6"/>
      <c r="G590" s="6"/>
      <c r="H590" s="6"/>
      <c r="I590" s="6"/>
      <c r="J590" s="6"/>
    </row>
    <row r="591" spans="3:10" x14ac:dyDescent="0.35">
      <c r="C591" s="32"/>
      <c r="D591" s="6"/>
      <c r="E591" s="6"/>
      <c r="F591" s="6"/>
      <c r="G591" s="6"/>
      <c r="H591" s="6"/>
      <c r="I591" s="6"/>
      <c r="J591" s="6"/>
    </row>
    <row r="592" spans="3:10" x14ac:dyDescent="0.35">
      <c r="C592" s="32"/>
      <c r="D592" s="6"/>
      <c r="E592" s="6"/>
      <c r="F592" s="6"/>
      <c r="G592" s="6"/>
      <c r="H592" s="6"/>
      <c r="I592" s="6"/>
      <c r="J592" s="6"/>
    </row>
    <row r="593" spans="3:10" x14ac:dyDescent="0.35">
      <c r="C593" s="32"/>
      <c r="D593" s="6"/>
      <c r="E593" s="6"/>
      <c r="F593" s="6"/>
      <c r="G593" s="6"/>
      <c r="H593" s="6"/>
      <c r="I593" s="6"/>
      <c r="J593" s="6"/>
    </row>
    <row r="594" spans="3:10" x14ac:dyDescent="0.35">
      <c r="C594" s="32"/>
      <c r="D594" s="6"/>
      <c r="E594" s="6"/>
      <c r="F594" s="6"/>
      <c r="G594" s="6"/>
      <c r="H594" s="6"/>
      <c r="I594" s="6"/>
      <c r="J594" s="6"/>
    </row>
    <row r="595" spans="3:10" x14ac:dyDescent="0.35">
      <c r="C595" s="32"/>
      <c r="D595" s="6"/>
      <c r="E595" s="6"/>
      <c r="F595" s="6"/>
      <c r="G595" s="6"/>
      <c r="H595" s="6"/>
      <c r="I595" s="6"/>
      <c r="J595" s="6"/>
    </row>
    <row r="596" spans="3:10" x14ac:dyDescent="0.35">
      <c r="C596" s="32"/>
      <c r="D596" s="6"/>
      <c r="E596" s="6"/>
      <c r="F596" s="6"/>
      <c r="G596" s="6"/>
      <c r="H596" s="6"/>
      <c r="I596" s="6"/>
      <c r="J596" s="6"/>
    </row>
    <row r="597" spans="3:10" x14ac:dyDescent="0.35">
      <c r="C597" s="32"/>
      <c r="D597" s="6"/>
      <c r="E597" s="6"/>
      <c r="F597" s="6"/>
      <c r="G597" s="6"/>
      <c r="H597" s="6"/>
      <c r="I597" s="6"/>
      <c r="J597" s="6"/>
    </row>
    <row r="598" spans="3:10" x14ac:dyDescent="0.35">
      <c r="C598" s="32"/>
      <c r="D598" s="6"/>
      <c r="E598" s="6"/>
      <c r="F598" s="6"/>
      <c r="G598" s="6"/>
      <c r="H598" s="6"/>
      <c r="I598" s="6"/>
      <c r="J598" s="6"/>
    </row>
    <row r="599" spans="3:10" x14ac:dyDescent="0.35">
      <c r="C599" s="32"/>
      <c r="D599" s="6"/>
      <c r="E599" s="6"/>
      <c r="F599" s="6"/>
      <c r="G599" s="6"/>
      <c r="H599" s="6"/>
      <c r="I599" s="6"/>
      <c r="J599" s="6"/>
    </row>
    <row r="600" spans="3:10" x14ac:dyDescent="0.35">
      <c r="C600" s="32"/>
      <c r="D600" s="6"/>
      <c r="E600" s="6"/>
      <c r="F600" s="6"/>
      <c r="G600" s="6"/>
      <c r="H600" s="6"/>
      <c r="I600" s="6"/>
      <c r="J600" s="6"/>
    </row>
    <row r="601" spans="3:10" x14ac:dyDescent="0.35">
      <c r="C601" s="32"/>
      <c r="D601" s="6"/>
      <c r="E601" s="6"/>
      <c r="F601" s="6"/>
      <c r="G601" s="6"/>
      <c r="H601" s="6"/>
      <c r="I601" s="6"/>
      <c r="J601" s="6"/>
    </row>
    <row r="602" spans="3:10" x14ac:dyDescent="0.35">
      <c r="C602" s="32"/>
      <c r="D602" s="6"/>
      <c r="E602" s="6"/>
      <c r="F602" s="6"/>
      <c r="G602" s="6"/>
      <c r="H602" s="6"/>
      <c r="I602" s="6"/>
      <c r="J602" s="6"/>
    </row>
    <row r="603" spans="3:10" x14ac:dyDescent="0.35">
      <c r="C603" s="32"/>
      <c r="D603" s="6"/>
      <c r="E603" s="6"/>
      <c r="F603" s="6"/>
      <c r="G603" s="6"/>
      <c r="H603" s="6"/>
      <c r="I603" s="6"/>
      <c r="J603" s="6"/>
    </row>
    <row r="604" spans="3:10" x14ac:dyDescent="0.35">
      <c r="C604" s="32"/>
      <c r="D604" s="6"/>
      <c r="E604" s="6"/>
      <c r="F604" s="6"/>
      <c r="G604" s="6"/>
      <c r="H604" s="6"/>
      <c r="I604" s="6"/>
      <c r="J604" s="6"/>
    </row>
    <row r="605" spans="3:10" x14ac:dyDescent="0.35">
      <c r="C605" s="32"/>
      <c r="D605" s="6"/>
      <c r="E605" s="6"/>
      <c r="F605" s="6"/>
      <c r="G605" s="6"/>
      <c r="H605" s="6"/>
      <c r="I605" s="6"/>
      <c r="J605" s="6"/>
    </row>
    <row r="606" spans="3:10" x14ac:dyDescent="0.35">
      <c r="C606" s="32"/>
      <c r="D606" s="6"/>
      <c r="E606" s="6"/>
      <c r="F606" s="6"/>
      <c r="G606" s="6"/>
      <c r="H606" s="6"/>
      <c r="I606" s="6"/>
      <c r="J606" s="6"/>
    </row>
    <row r="607" spans="3:10" x14ac:dyDescent="0.35">
      <c r="C607" s="32"/>
      <c r="D607" s="6"/>
      <c r="E607" s="6"/>
      <c r="F607" s="6"/>
      <c r="G607" s="6"/>
      <c r="H607" s="6"/>
      <c r="I607" s="6"/>
      <c r="J607" s="6"/>
    </row>
    <row r="608" spans="3:10" x14ac:dyDescent="0.35">
      <c r="C608" s="32"/>
      <c r="D608" s="6"/>
      <c r="E608" s="6"/>
      <c r="F608" s="6"/>
      <c r="G608" s="6"/>
      <c r="H608" s="6"/>
      <c r="I608" s="6"/>
      <c r="J608" s="6"/>
    </row>
    <row r="609" spans="3:10" x14ac:dyDescent="0.35">
      <c r="C609" s="32"/>
      <c r="D609" s="6"/>
      <c r="E609" s="6"/>
      <c r="F609" s="6"/>
      <c r="G609" s="6"/>
      <c r="H609" s="6"/>
      <c r="I609" s="6"/>
      <c r="J609" s="6"/>
    </row>
    <row r="610" spans="3:10" x14ac:dyDescent="0.35">
      <c r="C610" s="32"/>
      <c r="D610" s="6"/>
      <c r="E610" s="6"/>
      <c r="F610" s="6"/>
      <c r="G610" s="6"/>
      <c r="H610" s="6"/>
      <c r="I610" s="6"/>
      <c r="J610" s="6"/>
    </row>
    <row r="611" spans="3:10" x14ac:dyDescent="0.35">
      <c r="C611" s="32"/>
      <c r="D611" s="6"/>
      <c r="E611" s="6"/>
      <c r="F611" s="6"/>
      <c r="G611" s="6"/>
      <c r="H611" s="6"/>
      <c r="I611" s="6"/>
      <c r="J611" s="6"/>
    </row>
    <row r="612" spans="3:10" x14ac:dyDescent="0.35">
      <c r="C612" s="32"/>
      <c r="D612" s="6"/>
      <c r="E612" s="6"/>
      <c r="F612" s="6"/>
      <c r="G612" s="6"/>
      <c r="H612" s="6"/>
      <c r="I612" s="6"/>
      <c r="J612" s="6"/>
    </row>
    <row r="613" spans="3:10" x14ac:dyDescent="0.35">
      <c r="C613" s="32"/>
      <c r="D613" s="6"/>
      <c r="E613" s="6"/>
      <c r="F613" s="6"/>
      <c r="G613" s="6"/>
      <c r="H613" s="6"/>
      <c r="I613" s="6"/>
      <c r="J613" s="6"/>
    </row>
    <row r="614" spans="3:10" x14ac:dyDescent="0.35">
      <c r="C614" s="32"/>
      <c r="D614" s="6"/>
      <c r="E614" s="6"/>
      <c r="F614" s="6"/>
      <c r="G614" s="6"/>
      <c r="H614" s="6"/>
      <c r="I614" s="6"/>
      <c r="J614" s="6"/>
    </row>
    <row r="615" spans="3:10" x14ac:dyDescent="0.35">
      <c r="C615" s="32"/>
      <c r="D615" s="6"/>
      <c r="E615" s="6"/>
      <c r="F615" s="6"/>
      <c r="G615" s="6"/>
      <c r="H615" s="6"/>
      <c r="I615" s="6"/>
      <c r="J615" s="6"/>
    </row>
    <row r="616" spans="3:10" x14ac:dyDescent="0.35">
      <c r="C616" s="32"/>
      <c r="D616" s="6"/>
      <c r="E616" s="6"/>
      <c r="F616" s="6"/>
      <c r="G616" s="6"/>
      <c r="H616" s="6"/>
      <c r="I616" s="6"/>
      <c r="J616" s="6"/>
    </row>
    <row r="617" spans="3:10" x14ac:dyDescent="0.35">
      <c r="C617" s="32"/>
      <c r="D617" s="6"/>
      <c r="E617" s="6"/>
      <c r="F617" s="6"/>
      <c r="G617" s="6"/>
      <c r="H617" s="6"/>
      <c r="I617" s="6"/>
      <c r="J617" s="6"/>
    </row>
    <row r="618" spans="3:10" x14ac:dyDescent="0.35">
      <c r="C618" s="32"/>
      <c r="D618" s="6"/>
      <c r="E618" s="6"/>
      <c r="F618" s="6"/>
      <c r="G618" s="6"/>
      <c r="H618" s="6"/>
      <c r="I618" s="6"/>
      <c r="J618" s="6"/>
    </row>
    <row r="619" spans="3:10" x14ac:dyDescent="0.35">
      <c r="C619" s="32"/>
      <c r="D619" s="6"/>
      <c r="E619" s="6"/>
      <c r="F619" s="6"/>
      <c r="G619" s="6"/>
      <c r="H619" s="6"/>
      <c r="I619" s="6"/>
      <c r="J619" s="6"/>
    </row>
    <row r="620" spans="3:10" x14ac:dyDescent="0.35">
      <c r="C620" s="32"/>
      <c r="D620" s="6"/>
      <c r="E620" s="6"/>
      <c r="F620" s="6"/>
      <c r="G620" s="6"/>
      <c r="H620" s="6"/>
      <c r="I620" s="6"/>
      <c r="J620" s="6"/>
    </row>
    <row r="621" spans="3:10" x14ac:dyDescent="0.35">
      <c r="C621" s="32"/>
      <c r="D621" s="6"/>
      <c r="E621" s="6"/>
      <c r="F621" s="6"/>
      <c r="G621" s="6"/>
      <c r="H621" s="6"/>
      <c r="I621" s="6"/>
      <c r="J621" s="6"/>
    </row>
    <row r="622" spans="3:10" x14ac:dyDescent="0.35">
      <c r="C622" s="32"/>
      <c r="D622" s="6"/>
      <c r="E622" s="6"/>
      <c r="F622" s="6"/>
      <c r="G622" s="6"/>
      <c r="H622" s="6"/>
      <c r="I622" s="6"/>
      <c r="J622" s="6"/>
    </row>
    <row r="623" spans="3:10" x14ac:dyDescent="0.35">
      <c r="C623" s="32"/>
      <c r="D623" s="6"/>
      <c r="E623" s="6"/>
      <c r="F623" s="6"/>
      <c r="G623" s="6"/>
      <c r="H623" s="6"/>
      <c r="I623" s="6"/>
      <c r="J623" s="6"/>
    </row>
    <row r="624" spans="3:10" x14ac:dyDescent="0.35">
      <c r="C624" s="32"/>
      <c r="D624" s="6"/>
      <c r="E624" s="6"/>
      <c r="F624" s="6"/>
      <c r="G624" s="6"/>
      <c r="H624" s="6"/>
      <c r="I624" s="6"/>
      <c r="J624" s="6"/>
    </row>
    <row r="625" spans="3:10" x14ac:dyDescent="0.35">
      <c r="C625" s="32"/>
      <c r="D625" s="6"/>
      <c r="E625" s="6"/>
      <c r="F625" s="6"/>
      <c r="G625" s="6"/>
      <c r="H625" s="6"/>
      <c r="I625" s="6"/>
      <c r="J625" s="6"/>
    </row>
    <row r="626" spans="3:10" x14ac:dyDescent="0.35">
      <c r="C626" s="32"/>
      <c r="D626" s="6"/>
      <c r="E626" s="6"/>
      <c r="F626" s="6"/>
      <c r="G626" s="6"/>
      <c r="H626" s="6"/>
      <c r="I626" s="6"/>
      <c r="J626" s="6"/>
    </row>
    <row r="627" spans="3:10" x14ac:dyDescent="0.35">
      <c r="C627" s="32"/>
      <c r="D627" s="6"/>
      <c r="E627" s="6"/>
      <c r="F627" s="6"/>
      <c r="G627" s="6"/>
      <c r="H627" s="6"/>
      <c r="I627" s="6"/>
      <c r="J627" s="6"/>
    </row>
    <row r="628" spans="3:10" x14ac:dyDescent="0.35">
      <c r="C628" s="32"/>
      <c r="D628" s="6"/>
      <c r="E628" s="6"/>
      <c r="F628" s="6"/>
      <c r="G628" s="6"/>
      <c r="H628" s="6"/>
      <c r="I628" s="6"/>
      <c r="J628" s="6"/>
    </row>
    <row r="629" spans="3:10" x14ac:dyDescent="0.35">
      <c r="C629" s="32"/>
      <c r="D629" s="6"/>
      <c r="E629" s="6"/>
      <c r="F629" s="6"/>
      <c r="G629" s="6"/>
      <c r="H629" s="6"/>
      <c r="I629" s="6"/>
      <c r="J629" s="6"/>
    </row>
    <row r="630" spans="3:10" x14ac:dyDescent="0.35">
      <c r="C630" s="32"/>
      <c r="D630" s="6"/>
      <c r="E630" s="6"/>
      <c r="F630" s="6"/>
      <c r="G630" s="6"/>
      <c r="H630" s="6"/>
      <c r="I630" s="6"/>
      <c r="J630" s="6"/>
    </row>
    <row r="631" spans="3:10" x14ac:dyDescent="0.35">
      <c r="C631" s="32"/>
      <c r="D631" s="6"/>
      <c r="E631" s="6"/>
      <c r="F631" s="6"/>
      <c r="G631" s="6"/>
      <c r="H631" s="6"/>
      <c r="I631" s="6"/>
      <c r="J631" s="6"/>
    </row>
    <row r="632" spans="3:10" x14ac:dyDescent="0.35">
      <c r="C632" s="32"/>
      <c r="D632" s="6"/>
      <c r="E632" s="6"/>
      <c r="F632" s="6"/>
      <c r="G632" s="6"/>
      <c r="H632" s="6"/>
      <c r="I632" s="6"/>
      <c r="J632" s="6"/>
    </row>
    <row r="633" spans="3:10" x14ac:dyDescent="0.35">
      <c r="C633" s="32"/>
      <c r="D633" s="6"/>
      <c r="E633" s="6"/>
      <c r="F633" s="6"/>
      <c r="G633" s="6"/>
      <c r="H633" s="6"/>
      <c r="I633" s="6"/>
      <c r="J633" s="6"/>
    </row>
    <row r="634" spans="3:10" x14ac:dyDescent="0.35">
      <c r="C634" s="32"/>
      <c r="D634" s="6"/>
      <c r="E634" s="6"/>
      <c r="F634" s="6"/>
      <c r="G634" s="6"/>
      <c r="H634" s="6"/>
      <c r="I634" s="6"/>
      <c r="J634" s="6"/>
    </row>
    <row r="635" spans="3:10" x14ac:dyDescent="0.35">
      <c r="C635" s="32"/>
      <c r="D635" s="6"/>
      <c r="E635" s="6"/>
      <c r="F635" s="6"/>
      <c r="G635" s="6"/>
      <c r="H635" s="6"/>
      <c r="I635" s="6"/>
      <c r="J635" s="6"/>
    </row>
    <row r="636" spans="3:10" x14ac:dyDescent="0.35">
      <c r="C636" s="32"/>
      <c r="D636" s="6"/>
      <c r="E636" s="6"/>
      <c r="F636" s="6"/>
      <c r="G636" s="6"/>
      <c r="H636" s="6"/>
      <c r="I636" s="6"/>
      <c r="J636" s="6"/>
    </row>
    <row r="637" spans="3:10" x14ac:dyDescent="0.35">
      <c r="C637" s="32"/>
      <c r="D637" s="6"/>
      <c r="E637" s="6"/>
      <c r="F637" s="6"/>
      <c r="G637" s="6"/>
      <c r="H637" s="6"/>
      <c r="I637" s="6"/>
      <c r="J637" s="6"/>
    </row>
    <row r="638" spans="3:10" x14ac:dyDescent="0.35">
      <c r="C638" s="32"/>
      <c r="D638" s="6"/>
      <c r="E638" s="6"/>
      <c r="F638" s="6"/>
      <c r="G638" s="6"/>
      <c r="H638" s="6"/>
      <c r="I638" s="6"/>
      <c r="J638" s="6"/>
    </row>
    <row r="639" spans="3:10" x14ac:dyDescent="0.35">
      <c r="C639" s="32"/>
      <c r="D639" s="6"/>
      <c r="E639" s="6"/>
      <c r="F639" s="6"/>
      <c r="G639" s="6"/>
      <c r="H639" s="6"/>
      <c r="I639" s="6"/>
      <c r="J639" s="6"/>
    </row>
    <row r="640" spans="3:10" x14ac:dyDescent="0.35">
      <c r="C640" s="32"/>
      <c r="D640" s="6"/>
      <c r="E640" s="6"/>
      <c r="F640" s="6"/>
      <c r="G640" s="6"/>
      <c r="H640" s="6"/>
      <c r="I640" s="6"/>
      <c r="J640" s="6"/>
    </row>
    <row r="641" spans="3:10" x14ac:dyDescent="0.35">
      <c r="C641" s="32"/>
      <c r="D641" s="6"/>
      <c r="E641" s="6"/>
      <c r="F641" s="6"/>
      <c r="G641" s="6"/>
      <c r="H641" s="6"/>
      <c r="I641" s="6"/>
      <c r="J641" s="6"/>
    </row>
    <row r="642" spans="3:10" x14ac:dyDescent="0.35">
      <c r="C642" s="32"/>
      <c r="D642" s="6"/>
      <c r="E642" s="6"/>
      <c r="F642" s="6"/>
      <c r="G642" s="6"/>
      <c r="H642" s="6"/>
      <c r="I642" s="6"/>
      <c r="J642" s="6"/>
    </row>
    <row r="643" spans="3:10" x14ac:dyDescent="0.35">
      <c r="C643" s="32"/>
      <c r="D643" s="6"/>
      <c r="E643" s="6"/>
      <c r="F643" s="6"/>
      <c r="G643" s="6"/>
      <c r="H643" s="6"/>
      <c r="I643" s="6"/>
      <c r="J643" s="6"/>
    </row>
    <row r="644" spans="3:10" x14ac:dyDescent="0.35">
      <c r="C644" s="32"/>
      <c r="D644" s="6"/>
      <c r="E644" s="6"/>
      <c r="F644" s="6"/>
      <c r="G644" s="6"/>
      <c r="H644" s="6"/>
      <c r="I644" s="6"/>
      <c r="J644" s="6"/>
    </row>
    <row r="645" spans="3:10" x14ac:dyDescent="0.35">
      <c r="C645" s="32"/>
      <c r="D645" s="6"/>
      <c r="E645" s="6"/>
      <c r="F645" s="6"/>
      <c r="G645" s="6"/>
      <c r="H645" s="6"/>
      <c r="I645" s="6"/>
      <c r="J645" s="6"/>
    </row>
    <row r="646" spans="3:10" x14ac:dyDescent="0.35">
      <c r="C646" s="32"/>
      <c r="D646" s="6"/>
      <c r="E646" s="6"/>
      <c r="F646" s="6"/>
      <c r="G646" s="6"/>
      <c r="H646" s="6"/>
      <c r="I646" s="6"/>
      <c r="J646" s="6"/>
    </row>
    <row r="647" spans="3:10" x14ac:dyDescent="0.35">
      <c r="C647" s="32"/>
      <c r="D647" s="6"/>
      <c r="E647" s="6"/>
      <c r="F647" s="6"/>
      <c r="G647" s="6"/>
      <c r="H647" s="6"/>
      <c r="I647" s="6"/>
      <c r="J647" s="6"/>
    </row>
    <row r="648" spans="3:10" x14ac:dyDescent="0.35">
      <c r="C648" s="32"/>
      <c r="D648" s="6"/>
      <c r="E648" s="6"/>
      <c r="F648" s="6"/>
      <c r="G648" s="6"/>
      <c r="H648" s="6"/>
      <c r="I648" s="6"/>
      <c r="J648" s="6"/>
    </row>
    <row r="649" spans="3:10" x14ac:dyDescent="0.35">
      <c r="C649" s="32"/>
      <c r="D649" s="6"/>
      <c r="E649" s="6"/>
      <c r="F649" s="6"/>
      <c r="G649" s="6"/>
      <c r="H649" s="6"/>
      <c r="I649" s="6"/>
      <c r="J649" s="6"/>
    </row>
    <row r="650" spans="3:10" x14ac:dyDescent="0.35">
      <c r="C650" s="32"/>
      <c r="D650" s="6"/>
      <c r="E650" s="6"/>
      <c r="F650" s="6"/>
      <c r="G650" s="6"/>
      <c r="H650" s="6"/>
      <c r="I650" s="6"/>
      <c r="J650" s="6"/>
    </row>
    <row r="651" spans="3:10" x14ac:dyDescent="0.35">
      <c r="C651" s="32"/>
      <c r="D651" s="6"/>
      <c r="E651" s="6"/>
      <c r="F651" s="6"/>
      <c r="G651" s="6"/>
      <c r="H651" s="6"/>
      <c r="I651" s="6"/>
      <c r="J651" s="6"/>
    </row>
    <row r="652" spans="3:10" x14ac:dyDescent="0.35">
      <c r="C652" s="32"/>
      <c r="D652" s="6"/>
      <c r="E652" s="6"/>
      <c r="F652" s="6"/>
      <c r="G652" s="6"/>
      <c r="H652" s="6"/>
      <c r="I652" s="6"/>
      <c r="J652" s="6"/>
    </row>
    <row r="653" spans="3:10" x14ac:dyDescent="0.35">
      <c r="C653" s="32"/>
      <c r="D653" s="6"/>
      <c r="E653" s="6"/>
      <c r="F653" s="6"/>
      <c r="G653" s="6"/>
      <c r="H653" s="6"/>
      <c r="I653" s="6"/>
      <c r="J653" s="6"/>
    </row>
    <row r="654" spans="3:10" x14ac:dyDescent="0.35">
      <c r="C654" s="32"/>
      <c r="D654" s="6"/>
      <c r="E654" s="6"/>
      <c r="F654" s="6"/>
      <c r="G654" s="6"/>
      <c r="H654" s="6"/>
      <c r="I654" s="6"/>
      <c r="J654" s="6"/>
    </row>
    <row r="655" spans="3:10" x14ac:dyDescent="0.35">
      <c r="C655" s="32"/>
      <c r="D655" s="6"/>
      <c r="E655" s="6"/>
      <c r="F655" s="6"/>
      <c r="G655" s="6"/>
      <c r="H655" s="6"/>
      <c r="I655" s="6"/>
      <c r="J655" s="6"/>
    </row>
    <row r="656" spans="3:10" x14ac:dyDescent="0.35">
      <c r="C656" s="32"/>
      <c r="D656" s="6"/>
      <c r="E656" s="6"/>
      <c r="F656" s="6"/>
      <c r="G656" s="6"/>
      <c r="H656" s="6"/>
      <c r="I656" s="6"/>
      <c r="J656" s="6"/>
    </row>
    <row r="657" spans="3:10" x14ac:dyDescent="0.35">
      <c r="C657" s="32"/>
      <c r="D657" s="6"/>
      <c r="E657" s="6"/>
      <c r="F657" s="6"/>
      <c r="G657" s="6"/>
      <c r="H657" s="6"/>
      <c r="I657" s="6"/>
      <c r="J657" s="6"/>
    </row>
    <row r="658" spans="3:10" x14ac:dyDescent="0.35">
      <c r="C658" s="32"/>
      <c r="D658" s="6"/>
      <c r="E658" s="6"/>
      <c r="F658" s="6"/>
      <c r="G658" s="6"/>
      <c r="H658" s="6"/>
      <c r="I658" s="6"/>
      <c r="J658" s="6"/>
    </row>
    <row r="659" spans="3:10" x14ac:dyDescent="0.35">
      <c r="C659" s="32"/>
      <c r="D659" s="6"/>
      <c r="E659" s="6"/>
      <c r="F659" s="6"/>
      <c r="G659" s="6"/>
      <c r="H659" s="6"/>
      <c r="I659" s="6"/>
      <c r="J659" s="6"/>
    </row>
    <row r="660" spans="3:10" x14ac:dyDescent="0.35">
      <c r="C660" s="32"/>
      <c r="D660" s="6"/>
      <c r="E660" s="6"/>
      <c r="F660" s="6"/>
      <c r="G660" s="6"/>
      <c r="H660" s="6"/>
      <c r="I660" s="6"/>
      <c r="J660" s="6"/>
    </row>
    <row r="661" spans="3:10" x14ac:dyDescent="0.35">
      <c r="C661" s="32"/>
      <c r="D661" s="6"/>
      <c r="E661" s="6"/>
      <c r="F661" s="6"/>
      <c r="G661" s="6"/>
      <c r="H661" s="6"/>
      <c r="I661" s="6"/>
      <c r="J661" s="6"/>
    </row>
    <row r="662" spans="3:10" x14ac:dyDescent="0.35">
      <c r="C662" s="32"/>
      <c r="D662" s="6"/>
      <c r="E662" s="6"/>
      <c r="F662" s="6"/>
      <c r="G662" s="6"/>
      <c r="H662" s="6"/>
      <c r="I662" s="6"/>
      <c r="J662" s="6"/>
    </row>
    <row r="663" spans="3:10" x14ac:dyDescent="0.35">
      <c r="C663" s="32"/>
      <c r="D663" s="6"/>
      <c r="E663" s="6"/>
      <c r="F663" s="6"/>
      <c r="G663" s="6"/>
      <c r="H663" s="6"/>
      <c r="I663" s="6"/>
      <c r="J663" s="6"/>
    </row>
    <row r="664" spans="3:10" x14ac:dyDescent="0.35">
      <c r="C664" s="32"/>
      <c r="D664" s="6"/>
      <c r="E664" s="6"/>
      <c r="F664" s="6"/>
      <c r="G664" s="6"/>
      <c r="H664" s="6"/>
      <c r="I664" s="6"/>
      <c r="J664" s="6"/>
    </row>
    <row r="665" spans="3:10" x14ac:dyDescent="0.35">
      <c r="C665" s="32"/>
      <c r="D665" s="6"/>
      <c r="E665" s="6"/>
      <c r="F665" s="6"/>
      <c r="G665" s="6"/>
      <c r="H665" s="6"/>
      <c r="I665" s="6"/>
      <c r="J665" s="6"/>
    </row>
    <row r="666" spans="3:10" x14ac:dyDescent="0.35">
      <c r="C666" s="32"/>
      <c r="D666" s="6"/>
      <c r="E666" s="6"/>
      <c r="F666" s="6"/>
      <c r="G666" s="6"/>
      <c r="H666" s="6"/>
      <c r="I666" s="6"/>
      <c r="J666" s="6"/>
    </row>
    <row r="667" spans="3:10" x14ac:dyDescent="0.35">
      <c r="C667" s="32"/>
      <c r="D667" s="6"/>
      <c r="E667" s="6"/>
      <c r="F667" s="6"/>
      <c r="G667" s="6"/>
      <c r="H667" s="6"/>
      <c r="I667" s="6"/>
      <c r="J667" s="6"/>
    </row>
    <row r="668" spans="3:10" x14ac:dyDescent="0.35">
      <c r="C668" s="32"/>
      <c r="D668" s="6"/>
      <c r="E668" s="6"/>
      <c r="F668" s="6"/>
      <c r="G668" s="6"/>
      <c r="H668" s="6"/>
      <c r="I668" s="6"/>
      <c r="J668" s="6"/>
    </row>
    <row r="669" spans="3:10" x14ac:dyDescent="0.35">
      <c r="C669" s="32"/>
      <c r="D669" s="6"/>
      <c r="E669" s="6"/>
      <c r="F669" s="6"/>
      <c r="G669" s="6"/>
      <c r="H669" s="6"/>
      <c r="I669" s="6"/>
      <c r="J669" s="6"/>
    </row>
    <row r="670" spans="3:10" x14ac:dyDescent="0.35">
      <c r="C670" s="32"/>
      <c r="D670" s="6"/>
      <c r="E670" s="6"/>
      <c r="F670" s="6"/>
      <c r="G670" s="6"/>
      <c r="H670" s="6"/>
      <c r="I670" s="6"/>
      <c r="J670" s="6"/>
    </row>
    <row r="671" spans="3:10" x14ac:dyDescent="0.35">
      <c r="C671" s="32"/>
      <c r="D671" s="6"/>
      <c r="E671" s="6"/>
      <c r="F671" s="6"/>
      <c r="G671" s="6"/>
      <c r="H671" s="6"/>
      <c r="I671" s="6"/>
      <c r="J671" s="6"/>
    </row>
    <row r="672" spans="3:10" x14ac:dyDescent="0.35">
      <c r="C672" s="32"/>
      <c r="D672" s="6"/>
      <c r="E672" s="6"/>
      <c r="F672" s="6"/>
      <c r="G672" s="6"/>
      <c r="H672" s="6"/>
      <c r="I672" s="6"/>
      <c r="J672" s="6"/>
    </row>
    <row r="673" spans="3:10" x14ac:dyDescent="0.35">
      <c r="C673" s="32"/>
      <c r="D673" s="6"/>
      <c r="E673" s="6"/>
      <c r="F673" s="6"/>
      <c r="G673" s="6"/>
      <c r="H673" s="6"/>
      <c r="I673" s="6"/>
      <c r="J673" s="6"/>
    </row>
    <row r="674" spans="3:10" x14ac:dyDescent="0.35">
      <c r="C674" s="32"/>
      <c r="D674" s="6"/>
      <c r="E674" s="6"/>
      <c r="F674" s="6"/>
      <c r="G674" s="6"/>
      <c r="H674" s="6"/>
      <c r="I674" s="6"/>
      <c r="J674" s="6"/>
    </row>
    <row r="675" spans="3:10" x14ac:dyDescent="0.35">
      <c r="C675" s="32"/>
      <c r="D675" s="6"/>
      <c r="E675" s="6"/>
      <c r="F675" s="6"/>
      <c r="G675" s="6"/>
      <c r="H675" s="6"/>
      <c r="I675" s="6"/>
      <c r="J675" s="6"/>
    </row>
    <row r="676" spans="3:10" x14ac:dyDescent="0.35">
      <c r="C676" s="32"/>
      <c r="D676" s="6"/>
      <c r="E676" s="6"/>
      <c r="F676" s="6"/>
      <c r="G676" s="6"/>
      <c r="H676" s="6"/>
      <c r="I676" s="6"/>
      <c r="J676" s="6"/>
    </row>
    <row r="677" spans="3:10" x14ac:dyDescent="0.35">
      <c r="C677" s="32"/>
      <c r="D677" s="6"/>
      <c r="E677" s="6"/>
      <c r="F677" s="6"/>
      <c r="G677" s="6"/>
      <c r="H677" s="6"/>
      <c r="I677" s="6"/>
      <c r="J677" s="6"/>
    </row>
    <row r="678" spans="3:10" x14ac:dyDescent="0.35">
      <c r="C678" s="32"/>
      <c r="D678" s="6"/>
      <c r="E678" s="6"/>
      <c r="F678" s="6"/>
      <c r="G678" s="6"/>
      <c r="H678" s="6"/>
      <c r="I678" s="6"/>
      <c r="J678" s="6"/>
    </row>
    <row r="679" spans="3:10" x14ac:dyDescent="0.35">
      <c r="C679" s="32"/>
      <c r="D679" s="6"/>
      <c r="E679" s="6"/>
      <c r="F679" s="6"/>
      <c r="G679" s="6"/>
      <c r="H679" s="6"/>
      <c r="I679" s="6"/>
      <c r="J679" s="6"/>
    </row>
    <row r="680" spans="3:10" x14ac:dyDescent="0.35">
      <c r="C680" s="32"/>
      <c r="D680" s="6"/>
      <c r="E680" s="6"/>
      <c r="F680" s="6"/>
      <c r="G680" s="6"/>
      <c r="H680" s="6"/>
      <c r="I680" s="6"/>
      <c r="J680" s="6"/>
    </row>
    <row r="681" spans="3:10" x14ac:dyDescent="0.35">
      <c r="C681" s="32"/>
      <c r="D681" s="6"/>
      <c r="E681" s="6"/>
      <c r="F681" s="6"/>
      <c r="G681" s="6"/>
      <c r="H681" s="6"/>
      <c r="I681" s="6"/>
      <c r="J681" s="6"/>
    </row>
    <row r="682" spans="3:10" x14ac:dyDescent="0.35">
      <c r="C682" s="32"/>
      <c r="D682" s="6"/>
      <c r="E682" s="6"/>
      <c r="F682" s="6"/>
      <c r="G682" s="6"/>
      <c r="H682" s="6"/>
      <c r="I682" s="6"/>
      <c r="J682" s="6"/>
    </row>
    <row r="683" spans="3:10" x14ac:dyDescent="0.35">
      <c r="C683" s="32"/>
      <c r="D683" s="6"/>
      <c r="E683" s="6"/>
      <c r="F683" s="6"/>
      <c r="G683" s="6"/>
      <c r="H683" s="6"/>
      <c r="I683" s="6"/>
      <c r="J683" s="6"/>
    </row>
    <row r="684" spans="3:10" x14ac:dyDescent="0.35">
      <c r="C684" s="32"/>
      <c r="D684" s="6"/>
      <c r="E684" s="6"/>
      <c r="F684" s="6"/>
      <c r="G684" s="6"/>
      <c r="H684" s="6"/>
      <c r="I684" s="6"/>
      <c r="J684" s="6"/>
    </row>
    <row r="685" spans="3:10" x14ac:dyDescent="0.35">
      <c r="C685" s="32"/>
      <c r="D685" s="6"/>
      <c r="E685" s="6"/>
      <c r="F685" s="6"/>
      <c r="G685" s="6"/>
      <c r="H685" s="6"/>
      <c r="I685" s="6"/>
      <c r="J685" s="6"/>
    </row>
    <row r="686" spans="3:10" x14ac:dyDescent="0.35">
      <c r="C686" s="32"/>
      <c r="D686" s="6"/>
      <c r="E686" s="6"/>
      <c r="F686" s="6"/>
      <c r="G686" s="6"/>
      <c r="H686" s="6"/>
      <c r="I686" s="6"/>
      <c r="J686" s="6"/>
    </row>
    <row r="687" spans="3:10" x14ac:dyDescent="0.35">
      <c r="C687" s="32"/>
      <c r="D687" s="6"/>
      <c r="E687" s="6"/>
      <c r="F687" s="6"/>
      <c r="G687" s="6"/>
      <c r="H687" s="6"/>
      <c r="I687" s="6"/>
      <c r="J687" s="6"/>
    </row>
    <row r="688" spans="3:10" x14ac:dyDescent="0.35">
      <c r="C688" s="32"/>
      <c r="D688" s="6"/>
      <c r="E688" s="6"/>
      <c r="F688" s="6"/>
      <c r="G688" s="6"/>
      <c r="H688" s="6"/>
      <c r="I688" s="6"/>
      <c r="J688" s="6"/>
    </row>
    <row r="689" spans="3:10" x14ac:dyDescent="0.35">
      <c r="C689" s="32"/>
      <c r="D689" s="6"/>
      <c r="E689" s="6"/>
      <c r="F689" s="6"/>
      <c r="G689" s="6"/>
      <c r="H689" s="6"/>
      <c r="I689" s="6"/>
      <c r="J689" s="6"/>
    </row>
    <row r="690" spans="3:10" x14ac:dyDescent="0.35">
      <c r="C690" s="32"/>
      <c r="D690" s="6"/>
      <c r="E690" s="6"/>
      <c r="F690" s="6"/>
      <c r="G690" s="6"/>
      <c r="H690" s="6"/>
      <c r="I690" s="6"/>
      <c r="J690" s="6"/>
    </row>
    <row r="691" spans="3:10" x14ac:dyDescent="0.35">
      <c r="C691" s="32"/>
      <c r="D691" s="6"/>
      <c r="E691" s="6"/>
      <c r="F691" s="6"/>
      <c r="G691" s="6"/>
      <c r="H691" s="6"/>
      <c r="I691" s="6"/>
      <c r="J691" s="6"/>
    </row>
    <row r="692" spans="3:10" x14ac:dyDescent="0.35">
      <c r="C692" s="32"/>
      <c r="D692" s="6"/>
      <c r="E692" s="6"/>
      <c r="F692" s="6"/>
      <c r="G692" s="6"/>
      <c r="H692" s="6"/>
      <c r="I692" s="6"/>
      <c r="J692" s="6"/>
    </row>
    <row r="693" spans="3:10" x14ac:dyDescent="0.35">
      <c r="C693" s="32"/>
      <c r="D693" s="6"/>
      <c r="E693" s="6"/>
      <c r="F693" s="6"/>
      <c r="G693" s="6"/>
      <c r="H693" s="6"/>
      <c r="I693" s="6"/>
      <c r="J693" s="6"/>
    </row>
    <row r="694" spans="3:10" x14ac:dyDescent="0.35">
      <c r="C694" s="32"/>
      <c r="D694" s="6"/>
      <c r="E694" s="6"/>
      <c r="F694" s="6"/>
      <c r="G694" s="6"/>
      <c r="H694" s="6"/>
      <c r="I694" s="6"/>
      <c r="J694" s="6"/>
    </row>
    <row r="695" spans="3:10" x14ac:dyDescent="0.35">
      <c r="C695" s="32"/>
      <c r="D695" s="6"/>
      <c r="E695" s="6"/>
      <c r="F695" s="6"/>
      <c r="G695" s="6"/>
      <c r="H695" s="6"/>
      <c r="I695" s="6"/>
      <c r="J695" s="6"/>
    </row>
    <row r="696" spans="3:10" x14ac:dyDescent="0.35">
      <c r="C696" s="32"/>
      <c r="D696" s="6"/>
      <c r="E696" s="6"/>
      <c r="F696" s="6"/>
      <c r="G696" s="6"/>
      <c r="H696" s="6"/>
      <c r="I696" s="6"/>
      <c r="J696" s="6"/>
    </row>
    <row r="697" spans="3:10" x14ac:dyDescent="0.35">
      <c r="C697" s="32"/>
      <c r="D697" s="6"/>
      <c r="E697" s="6"/>
      <c r="F697" s="6"/>
      <c r="G697" s="6"/>
      <c r="H697" s="6"/>
      <c r="I697" s="6"/>
      <c r="J697" s="6"/>
    </row>
    <row r="698" spans="3:10" x14ac:dyDescent="0.35">
      <c r="C698" s="32"/>
      <c r="D698" s="6"/>
      <c r="E698" s="6"/>
      <c r="F698" s="6"/>
      <c r="G698" s="6"/>
      <c r="H698" s="6"/>
      <c r="I698" s="6"/>
      <c r="J698" s="6"/>
    </row>
    <row r="699" spans="3:10" x14ac:dyDescent="0.35">
      <c r="C699" s="32"/>
      <c r="D699" s="6"/>
      <c r="E699" s="6"/>
      <c r="F699" s="6"/>
      <c r="G699" s="6"/>
      <c r="H699" s="6"/>
      <c r="I699" s="6"/>
      <c r="J699" s="6"/>
    </row>
    <row r="700" spans="3:10" x14ac:dyDescent="0.35">
      <c r="C700" s="32"/>
      <c r="D700" s="6"/>
      <c r="E700" s="6"/>
      <c r="F700" s="6"/>
      <c r="G700" s="6"/>
      <c r="H700" s="6"/>
      <c r="I700" s="6"/>
      <c r="J700" s="6"/>
    </row>
    <row r="701" spans="3:10" x14ac:dyDescent="0.35">
      <c r="C701" s="32"/>
      <c r="D701" s="6"/>
      <c r="E701" s="6"/>
      <c r="F701" s="6"/>
      <c r="G701" s="6"/>
      <c r="H701" s="6"/>
      <c r="I701" s="6"/>
      <c r="J701" s="6"/>
    </row>
    <row r="702" spans="3:10" x14ac:dyDescent="0.35">
      <c r="C702" s="32"/>
      <c r="D702" s="6"/>
      <c r="E702" s="6"/>
      <c r="F702" s="6"/>
      <c r="G702" s="6"/>
      <c r="H702" s="6"/>
      <c r="I702" s="6"/>
      <c r="J702" s="6"/>
    </row>
    <row r="703" spans="3:10" x14ac:dyDescent="0.35">
      <c r="C703" s="32"/>
      <c r="D703" s="6"/>
      <c r="E703" s="6"/>
      <c r="F703" s="6"/>
      <c r="G703" s="6"/>
      <c r="H703" s="6"/>
      <c r="I703" s="6"/>
      <c r="J703" s="6"/>
    </row>
    <row r="704" spans="3:10" x14ac:dyDescent="0.35">
      <c r="C704" s="32"/>
      <c r="D704" s="6"/>
      <c r="E704" s="6"/>
      <c r="F704" s="6"/>
      <c r="G704" s="6"/>
      <c r="H704" s="6"/>
      <c r="I704" s="6"/>
      <c r="J704" s="6"/>
    </row>
    <row r="705" spans="3:10" x14ac:dyDescent="0.35">
      <c r="C705" s="32"/>
      <c r="D705" s="6"/>
      <c r="E705" s="6"/>
      <c r="F705" s="6"/>
      <c r="G705" s="6"/>
      <c r="H705" s="6"/>
      <c r="I705" s="6"/>
      <c r="J705" s="6"/>
    </row>
    <row r="706" spans="3:10" x14ac:dyDescent="0.35">
      <c r="C706" s="32"/>
      <c r="D706" s="6"/>
      <c r="E706" s="6"/>
      <c r="F706" s="6"/>
      <c r="G706" s="6"/>
      <c r="H706" s="6"/>
      <c r="I706" s="6"/>
      <c r="J706" s="6"/>
    </row>
    <row r="707" spans="3:10" x14ac:dyDescent="0.35">
      <c r="C707" s="32"/>
      <c r="D707" s="6"/>
      <c r="E707" s="6"/>
      <c r="F707" s="6"/>
      <c r="G707" s="6"/>
      <c r="H707" s="6"/>
      <c r="I707" s="6"/>
      <c r="J707" s="6"/>
    </row>
    <row r="708" spans="3:10" x14ac:dyDescent="0.35">
      <c r="C708" s="32"/>
      <c r="D708" s="6"/>
      <c r="E708" s="6"/>
      <c r="F708" s="6"/>
      <c r="G708" s="6"/>
      <c r="H708" s="6"/>
      <c r="I708" s="6"/>
      <c r="J708" s="6"/>
    </row>
    <row r="709" spans="3:10" x14ac:dyDescent="0.35">
      <c r="C709" s="32"/>
      <c r="D709" s="6"/>
      <c r="E709" s="6"/>
      <c r="F709" s="6"/>
      <c r="G709" s="6"/>
      <c r="H709" s="6"/>
      <c r="I709" s="6"/>
      <c r="J709" s="6"/>
    </row>
    <row r="710" spans="3:10" x14ac:dyDescent="0.35">
      <c r="C710" s="32"/>
      <c r="D710" s="6"/>
      <c r="E710" s="6"/>
      <c r="F710" s="6"/>
      <c r="G710" s="6"/>
      <c r="H710" s="6"/>
      <c r="I710" s="6"/>
      <c r="J710" s="6"/>
    </row>
    <row r="711" spans="3:10" x14ac:dyDescent="0.35">
      <c r="C711" s="32"/>
      <c r="D711" s="6"/>
      <c r="E711" s="6"/>
      <c r="F711" s="6"/>
      <c r="G711" s="6"/>
      <c r="H711" s="6"/>
      <c r="I711" s="6"/>
      <c r="J711" s="6"/>
    </row>
    <row r="712" spans="3:10" x14ac:dyDescent="0.35">
      <c r="C712" s="32"/>
      <c r="D712" s="6"/>
      <c r="E712" s="6"/>
      <c r="F712" s="6"/>
      <c r="G712" s="6"/>
      <c r="H712" s="6"/>
      <c r="I712" s="6"/>
      <c r="J712" s="6"/>
    </row>
    <row r="713" spans="3:10" x14ac:dyDescent="0.35">
      <c r="C713" s="32"/>
      <c r="D713" s="6"/>
      <c r="E713" s="6"/>
      <c r="F713" s="6"/>
      <c r="G713" s="6"/>
      <c r="H713" s="6"/>
      <c r="I713" s="6"/>
      <c r="J713" s="6"/>
    </row>
    <row r="714" spans="3:10" x14ac:dyDescent="0.35">
      <c r="C714" s="32"/>
      <c r="D714" s="6"/>
      <c r="E714" s="6"/>
      <c r="F714" s="6"/>
      <c r="G714" s="6"/>
      <c r="H714" s="6"/>
      <c r="I714" s="6"/>
      <c r="J714" s="6"/>
    </row>
    <row r="715" spans="3:10" x14ac:dyDescent="0.35">
      <c r="C715" s="32"/>
      <c r="D715" s="6"/>
      <c r="E715" s="6"/>
      <c r="F715" s="6"/>
      <c r="G715" s="6"/>
      <c r="H715" s="6"/>
      <c r="I715" s="6"/>
      <c r="J715" s="6"/>
    </row>
    <row r="716" spans="3:10" x14ac:dyDescent="0.35">
      <c r="C716" s="32"/>
      <c r="D716" s="6"/>
      <c r="E716" s="6"/>
      <c r="F716" s="6"/>
      <c r="G716" s="6"/>
      <c r="H716" s="6"/>
      <c r="I716" s="6"/>
      <c r="J716" s="6"/>
    </row>
    <row r="717" spans="3:10" x14ac:dyDescent="0.35">
      <c r="C717" s="32"/>
      <c r="D717" s="6"/>
      <c r="E717" s="6"/>
      <c r="F717" s="6"/>
      <c r="G717" s="6"/>
      <c r="H717" s="6"/>
      <c r="I717" s="6"/>
      <c r="J717" s="6"/>
    </row>
    <row r="718" spans="3:10" x14ac:dyDescent="0.35">
      <c r="C718" s="32"/>
      <c r="D718" s="6"/>
      <c r="E718" s="6"/>
      <c r="F718" s="6"/>
      <c r="G718" s="6"/>
      <c r="H718" s="6"/>
      <c r="I718" s="6"/>
      <c r="J718" s="6"/>
    </row>
    <row r="719" spans="3:10" x14ac:dyDescent="0.35">
      <c r="C719" s="32"/>
      <c r="D719" s="6"/>
      <c r="E719" s="6"/>
      <c r="F719" s="6"/>
      <c r="G719" s="6"/>
      <c r="H719" s="6"/>
      <c r="I719" s="6"/>
      <c r="J719" s="6"/>
    </row>
    <row r="720" spans="3:10" x14ac:dyDescent="0.35">
      <c r="C720" s="32"/>
      <c r="D720" s="6"/>
      <c r="E720" s="6"/>
      <c r="F720" s="6"/>
      <c r="G720" s="6"/>
      <c r="H720" s="6"/>
      <c r="I720" s="6"/>
      <c r="J720" s="6"/>
    </row>
    <row r="721" spans="3:10" x14ac:dyDescent="0.35">
      <c r="C721" s="32"/>
      <c r="D721" s="6"/>
      <c r="E721" s="6"/>
      <c r="F721" s="6"/>
      <c r="G721" s="6"/>
      <c r="H721" s="6"/>
      <c r="I721" s="6"/>
      <c r="J721" s="6"/>
    </row>
    <row r="722" spans="3:10" x14ac:dyDescent="0.35">
      <c r="C722" s="32"/>
      <c r="D722" s="6"/>
      <c r="E722" s="6"/>
      <c r="F722" s="6"/>
      <c r="G722" s="6"/>
      <c r="H722" s="6"/>
      <c r="I722" s="6"/>
      <c r="J722" s="6"/>
    </row>
    <row r="723" spans="3:10" x14ac:dyDescent="0.35">
      <c r="C723" s="32"/>
      <c r="D723" s="6"/>
      <c r="E723" s="6"/>
      <c r="F723" s="6"/>
      <c r="G723" s="6"/>
      <c r="H723" s="6"/>
      <c r="I723" s="6"/>
      <c r="J723" s="6"/>
    </row>
    <row r="724" spans="3:10" x14ac:dyDescent="0.35">
      <c r="C724" s="32"/>
      <c r="D724" s="6"/>
      <c r="E724" s="6"/>
      <c r="F724" s="6"/>
      <c r="G724" s="6"/>
      <c r="H724" s="6"/>
      <c r="I724" s="6"/>
      <c r="J724" s="6"/>
    </row>
    <row r="725" spans="3:10" x14ac:dyDescent="0.35">
      <c r="C725" s="32"/>
      <c r="D725" s="6"/>
      <c r="E725" s="6"/>
      <c r="F725" s="6"/>
      <c r="G725" s="6"/>
      <c r="H725" s="6"/>
      <c r="I725" s="6"/>
      <c r="J725" s="6"/>
    </row>
    <row r="726" spans="3:10" x14ac:dyDescent="0.35">
      <c r="C726" s="32"/>
      <c r="D726" s="6"/>
      <c r="E726" s="6"/>
      <c r="F726" s="6"/>
      <c r="G726" s="6"/>
      <c r="H726" s="6"/>
      <c r="I726" s="6"/>
      <c r="J726" s="6"/>
    </row>
    <row r="727" spans="3:10" x14ac:dyDescent="0.35">
      <c r="C727" s="32"/>
      <c r="D727" s="6"/>
      <c r="E727" s="6"/>
      <c r="F727" s="6"/>
      <c r="G727" s="6"/>
      <c r="H727" s="6"/>
      <c r="I727" s="6"/>
      <c r="J727" s="6"/>
    </row>
    <row r="728" spans="3:10" x14ac:dyDescent="0.35">
      <c r="C728" s="32"/>
      <c r="D728" s="6"/>
      <c r="E728" s="6"/>
      <c r="F728" s="6"/>
      <c r="G728" s="6"/>
      <c r="H728" s="6"/>
      <c r="I728" s="6"/>
      <c r="J728" s="6"/>
    </row>
    <row r="729" spans="3:10" x14ac:dyDescent="0.35">
      <c r="C729" s="32"/>
      <c r="D729" s="6"/>
      <c r="E729" s="6"/>
      <c r="F729" s="6"/>
      <c r="G729" s="6"/>
      <c r="H729" s="6"/>
      <c r="I729" s="6"/>
      <c r="J729" s="6"/>
    </row>
    <row r="730" spans="3:10" x14ac:dyDescent="0.35">
      <c r="C730" s="32"/>
      <c r="D730" s="6"/>
      <c r="E730" s="6"/>
      <c r="F730" s="6"/>
      <c r="G730" s="6"/>
      <c r="H730" s="6"/>
      <c r="I730" s="6"/>
      <c r="J730" s="6"/>
    </row>
    <row r="731" spans="3:10" x14ac:dyDescent="0.35">
      <c r="C731" s="32"/>
      <c r="D731" s="6"/>
      <c r="E731" s="6"/>
      <c r="F731" s="6"/>
      <c r="G731" s="6"/>
      <c r="H731" s="6"/>
      <c r="I731" s="6"/>
      <c r="J731" s="6"/>
    </row>
    <row r="732" spans="3:10" x14ac:dyDescent="0.35">
      <c r="C732" s="32"/>
      <c r="D732" s="6"/>
      <c r="E732" s="6"/>
      <c r="F732" s="6"/>
      <c r="G732" s="6"/>
      <c r="H732" s="6"/>
      <c r="I732" s="6"/>
      <c r="J732" s="6"/>
    </row>
    <row r="733" spans="3:10" x14ac:dyDescent="0.35">
      <c r="C733" s="32"/>
      <c r="D733" s="6"/>
      <c r="E733" s="6"/>
      <c r="F733" s="6"/>
      <c r="G733" s="6"/>
      <c r="H733" s="6"/>
      <c r="I733" s="6"/>
      <c r="J733" s="6"/>
    </row>
    <row r="734" spans="3:10" x14ac:dyDescent="0.35">
      <c r="C734" s="32"/>
      <c r="D734" s="6"/>
      <c r="E734" s="6"/>
      <c r="F734" s="6"/>
      <c r="G734" s="6"/>
      <c r="H734" s="6"/>
      <c r="I734" s="6"/>
      <c r="J734" s="6"/>
    </row>
    <row r="735" spans="3:10" x14ac:dyDescent="0.35">
      <c r="C735" s="32"/>
      <c r="D735" s="6"/>
      <c r="E735" s="6"/>
      <c r="F735" s="6"/>
      <c r="G735" s="6"/>
      <c r="H735" s="6"/>
      <c r="I735" s="6"/>
      <c r="J735" s="6"/>
    </row>
    <row r="736" spans="3:10" x14ac:dyDescent="0.35">
      <c r="C736" s="32"/>
      <c r="D736" s="6"/>
      <c r="E736" s="6"/>
      <c r="F736" s="6"/>
      <c r="G736" s="6"/>
      <c r="H736" s="6"/>
      <c r="I736" s="6"/>
      <c r="J736" s="6"/>
    </row>
    <row r="737" spans="3:10" x14ac:dyDescent="0.35">
      <c r="C737" s="32"/>
      <c r="D737" s="6"/>
      <c r="E737" s="6"/>
      <c r="F737" s="6"/>
      <c r="G737" s="6"/>
      <c r="H737" s="6"/>
      <c r="I737" s="6"/>
      <c r="J737" s="6"/>
    </row>
    <row r="738" spans="3:10" x14ac:dyDescent="0.35">
      <c r="C738" s="32"/>
      <c r="D738" s="6"/>
      <c r="E738" s="6"/>
      <c r="F738" s="6"/>
      <c r="G738" s="6"/>
      <c r="H738" s="6"/>
      <c r="I738" s="6"/>
      <c r="J738" s="6"/>
    </row>
    <row r="739" spans="3:10" x14ac:dyDescent="0.35">
      <c r="C739" s="32"/>
      <c r="D739" s="6"/>
      <c r="E739" s="6"/>
      <c r="F739" s="6"/>
      <c r="G739" s="6"/>
      <c r="H739" s="6"/>
      <c r="I739" s="6"/>
      <c r="J739" s="6"/>
    </row>
    <row r="740" spans="3:10" x14ac:dyDescent="0.35">
      <c r="C740" s="32"/>
      <c r="D740" s="6"/>
      <c r="E740" s="6"/>
      <c r="F740" s="6"/>
      <c r="G740" s="6"/>
      <c r="H740" s="6"/>
      <c r="I740" s="6"/>
      <c r="J740" s="6"/>
    </row>
    <row r="741" spans="3:10" x14ac:dyDescent="0.35">
      <c r="C741" s="32"/>
      <c r="D741" s="6"/>
      <c r="E741" s="6"/>
      <c r="F741" s="6"/>
      <c r="G741" s="6"/>
      <c r="H741" s="6"/>
      <c r="I741" s="6"/>
      <c r="J741" s="6"/>
    </row>
    <row r="742" spans="3:10" x14ac:dyDescent="0.35">
      <c r="C742" s="32"/>
      <c r="D742" s="6"/>
      <c r="E742" s="6"/>
      <c r="F742" s="6"/>
      <c r="G742" s="6"/>
      <c r="H742" s="6"/>
      <c r="I742" s="6"/>
      <c r="J742" s="6"/>
    </row>
    <row r="743" spans="3:10" x14ac:dyDescent="0.35">
      <c r="C743" s="32"/>
      <c r="D743" s="6"/>
      <c r="E743" s="6"/>
      <c r="F743" s="6"/>
      <c r="G743" s="6"/>
      <c r="H743" s="6"/>
      <c r="I743" s="6"/>
      <c r="J743" s="6"/>
    </row>
    <row r="744" spans="3:10" x14ac:dyDescent="0.35">
      <c r="C744" s="32"/>
      <c r="D744" s="6"/>
      <c r="E744" s="6"/>
      <c r="F744" s="6"/>
      <c r="G744" s="6"/>
      <c r="H744" s="6"/>
      <c r="I744" s="6"/>
      <c r="J744" s="6"/>
    </row>
    <row r="745" spans="3:10" x14ac:dyDescent="0.35">
      <c r="C745" s="32"/>
      <c r="D745" s="6"/>
      <c r="E745" s="6"/>
      <c r="F745" s="6"/>
      <c r="G745" s="6"/>
      <c r="H745" s="6"/>
      <c r="I745" s="6"/>
      <c r="J745" s="6"/>
    </row>
    <row r="746" spans="3:10" x14ac:dyDescent="0.35">
      <c r="C746" s="32"/>
      <c r="D746" s="6"/>
      <c r="E746" s="6"/>
      <c r="F746" s="6"/>
      <c r="G746" s="6"/>
      <c r="H746" s="6"/>
      <c r="I746" s="6"/>
      <c r="J746" s="6"/>
    </row>
    <row r="747" spans="3:10" x14ac:dyDescent="0.35">
      <c r="C747" s="32"/>
      <c r="D747" s="6"/>
      <c r="E747" s="6"/>
      <c r="F747" s="6"/>
      <c r="G747" s="6"/>
      <c r="H747" s="6"/>
      <c r="I747" s="6"/>
      <c r="J747" s="6"/>
    </row>
    <row r="748" spans="3:10" x14ac:dyDescent="0.35">
      <c r="C748" s="32"/>
      <c r="D748" s="6"/>
      <c r="E748" s="6"/>
      <c r="F748" s="6"/>
      <c r="G748" s="6"/>
      <c r="H748" s="6"/>
      <c r="I748" s="6"/>
      <c r="J748" s="6"/>
    </row>
    <row r="749" spans="3:10" x14ac:dyDescent="0.35">
      <c r="C749" s="32"/>
      <c r="D749" s="6"/>
      <c r="E749" s="6"/>
      <c r="F749" s="6"/>
      <c r="G749" s="6"/>
      <c r="H749" s="6"/>
      <c r="I749" s="6"/>
      <c r="J749" s="6"/>
    </row>
    <row r="750" spans="3:10" x14ac:dyDescent="0.35">
      <c r="C750" s="32"/>
      <c r="D750" s="6"/>
      <c r="E750" s="6"/>
      <c r="F750" s="6"/>
      <c r="G750" s="6"/>
      <c r="H750" s="6"/>
      <c r="I750" s="6"/>
      <c r="J750" s="6"/>
    </row>
    <row r="751" spans="3:10" x14ac:dyDescent="0.35">
      <c r="C751" s="32"/>
      <c r="D751" s="6"/>
      <c r="E751" s="6"/>
      <c r="F751" s="6"/>
      <c r="G751" s="6"/>
      <c r="H751" s="6"/>
      <c r="I751" s="6"/>
      <c r="J751" s="6"/>
    </row>
    <row r="752" spans="3:10" x14ac:dyDescent="0.35">
      <c r="C752" s="32"/>
      <c r="D752" s="6"/>
      <c r="E752" s="6"/>
      <c r="F752" s="6"/>
      <c r="G752" s="6"/>
      <c r="H752" s="6"/>
      <c r="I752" s="6"/>
      <c r="J752" s="6"/>
    </row>
    <row r="753" spans="3:10" x14ac:dyDescent="0.35">
      <c r="C753" s="32"/>
      <c r="D753" s="6"/>
      <c r="E753" s="6"/>
      <c r="F753" s="6"/>
      <c r="G753" s="6"/>
      <c r="H753" s="6"/>
      <c r="I753" s="6"/>
      <c r="J753" s="6"/>
    </row>
    <row r="754" spans="3:10" x14ac:dyDescent="0.35">
      <c r="C754" s="32"/>
      <c r="D754" s="6"/>
      <c r="E754" s="6"/>
      <c r="F754" s="6"/>
      <c r="G754" s="6"/>
      <c r="H754" s="6"/>
      <c r="I754" s="6"/>
      <c r="J754" s="6"/>
    </row>
    <row r="755" spans="3:10" x14ac:dyDescent="0.35">
      <c r="C755" s="32"/>
      <c r="D755" s="6"/>
      <c r="E755" s="6"/>
      <c r="F755" s="6"/>
      <c r="G755" s="6"/>
      <c r="H755" s="6"/>
      <c r="I755" s="6"/>
      <c r="J755" s="6"/>
    </row>
    <row r="756" spans="3:10" x14ac:dyDescent="0.35">
      <c r="C756" s="32"/>
      <c r="D756" s="6"/>
      <c r="E756" s="6"/>
      <c r="F756" s="6"/>
      <c r="G756" s="6"/>
      <c r="H756" s="6"/>
      <c r="I756" s="6"/>
      <c r="J756" s="6"/>
    </row>
    <row r="757" spans="3:10" x14ac:dyDescent="0.35">
      <c r="C757" s="32"/>
      <c r="D757" s="6"/>
      <c r="E757" s="6"/>
      <c r="F757" s="6"/>
      <c r="G757" s="6"/>
      <c r="H757" s="6"/>
      <c r="I757" s="6"/>
      <c r="J757" s="6"/>
    </row>
    <row r="758" spans="3:10" x14ac:dyDescent="0.35">
      <c r="C758" s="32"/>
      <c r="D758" s="6"/>
      <c r="E758" s="6"/>
      <c r="F758" s="6"/>
      <c r="G758" s="6"/>
      <c r="H758" s="6"/>
      <c r="I758" s="6"/>
      <c r="J758" s="6"/>
    </row>
    <row r="759" spans="3:10" x14ac:dyDescent="0.35">
      <c r="C759" s="32"/>
      <c r="D759" s="6"/>
      <c r="E759" s="6"/>
      <c r="F759" s="6"/>
      <c r="G759" s="6"/>
      <c r="H759" s="6"/>
      <c r="I759" s="6"/>
      <c r="J759" s="6"/>
    </row>
    <row r="760" spans="3:10" x14ac:dyDescent="0.35">
      <c r="C760" s="32"/>
      <c r="D760" s="6"/>
      <c r="E760" s="6"/>
      <c r="F760" s="6"/>
      <c r="G760" s="6"/>
      <c r="H760" s="6"/>
      <c r="I760" s="6"/>
      <c r="J760" s="6"/>
    </row>
    <row r="761" spans="3:10" x14ac:dyDescent="0.35">
      <c r="C761" s="32"/>
      <c r="D761" s="6"/>
      <c r="E761" s="6"/>
      <c r="F761" s="6"/>
      <c r="G761" s="6"/>
      <c r="H761" s="6"/>
      <c r="I761" s="6"/>
      <c r="J761" s="6"/>
    </row>
    <row r="762" spans="3:10" x14ac:dyDescent="0.35">
      <c r="C762" s="32"/>
      <c r="D762" s="6"/>
      <c r="E762" s="6"/>
      <c r="F762" s="6"/>
      <c r="G762" s="6"/>
      <c r="H762" s="6"/>
      <c r="I762" s="6"/>
      <c r="J762" s="6"/>
    </row>
    <row r="763" spans="3:10" x14ac:dyDescent="0.35">
      <c r="C763" s="32"/>
      <c r="D763" s="6"/>
      <c r="E763" s="6"/>
      <c r="F763" s="6"/>
      <c r="G763" s="6"/>
      <c r="H763" s="6"/>
      <c r="I763" s="6"/>
      <c r="J763" s="6"/>
    </row>
    <row r="764" spans="3:10" x14ac:dyDescent="0.35">
      <c r="C764" s="32"/>
      <c r="D764" s="6"/>
      <c r="E764" s="6"/>
      <c r="F764" s="6"/>
      <c r="G764" s="6"/>
      <c r="H764" s="6"/>
      <c r="I764" s="6"/>
      <c r="J764" s="6"/>
    </row>
    <row r="765" spans="3:10" x14ac:dyDescent="0.35">
      <c r="C765" s="32"/>
      <c r="D765" s="6"/>
      <c r="E765" s="6"/>
      <c r="F765" s="6"/>
      <c r="G765" s="6"/>
      <c r="H765" s="6"/>
      <c r="I765" s="6"/>
      <c r="J765" s="6"/>
    </row>
    <row r="766" spans="3:10" x14ac:dyDescent="0.35">
      <c r="C766" s="32"/>
      <c r="D766" s="6"/>
      <c r="E766" s="6"/>
      <c r="F766" s="6"/>
      <c r="G766" s="6"/>
      <c r="H766" s="6"/>
      <c r="I766" s="6"/>
      <c r="J766" s="6"/>
    </row>
    <row r="767" spans="3:10" x14ac:dyDescent="0.35">
      <c r="C767" s="32"/>
      <c r="D767" s="6"/>
      <c r="E767" s="6"/>
      <c r="F767" s="6"/>
      <c r="G767" s="6"/>
      <c r="H767" s="6"/>
      <c r="I767" s="6"/>
      <c r="J767" s="6"/>
    </row>
    <row r="768" spans="3:10" x14ac:dyDescent="0.35">
      <c r="C768" s="32"/>
      <c r="D768" s="6"/>
      <c r="E768" s="6"/>
      <c r="F768" s="6"/>
      <c r="G768" s="6"/>
      <c r="H768" s="6"/>
      <c r="I768" s="6"/>
      <c r="J768" s="6"/>
    </row>
    <row r="769" spans="3:10" x14ac:dyDescent="0.35">
      <c r="C769" s="32"/>
      <c r="D769" s="6"/>
      <c r="E769" s="6"/>
      <c r="F769" s="6"/>
      <c r="G769" s="6"/>
      <c r="H769" s="6"/>
      <c r="I769" s="6"/>
      <c r="J769" s="6"/>
    </row>
    <row r="770" spans="3:10" x14ac:dyDescent="0.35">
      <c r="C770" s="32"/>
      <c r="D770" s="6"/>
      <c r="E770" s="6"/>
      <c r="F770" s="6"/>
      <c r="G770" s="6"/>
      <c r="H770" s="6"/>
      <c r="I770" s="6"/>
      <c r="J770" s="6"/>
    </row>
    <row r="771" spans="3:10" x14ac:dyDescent="0.35">
      <c r="C771" s="32"/>
      <c r="D771" s="6"/>
      <c r="E771" s="6"/>
      <c r="F771" s="6"/>
      <c r="G771" s="6"/>
      <c r="H771" s="6"/>
      <c r="I771" s="6"/>
      <c r="J771" s="6"/>
    </row>
    <row r="772" spans="3:10" x14ac:dyDescent="0.35">
      <c r="C772" s="32"/>
      <c r="D772" s="6"/>
      <c r="E772" s="6"/>
      <c r="F772" s="6"/>
      <c r="G772" s="6"/>
      <c r="H772" s="6"/>
      <c r="I772" s="6"/>
      <c r="J772" s="6"/>
    </row>
    <row r="773" spans="3:10" x14ac:dyDescent="0.35">
      <c r="C773" s="32"/>
      <c r="D773" s="6"/>
      <c r="E773" s="6"/>
      <c r="F773" s="6"/>
      <c r="G773" s="6"/>
      <c r="H773" s="6"/>
      <c r="I773" s="6"/>
      <c r="J773" s="6"/>
    </row>
    <row r="774" spans="3:10" x14ac:dyDescent="0.35">
      <c r="C774" s="32"/>
      <c r="D774" s="6"/>
      <c r="E774" s="6"/>
      <c r="F774" s="6"/>
      <c r="G774" s="6"/>
      <c r="H774" s="6"/>
      <c r="I774" s="6"/>
      <c r="J774" s="6"/>
    </row>
    <row r="775" spans="3:10" x14ac:dyDescent="0.35">
      <c r="C775" s="32"/>
      <c r="D775" s="6"/>
      <c r="E775" s="6"/>
      <c r="F775" s="6"/>
      <c r="G775" s="6"/>
      <c r="H775" s="6"/>
      <c r="I775" s="6"/>
      <c r="J775" s="6"/>
    </row>
    <row r="776" spans="3:10" x14ac:dyDescent="0.35">
      <c r="C776" s="32"/>
      <c r="D776" s="6"/>
      <c r="E776" s="6"/>
      <c r="F776" s="6"/>
      <c r="G776" s="6"/>
      <c r="H776" s="6"/>
      <c r="I776" s="6"/>
      <c r="J776" s="6"/>
    </row>
    <row r="777" spans="3:10" x14ac:dyDescent="0.35">
      <c r="C777" s="32"/>
      <c r="D777" s="6"/>
      <c r="E777" s="6"/>
      <c r="F777" s="6"/>
      <c r="G777" s="6"/>
      <c r="H777" s="6"/>
      <c r="I777" s="6"/>
      <c r="J777" s="6"/>
    </row>
    <row r="778" spans="3:10" x14ac:dyDescent="0.35">
      <c r="C778" s="32"/>
      <c r="D778" s="6"/>
      <c r="E778" s="6"/>
      <c r="F778" s="6"/>
      <c r="G778" s="6"/>
      <c r="H778" s="6"/>
      <c r="I778" s="6"/>
      <c r="J778" s="6"/>
    </row>
    <row r="779" spans="3:10" x14ac:dyDescent="0.35">
      <c r="C779" s="32"/>
      <c r="D779" s="6"/>
      <c r="E779" s="6"/>
      <c r="F779" s="6"/>
      <c r="G779" s="6"/>
      <c r="H779" s="6"/>
      <c r="I779" s="6"/>
      <c r="J779" s="6"/>
    </row>
    <row r="780" spans="3:10" x14ac:dyDescent="0.35">
      <c r="C780" s="32"/>
      <c r="D780" s="6"/>
      <c r="E780" s="6"/>
      <c r="F780" s="6"/>
      <c r="G780" s="6"/>
      <c r="H780" s="6"/>
      <c r="I780" s="6"/>
      <c r="J780" s="6"/>
    </row>
    <row r="781" spans="3:10" x14ac:dyDescent="0.35">
      <c r="C781" s="32"/>
      <c r="D781" s="6"/>
      <c r="E781" s="6"/>
      <c r="F781" s="6"/>
      <c r="G781" s="6"/>
      <c r="H781" s="6"/>
      <c r="I781" s="6"/>
      <c r="J781" s="6"/>
    </row>
    <row r="782" spans="3:10" x14ac:dyDescent="0.35">
      <c r="C782" s="32"/>
      <c r="D782" s="6"/>
      <c r="E782" s="6"/>
      <c r="F782" s="6"/>
      <c r="G782" s="6"/>
      <c r="H782" s="6"/>
      <c r="I782" s="6"/>
      <c r="J782" s="6"/>
    </row>
    <row r="783" spans="3:10" x14ac:dyDescent="0.35">
      <c r="C783" s="32"/>
      <c r="D783" s="6"/>
      <c r="E783" s="6"/>
      <c r="F783" s="6"/>
      <c r="G783" s="6"/>
      <c r="H783" s="6"/>
      <c r="I783" s="6"/>
      <c r="J783" s="6"/>
    </row>
    <row r="784" spans="3:10" x14ac:dyDescent="0.35">
      <c r="C784" s="32"/>
      <c r="D784" s="6"/>
      <c r="E784" s="6"/>
      <c r="F784" s="6"/>
      <c r="G784" s="6"/>
      <c r="H784" s="6"/>
      <c r="I784" s="6"/>
      <c r="J784" s="6"/>
    </row>
    <row r="785" spans="3:10" x14ac:dyDescent="0.35">
      <c r="C785" s="32"/>
      <c r="D785" s="6"/>
      <c r="E785" s="6"/>
      <c r="F785" s="6"/>
      <c r="G785" s="6"/>
      <c r="H785" s="6"/>
      <c r="I785" s="6"/>
      <c r="J785" s="6"/>
    </row>
    <row r="786" spans="3:10" x14ac:dyDescent="0.35">
      <c r="C786" s="32"/>
      <c r="D786" s="6"/>
      <c r="E786" s="6"/>
      <c r="F786" s="6"/>
      <c r="G786" s="6"/>
      <c r="H786" s="6"/>
      <c r="I786" s="6"/>
      <c r="J786" s="6"/>
    </row>
    <row r="787" spans="3:10" x14ac:dyDescent="0.35">
      <c r="C787" s="32"/>
      <c r="D787" s="6"/>
      <c r="E787" s="6"/>
      <c r="F787" s="6"/>
      <c r="G787" s="6"/>
      <c r="H787" s="6"/>
      <c r="I787" s="6"/>
      <c r="J787" s="6"/>
    </row>
    <row r="788" spans="3:10" x14ac:dyDescent="0.35">
      <c r="C788" s="32"/>
      <c r="D788" s="6"/>
      <c r="E788" s="6"/>
      <c r="F788" s="6"/>
      <c r="G788" s="6"/>
      <c r="H788" s="6"/>
      <c r="I788" s="6"/>
      <c r="J788" s="6"/>
    </row>
    <row r="789" spans="3:10" x14ac:dyDescent="0.35">
      <c r="C789" s="32"/>
      <c r="D789" s="6"/>
      <c r="E789" s="6"/>
      <c r="F789" s="6"/>
      <c r="G789" s="6"/>
      <c r="H789" s="6"/>
      <c r="I789" s="6"/>
      <c r="J789" s="6"/>
    </row>
    <row r="790" spans="3:10" x14ac:dyDescent="0.35">
      <c r="C790" s="32"/>
      <c r="D790" s="6"/>
      <c r="E790" s="6"/>
      <c r="F790" s="6"/>
      <c r="G790" s="6"/>
      <c r="H790" s="6"/>
      <c r="I790" s="6"/>
      <c r="J790" s="6"/>
    </row>
    <row r="791" spans="3:10" x14ac:dyDescent="0.35">
      <c r="C791" s="32"/>
      <c r="D791" s="6"/>
      <c r="E791" s="6"/>
      <c r="F791" s="6"/>
      <c r="G791" s="6"/>
      <c r="H791" s="6"/>
      <c r="I791" s="6"/>
      <c r="J791" s="6"/>
    </row>
    <row r="792" spans="3:10" x14ac:dyDescent="0.35">
      <c r="C792" s="32"/>
      <c r="D792" s="6"/>
      <c r="E792" s="6"/>
      <c r="F792" s="6"/>
      <c r="G792" s="6"/>
      <c r="H792" s="6"/>
      <c r="I792" s="6"/>
      <c r="J792" s="6"/>
    </row>
    <row r="793" spans="3:10" x14ac:dyDescent="0.35">
      <c r="C793" s="32"/>
      <c r="D793" s="6"/>
      <c r="E793" s="6"/>
      <c r="F793" s="6"/>
      <c r="G793" s="6"/>
      <c r="H793" s="6"/>
      <c r="I793" s="6"/>
      <c r="J793" s="6"/>
    </row>
    <row r="794" spans="3:10" x14ac:dyDescent="0.35">
      <c r="C794" s="32"/>
      <c r="D794" s="6"/>
      <c r="E794" s="6"/>
      <c r="F794" s="6"/>
      <c r="G794" s="6"/>
      <c r="H794" s="6"/>
      <c r="I794" s="6"/>
      <c r="J794" s="6"/>
    </row>
    <row r="795" spans="3:10" x14ac:dyDescent="0.35">
      <c r="C795" s="32"/>
      <c r="D795" s="6"/>
      <c r="E795" s="6"/>
      <c r="F795" s="6"/>
      <c r="G795" s="6"/>
      <c r="H795" s="6"/>
      <c r="I795" s="6"/>
      <c r="J795" s="6"/>
    </row>
    <row r="796" spans="3:10" x14ac:dyDescent="0.35">
      <c r="C796" s="32"/>
      <c r="D796" s="6"/>
      <c r="E796" s="6"/>
      <c r="F796" s="6"/>
      <c r="G796" s="6"/>
      <c r="H796" s="6"/>
      <c r="I796" s="6"/>
      <c r="J796" s="6"/>
    </row>
    <row r="797" spans="3:10" x14ac:dyDescent="0.35">
      <c r="C797" s="32"/>
      <c r="D797" s="6"/>
      <c r="E797" s="6"/>
      <c r="F797" s="6"/>
      <c r="G797" s="6"/>
      <c r="H797" s="6"/>
      <c r="I797" s="6"/>
      <c r="J797" s="6"/>
    </row>
    <row r="798" spans="3:10" x14ac:dyDescent="0.35">
      <c r="C798" s="32"/>
      <c r="D798" s="6"/>
      <c r="E798" s="6"/>
      <c r="F798" s="6"/>
      <c r="G798" s="6"/>
      <c r="H798" s="6"/>
      <c r="I798" s="6"/>
      <c r="J798" s="6"/>
    </row>
    <row r="799" spans="3:10" x14ac:dyDescent="0.35">
      <c r="C799" s="32"/>
      <c r="D799" s="6"/>
      <c r="E799" s="6"/>
      <c r="F799" s="6"/>
      <c r="G799" s="6"/>
      <c r="H799" s="6"/>
      <c r="I799" s="6"/>
      <c r="J799" s="6"/>
    </row>
    <row r="800" spans="3:10" x14ac:dyDescent="0.35">
      <c r="C800" s="32"/>
      <c r="D800" s="6"/>
      <c r="E800" s="6"/>
      <c r="F800" s="6"/>
      <c r="G800" s="6"/>
      <c r="H800" s="6"/>
      <c r="I800" s="6"/>
      <c r="J800" s="6"/>
    </row>
    <row r="801" spans="3:10" x14ac:dyDescent="0.35">
      <c r="C801" s="32"/>
      <c r="D801" s="6"/>
      <c r="E801" s="6"/>
      <c r="F801" s="6"/>
      <c r="G801" s="6"/>
      <c r="H801" s="6"/>
      <c r="I801" s="6"/>
      <c r="J801" s="6"/>
    </row>
    <row r="802" spans="3:10" x14ac:dyDescent="0.35">
      <c r="C802" s="32"/>
      <c r="D802" s="6"/>
      <c r="E802" s="6"/>
      <c r="F802" s="6"/>
      <c r="G802" s="6"/>
      <c r="H802" s="6"/>
      <c r="I802" s="6"/>
      <c r="J802" s="6"/>
    </row>
    <row r="803" spans="3:10" x14ac:dyDescent="0.35">
      <c r="C803" s="32"/>
      <c r="D803" s="6"/>
      <c r="E803" s="6"/>
      <c r="F803" s="6"/>
      <c r="G803" s="6"/>
      <c r="H803" s="6"/>
      <c r="I803" s="6"/>
      <c r="J803" s="6"/>
    </row>
    <row r="804" spans="3:10" x14ac:dyDescent="0.35">
      <c r="C804" s="32"/>
      <c r="D804" s="6"/>
      <c r="E804" s="6"/>
      <c r="F804" s="6"/>
      <c r="G804" s="6"/>
      <c r="H804" s="6"/>
      <c r="I804" s="6"/>
      <c r="J804" s="6"/>
    </row>
    <row r="805" spans="3:10" x14ac:dyDescent="0.35">
      <c r="C805" s="32"/>
      <c r="D805" s="6"/>
      <c r="E805" s="6"/>
      <c r="F805" s="6"/>
      <c r="G805" s="6"/>
      <c r="H805" s="6"/>
      <c r="I805" s="6"/>
      <c r="J805" s="6"/>
    </row>
    <row r="806" spans="3:10" x14ac:dyDescent="0.35">
      <c r="C806" s="32"/>
      <c r="D806" s="6"/>
      <c r="E806" s="6"/>
      <c r="F806" s="6"/>
      <c r="G806" s="6"/>
      <c r="H806" s="6"/>
      <c r="I806" s="6"/>
      <c r="J806" s="6"/>
    </row>
    <row r="807" spans="3:10" x14ac:dyDescent="0.35">
      <c r="C807" s="32"/>
      <c r="D807" s="6"/>
      <c r="E807" s="6"/>
      <c r="F807" s="6"/>
      <c r="G807" s="6"/>
      <c r="H807" s="6"/>
      <c r="I807" s="6"/>
      <c r="J807" s="6"/>
    </row>
    <row r="808" spans="3:10" x14ac:dyDescent="0.35">
      <c r="C808" s="32"/>
      <c r="D808" s="6"/>
      <c r="E808" s="6"/>
      <c r="F808" s="6"/>
      <c r="G808" s="6"/>
      <c r="H808" s="6"/>
      <c r="I808" s="6"/>
      <c r="J808" s="6"/>
    </row>
    <row r="809" spans="3:10" x14ac:dyDescent="0.35">
      <c r="C809" s="32"/>
      <c r="D809" s="6"/>
      <c r="E809" s="6"/>
      <c r="F809" s="6"/>
      <c r="G809" s="6"/>
      <c r="H809" s="6"/>
      <c r="I809" s="6"/>
      <c r="J809" s="6"/>
    </row>
    <row r="810" spans="3:10" x14ac:dyDescent="0.35">
      <c r="C810" s="32"/>
      <c r="D810" s="6"/>
      <c r="E810" s="6"/>
      <c r="F810" s="6"/>
      <c r="G810" s="6"/>
      <c r="H810" s="6"/>
      <c r="I810" s="6"/>
      <c r="J810" s="6"/>
    </row>
    <row r="811" spans="3:10" x14ac:dyDescent="0.35">
      <c r="C811" s="32"/>
      <c r="D811" s="6"/>
      <c r="E811" s="6"/>
      <c r="F811" s="6"/>
      <c r="G811" s="6"/>
      <c r="H811" s="6"/>
      <c r="I811" s="6"/>
      <c r="J811" s="6"/>
    </row>
    <row r="812" spans="3:10" x14ac:dyDescent="0.35">
      <c r="C812" s="32"/>
      <c r="D812" s="6"/>
      <c r="E812" s="6"/>
      <c r="F812" s="6"/>
      <c r="G812" s="6"/>
      <c r="H812" s="6"/>
      <c r="I812" s="6"/>
      <c r="J812" s="6"/>
    </row>
    <row r="813" spans="3:10" x14ac:dyDescent="0.35">
      <c r="C813" s="32"/>
      <c r="D813" s="6"/>
      <c r="E813" s="6"/>
      <c r="F813" s="6"/>
      <c r="G813" s="6"/>
      <c r="H813" s="6"/>
      <c r="I813" s="6"/>
      <c r="J813" s="6"/>
    </row>
    <row r="814" spans="3:10" x14ac:dyDescent="0.35">
      <c r="C814" s="32"/>
      <c r="D814" s="6"/>
      <c r="E814" s="6"/>
      <c r="F814" s="6"/>
      <c r="G814" s="6"/>
      <c r="H814" s="6"/>
      <c r="I814" s="6"/>
      <c r="J814" s="6"/>
    </row>
    <row r="815" spans="3:10" x14ac:dyDescent="0.35">
      <c r="C815" s="32"/>
      <c r="D815" s="6"/>
      <c r="E815" s="6"/>
      <c r="F815" s="6"/>
      <c r="G815" s="6"/>
      <c r="H815" s="6"/>
      <c r="I815" s="6"/>
      <c r="J815" s="6"/>
    </row>
    <row r="816" spans="3:10" x14ac:dyDescent="0.35">
      <c r="C816" s="32"/>
      <c r="D816" s="6"/>
      <c r="E816" s="6"/>
      <c r="F816" s="6"/>
      <c r="G816" s="6"/>
      <c r="H816" s="6"/>
      <c r="I816" s="6"/>
      <c r="J816" s="6"/>
    </row>
    <row r="817" spans="3:10" x14ac:dyDescent="0.35">
      <c r="C817" s="32"/>
      <c r="D817" s="6"/>
      <c r="E817" s="6"/>
      <c r="F817" s="6"/>
      <c r="G817" s="6"/>
      <c r="H817" s="6"/>
      <c r="I817" s="6"/>
      <c r="J817" s="6"/>
    </row>
    <row r="818" spans="3:10" x14ac:dyDescent="0.35">
      <c r="C818" s="32"/>
      <c r="D818" s="6"/>
      <c r="E818" s="6"/>
      <c r="F818" s="6"/>
      <c r="G818" s="6"/>
      <c r="H818" s="6"/>
      <c r="I818" s="6"/>
      <c r="J818" s="6"/>
    </row>
    <row r="819" spans="3:10" x14ac:dyDescent="0.35">
      <c r="C819" s="32"/>
      <c r="D819" s="6"/>
      <c r="E819" s="6"/>
      <c r="F819" s="6"/>
      <c r="G819" s="6"/>
      <c r="H819" s="6"/>
      <c r="I819" s="6"/>
      <c r="J819" s="6"/>
    </row>
    <row r="820" spans="3:10" x14ac:dyDescent="0.35">
      <c r="C820" s="32"/>
      <c r="D820" s="6"/>
      <c r="E820" s="6"/>
      <c r="F820" s="6"/>
      <c r="G820" s="6"/>
      <c r="H820" s="6"/>
      <c r="I820" s="6"/>
      <c r="J820" s="6"/>
    </row>
    <row r="821" spans="3:10" x14ac:dyDescent="0.35">
      <c r="C821" s="32"/>
      <c r="D821" s="6"/>
      <c r="E821" s="6"/>
      <c r="F821" s="6"/>
      <c r="G821" s="6"/>
      <c r="H821" s="6"/>
      <c r="I821" s="6"/>
      <c r="J821" s="6"/>
    </row>
    <row r="822" spans="3:10" x14ac:dyDescent="0.35">
      <c r="C822" s="32"/>
      <c r="D822" s="6"/>
      <c r="E822" s="6"/>
      <c r="F822" s="6"/>
      <c r="G822" s="6"/>
      <c r="H822" s="6"/>
      <c r="I822" s="6"/>
      <c r="J822" s="6"/>
    </row>
    <row r="823" spans="3:10" x14ac:dyDescent="0.35">
      <c r="C823" s="32"/>
      <c r="D823" s="6"/>
      <c r="E823" s="6"/>
      <c r="F823" s="6"/>
      <c r="G823" s="6"/>
      <c r="H823" s="6"/>
      <c r="I823" s="6"/>
      <c r="J823" s="6"/>
    </row>
    <row r="824" spans="3:10" x14ac:dyDescent="0.35">
      <c r="C824" s="32"/>
      <c r="D824" s="6"/>
      <c r="E824" s="6"/>
      <c r="F824" s="6"/>
      <c r="G824" s="6"/>
      <c r="H824" s="6"/>
      <c r="I824" s="6"/>
      <c r="J824" s="6"/>
    </row>
    <row r="825" spans="3:10" x14ac:dyDescent="0.35">
      <c r="C825" s="32"/>
      <c r="D825" s="6"/>
      <c r="E825" s="6"/>
      <c r="F825" s="6"/>
      <c r="G825" s="6"/>
      <c r="H825" s="6"/>
      <c r="I825" s="6"/>
      <c r="J825" s="6"/>
    </row>
    <row r="826" spans="3:10" x14ac:dyDescent="0.35">
      <c r="C826" s="32"/>
      <c r="D826" s="6"/>
      <c r="E826" s="6"/>
      <c r="F826" s="6"/>
      <c r="G826" s="6"/>
      <c r="H826" s="6"/>
      <c r="I826" s="6"/>
      <c r="J826" s="6"/>
    </row>
    <row r="827" spans="3:10" x14ac:dyDescent="0.35">
      <c r="C827" s="32"/>
      <c r="D827" s="6"/>
      <c r="E827" s="6"/>
      <c r="F827" s="6"/>
      <c r="G827" s="6"/>
      <c r="H827" s="6"/>
      <c r="I827" s="6"/>
      <c r="J827" s="6"/>
    </row>
    <row r="828" spans="3:10" x14ac:dyDescent="0.35">
      <c r="C828" s="32"/>
      <c r="D828" s="6"/>
      <c r="E828" s="6"/>
      <c r="F828" s="6"/>
      <c r="G828" s="6"/>
      <c r="H828" s="6"/>
      <c r="I828" s="6"/>
      <c r="J828" s="6"/>
    </row>
    <row r="829" spans="3:10" x14ac:dyDescent="0.35">
      <c r="C829" s="32"/>
      <c r="D829" s="6"/>
      <c r="E829" s="6"/>
      <c r="F829" s="6"/>
      <c r="G829" s="6"/>
      <c r="H829" s="6"/>
      <c r="I829" s="6"/>
      <c r="J829" s="6"/>
    </row>
    <row r="830" spans="3:10" x14ac:dyDescent="0.35">
      <c r="C830" s="32"/>
      <c r="D830" s="6"/>
      <c r="E830" s="6"/>
      <c r="F830" s="6"/>
      <c r="G830" s="6"/>
      <c r="H830" s="6"/>
      <c r="I830" s="6"/>
      <c r="J830" s="6"/>
    </row>
    <row r="831" spans="3:10" x14ac:dyDescent="0.35">
      <c r="C831" s="32"/>
      <c r="D831" s="6"/>
      <c r="E831" s="6"/>
      <c r="F831" s="6"/>
      <c r="G831" s="6"/>
      <c r="H831" s="6"/>
      <c r="I831" s="6"/>
      <c r="J831" s="6"/>
    </row>
    <row r="832" spans="3:10" x14ac:dyDescent="0.35">
      <c r="C832" s="32"/>
      <c r="D832" s="6"/>
      <c r="E832" s="6"/>
      <c r="F832" s="6"/>
      <c r="G832" s="6"/>
      <c r="H832" s="6"/>
      <c r="I832" s="6"/>
      <c r="J832" s="6"/>
    </row>
    <row r="833" spans="3:10" x14ac:dyDescent="0.35">
      <c r="C833" s="32"/>
      <c r="D833" s="6"/>
      <c r="E833" s="6"/>
      <c r="F833" s="6"/>
      <c r="G833" s="6"/>
      <c r="H833" s="6"/>
      <c r="I833" s="6"/>
      <c r="J833" s="6"/>
    </row>
    <row r="834" spans="3:10" x14ac:dyDescent="0.35">
      <c r="C834" s="32"/>
      <c r="D834" s="6"/>
      <c r="E834" s="6"/>
      <c r="F834" s="6"/>
      <c r="G834" s="6"/>
      <c r="H834" s="6"/>
      <c r="I834" s="6"/>
      <c r="J834" s="6"/>
    </row>
    <row r="835" spans="3:10" x14ac:dyDescent="0.35">
      <c r="C835" s="32"/>
      <c r="D835" s="6"/>
      <c r="E835" s="6"/>
      <c r="F835" s="6"/>
      <c r="G835" s="6"/>
      <c r="H835" s="6"/>
      <c r="I835" s="6"/>
      <c r="J835" s="6"/>
    </row>
    <row r="836" spans="3:10" x14ac:dyDescent="0.35">
      <c r="C836" s="32"/>
      <c r="D836" s="6"/>
      <c r="E836" s="6"/>
      <c r="F836" s="6"/>
      <c r="G836" s="6"/>
      <c r="H836" s="6"/>
      <c r="I836" s="6"/>
      <c r="J836" s="6"/>
    </row>
    <row r="837" spans="3:10" x14ac:dyDescent="0.35">
      <c r="C837" s="32"/>
      <c r="D837" s="6"/>
      <c r="E837" s="6"/>
      <c r="F837" s="6"/>
      <c r="G837" s="6"/>
      <c r="H837" s="6"/>
      <c r="I837" s="6"/>
      <c r="J837" s="6"/>
    </row>
    <row r="838" spans="3:10" x14ac:dyDescent="0.35">
      <c r="C838" s="32"/>
      <c r="D838" s="6"/>
      <c r="E838" s="6"/>
      <c r="F838" s="6"/>
      <c r="G838" s="6"/>
      <c r="H838" s="6"/>
      <c r="I838" s="6"/>
      <c r="J838" s="6"/>
    </row>
    <row r="839" spans="3:10" x14ac:dyDescent="0.35">
      <c r="C839" s="32"/>
      <c r="D839" s="6"/>
      <c r="E839" s="6"/>
      <c r="F839" s="6"/>
      <c r="G839" s="6"/>
      <c r="H839" s="6"/>
      <c r="I839" s="6"/>
      <c r="J839" s="6"/>
    </row>
    <row r="840" spans="3:10" x14ac:dyDescent="0.35">
      <c r="C840" s="32"/>
      <c r="D840" s="6"/>
      <c r="E840" s="6"/>
      <c r="F840" s="6"/>
      <c r="G840" s="6"/>
      <c r="H840" s="6"/>
      <c r="I840" s="6"/>
      <c r="J840" s="6"/>
    </row>
    <row r="841" spans="3:10" x14ac:dyDescent="0.35">
      <c r="C841" s="32"/>
      <c r="D841" s="6"/>
      <c r="E841" s="6"/>
      <c r="F841" s="6"/>
      <c r="G841" s="6"/>
      <c r="H841" s="6"/>
      <c r="I841" s="6"/>
      <c r="J841" s="6"/>
    </row>
    <row r="842" spans="3:10" x14ac:dyDescent="0.35">
      <c r="C842" s="32"/>
      <c r="D842" s="6"/>
      <c r="E842" s="6"/>
      <c r="F842" s="6"/>
      <c r="G842" s="6"/>
      <c r="H842" s="6"/>
      <c r="I842" s="6"/>
      <c r="J842" s="6"/>
    </row>
    <row r="843" spans="3:10" x14ac:dyDescent="0.35">
      <c r="C843" s="32"/>
      <c r="D843" s="6"/>
      <c r="E843" s="6"/>
      <c r="F843" s="6"/>
      <c r="G843" s="6"/>
      <c r="H843" s="6"/>
      <c r="I843" s="6"/>
      <c r="J843" s="6"/>
    </row>
    <row r="844" spans="3:10" x14ac:dyDescent="0.35">
      <c r="C844" s="32"/>
      <c r="D844" s="6"/>
      <c r="E844" s="6"/>
      <c r="F844" s="6"/>
      <c r="G844" s="6"/>
      <c r="H844" s="6"/>
      <c r="I844" s="6"/>
      <c r="J844" s="6"/>
    </row>
    <row r="845" spans="3:10" x14ac:dyDescent="0.35">
      <c r="C845" s="32"/>
      <c r="D845" s="6"/>
      <c r="E845" s="6"/>
      <c r="F845" s="6"/>
      <c r="G845" s="6"/>
      <c r="H845" s="6"/>
      <c r="I845" s="6"/>
      <c r="J845" s="6"/>
    </row>
    <row r="846" spans="3:10" x14ac:dyDescent="0.35">
      <c r="C846" s="32"/>
      <c r="D846" s="6"/>
      <c r="E846" s="6"/>
      <c r="F846" s="6"/>
      <c r="G846" s="6"/>
      <c r="H846" s="6"/>
      <c r="I846" s="6"/>
      <c r="J846" s="6"/>
    </row>
    <row r="847" spans="3:10" x14ac:dyDescent="0.35">
      <c r="C847" s="32"/>
      <c r="D847" s="6"/>
      <c r="E847" s="6"/>
      <c r="F847" s="6"/>
      <c r="G847" s="6"/>
      <c r="H847" s="6"/>
      <c r="I847" s="6"/>
      <c r="J847" s="6"/>
    </row>
    <row r="848" spans="3:10" x14ac:dyDescent="0.35">
      <c r="C848" s="32"/>
      <c r="D848" s="6"/>
      <c r="E848" s="6"/>
      <c r="F848" s="6"/>
      <c r="G848" s="6"/>
      <c r="H848" s="6"/>
      <c r="I848" s="6"/>
      <c r="J848" s="6"/>
    </row>
    <row r="849" spans="3:10" x14ac:dyDescent="0.35">
      <c r="C849" s="32"/>
      <c r="D849" s="6"/>
      <c r="E849" s="6"/>
      <c r="F849" s="6"/>
      <c r="G849" s="6"/>
      <c r="H849" s="6"/>
      <c r="I849" s="6"/>
      <c r="J849" s="6"/>
    </row>
    <row r="850" spans="3:10" x14ac:dyDescent="0.35">
      <c r="C850" s="32"/>
      <c r="D850" s="6"/>
      <c r="E850" s="6"/>
      <c r="F850" s="6"/>
      <c r="G850" s="6"/>
      <c r="H850" s="6"/>
      <c r="I850" s="6"/>
      <c r="J850" s="6"/>
    </row>
    <row r="851" spans="3:10" x14ac:dyDescent="0.35">
      <c r="C851" s="32"/>
      <c r="D851" s="6"/>
      <c r="E851" s="6"/>
      <c r="F851" s="6"/>
      <c r="G851" s="6"/>
      <c r="H851" s="6"/>
      <c r="I851" s="6"/>
      <c r="J851" s="6"/>
    </row>
    <row r="852" spans="3:10" x14ac:dyDescent="0.35">
      <c r="C852" s="32"/>
      <c r="D852" s="6"/>
      <c r="E852" s="6"/>
      <c r="F852" s="6"/>
      <c r="G852" s="6"/>
      <c r="H852" s="6"/>
      <c r="I852" s="6"/>
      <c r="J852" s="6"/>
    </row>
    <row r="853" spans="3:10" x14ac:dyDescent="0.35">
      <c r="C853" s="32"/>
      <c r="D853" s="6"/>
      <c r="E853" s="6"/>
      <c r="F853" s="6"/>
      <c r="G853" s="6"/>
      <c r="H853" s="6"/>
      <c r="I853" s="6"/>
      <c r="J853" s="6"/>
    </row>
    <row r="854" spans="3:10" x14ac:dyDescent="0.35">
      <c r="C854" s="32"/>
      <c r="D854" s="6"/>
      <c r="E854" s="6"/>
      <c r="F854" s="6"/>
      <c r="G854" s="6"/>
      <c r="H854" s="6"/>
      <c r="I854" s="6"/>
      <c r="J854" s="6"/>
    </row>
    <row r="855" spans="3:10" x14ac:dyDescent="0.35">
      <c r="C855" s="32"/>
      <c r="D855" s="6"/>
      <c r="E855" s="6"/>
      <c r="F855" s="6"/>
      <c r="G855" s="6"/>
      <c r="H855" s="6"/>
      <c r="I855" s="6"/>
      <c r="J855" s="6"/>
    </row>
    <row r="856" spans="3:10" x14ac:dyDescent="0.35">
      <c r="C856" s="32"/>
      <c r="D856" s="6"/>
      <c r="E856" s="6"/>
      <c r="F856" s="6"/>
      <c r="G856" s="6"/>
      <c r="H856" s="6"/>
      <c r="I856" s="6"/>
      <c r="J856" s="6"/>
    </row>
    <row r="857" spans="3:10" x14ac:dyDescent="0.35">
      <c r="C857" s="32"/>
      <c r="D857" s="6"/>
      <c r="E857" s="6"/>
      <c r="F857" s="6"/>
      <c r="G857" s="6"/>
      <c r="H857" s="6"/>
      <c r="I857" s="6"/>
      <c r="J857" s="6"/>
    </row>
    <row r="858" spans="3:10" x14ac:dyDescent="0.35">
      <c r="C858" s="32"/>
      <c r="D858" s="6"/>
      <c r="E858" s="6"/>
      <c r="F858" s="6"/>
      <c r="G858" s="6"/>
      <c r="H858" s="6"/>
      <c r="I858" s="6"/>
      <c r="J858" s="6"/>
    </row>
    <row r="859" spans="3:10" x14ac:dyDescent="0.35">
      <c r="C859" s="32"/>
      <c r="D859" s="6"/>
      <c r="E859" s="6"/>
      <c r="F859" s="6"/>
      <c r="G859" s="6"/>
      <c r="H859" s="6"/>
      <c r="I859" s="6"/>
      <c r="J859" s="6"/>
    </row>
    <row r="860" spans="3:10" x14ac:dyDescent="0.35">
      <c r="C860" s="32"/>
      <c r="D860" s="6"/>
      <c r="E860" s="6"/>
      <c r="F860" s="6"/>
      <c r="G860" s="6"/>
      <c r="H860" s="6"/>
      <c r="I860" s="6"/>
      <c r="J860" s="6"/>
    </row>
    <row r="861" spans="3:10" x14ac:dyDescent="0.35">
      <c r="C861" s="32"/>
      <c r="D861" s="6"/>
      <c r="E861" s="6"/>
      <c r="F861" s="6"/>
      <c r="G861" s="6"/>
      <c r="H861" s="6"/>
      <c r="I861" s="6"/>
      <c r="J861" s="6"/>
    </row>
    <row r="862" spans="3:10" x14ac:dyDescent="0.35">
      <c r="C862" s="32"/>
      <c r="D862" s="6"/>
      <c r="E862" s="6"/>
      <c r="F862" s="6"/>
      <c r="G862" s="6"/>
      <c r="H862" s="6"/>
      <c r="I862" s="6"/>
      <c r="J862" s="6"/>
    </row>
    <row r="863" spans="3:10" x14ac:dyDescent="0.35">
      <c r="C863" s="32"/>
      <c r="D863" s="6"/>
      <c r="E863" s="6"/>
      <c r="F863" s="6"/>
      <c r="G863" s="6"/>
      <c r="H863" s="6"/>
      <c r="I863" s="6"/>
      <c r="J863" s="6"/>
    </row>
    <row r="864" spans="3:10" x14ac:dyDescent="0.35">
      <c r="C864" s="32"/>
      <c r="D864" s="6"/>
      <c r="E864" s="6"/>
      <c r="F864" s="6"/>
      <c r="G864" s="6"/>
      <c r="H864" s="6"/>
      <c r="I864" s="6"/>
      <c r="J864" s="6"/>
    </row>
    <row r="865" spans="3:10" x14ac:dyDescent="0.35">
      <c r="C865" s="32"/>
      <c r="D865" s="6"/>
      <c r="E865" s="6"/>
      <c r="F865" s="6"/>
      <c r="G865" s="6"/>
      <c r="H865" s="6"/>
      <c r="I865" s="6"/>
      <c r="J865" s="6"/>
    </row>
    <row r="866" spans="3:10" x14ac:dyDescent="0.35">
      <c r="C866" s="32"/>
      <c r="D866" s="6"/>
      <c r="E866" s="6"/>
      <c r="F866" s="6"/>
      <c r="G866" s="6"/>
      <c r="H866" s="6"/>
      <c r="I866" s="6"/>
      <c r="J866" s="6"/>
    </row>
    <row r="867" spans="3:10" x14ac:dyDescent="0.35">
      <c r="C867" s="32"/>
      <c r="D867" s="6"/>
      <c r="E867" s="6"/>
      <c r="F867" s="6"/>
      <c r="G867" s="6"/>
      <c r="H867" s="6"/>
      <c r="I867" s="6"/>
      <c r="J867" s="6"/>
    </row>
    <row r="868" spans="3:10" x14ac:dyDescent="0.35">
      <c r="C868" s="32"/>
      <c r="D868" s="6"/>
      <c r="E868" s="6"/>
      <c r="F868" s="6"/>
      <c r="G868" s="6"/>
      <c r="H868" s="6"/>
      <c r="I868" s="6"/>
      <c r="J868" s="6"/>
    </row>
    <row r="869" spans="3:10" x14ac:dyDescent="0.35">
      <c r="C869" s="32"/>
      <c r="D869" s="6"/>
      <c r="E869" s="6"/>
      <c r="F869" s="6"/>
      <c r="G869" s="6"/>
      <c r="H869" s="6"/>
      <c r="I869" s="6"/>
      <c r="J869" s="6"/>
    </row>
    <row r="870" spans="3:10" x14ac:dyDescent="0.35">
      <c r="C870" s="32"/>
      <c r="D870" s="6"/>
      <c r="E870" s="6"/>
      <c r="F870" s="6"/>
      <c r="G870" s="6"/>
      <c r="H870" s="6"/>
      <c r="I870" s="6"/>
      <c r="J870" s="6"/>
    </row>
    <row r="871" spans="3:10" x14ac:dyDescent="0.35">
      <c r="C871" s="32"/>
      <c r="D871" s="6"/>
      <c r="E871" s="6"/>
      <c r="F871" s="6"/>
      <c r="G871" s="6"/>
      <c r="H871" s="6"/>
      <c r="I871" s="6"/>
      <c r="J871" s="6"/>
    </row>
    <row r="872" spans="3:10" x14ac:dyDescent="0.35">
      <c r="C872" s="32"/>
      <c r="D872" s="6"/>
      <c r="E872" s="6"/>
      <c r="F872" s="6"/>
      <c r="G872" s="6"/>
      <c r="H872" s="6"/>
      <c r="I872" s="6"/>
      <c r="J872" s="6"/>
    </row>
    <row r="873" spans="3:10" x14ac:dyDescent="0.35">
      <c r="C873" s="32"/>
      <c r="D873" s="6"/>
      <c r="E873" s="6"/>
      <c r="F873" s="6"/>
      <c r="G873" s="6"/>
      <c r="H873" s="6"/>
      <c r="I873" s="6"/>
      <c r="J873" s="6"/>
    </row>
    <row r="874" spans="3:10" x14ac:dyDescent="0.35">
      <c r="C874" s="32"/>
      <c r="D874" s="6"/>
      <c r="E874" s="6"/>
      <c r="F874" s="6"/>
      <c r="G874" s="6"/>
      <c r="H874" s="6"/>
      <c r="I874" s="6"/>
      <c r="J874" s="6"/>
    </row>
    <row r="875" spans="3:10" x14ac:dyDescent="0.35">
      <c r="C875" s="32"/>
      <c r="D875" s="6"/>
      <c r="E875" s="6"/>
      <c r="F875" s="6"/>
      <c r="G875" s="6"/>
      <c r="H875" s="6"/>
      <c r="I875" s="6"/>
      <c r="J875" s="6"/>
    </row>
    <row r="876" spans="3:10" x14ac:dyDescent="0.35">
      <c r="C876" s="32"/>
      <c r="D876" s="6"/>
      <c r="E876" s="6"/>
      <c r="F876" s="6"/>
      <c r="G876" s="6"/>
      <c r="H876" s="6"/>
      <c r="I876" s="6"/>
      <c r="J876" s="6"/>
    </row>
    <row r="877" spans="3:10" x14ac:dyDescent="0.35">
      <c r="C877" s="32"/>
      <c r="D877" s="6"/>
      <c r="E877" s="6"/>
      <c r="F877" s="6"/>
      <c r="G877" s="6"/>
      <c r="H877" s="6"/>
      <c r="I877" s="6"/>
      <c r="J877" s="6"/>
    </row>
    <row r="878" spans="3:10" x14ac:dyDescent="0.35">
      <c r="C878" s="32"/>
      <c r="D878" s="6"/>
      <c r="E878" s="6"/>
      <c r="F878" s="6"/>
      <c r="G878" s="6"/>
      <c r="H878" s="6"/>
      <c r="I878" s="6"/>
      <c r="J878" s="6"/>
    </row>
    <row r="879" spans="3:10" x14ac:dyDescent="0.35">
      <c r="C879" s="32"/>
      <c r="D879" s="6"/>
      <c r="E879" s="6"/>
      <c r="F879" s="6"/>
      <c r="G879" s="6"/>
      <c r="H879" s="6"/>
      <c r="I879" s="6"/>
      <c r="J879" s="6"/>
    </row>
    <row r="880" spans="3:10" x14ac:dyDescent="0.35">
      <c r="C880" s="32"/>
      <c r="D880" s="6"/>
      <c r="E880" s="6"/>
      <c r="F880" s="6"/>
      <c r="G880" s="6"/>
      <c r="H880" s="6"/>
      <c r="I880" s="6"/>
      <c r="J880" s="6"/>
    </row>
    <row r="881" spans="3:10" x14ac:dyDescent="0.35">
      <c r="C881" s="32"/>
      <c r="D881" s="6"/>
      <c r="E881" s="6"/>
      <c r="F881" s="6"/>
      <c r="G881" s="6"/>
      <c r="H881" s="6"/>
      <c r="I881" s="6"/>
      <c r="J881" s="6"/>
    </row>
    <row r="882" spans="3:10" x14ac:dyDescent="0.35">
      <c r="C882" s="32"/>
      <c r="D882" s="6"/>
      <c r="E882" s="6"/>
      <c r="F882" s="6"/>
      <c r="G882" s="6"/>
      <c r="H882" s="6"/>
      <c r="I882" s="6"/>
      <c r="J882" s="6"/>
    </row>
    <row r="883" spans="3:10" x14ac:dyDescent="0.35">
      <c r="C883" s="32"/>
      <c r="D883" s="6"/>
      <c r="E883" s="6"/>
      <c r="F883" s="6"/>
      <c r="G883" s="6"/>
      <c r="H883" s="6"/>
      <c r="I883" s="6"/>
      <c r="J883" s="6"/>
    </row>
    <row r="884" spans="3:10" x14ac:dyDescent="0.35">
      <c r="C884" s="32"/>
      <c r="D884" s="6"/>
      <c r="E884" s="6"/>
      <c r="F884" s="6"/>
      <c r="G884" s="6"/>
      <c r="H884" s="6"/>
      <c r="I884" s="6"/>
      <c r="J884" s="6"/>
    </row>
    <row r="885" spans="3:10" x14ac:dyDescent="0.35">
      <c r="C885" s="32"/>
      <c r="D885" s="6"/>
      <c r="E885" s="6"/>
      <c r="F885" s="6"/>
      <c r="G885" s="6"/>
      <c r="H885" s="6"/>
      <c r="I885" s="6"/>
      <c r="J885" s="6"/>
    </row>
    <row r="886" spans="3:10" x14ac:dyDescent="0.35">
      <c r="C886" s="32"/>
      <c r="D886" s="6"/>
      <c r="E886" s="6"/>
      <c r="F886" s="6"/>
      <c r="G886" s="6"/>
      <c r="H886" s="6"/>
      <c r="I886" s="6"/>
      <c r="J886" s="6"/>
    </row>
    <row r="887" spans="3:10" x14ac:dyDescent="0.35">
      <c r="C887" s="32"/>
      <c r="D887" s="6"/>
      <c r="E887" s="6"/>
      <c r="F887" s="6"/>
      <c r="G887" s="6"/>
      <c r="H887" s="6"/>
      <c r="I887" s="6"/>
      <c r="J887" s="6"/>
    </row>
    <row r="888" spans="3:10" x14ac:dyDescent="0.35">
      <c r="C888" s="32"/>
      <c r="D888" s="6"/>
      <c r="E888" s="6"/>
      <c r="F888" s="6"/>
      <c r="G888" s="6"/>
      <c r="H888" s="6"/>
      <c r="I888" s="6"/>
      <c r="J888" s="6"/>
    </row>
    <row r="889" spans="3:10" x14ac:dyDescent="0.35">
      <c r="C889" s="32"/>
      <c r="D889" s="6"/>
      <c r="E889" s="6"/>
      <c r="F889" s="6"/>
      <c r="G889" s="6"/>
      <c r="H889" s="6"/>
      <c r="I889" s="6"/>
      <c r="J889" s="6"/>
    </row>
    <row r="890" spans="3:10" x14ac:dyDescent="0.35">
      <c r="C890" s="32"/>
      <c r="D890" s="6"/>
      <c r="E890" s="6"/>
      <c r="F890" s="6"/>
      <c r="G890" s="6"/>
      <c r="H890" s="6"/>
      <c r="I890" s="6"/>
      <c r="J890" s="6"/>
    </row>
    <row r="891" spans="3:10" x14ac:dyDescent="0.35">
      <c r="C891" s="32"/>
      <c r="D891" s="6"/>
      <c r="E891" s="6"/>
      <c r="F891" s="6"/>
      <c r="G891" s="6"/>
      <c r="H891" s="6"/>
      <c r="I891" s="6"/>
      <c r="J891" s="6"/>
    </row>
    <row r="892" spans="3:10" x14ac:dyDescent="0.35">
      <c r="C892" s="32"/>
      <c r="D892" s="6"/>
      <c r="E892" s="6"/>
      <c r="F892" s="6"/>
      <c r="G892" s="6"/>
      <c r="H892" s="6"/>
      <c r="I892" s="6"/>
      <c r="J892" s="6"/>
    </row>
    <row r="893" spans="3:10" x14ac:dyDescent="0.35">
      <c r="C893" s="32"/>
      <c r="D893" s="6"/>
      <c r="E893" s="6"/>
      <c r="F893" s="6"/>
      <c r="G893" s="6"/>
      <c r="H893" s="6"/>
      <c r="I893" s="6"/>
      <c r="J893" s="6"/>
    </row>
    <row r="894" spans="3:10" x14ac:dyDescent="0.35">
      <c r="C894" s="32"/>
      <c r="D894" s="6"/>
      <c r="E894" s="6"/>
      <c r="F894" s="6"/>
      <c r="G894" s="6"/>
      <c r="H894" s="6"/>
      <c r="I894" s="6"/>
      <c r="J894" s="6"/>
    </row>
    <row r="895" spans="3:10" x14ac:dyDescent="0.35">
      <c r="C895" s="32"/>
      <c r="D895" s="6"/>
      <c r="E895" s="6"/>
      <c r="F895" s="6"/>
      <c r="G895" s="6"/>
      <c r="H895" s="6"/>
      <c r="I895" s="6"/>
      <c r="J895" s="6"/>
    </row>
    <row r="896" spans="3:10" x14ac:dyDescent="0.35">
      <c r="C896" s="32"/>
      <c r="D896" s="6"/>
      <c r="E896" s="6"/>
      <c r="F896" s="6"/>
      <c r="G896" s="6"/>
      <c r="H896" s="6"/>
      <c r="I896" s="6"/>
      <c r="J896" s="6"/>
    </row>
    <row r="897" spans="3:10" x14ac:dyDescent="0.35">
      <c r="C897" s="32"/>
      <c r="D897" s="6"/>
      <c r="E897" s="6"/>
      <c r="F897" s="6"/>
      <c r="G897" s="6"/>
      <c r="H897" s="6"/>
      <c r="I897" s="6"/>
      <c r="J897" s="6"/>
    </row>
    <row r="898" spans="3:10" x14ac:dyDescent="0.35">
      <c r="C898" s="32"/>
      <c r="D898" s="6"/>
      <c r="E898" s="6"/>
      <c r="F898" s="6"/>
      <c r="G898" s="6"/>
      <c r="H898" s="6"/>
      <c r="I898" s="6"/>
      <c r="J898" s="6"/>
    </row>
    <row r="899" spans="3:10" x14ac:dyDescent="0.35">
      <c r="C899" s="32"/>
      <c r="D899" s="6"/>
      <c r="E899" s="6"/>
      <c r="F899" s="6"/>
      <c r="G899" s="6"/>
      <c r="H899" s="6"/>
      <c r="I899" s="6"/>
      <c r="J899" s="6"/>
    </row>
    <row r="900" spans="3:10" x14ac:dyDescent="0.35">
      <c r="C900" s="32"/>
      <c r="D900" s="6"/>
      <c r="E900" s="6"/>
      <c r="F900" s="6"/>
      <c r="G900" s="6"/>
      <c r="H900" s="6"/>
      <c r="I900" s="6"/>
      <c r="J900" s="6"/>
    </row>
    <row r="901" spans="3:10" x14ac:dyDescent="0.35">
      <c r="C901" s="32"/>
      <c r="D901" s="6"/>
      <c r="E901" s="6"/>
      <c r="F901" s="6"/>
      <c r="G901" s="6"/>
      <c r="H901" s="6"/>
      <c r="I901" s="6"/>
      <c r="J901" s="6"/>
    </row>
    <row r="902" spans="3:10" x14ac:dyDescent="0.35">
      <c r="C902" s="32"/>
      <c r="D902" s="6"/>
      <c r="E902" s="6"/>
      <c r="F902" s="6"/>
      <c r="G902" s="6"/>
      <c r="H902" s="6"/>
      <c r="I902" s="6"/>
      <c r="J902" s="6"/>
    </row>
    <row r="903" spans="3:10" x14ac:dyDescent="0.35">
      <c r="C903" s="32"/>
      <c r="D903" s="6"/>
      <c r="E903" s="6"/>
      <c r="F903" s="6"/>
      <c r="G903" s="6"/>
      <c r="H903" s="6"/>
      <c r="I903" s="6"/>
      <c r="J903" s="6"/>
    </row>
    <row r="904" spans="3:10" x14ac:dyDescent="0.35">
      <c r="C904" s="32"/>
      <c r="D904" s="6"/>
      <c r="E904" s="6"/>
      <c r="F904" s="6"/>
      <c r="G904" s="6"/>
      <c r="H904" s="6"/>
      <c r="I904" s="6"/>
      <c r="J904" s="6"/>
    </row>
    <row r="905" spans="3:10" x14ac:dyDescent="0.35">
      <c r="C905" s="32"/>
      <c r="D905" s="6"/>
      <c r="E905" s="6"/>
      <c r="F905" s="6"/>
      <c r="G905" s="6"/>
      <c r="H905" s="6"/>
      <c r="I905" s="6"/>
      <c r="J905" s="6"/>
    </row>
    <row r="906" spans="3:10" x14ac:dyDescent="0.35">
      <c r="C906" s="32"/>
      <c r="D906" s="6"/>
      <c r="E906" s="6"/>
      <c r="F906" s="6"/>
      <c r="G906" s="6"/>
      <c r="H906" s="6"/>
      <c r="I906" s="6"/>
      <c r="J906" s="6"/>
    </row>
    <row r="907" spans="3:10" x14ac:dyDescent="0.35">
      <c r="C907" s="32"/>
      <c r="D907" s="6"/>
      <c r="E907" s="6"/>
      <c r="F907" s="6"/>
      <c r="G907" s="6"/>
      <c r="H907" s="6"/>
      <c r="I907" s="6"/>
      <c r="J907" s="6"/>
    </row>
    <row r="908" spans="3:10" x14ac:dyDescent="0.35">
      <c r="C908" s="32"/>
      <c r="D908" s="6"/>
      <c r="E908" s="6"/>
      <c r="F908" s="6"/>
      <c r="G908" s="6"/>
      <c r="H908" s="6"/>
      <c r="I908" s="6"/>
      <c r="J908" s="6"/>
    </row>
    <row r="909" spans="3:10" x14ac:dyDescent="0.35">
      <c r="C909" s="32"/>
      <c r="D909" s="6"/>
      <c r="E909" s="6"/>
      <c r="F909" s="6"/>
      <c r="G909" s="6"/>
      <c r="H909" s="6"/>
      <c r="I909" s="6"/>
      <c r="J909" s="6"/>
    </row>
    <row r="910" spans="3:10" x14ac:dyDescent="0.35">
      <c r="C910" s="32"/>
      <c r="D910" s="6"/>
      <c r="E910" s="6"/>
      <c r="F910" s="6"/>
      <c r="G910" s="6"/>
      <c r="H910" s="6"/>
      <c r="I910" s="6"/>
      <c r="J910" s="6"/>
    </row>
    <row r="911" spans="3:10" x14ac:dyDescent="0.35">
      <c r="C911" s="32"/>
      <c r="D911" s="6"/>
      <c r="E911" s="6"/>
      <c r="F911" s="6"/>
      <c r="G911" s="6"/>
      <c r="H911" s="6"/>
      <c r="I911" s="6"/>
      <c r="J911" s="6"/>
    </row>
    <row r="912" spans="3:10" x14ac:dyDescent="0.35">
      <c r="C912" s="32"/>
      <c r="D912" s="6"/>
      <c r="E912" s="6"/>
      <c r="F912" s="6"/>
      <c r="G912" s="6"/>
      <c r="H912" s="6"/>
      <c r="I912" s="6"/>
      <c r="J912" s="6"/>
    </row>
    <row r="913" spans="3:10" x14ac:dyDescent="0.35">
      <c r="C913" s="32"/>
      <c r="D913" s="6"/>
      <c r="E913" s="6"/>
      <c r="F913" s="6"/>
      <c r="G913" s="6"/>
      <c r="H913" s="6"/>
      <c r="I913" s="6"/>
      <c r="J913" s="6"/>
    </row>
    <row r="914" spans="3:10" x14ac:dyDescent="0.35">
      <c r="C914" s="32"/>
      <c r="D914" s="6"/>
      <c r="E914" s="6"/>
      <c r="F914" s="6"/>
      <c r="G914" s="6"/>
      <c r="H914" s="6"/>
      <c r="I914" s="6"/>
      <c r="J914" s="6"/>
    </row>
    <row r="915" spans="3:10" x14ac:dyDescent="0.35">
      <c r="C915" s="32"/>
      <c r="D915" s="6"/>
      <c r="E915" s="6"/>
      <c r="F915" s="6"/>
      <c r="G915" s="6"/>
      <c r="H915" s="6"/>
      <c r="I915" s="6"/>
      <c r="J915" s="6"/>
    </row>
    <row r="916" spans="3:10" x14ac:dyDescent="0.35">
      <c r="C916" s="32"/>
      <c r="D916" s="6"/>
      <c r="E916" s="6"/>
      <c r="F916" s="6"/>
      <c r="G916" s="6"/>
      <c r="H916" s="6"/>
      <c r="I916" s="6"/>
      <c r="J916" s="6"/>
    </row>
    <row r="917" spans="3:10" x14ac:dyDescent="0.35">
      <c r="C917" s="32"/>
      <c r="D917" s="6"/>
      <c r="E917" s="6"/>
      <c r="F917" s="6"/>
      <c r="G917" s="6"/>
      <c r="H917" s="6"/>
      <c r="I917" s="6"/>
      <c r="J917" s="6"/>
    </row>
    <row r="918" spans="3:10" x14ac:dyDescent="0.35">
      <c r="C918" s="32"/>
      <c r="D918" s="6"/>
      <c r="E918" s="6"/>
      <c r="F918" s="6"/>
      <c r="G918" s="6"/>
      <c r="H918" s="6"/>
      <c r="I918" s="6"/>
      <c r="J918" s="6"/>
    </row>
    <row r="919" spans="3:10" x14ac:dyDescent="0.35">
      <c r="C919" s="32"/>
      <c r="D919" s="6"/>
      <c r="E919" s="6"/>
      <c r="F919" s="6"/>
      <c r="G919" s="6"/>
      <c r="H919" s="6"/>
      <c r="I919" s="6"/>
      <c r="J919" s="6"/>
    </row>
    <row r="920" spans="3:10" x14ac:dyDescent="0.35">
      <c r="C920" s="32"/>
      <c r="D920" s="6"/>
      <c r="E920" s="6"/>
      <c r="F920" s="6"/>
      <c r="G920" s="6"/>
      <c r="H920" s="6"/>
      <c r="I920" s="6"/>
      <c r="J920" s="6"/>
    </row>
    <row r="921" spans="3:10" x14ac:dyDescent="0.35">
      <c r="C921" s="32"/>
      <c r="D921" s="6"/>
      <c r="E921" s="6"/>
      <c r="F921" s="6"/>
      <c r="G921" s="6"/>
      <c r="H921" s="6"/>
      <c r="I921" s="6"/>
      <c r="J921" s="6"/>
    </row>
    <row r="922" spans="3:10" x14ac:dyDescent="0.35">
      <c r="C922" s="32"/>
      <c r="D922" s="6"/>
      <c r="E922" s="6"/>
      <c r="F922" s="6"/>
      <c r="G922" s="6"/>
      <c r="H922" s="6"/>
      <c r="I922" s="6"/>
      <c r="J922" s="6"/>
    </row>
    <row r="923" spans="3:10" x14ac:dyDescent="0.35">
      <c r="C923" s="32"/>
      <c r="D923" s="6"/>
      <c r="E923" s="6"/>
      <c r="F923" s="6"/>
      <c r="G923" s="6"/>
      <c r="H923" s="6"/>
      <c r="I923" s="6"/>
      <c r="J923" s="6"/>
    </row>
    <row r="924" spans="3:10" x14ac:dyDescent="0.35">
      <c r="C924" s="32"/>
      <c r="D924" s="6"/>
      <c r="E924" s="6"/>
      <c r="F924" s="6"/>
      <c r="G924" s="6"/>
      <c r="H924" s="6"/>
      <c r="I924" s="6"/>
      <c r="J924" s="6"/>
    </row>
    <row r="925" spans="3:10" x14ac:dyDescent="0.35">
      <c r="C925" s="32"/>
      <c r="D925" s="6"/>
      <c r="E925" s="6"/>
      <c r="F925" s="6"/>
      <c r="G925" s="6"/>
      <c r="H925" s="6"/>
      <c r="I925" s="6"/>
      <c r="J925" s="6"/>
    </row>
    <row r="926" spans="3:10" x14ac:dyDescent="0.35">
      <c r="C926" s="32"/>
      <c r="D926" s="6"/>
      <c r="E926" s="6"/>
      <c r="F926" s="6"/>
      <c r="G926" s="6"/>
      <c r="H926" s="6"/>
      <c r="I926" s="6"/>
      <c r="J926" s="6"/>
    </row>
    <row r="927" spans="3:10" x14ac:dyDescent="0.35">
      <c r="C927" s="32"/>
      <c r="D927" s="6"/>
      <c r="E927" s="6"/>
      <c r="F927" s="6"/>
      <c r="G927" s="6"/>
      <c r="H927" s="6"/>
      <c r="I927" s="6"/>
      <c r="J927" s="6"/>
    </row>
    <row r="928" spans="3:10" x14ac:dyDescent="0.35">
      <c r="C928" s="32"/>
      <c r="D928" s="6"/>
      <c r="E928" s="6"/>
      <c r="F928" s="6"/>
      <c r="G928" s="6"/>
      <c r="H928" s="6"/>
      <c r="I928" s="6"/>
      <c r="J928" s="6"/>
    </row>
    <row r="929" spans="3:10" x14ac:dyDescent="0.35">
      <c r="C929" s="32"/>
      <c r="D929" s="6"/>
      <c r="E929" s="6"/>
      <c r="F929" s="6"/>
      <c r="G929" s="6"/>
      <c r="H929" s="6"/>
      <c r="I929" s="6"/>
      <c r="J929" s="6"/>
    </row>
    <row r="930" spans="3:10" x14ac:dyDescent="0.35">
      <c r="C930" s="32"/>
      <c r="D930" s="6"/>
      <c r="E930" s="6"/>
      <c r="F930" s="6"/>
      <c r="G930" s="6"/>
      <c r="H930" s="6"/>
      <c r="I930" s="6"/>
      <c r="J930" s="6"/>
    </row>
    <row r="931" spans="3:10" x14ac:dyDescent="0.35">
      <c r="C931" s="32"/>
      <c r="D931" s="6"/>
      <c r="E931" s="6"/>
      <c r="F931" s="6"/>
      <c r="G931" s="6"/>
      <c r="H931" s="6"/>
      <c r="I931" s="6"/>
      <c r="J931" s="6"/>
    </row>
    <row r="932" spans="3:10" x14ac:dyDescent="0.35">
      <c r="C932" s="32"/>
      <c r="D932" s="6"/>
      <c r="E932" s="6"/>
      <c r="F932" s="6"/>
      <c r="G932" s="6"/>
      <c r="H932" s="6"/>
      <c r="I932" s="6"/>
      <c r="J932" s="6"/>
    </row>
    <row r="933" spans="3:10" x14ac:dyDescent="0.35">
      <c r="C933" s="32"/>
      <c r="D933" s="6"/>
      <c r="E933" s="6"/>
      <c r="F933" s="6"/>
      <c r="G933" s="6"/>
      <c r="H933" s="6"/>
      <c r="I933" s="6"/>
      <c r="J933" s="6"/>
    </row>
    <row r="934" spans="3:10" x14ac:dyDescent="0.35">
      <c r="C934" s="32"/>
      <c r="D934" s="6"/>
      <c r="E934" s="6"/>
      <c r="F934" s="6"/>
      <c r="G934" s="6"/>
      <c r="H934" s="6"/>
      <c r="I934" s="6"/>
      <c r="J934" s="6"/>
    </row>
    <row r="935" spans="3:10" x14ac:dyDescent="0.35">
      <c r="C935" s="32"/>
      <c r="D935" s="6"/>
      <c r="E935" s="6"/>
      <c r="F935" s="6"/>
      <c r="G935" s="6"/>
      <c r="H935" s="6"/>
      <c r="I935" s="6"/>
      <c r="J935" s="6"/>
    </row>
    <row r="936" spans="3:10" x14ac:dyDescent="0.35">
      <c r="C936" s="32"/>
      <c r="D936" s="6"/>
      <c r="E936" s="6"/>
      <c r="F936" s="6"/>
      <c r="G936" s="6"/>
      <c r="H936" s="6"/>
      <c r="I936" s="6"/>
      <c r="J936" s="6"/>
    </row>
    <row r="937" spans="3:10" x14ac:dyDescent="0.35">
      <c r="C937" s="32"/>
      <c r="D937" s="6"/>
      <c r="E937" s="6"/>
      <c r="F937" s="6"/>
      <c r="G937" s="6"/>
      <c r="H937" s="6"/>
      <c r="I937" s="6"/>
      <c r="J937" s="6"/>
    </row>
    <row r="938" spans="3:10" x14ac:dyDescent="0.35">
      <c r="C938" s="32"/>
      <c r="D938" s="6"/>
      <c r="E938" s="6"/>
      <c r="F938" s="6"/>
      <c r="G938" s="6"/>
      <c r="H938" s="6"/>
      <c r="I938" s="6"/>
      <c r="J938" s="6"/>
    </row>
    <row r="939" spans="3:10" x14ac:dyDescent="0.35">
      <c r="C939" s="32"/>
      <c r="D939" s="6"/>
      <c r="E939" s="6"/>
      <c r="F939" s="6"/>
      <c r="G939" s="6"/>
      <c r="H939" s="6"/>
      <c r="I939" s="6"/>
      <c r="J939" s="6"/>
    </row>
    <row r="940" spans="3:10" x14ac:dyDescent="0.35">
      <c r="C940" s="32"/>
      <c r="D940" s="6"/>
      <c r="E940" s="6"/>
      <c r="F940" s="6"/>
      <c r="G940" s="6"/>
      <c r="H940" s="6"/>
      <c r="I940" s="6"/>
      <c r="J940" s="6"/>
    </row>
    <row r="941" spans="3:10" x14ac:dyDescent="0.35">
      <c r="C941" s="32"/>
      <c r="D941" s="6"/>
      <c r="E941" s="6"/>
      <c r="F941" s="6"/>
      <c r="G941" s="6"/>
      <c r="H941" s="6"/>
      <c r="I941" s="6"/>
      <c r="J941" s="6"/>
    </row>
    <row r="942" spans="3:10" x14ac:dyDescent="0.35">
      <c r="C942" s="32"/>
      <c r="D942" s="6"/>
      <c r="E942" s="6"/>
      <c r="F942" s="6"/>
      <c r="G942" s="6"/>
      <c r="H942" s="6"/>
      <c r="I942" s="6"/>
      <c r="J942" s="6"/>
    </row>
    <row r="943" spans="3:10" x14ac:dyDescent="0.35">
      <c r="C943" s="32"/>
      <c r="D943" s="6"/>
      <c r="E943" s="6"/>
      <c r="F943" s="6"/>
      <c r="G943" s="6"/>
      <c r="H943" s="6"/>
      <c r="I943" s="6"/>
      <c r="J943" s="6"/>
    </row>
    <row r="944" spans="3:10" x14ac:dyDescent="0.35">
      <c r="C944" s="32"/>
      <c r="D944" s="6"/>
      <c r="E944" s="6"/>
      <c r="F944" s="6"/>
      <c r="G944" s="6"/>
      <c r="H944" s="6"/>
      <c r="I944" s="6"/>
      <c r="J944" s="6"/>
    </row>
    <row r="945" spans="3:10" x14ac:dyDescent="0.35">
      <c r="C945" s="32"/>
      <c r="D945" s="6"/>
      <c r="E945" s="6"/>
      <c r="F945" s="6"/>
      <c r="G945" s="6"/>
      <c r="H945" s="6"/>
      <c r="I945" s="6"/>
      <c r="J945" s="6"/>
    </row>
    <row r="946" spans="3:10" x14ac:dyDescent="0.35">
      <c r="C946" s="32"/>
      <c r="D946" s="6"/>
      <c r="E946" s="6"/>
      <c r="F946" s="6"/>
      <c r="G946" s="6"/>
      <c r="H946" s="6"/>
      <c r="I946" s="6"/>
      <c r="J946" s="6"/>
    </row>
    <row r="947" spans="3:10" x14ac:dyDescent="0.35">
      <c r="C947" s="32"/>
      <c r="D947" s="6"/>
      <c r="E947" s="6"/>
      <c r="F947" s="6"/>
      <c r="G947" s="6"/>
      <c r="H947" s="6"/>
      <c r="I947" s="6"/>
      <c r="J947" s="6"/>
    </row>
    <row r="948" spans="3:10" x14ac:dyDescent="0.35">
      <c r="C948" s="32"/>
      <c r="D948" s="6"/>
      <c r="E948" s="6"/>
      <c r="F948" s="6"/>
      <c r="G948" s="6"/>
      <c r="H948" s="6"/>
      <c r="I948" s="6"/>
      <c r="J948" s="6"/>
    </row>
    <row r="949" spans="3:10" x14ac:dyDescent="0.35">
      <c r="C949" s="32"/>
      <c r="D949" s="6"/>
      <c r="E949" s="6"/>
      <c r="F949" s="6"/>
      <c r="G949" s="6"/>
      <c r="H949" s="6"/>
      <c r="I949" s="6"/>
      <c r="J949" s="6"/>
    </row>
    <row r="950" spans="3:10" x14ac:dyDescent="0.35">
      <c r="C950" s="32"/>
      <c r="D950" s="6"/>
      <c r="E950" s="6"/>
      <c r="F950" s="6"/>
      <c r="G950" s="6"/>
      <c r="H950" s="6"/>
      <c r="I950" s="6"/>
      <c r="J950" s="6"/>
    </row>
    <row r="951" spans="3:10" x14ac:dyDescent="0.35">
      <c r="C951" s="32"/>
      <c r="D951" s="6"/>
      <c r="E951" s="6"/>
      <c r="F951" s="6"/>
      <c r="G951" s="6"/>
      <c r="H951" s="6"/>
      <c r="I951" s="6"/>
      <c r="J951" s="6"/>
    </row>
    <row r="952" spans="3:10" x14ac:dyDescent="0.35">
      <c r="C952" s="32"/>
      <c r="D952" s="6"/>
      <c r="E952" s="6"/>
      <c r="F952" s="6"/>
      <c r="G952" s="6"/>
      <c r="H952" s="6"/>
      <c r="I952" s="6"/>
      <c r="J952" s="6"/>
    </row>
    <row r="953" spans="3:10" x14ac:dyDescent="0.35">
      <c r="C953" s="32"/>
      <c r="D953" s="6"/>
      <c r="E953" s="6"/>
      <c r="F953" s="6"/>
      <c r="G953" s="6"/>
      <c r="H953" s="6"/>
      <c r="I953" s="6"/>
      <c r="J953" s="6"/>
    </row>
    <row r="954" spans="3:10" x14ac:dyDescent="0.35">
      <c r="C954" s="32"/>
      <c r="D954" s="6"/>
      <c r="E954" s="6"/>
      <c r="F954" s="6"/>
      <c r="G954" s="6"/>
      <c r="H954" s="6"/>
      <c r="I954" s="6"/>
      <c r="J954" s="6"/>
    </row>
    <row r="955" spans="3:10" x14ac:dyDescent="0.35">
      <c r="C955" s="32"/>
      <c r="D955" s="6"/>
      <c r="E955" s="6"/>
      <c r="F955" s="6"/>
      <c r="G955" s="6"/>
      <c r="H955" s="6"/>
      <c r="I955" s="6"/>
      <c r="J955" s="6"/>
    </row>
    <row r="956" spans="3:10" x14ac:dyDescent="0.35">
      <c r="C956" s="32"/>
      <c r="D956" s="6"/>
      <c r="E956" s="6"/>
      <c r="F956" s="6"/>
      <c r="G956" s="6"/>
      <c r="H956" s="6"/>
      <c r="I956" s="6"/>
      <c r="J956" s="6"/>
    </row>
    <row r="957" spans="3:10" x14ac:dyDescent="0.35">
      <c r="C957" s="32"/>
      <c r="D957" s="6"/>
      <c r="E957" s="6"/>
      <c r="F957" s="6"/>
      <c r="G957" s="6"/>
      <c r="H957" s="6"/>
      <c r="I957" s="6"/>
      <c r="J957" s="6"/>
    </row>
    <row r="958" spans="3:10" x14ac:dyDescent="0.35">
      <c r="C958" s="32"/>
      <c r="D958" s="6"/>
      <c r="E958" s="6"/>
      <c r="F958" s="6"/>
      <c r="G958" s="6"/>
      <c r="H958" s="6"/>
      <c r="I958" s="6"/>
      <c r="J958" s="6"/>
    </row>
    <row r="959" spans="3:10" x14ac:dyDescent="0.35">
      <c r="C959" s="32"/>
      <c r="D959" s="6"/>
      <c r="E959" s="6"/>
      <c r="F959" s="6"/>
      <c r="G959" s="6"/>
      <c r="H959" s="6"/>
      <c r="I959" s="6"/>
      <c r="J959" s="6"/>
    </row>
    <row r="960" spans="3:10" x14ac:dyDescent="0.35">
      <c r="C960" s="32"/>
      <c r="D960" s="6"/>
      <c r="E960" s="6"/>
      <c r="F960" s="6"/>
      <c r="G960" s="6"/>
      <c r="H960" s="6"/>
      <c r="I960" s="6"/>
      <c r="J960" s="6"/>
    </row>
    <row r="961" spans="3:10" x14ac:dyDescent="0.35">
      <c r="C961" s="32"/>
      <c r="D961" s="6"/>
      <c r="E961" s="6"/>
      <c r="F961" s="6"/>
      <c r="G961" s="6"/>
      <c r="H961" s="6"/>
      <c r="I961" s="6"/>
      <c r="J961" s="6"/>
    </row>
    <row r="962" spans="3:10" x14ac:dyDescent="0.35">
      <c r="C962" s="32"/>
      <c r="D962" s="6"/>
      <c r="E962" s="6"/>
      <c r="F962" s="6"/>
      <c r="G962" s="6"/>
      <c r="H962" s="6"/>
      <c r="I962" s="6"/>
      <c r="J962" s="6"/>
    </row>
    <row r="963" spans="3:10" x14ac:dyDescent="0.35">
      <c r="C963" s="32"/>
      <c r="D963" s="6"/>
      <c r="E963" s="6"/>
      <c r="F963" s="6"/>
      <c r="G963" s="6"/>
      <c r="H963" s="6"/>
      <c r="I963" s="6"/>
      <c r="J963" s="6"/>
    </row>
    <row r="964" spans="3:10" x14ac:dyDescent="0.35">
      <c r="C964" s="32"/>
      <c r="D964" s="6"/>
      <c r="E964" s="6"/>
      <c r="F964" s="6"/>
      <c r="G964" s="6"/>
      <c r="H964" s="6"/>
      <c r="I964" s="6"/>
      <c r="J964" s="6"/>
    </row>
    <row r="965" spans="3:10" x14ac:dyDescent="0.35">
      <c r="C965" s="32"/>
      <c r="D965" s="6"/>
      <c r="E965" s="6"/>
      <c r="F965" s="6"/>
      <c r="G965" s="6"/>
      <c r="H965" s="6"/>
      <c r="I965" s="6"/>
      <c r="J965" s="6"/>
    </row>
    <row r="966" spans="3:10" x14ac:dyDescent="0.35">
      <c r="C966" s="32"/>
      <c r="D966" s="6"/>
      <c r="E966" s="6"/>
      <c r="F966" s="6"/>
      <c r="G966" s="6"/>
      <c r="H966" s="6"/>
      <c r="I966" s="6"/>
      <c r="J966" s="6"/>
    </row>
    <row r="967" spans="3:10" x14ac:dyDescent="0.35">
      <c r="C967" s="32"/>
      <c r="D967" s="6"/>
      <c r="E967" s="6"/>
      <c r="F967" s="6"/>
      <c r="G967" s="6"/>
      <c r="H967" s="6"/>
      <c r="I967" s="6"/>
      <c r="J967" s="6"/>
    </row>
    <row r="968" spans="3:10" x14ac:dyDescent="0.35">
      <c r="C968" s="32"/>
      <c r="D968" s="6"/>
      <c r="E968" s="6"/>
      <c r="F968" s="6"/>
      <c r="G968" s="6"/>
      <c r="H968" s="6"/>
      <c r="I968" s="6"/>
      <c r="J968" s="6"/>
    </row>
    <row r="969" spans="3:10" x14ac:dyDescent="0.35">
      <c r="C969" s="32"/>
      <c r="D969" s="6"/>
      <c r="E969" s="6"/>
      <c r="F969" s="6"/>
      <c r="G969" s="6"/>
      <c r="H969" s="6"/>
      <c r="I969" s="6"/>
      <c r="J969" s="6"/>
    </row>
    <row r="970" spans="3:10" x14ac:dyDescent="0.35">
      <c r="C970" s="32"/>
      <c r="D970" s="6"/>
      <c r="E970" s="6"/>
      <c r="F970" s="6"/>
      <c r="G970" s="6"/>
      <c r="H970" s="6"/>
      <c r="I970" s="6"/>
      <c r="J970" s="6"/>
    </row>
    <row r="971" spans="3:10" x14ac:dyDescent="0.35">
      <c r="C971" s="32"/>
      <c r="D971" s="6"/>
      <c r="E971" s="6"/>
      <c r="F971" s="6"/>
      <c r="G971" s="6"/>
      <c r="H971" s="6"/>
      <c r="I971" s="6"/>
      <c r="J971" s="6"/>
    </row>
    <row r="972" spans="3:10" x14ac:dyDescent="0.35">
      <c r="C972" s="32"/>
      <c r="D972" s="6"/>
      <c r="E972" s="6"/>
      <c r="F972" s="6"/>
      <c r="G972" s="6"/>
      <c r="H972" s="6"/>
      <c r="I972" s="6"/>
      <c r="J972" s="6"/>
    </row>
    <row r="973" spans="3:10" x14ac:dyDescent="0.35">
      <c r="C973" s="32"/>
      <c r="D973" s="6"/>
      <c r="E973" s="6"/>
      <c r="F973" s="6"/>
      <c r="G973" s="6"/>
      <c r="H973" s="6"/>
      <c r="I973" s="6"/>
      <c r="J973" s="6"/>
    </row>
    <row r="974" spans="3:10" x14ac:dyDescent="0.35">
      <c r="C974" s="32"/>
      <c r="D974" s="6"/>
      <c r="E974" s="6"/>
      <c r="F974" s="6"/>
      <c r="G974" s="6"/>
      <c r="H974" s="6"/>
      <c r="I974" s="6"/>
      <c r="J974" s="6"/>
    </row>
    <row r="975" spans="3:10" x14ac:dyDescent="0.35">
      <c r="C975" s="32"/>
      <c r="D975" s="6"/>
      <c r="E975" s="6"/>
      <c r="F975" s="6"/>
      <c r="G975" s="6"/>
      <c r="H975" s="6"/>
      <c r="I975" s="6"/>
      <c r="J975" s="6"/>
    </row>
    <row r="976" spans="3:10" x14ac:dyDescent="0.35">
      <c r="C976" s="32"/>
      <c r="D976" s="6"/>
      <c r="E976" s="6"/>
      <c r="F976" s="6"/>
      <c r="G976" s="6"/>
      <c r="H976" s="6"/>
      <c r="I976" s="6"/>
      <c r="J976" s="6"/>
    </row>
    <row r="977" spans="3:10" x14ac:dyDescent="0.35">
      <c r="C977" s="32"/>
      <c r="D977" s="6"/>
      <c r="E977" s="6"/>
      <c r="F977" s="6"/>
      <c r="G977" s="6"/>
      <c r="H977" s="6"/>
      <c r="I977" s="6"/>
      <c r="J977" s="6"/>
    </row>
    <row r="978" spans="3:10" x14ac:dyDescent="0.35">
      <c r="C978" s="32"/>
      <c r="D978" s="6"/>
      <c r="E978" s="6"/>
      <c r="F978" s="6"/>
      <c r="G978" s="6"/>
      <c r="H978" s="6"/>
      <c r="I978" s="6"/>
      <c r="J978" s="6"/>
    </row>
    <row r="979" spans="3:10" x14ac:dyDescent="0.35">
      <c r="C979" s="32"/>
      <c r="D979" s="6"/>
      <c r="E979" s="6"/>
      <c r="F979" s="6"/>
      <c r="G979" s="6"/>
      <c r="H979" s="6"/>
      <c r="I979" s="6"/>
      <c r="J979" s="6"/>
    </row>
    <row r="980" spans="3:10" x14ac:dyDescent="0.35">
      <c r="C980" s="32"/>
      <c r="D980" s="6"/>
      <c r="E980" s="6"/>
      <c r="F980" s="6"/>
      <c r="G980" s="6"/>
      <c r="H980" s="6"/>
      <c r="I980" s="6"/>
      <c r="J980" s="6"/>
    </row>
    <row r="981" spans="3:10" x14ac:dyDescent="0.35">
      <c r="C981" s="32"/>
      <c r="D981" s="6"/>
      <c r="E981" s="6"/>
      <c r="F981" s="6"/>
      <c r="G981" s="6"/>
      <c r="H981" s="6"/>
      <c r="I981" s="6"/>
      <c r="J981" s="6"/>
    </row>
    <row r="982" spans="3:10" x14ac:dyDescent="0.35">
      <c r="C982" s="32"/>
      <c r="D982" s="6"/>
      <c r="E982" s="6"/>
      <c r="F982" s="6"/>
      <c r="G982" s="6"/>
      <c r="H982" s="6"/>
      <c r="I982" s="6"/>
      <c r="J982" s="6"/>
    </row>
    <row r="983" spans="3:10" x14ac:dyDescent="0.35">
      <c r="C983" s="32"/>
      <c r="D983" s="6"/>
      <c r="E983" s="6"/>
      <c r="F983" s="6"/>
      <c r="G983" s="6"/>
      <c r="H983" s="6"/>
      <c r="I983" s="6"/>
      <c r="J983" s="6"/>
    </row>
    <row r="984" spans="3:10" x14ac:dyDescent="0.35">
      <c r="C984" s="32"/>
      <c r="D984" s="6"/>
      <c r="E984" s="6"/>
      <c r="F984" s="6"/>
      <c r="G984" s="6"/>
      <c r="H984" s="6"/>
      <c r="I984" s="6"/>
      <c r="J984" s="6"/>
    </row>
    <row r="985" spans="3:10" x14ac:dyDescent="0.35">
      <c r="C985" s="32"/>
      <c r="D985" s="6"/>
      <c r="E985" s="6"/>
      <c r="F985" s="6"/>
      <c r="G985" s="6"/>
      <c r="H985" s="6"/>
      <c r="I985" s="6"/>
      <c r="J985" s="6"/>
    </row>
    <row r="986" spans="3:10" x14ac:dyDescent="0.35">
      <c r="C986" s="32"/>
      <c r="D986" s="6"/>
      <c r="E986" s="6"/>
      <c r="F986" s="6"/>
      <c r="G986" s="6"/>
      <c r="H986" s="6"/>
      <c r="I986" s="6"/>
      <c r="J986" s="6"/>
    </row>
    <row r="987" spans="3:10" x14ac:dyDescent="0.35">
      <c r="C987" s="32"/>
      <c r="D987" s="6"/>
      <c r="E987" s="6"/>
      <c r="F987" s="6"/>
      <c r="G987" s="6"/>
      <c r="H987" s="6"/>
      <c r="I987" s="6"/>
      <c r="J987" s="6"/>
    </row>
    <row r="988" spans="3:10" x14ac:dyDescent="0.35">
      <c r="C988" s="32"/>
      <c r="D988" s="6"/>
      <c r="E988" s="6"/>
      <c r="F988" s="6"/>
      <c r="G988" s="6"/>
      <c r="H988" s="6"/>
      <c r="I988" s="6"/>
      <c r="J988" s="6"/>
    </row>
    <row r="989" spans="3:10" x14ac:dyDescent="0.35">
      <c r="C989" s="32"/>
      <c r="D989" s="6"/>
      <c r="E989" s="6"/>
      <c r="F989" s="6"/>
      <c r="G989" s="6"/>
      <c r="H989" s="6"/>
      <c r="I989" s="6"/>
      <c r="J989" s="6"/>
    </row>
    <row r="990" spans="3:10" x14ac:dyDescent="0.35">
      <c r="C990" s="32"/>
      <c r="D990" s="6"/>
      <c r="E990" s="6"/>
      <c r="F990" s="6"/>
      <c r="G990" s="6"/>
      <c r="H990" s="6"/>
      <c r="I990" s="6"/>
      <c r="J990" s="6"/>
    </row>
    <row r="991" spans="3:10" x14ac:dyDescent="0.35">
      <c r="C991" s="32"/>
      <c r="D991" s="6"/>
      <c r="E991" s="6"/>
      <c r="F991" s="6"/>
      <c r="G991" s="6"/>
      <c r="H991" s="6"/>
      <c r="I991" s="6"/>
      <c r="J991" s="6"/>
    </row>
    <row r="992" spans="3:10" x14ac:dyDescent="0.35">
      <c r="C992" s="32"/>
      <c r="D992" s="6"/>
      <c r="E992" s="6"/>
      <c r="F992" s="6"/>
      <c r="G992" s="6"/>
      <c r="H992" s="6"/>
      <c r="I992" s="6"/>
      <c r="J992" s="6"/>
    </row>
    <row r="993" spans="3:10" x14ac:dyDescent="0.35">
      <c r="C993" s="32"/>
      <c r="D993" s="6"/>
      <c r="E993" s="6"/>
      <c r="F993" s="6"/>
      <c r="G993" s="6"/>
      <c r="H993" s="6"/>
      <c r="I993" s="6"/>
      <c r="J993" s="6"/>
    </row>
    <row r="994" spans="3:10" x14ac:dyDescent="0.35">
      <c r="C994" s="32"/>
      <c r="D994" s="6"/>
      <c r="E994" s="6"/>
      <c r="F994" s="6"/>
      <c r="G994" s="6"/>
      <c r="H994" s="6"/>
      <c r="I994" s="6"/>
      <c r="J994" s="6"/>
    </row>
    <row r="995" spans="3:10" x14ac:dyDescent="0.35">
      <c r="C995" s="32"/>
      <c r="D995" s="6"/>
      <c r="E995" s="6"/>
      <c r="F995" s="6"/>
      <c r="G995" s="6"/>
      <c r="H995" s="6"/>
      <c r="I995" s="6"/>
      <c r="J995" s="6"/>
    </row>
    <row r="996" spans="3:10" x14ac:dyDescent="0.35">
      <c r="C996" s="32"/>
      <c r="D996" s="6"/>
      <c r="E996" s="6"/>
      <c r="F996" s="6"/>
      <c r="G996" s="6"/>
      <c r="H996" s="6"/>
      <c r="I996" s="6"/>
      <c r="J996" s="6"/>
    </row>
    <row r="997" spans="3:10" x14ac:dyDescent="0.35">
      <c r="C997" s="32"/>
      <c r="D997" s="6"/>
      <c r="E997" s="6"/>
      <c r="F997" s="6"/>
      <c r="G997" s="6"/>
      <c r="H997" s="6"/>
      <c r="I997" s="6"/>
      <c r="J997" s="6"/>
    </row>
    <row r="998" spans="3:10" x14ac:dyDescent="0.35">
      <c r="C998" s="32"/>
      <c r="D998" s="6"/>
      <c r="E998" s="6"/>
      <c r="F998" s="6"/>
      <c r="G998" s="6"/>
      <c r="H998" s="6"/>
      <c r="I998" s="6"/>
      <c r="J998" s="6"/>
    </row>
    <row r="999" spans="3:10" x14ac:dyDescent="0.35">
      <c r="C999" s="32"/>
      <c r="D999" s="6"/>
      <c r="E999" s="6"/>
      <c r="F999" s="6"/>
      <c r="G999" s="6"/>
      <c r="H999" s="6"/>
      <c r="I999" s="6"/>
      <c r="J999" s="6"/>
    </row>
    <row r="1000" spans="3:10" x14ac:dyDescent="0.35">
      <c r="C1000" s="32"/>
      <c r="D1000" s="6"/>
      <c r="E1000" s="6"/>
      <c r="F1000" s="6"/>
      <c r="G1000" s="6"/>
      <c r="H1000" s="6"/>
      <c r="I1000" s="6"/>
      <c r="J1000" s="6"/>
    </row>
    <row r="1001" spans="3:10" x14ac:dyDescent="0.35">
      <c r="C1001" s="32"/>
      <c r="D1001" s="6"/>
      <c r="E1001" s="6"/>
      <c r="F1001" s="6"/>
      <c r="G1001" s="6"/>
      <c r="H1001" s="6"/>
      <c r="I1001" s="6"/>
      <c r="J1001" s="6"/>
    </row>
    <row r="1002" spans="3:10" x14ac:dyDescent="0.35">
      <c r="C1002" s="32"/>
      <c r="D1002" s="6"/>
      <c r="E1002" s="6"/>
      <c r="F1002" s="6"/>
      <c r="G1002" s="6"/>
      <c r="H1002" s="6"/>
      <c r="I1002" s="6"/>
      <c r="J1002" s="6"/>
    </row>
    <row r="1003" spans="3:10" x14ac:dyDescent="0.35">
      <c r="C1003" s="32"/>
      <c r="D1003" s="6"/>
      <c r="E1003" s="6"/>
      <c r="F1003" s="6"/>
      <c r="G1003" s="6"/>
      <c r="H1003" s="6"/>
      <c r="I1003" s="6"/>
      <c r="J1003" s="6"/>
    </row>
    <row r="1004" spans="3:10" x14ac:dyDescent="0.35">
      <c r="C1004" s="32"/>
      <c r="D1004" s="6"/>
      <c r="E1004" s="6"/>
      <c r="F1004" s="6"/>
      <c r="G1004" s="6"/>
      <c r="H1004" s="6"/>
      <c r="I1004" s="6"/>
      <c r="J1004" s="6"/>
    </row>
    <row r="1005" spans="3:10" x14ac:dyDescent="0.35">
      <c r="C1005" s="32"/>
      <c r="D1005" s="6"/>
      <c r="E1005" s="6"/>
      <c r="F1005" s="6"/>
      <c r="G1005" s="6"/>
      <c r="H1005" s="6"/>
      <c r="I1005" s="6"/>
      <c r="J1005" s="6"/>
    </row>
    <row r="1006" spans="3:10" x14ac:dyDescent="0.35">
      <c r="C1006" s="32"/>
      <c r="D1006" s="6"/>
      <c r="E1006" s="6"/>
      <c r="F1006" s="6"/>
      <c r="G1006" s="6"/>
      <c r="H1006" s="6"/>
      <c r="I1006" s="6"/>
      <c r="J1006" s="6"/>
    </row>
    <row r="1007" spans="3:10" x14ac:dyDescent="0.35">
      <c r="C1007" s="32"/>
      <c r="D1007" s="6"/>
      <c r="E1007" s="6"/>
      <c r="F1007" s="6"/>
      <c r="G1007" s="6"/>
      <c r="H1007" s="6"/>
      <c r="I1007" s="6"/>
      <c r="J1007" s="6"/>
    </row>
    <row r="1008" spans="3:10" x14ac:dyDescent="0.35">
      <c r="C1008" s="32"/>
      <c r="D1008" s="6"/>
      <c r="E1008" s="6"/>
      <c r="F1008" s="6"/>
      <c r="G1008" s="6"/>
      <c r="H1008" s="6"/>
      <c r="I1008" s="6"/>
      <c r="J1008" s="6"/>
    </row>
    <row r="1009" spans="3:10" x14ac:dyDescent="0.35">
      <c r="C1009" s="32"/>
      <c r="D1009" s="6"/>
      <c r="E1009" s="6"/>
      <c r="F1009" s="6"/>
      <c r="G1009" s="6"/>
      <c r="H1009" s="6"/>
      <c r="I1009" s="6"/>
      <c r="J1009" s="6"/>
    </row>
    <row r="1010" spans="3:10" x14ac:dyDescent="0.35">
      <c r="C1010" s="32"/>
      <c r="D1010" s="6"/>
      <c r="E1010" s="6"/>
      <c r="F1010" s="6"/>
      <c r="G1010" s="6"/>
      <c r="H1010" s="6"/>
      <c r="I1010" s="6"/>
      <c r="J1010" s="6"/>
    </row>
    <row r="1011" spans="3:10" x14ac:dyDescent="0.35">
      <c r="C1011" s="32"/>
      <c r="D1011" s="6"/>
      <c r="E1011" s="6"/>
      <c r="F1011" s="6"/>
      <c r="G1011" s="6"/>
      <c r="H1011" s="6"/>
      <c r="I1011" s="6"/>
      <c r="J1011" s="6"/>
    </row>
    <row r="1012" spans="3:10" x14ac:dyDescent="0.35">
      <c r="C1012" s="32"/>
      <c r="D1012" s="6"/>
      <c r="E1012" s="6"/>
      <c r="F1012" s="6"/>
      <c r="G1012" s="6"/>
      <c r="H1012" s="6"/>
      <c r="I1012" s="6"/>
      <c r="J1012" s="6"/>
    </row>
    <row r="1013" spans="3:10" x14ac:dyDescent="0.35">
      <c r="C1013" s="32"/>
      <c r="D1013" s="6"/>
      <c r="E1013" s="6"/>
      <c r="F1013" s="6"/>
      <c r="G1013" s="6"/>
      <c r="H1013" s="6"/>
      <c r="I1013" s="6"/>
      <c r="J1013" s="6"/>
    </row>
    <row r="1014" spans="3:10" x14ac:dyDescent="0.35">
      <c r="C1014" s="32"/>
      <c r="D1014" s="6"/>
      <c r="E1014" s="6"/>
      <c r="F1014" s="6"/>
      <c r="G1014" s="6"/>
      <c r="H1014" s="6"/>
      <c r="I1014" s="6"/>
      <c r="J1014" s="6"/>
    </row>
    <row r="1015" spans="3:10" x14ac:dyDescent="0.35">
      <c r="C1015" s="32"/>
      <c r="D1015" s="6"/>
      <c r="E1015" s="6"/>
      <c r="F1015" s="6"/>
      <c r="G1015" s="6"/>
      <c r="H1015" s="6"/>
      <c r="I1015" s="6"/>
      <c r="J1015" s="6"/>
    </row>
    <row r="1016" spans="3:10" x14ac:dyDescent="0.35">
      <c r="C1016" s="32"/>
      <c r="D1016" s="6"/>
      <c r="E1016" s="6"/>
      <c r="F1016" s="6"/>
      <c r="G1016" s="6"/>
      <c r="H1016" s="6"/>
      <c r="I1016" s="6"/>
      <c r="J1016" s="6"/>
    </row>
    <row r="1017" spans="3:10" x14ac:dyDescent="0.35">
      <c r="C1017" s="32"/>
      <c r="D1017" s="6"/>
      <c r="E1017" s="6"/>
      <c r="F1017" s="6"/>
      <c r="G1017" s="6"/>
      <c r="H1017" s="6"/>
      <c r="I1017" s="6"/>
      <c r="J1017" s="6"/>
    </row>
    <row r="1018" spans="3:10" x14ac:dyDescent="0.35">
      <c r="C1018" s="32"/>
      <c r="D1018" s="6"/>
      <c r="E1018" s="6"/>
      <c r="F1018" s="6"/>
      <c r="G1018" s="6"/>
      <c r="H1018" s="6"/>
      <c r="I1018" s="6"/>
      <c r="J1018" s="6"/>
    </row>
    <row r="1019" spans="3:10" x14ac:dyDescent="0.35">
      <c r="C1019" s="32"/>
      <c r="D1019" s="6"/>
      <c r="E1019" s="6"/>
      <c r="F1019" s="6"/>
      <c r="G1019" s="6"/>
      <c r="H1019" s="6"/>
      <c r="I1019" s="6"/>
      <c r="J1019" s="6"/>
    </row>
    <row r="1020" spans="3:10" x14ac:dyDescent="0.35">
      <c r="C1020" s="32"/>
      <c r="D1020" s="6"/>
      <c r="E1020" s="6"/>
      <c r="F1020" s="6"/>
      <c r="G1020" s="6"/>
      <c r="H1020" s="6"/>
      <c r="I1020" s="6"/>
      <c r="J1020" s="6"/>
    </row>
    <row r="1021" spans="3:10" x14ac:dyDescent="0.35">
      <c r="C1021" s="32"/>
      <c r="D1021" s="6"/>
      <c r="E1021" s="6"/>
      <c r="F1021" s="6"/>
      <c r="G1021" s="6"/>
      <c r="H1021" s="6"/>
      <c r="I1021" s="6"/>
      <c r="J1021" s="6"/>
    </row>
    <row r="1022" spans="3:10" x14ac:dyDescent="0.35">
      <c r="C1022" s="32"/>
      <c r="D1022" s="6"/>
      <c r="E1022" s="6"/>
      <c r="F1022" s="6"/>
      <c r="G1022" s="6"/>
      <c r="H1022" s="6"/>
      <c r="I1022" s="6"/>
      <c r="J1022" s="6"/>
    </row>
    <row r="1023" spans="3:10" x14ac:dyDescent="0.35">
      <c r="C1023" s="32"/>
      <c r="D1023" s="6"/>
      <c r="E1023" s="6"/>
      <c r="F1023" s="6"/>
      <c r="G1023" s="6"/>
      <c r="H1023" s="6"/>
      <c r="I1023" s="6"/>
      <c r="J1023" s="6"/>
    </row>
    <row r="1024" spans="3:10" x14ac:dyDescent="0.35">
      <c r="C1024" s="32"/>
      <c r="D1024" s="6"/>
      <c r="E1024" s="6"/>
      <c r="F1024" s="6"/>
      <c r="G1024" s="6"/>
      <c r="H1024" s="6"/>
      <c r="I1024" s="6"/>
      <c r="J1024" s="6"/>
    </row>
    <row r="1025" spans="3:10" x14ac:dyDescent="0.35">
      <c r="C1025" s="32"/>
      <c r="D1025" s="6"/>
      <c r="E1025" s="6"/>
      <c r="F1025" s="6"/>
      <c r="G1025" s="6"/>
      <c r="H1025" s="6"/>
      <c r="I1025" s="6"/>
      <c r="J1025" s="6"/>
    </row>
    <row r="1026" spans="3:10" x14ac:dyDescent="0.35">
      <c r="C1026" s="32"/>
      <c r="D1026" s="6"/>
      <c r="E1026" s="6"/>
      <c r="F1026" s="6"/>
      <c r="G1026" s="6"/>
      <c r="H1026" s="6"/>
      <c r="I1026" s="6"/>
      <c r="J1026" s="6"/>
    </row>
    <row r="1027" spans="3:10" x14ac:dyDescent="0.35">
      <c r="C1027" s="32"/>
      <c r="D1027" s="6"/>
      <c r="E1027" s="6"/>
      <c r="F1027" s="6"/>
      <c r="G1027" s="6"/>
      <c r="H1027" s="6"/>
      <c r="I1027" s="6"/>
      <c r="J1027" s="6"/>
    </row>
    <row r="1028" spans="3:10" x14ac:dyDescent="0.35">
      <c r="C1028" s="32"/>
      <c r="D1028" s="6"/>
      <c r="E1028" s="6"/>
      <c r="F1028" s="6"/>
      <c r="G1028" s="6"/>
      <c r="H1028" s="6"/>
      <c r="I1028" s="6"/>
      <c r="J1028" s="6"/>
    </row>
    <row r="1029" spans="3:10" x14ac:dyDescent="0.35">
      <c r="C1029" s="32"/>
      <c r="D1029" s="6"/>
      <c r="E1029" s="6"/>
      <c r="F1029" s="6"/>
      <c r="G1029" s="6"/>
      <c r="H1029" s="6"/>
      <c r="I1029" s="6"/>
      <c r="J1029" s="6"/>
    </row>
    <row r="1030" spans="3:10" x14ac:dyDescent="0.35">
      <c r="C1030" s="32"/>
      <c r="D1030" s="6"/>
      <c r="E1030" s="6"/>
      <c r="F1030" s="6"/>
      <c r="G1030" s="6"/>
      <c r="H1030" s="6"/>
      <c r="I1030" s="6"/>
      <c r="J1030" s="6"/>
    </row>
    <row r="1031" spans="3:10" x14ac:dyDescent="0.35">
      <c r="C1031" s="32"/>
      <c r="D1031" s="6"/>
      <c r="E1031" s="6"/>
      <c r="F1031" s="6"/>
      <c r="G1031" s="6"/>
      <c r="H1031" s="6"/>
      <c r="I1031" s="6"/>
      <c r="J1031" s="6"/>
    </row>
    <row r="1032" spans="3:10" x14ac:dyDescent="0.35">
      <c r="C1032" s="32"/>
      <c r="D1032" s="6"/>
      <c r="E1032" s="6"/>
      <c r="F1032" s="6"/>
      <c r="G1032" s="6"/>
      <c r="H1032" s="6"/>
      <c r="I1032" s="6"/>
      <c r="J1032" s="6"/>
    </row>
    <row r="1033" spans="3:10" x14ac:dyDescent="0.35">
      <c r="C1033" s="32"/>
      <c r="D1033" s="6"/>
      <c r="E1033" s="6"/>
      <c r="F1033" s="6"/>
      <c r="G1033" s="6"/>
      <c r="H1033" s="6"/>
      <c r="I1033" s="6"/>
      <c r="J1033" s="6"/>
    </row>
    <row r="1034" spans="3:10" x14ac:dyDescent="0.35">
      <c r="C1034" s="32"/>
      <c r="D1034" s="6"/>
      <c r="E1034" s="6"/>
      <c r="F1034" s="6"/>
      <c r="G1034" s="6"/>
      <c r="H1034" s="6"/>
      <c r="I1034" s="6"/>
      <c r="J1034" s="6"/>
    </row>
    <row r="1035" spans="3:10" x14ac:dyDescent="0.35">
      <c r="C1035" s="32"/>
      <c r="D1035" s="6"/>
      <c r="E1035" s="6"/>
      <c r="F1035" s="6"/>
      <c r="G1035" s="6"/>
      <c r="H1035" s="6"/>
      <c r="I1035" s="6"/>
      <c r="J1035" s="6"/>
    </row>
    <row r="1036" spans="3:10" x14ac:dyDescent="0.35">
      <c r="C1036" s="32"/>
      <c r="D1036" s="6"/>
      <c r="E1036" s="6"/>
      <c r="F1036" s="6"/>
      <c r="G1036" s="6"/>
      <c r="H1036" s="6"/>
      <c r="I1036" s="6"/>
      <c r="J1036" s="6"/>
    </row>
    <row r="1037" spans="3:10" x14ac:dyDescent="0.35">
      <c r="C1037" s="32"/>
      <c r="D1037" s="6"/>
      <c r="E1037" s="6"/>
      <c r="F1037" s="6"/>
      <c r="G1037" s="6"/>
      <c r="H1037" s="6"/>
      <c r="I1037" s="6"/>
      <c r="J1037" s="6"/>
    </row>
    <row r="1038" spans="3:10" x14ac:dyDescent="0.35">
      <c r="C1038" s="32"/>
      <c r="D1038" s="6"/>
      <c r="E1038" s="6"/>
      <c r="F1038" s="6"/>
      <c r="G1038" s="6"/>
      <c r="H1038" s="6"/>
      <c r="I1038" s="6"/>
      <c r="J1038" s="6"/>
    </row>
    <row r="1039" spans="3:10" x14ac:dyDescent="0.35">
      <c r="C1039" s="32"/>
      <c r="D1039" s="6"/>
      <c r="E1039" s="6"/>
      <c r="F1039" s="6"/>
      <c r="G1039" s="6"/>
      <c r="H1039" s="6"/>
      <c r="I1039" s="6"/>
      <c r="J1039" s="6"/>
    </row>
    <row r="1040" spans="3:10" x14ac:dyDescent="0.35">
      <c r="C1040" s="32"/>
      <c r="D1040" s="6"/>
      <c r="E1040" s="6"/>
      <c r="F1040" s="6"/>
      <c r="G1040" s="6"/>
      <c r="H1040" s="6"/>
      <c r="I1040" s="6"/>
      <c r="J1040" s="6"/>
    </row>
    <row r="1041" spans="3:10" x14ac:dyDescent="0.35">
      <c r="C1041" s="32"/>
      <c r="D1041" s="6"/>
      <c r="E1041" s="6"/>
      <c r="F1041" s="6"/>
      <c r="G1041" s="6"/>
      <c r="H1041" s="6"/>
      <c r="I1041" s="6"/>
      <c r="J1041" s="6"/>
    </row>
    <row r="1042" spans="3:10" x14ac:dyDescent="0.35">
      <c r="C1042" s="32"/>
      <c r="D1042" s="6"/>
      <c r="E1042" s="6"/>
      <c r="F1042" s="6"/>
      <c r="G1042" s="6"/>
      <c r="H1042" s="6"/>
      <c r="I1042" s="6"/>
      <c r="J1042" s="6"/>
    </row>
    <row r="1043" spans="3:10" x14ac:dyDescent="0.35">
      <c r="C1043" s="32"/>
      <c r="D1043" s="6"/>
      <c r="E1043" s="6"/>
      <c r="F1043" s="6"/>
      <c r="G1043" s="6"/>
      <c r="H1043" s="6"/>
      <c r="I1043" s="6"/>
      <c r="J1043" s="6"/>
    </row>
    <row r="1044" spans="3:10" x14ac:dyDescent="0.35">
      <c r="C1044" s="32"/>
      <c r="D1044" s="6"/>
      <c r="E1044" s="6"/>
      <c r="F1044" s="6"/>
      <c r="G1044" s="6"/>
      <c r="H1044" s="6"/>
      <c r="I1044" s="6"/>
      <c r="J1044" s="6"/>
    </row>
    <row r="1045" spans="3:10" x14ac:dyDescent="0.35">
      <c r="C1045" s="32"/>
      <c r="D1045" s="6"/>
      <c r="E1045" s="6"/>
      <c r="F1045" s="6"/>
      <c r="G1045" s="6"/>
      <c r="H1045" s="6"/>
      <c r="I1045" s="6"/>
      <c r="J1045" s="6"/>
    </row>
    <row r="1046" spans="3:10" x14ac:dyDescent="0.35">
      <c r="C1046" s="32"/>
      <c r="D1046" s="6"/>
      <c r="E1046" s="6"/>
      <c r="F1046" s="6"/>
      <c r="G1046" s="6"/>
      <c r="H1046" s="6"/>
      <c r="I1046" s="6"/>
      <c r="J1046" s="6"/>
    </row>
    <row r="1047" spans="3:10" x14ac:dyDescent="0.35">
      <c r="C1047" s="32"/>
      <c r="D1047" s="6"/>
      <c r="E1047" s="6"/>
      <c r="F1047" s="6"/>
      <c r="G1047" s="6"/>
      <c r="H1047" s="6"/>
      <c r="I1047" s="6"/>
      <c r="J1047" s="6"/>
    </row>
    <row r="1048" spans="3:10" x14ac:dyDescent="0.35">
      <c r="C1048" s="32"/>
      <c r="D1048" s="6"/>
      <c r="E1048" s="6"/>
      <c r="F1048" s="6"/>
      <c r="G1048" s="6"/>
      <c r="H1048" s="6"/>
      <c r="I1048" s="6"/>
      <c r="J1048" s="6"/>
    </row>
    <row r="1049" spans="3:10" x14ac:dyDescent="0.35">
      <c r="C1049" s="32"/>
      <c r="D1049" s="6"/>
      <c r="E1049" s="6"/>
      <c r="F1049" s="6"/>
      <c r="G1049" s="6"/>
      <c r="H1049" s="6"/>
      <c r="I1049" s="6"/>
      <c r="J1049" s="6"/>
    </row>
    <row r="1050" spans="3:10" x14ac:dyDescent="0.35">
      <c r="C1050" s="32"/>
      <c r="D1050" s="6"/>
      <c r="E1050" s="6"/>
      <c r="F1050" s="6"/>
      <c r="G1050" s="6"/>
      <c r="H1050" s="6"/>
      <c r="I1050" s="6"/>
      <c r="J1050" s="6"/>
    </row>
    <row r="1051" spans="3:10" x14ac:dyDescent="0.35">
      <c r="C1051" s="32"/>
      <c r="D1051" s="6"/>
      <c r="E1051" s="6"/>
      <c r="F1051" s="6"/>
      <c r="G1051" s="6"/>
      <c r="H1051" s="6"/>
      <c r="I1051" s="6"/>
      <c r="J1051" s="6"/>
    </row>
    <row r="1052" spans="3:10" x14ac:dyDescent="0.35">
      <c r="C1052" s="32"/>
      <c r="D1052" s="6"/>
      <c r="E1052" s="6"/>
      <c r="F1052" s="6"/>
      <c r="G1052" s="6"/>
      <c r="H1052" s="6"/>
      <c r="I1052" s="6"/>
      <c r="J1052" s="6"/>
    </row>
    <row r="1053" spans="3:10" x14ac:dyDescent="0.35">
      <c r="C1053" s="32"/>
      <c r="D1053" s="6"/>
      <c r="E1053" s="6"/>
      <c r="F1053" s="6"/>
      <c r="G1053" s="6"/>
      <c r="H1053" s="6"/>
      <c r="I1053" s="6"/>
      <c r="J1053" s="6"/>
    </row>
    <row r="1054" spans="3:10" x14ac:dyDescent="0.35">
      <c r="C1054" s="32"/>
      <c r="D1054" s="6"/>
      <c r="E1054" s="6"/>
      <c r="F1054" s="6"/>
      <c r="G1054" s="6"/>
      <c r="H1054" s="6"/>
      <c r="I1054" s="6"/>
      <c r="J1054" s="6"/>
    </row>
    <row r="1055" spans="3:10" x14ac:dyDescent="0.35">
      <c r="C1055" s="32"/>
      <c r="D1055" s="6"/>
      <c r="E1055" s="6"/>
      <c r="F1055" s="6"/>
      <c r="G1055" s="6"/>
      <c r="H1055" s="6"/>
      <c r="I1055" s="6"/>
      <c r="J1055" s="6"/>
    </row>
    <row r="1056" spans="3:10" x14ac:dyDescent="0.35">
      <c r="C1056" s="32"/>
      <c r="D1056" s="6"/>
      <c r="E1056" s="6"/>
      <c r="F1056" s="6"/>
      <c r="G1056" s="6"/>
      <c r="H1056" s="6"/>
      <c r="I1056" s="6"/>
      <c r="J1056" s="6"/>
    </row>
    <row r="1057" spans="3:10" x14ac:dyDescent="0.35">
      <c r="C1057" s="32"/>
      <c r="D1057" s="6"/>
      <c r="E1057" s="6"/>
      <c r="F1057" s="6"/>
      <c r="G1057" s="6"/>
      <c r="H1057" s="6"/>
      <c r="I1057" s="6"/>
      <c r="J1057" s="6"/>
    </row>
    <row r="1058" spans="3:10" x14ac:dyDescent="0.35">
      <c r="C1058" s="32"/>
      <c r="D1058" s="6"/>
      <c r="E1058" s="6"/>
      <c r="F1058" s="6"/>
      <c r="G1058" s="6"/>
      <c r="H1058" s="6"/>
      <c r="I1058" s="6"/>
      <c r="J1058" s="6"/>
    </row>
    <row r="1059" spans="3:10" x14ac:dyDescent="0.35">
      <c r="C1059" s="32"/>
      <c r="D1059" s="6"/>
      <c r="E1059" s="6"/>
      <c r="F1059" s="6"/>
      <c r="G1059" s="6"/>
      <c r="H1059" s="6"/>
      <c r="I1059" s="6"/>
      <c r="J1059" s="6"/>
    </row>
    <row r="1060" spans="3:10" x14ac:dyDescent="0.35">
      <c r="C1060" s="32"/>
      <c r="D1060" s="6"/>
      <c r="E1060" s="6"/>
      <c r="F1060" s="6"/>
      <c r="G1060" s="6"/>
      <c r="H1060" s="6"/>
      <c r="I1060" s="6"/>
      <c r="J1060" s="6"/>
    </row>
    <row r="1061" spans="3:10" x14ac:dyDescent="0.35">
      <c r="C1061" s="32"/>
      <c r="D1061" s="6"/>
      <c r="E1061" s="6"/>
      <c r="F1061" s="6"/>
      <c r="G1061" s="6"/>
      <c r="H1061" s="6"/>
      <c r="I1061" s="6"/>
      <c r="J1061" s="6"/>
    </row>
    <row r="1062" spans="3:10" x14ac:dyDescent="0.35">
      <c r="C1062" s="32"/>
      <c r="D1062" s="6"/>
      <c r="E1062" s="6"/>
      <c r="F1062" s="6"/>
      <c r="G1062" s="6"/>
      <c r="H1062" s="6"/>
      <c r="I1062" s="6"/>
      <c r="J1062" s="6"/>
    </row>
    <row r="1063" spans="3:10" x14ac:dyDescent="0.35">
      <c r="C1063" s="32"/>
      <c r="D1063" s="6"/>
      <c r="E1063" s="6"/>
      <c r="F1063" s="6"/>
      <c r="G1063" s="6"/>
      <c r="H1063" s="6"/>
      <c r="I1063" s="6"/>
      <c r="J1063" s="6"/>
    </row>
    <row r="1064" spans="3:10" x14ac:dyDescent="0.35">
      <c r="C1064" s="32"/>
      <c r="D1064" s="6"/>
      <c r="E1064" s="6"/>
      <c r="F1064" s="6"/>
      <c r="G1064" s="6"/>
      <c r="H1064" s="6"/>
      <c r="I1064" s="6"/>
      <c r="J1064" s="6"/>
    </row>
    <row r="1065" spans="3:10" x14ac:dyDescent="0.35">
      <c r="C1065" s="32"/>
      <c r="D1065" s="6"/>
      <c r="E1065" s="6"/>
      <c r="F1065" s="6"/>
      <c r="G1065" s="6"/>
      <c r="H1065" s="6"/>
      <c r="I1065" s="6"/>
      <c r="J1065" s="6"/>
    </row>
    <row r="1066" spans="3:10" x14ac:dyDescent="0.35">
      <c r="C1066" s="32"/>
      <c r="D1066" s="6"/>
      <c r="E1066" s="6"/>
      <c r="F1066" s="6"/>
      <c r="G1066" s="6"/>
      <c r="H1066" s="6"/>
      <c r="I1066" s="6"/>
      <c r="J1066" s="6"/>
    </row>
    <row r="1067" spans="3:10" x14ac:dyDescent="0.35">
      <c r="C1067" s="32"/>
      <c r="D1067" s="6"/>
      <c r="E1067" s="6"/>
      <c r="F1067" s="6"/>
      <c r="G1067" s="6"/>
      <c r="H1067" s="6"/>
      <c r="I1067" s="6"/>
      <c r="J1067" s="6"/>
    </row>
    <row r="1068" spans="3:10" x14ac:dyDescent="0.35">
      <c r="C1068" s="32"/>
      <c r="D1068" s="6"/>
      <c r="E1068" s="6"/>
      <c r="F1068" s="6"/>
      <c r="G1068" s="6"/>
      <c r="H1068" s="6"/>
      <c r="I1068" s="6"/>
      <c r="J1068" s="6"/>
    </row>
    <row r="1069" spans="3:10" x14ac:dyDescent="0.35">
      <c r="C1069" s="32"/>
      <c r="D1069" s="6"/>
      <c r="E1069" s="6"/>
      <c r="F1069" s="6"/>
      <c r="G1069" s="6"/>
      <c r="H1069" s="6"/>
      <c r="I1069" s="6"/>
      <c r="J1069" s="6"/>
    </row>
    <row r="1070" spans="3:10" x14ac:dyDescent="0.35">
      <c r="C1070" s="32"/>
      <c r="D1070" s="6"/>
      <c r="E1070" s="6"/>
      <c r="F1070" s="6"/>
      <c r="G1070" s="6"/>
      <c r="H1070" s="6"/>
      <c r="I1070" s="6"/>
      <c r="J1070" s="6"/>
    </row>
    <row r="1071" spans="3:10" x14ac:dyDescent="0.35">
      <c r="C1071" s="32"/>
      <c r="D1071" s="6"/>
      <c r="E1071" s="6"/>
      <c r="F1071" s="6"/>
      <c r="G1071" s="6"/>
      <c r="H1071" s="6"/>
      <c r="I1071" s="6"/>
      <c r="J1071" s="6"/>
    </row>
    <row r="1072" spans="3:10" x14ac:dyDescent="0.35">
      <c r="C1072" s="32"/>
      <c r="D1072" s="6"/>
      <c r="E1072" s="6"/>
      <c r="F1072" s="6"/>
      <c r="G1072" s="6"/>
      <c r="H1072" s="6"/>
      <c r="I1072" s="6"/>
      <c r="J1072" s="6"/>
    </row>
    <row r="1073" spans="3:10" x14ac:dyDescent="0.35">
      <c r="C1073" s="32"/>
      <c r="D1073" s="6"/>
      <c r="E1073" s="6"/>
      <c r="F1073" s="6"/>
      <c r="G1073" s="6"/>
      <c r="H1073" s="6"/>
      <c r="I1073" s="6"/>
      <c r="J1073" s="6"/>
    </row>
    <row r="1074" spans="3:10" x14ac:dyDescent="0.35">
      <c r="C1074" s="32"/>
      <c r="D1074" s="6"/>
      <c r="E1074" s="6"/>
      <c r="F1074" s="6"/>
      <c r="G1074" s="6"/>
      <c r="H1074" s="6"/>
      <c r="I1074" s="6"/>
      <c r="J1074" s="6"/>
    </row>
    <row r="1075" spans="3:10" x14ac:dyDescent="0.35">
      <c r="C1075" s="32"/>
      <c r="D1075" s="6"/>
      <c r="E1075" s="6"/>
      <c r="F1075" s="6"/>
      <c r="G1075" s="6"/>
      <c r="H1075" s="6"/>
      <c r="I1075" s="6"/>
      <c r="J1075" s="6"/>
    </row>
    <row r="1076" spans="3:10" x14ac:dyDescent="0.35">
      <c r="C1076" s="32"/>
      <c r="D1076" s="6"/>
      <c r="E1076" s="6"/>
      <c r="F1076" s="6"/>
      <c r="G1076" s="6"/>
      <c r="H1076" s="6"/>
      <c r="I1076" s="6"/>
      <c r="J1076" s="6"/>
    </row>
    <row r="1077" spans="3:10" x14ac:dyDescent="0.35">
      <c r="C1077" s="32"/>
      <c r="D1077" s="6"/>
      <c r="E1077" s="6"/>
      <c r="F1077" s="6"/>
      <c r="G1077" s="6"/>
      <c r="H1077" s="6"/>
      <c r="I1077" s="6"/>
      <c r="J1077" s="6"/>
    </row>
    <row r="1078" spans="3:10" x14ac:dyDescent="0.35">
      <c r="C1078" s="32"/>
      <c r="D1078" s="6"/>
      <c r="E1078" s="6"/>
      <c r="F1078" s="6"/>
      <c r="G1078" s="6"/>
      <c r="H1078" s="6"/>
      <c r="I1078" s="6"/>
      <c r="J1078" s="6"/>
    </row>
    <row r="1079" spans="3:10" x14ac:dyDescent="0.35">
      <c r="C1079" s="32"/>
      <c r="D1079" s="6"/>
      <c r="E1079" s="6"/>
      <c r="F1079" s="6"/>
      <c r="G1079" s="6"/>
      <c r="H1079" s="6"/>
      <c r="I1079" s="6"/>
      <c r="J1079" s="6"/>
    </row>
    <row r="1080" spans="3:10" x14ac:dyDescent="0.35">
      <c r="C1080" s="32"/>
      <c r="D1080" s="6"/>
      <c r="E1080" s="6"/>
      <c r="F1080" s="6"/>
      <c r="G1080" s="6"/>
      <c r="H1080" s="6"/>
      <c r="I1080" s="6"/>
      <c r="J1080" s="6"/>
    </row>
    <row r="1081" spans="3:10" x14ac:dyDescent="0.35">
      <c r="C1081" s="32"/>
      <c r="D1081" s="6"/>
      <c r="E1081" s="6"/>
      <c r="F1081" s="6"/>
      <c r="G1081" s="6"/>
      <c r="H1081" s="6"/>
      <c r="I1081" s="6"/>
      <c r="J1081" s="6"/>
    </row>
    <row r="1082" spans="3:10" x14ac:dyDescent="0.35">
      <c r="C1082" s="32"/>
      <c r="D1082" s="6"/>
      <c r="E1082" s="6"/>
      <c r="F1082" s="6"/>
      <c r="G1082" s="6"/>
      <c r="H1082" s="6"/>
      <c r="I1082" s="6"/>
      <c r="J1082" s="6"/>
    </row>
    <row r="1083" spans="3:10" x14ac:dyDescent="0.35">
      <c r="C1083" s="32"/>
      <c r="D1083" s="6"/>
      <c r="E1083" s="6"/>
      <c r="F1083" s="6"/>
      <c r="G1083" s="6"/>
      <c r="H1083" s="6"/>
      <c r="I1083" s="6"/>
      <c r="J1083" s="6"/>
    </row>
    <row r="1084" spans="3:10" x14ac:dyDescent="0.35">
      <c r="C1084" s="32"/>
      <c r="D1084" s="6"/>
      <c r="E1084" s="6"/>
      <c r="F1084" s="6"/>
      <c r="G1084" s="6"/>
      <c r="H1084" s="6"/>
      <c r="I1084" s="6"/>
      <c r="J1084" s="6"/>
    </row>
    <row r="1085" spans="3:10" x14ac:dyDescent="0.35">
      <c r="C1085" s="32"/>
      <c r="D1085" s="6"/>
      <c r="E1085" s="6"/>
      <c r="F1085" s="6"/>
      <c r="G1085" s="6"/>
      <c r="H1085" s="6"/>
      <c r="I1085" s="6"/>
      <c r="J1085" s="6"/>
    </row>
    <row r="1086" spans="3:10" x14ac:dyDescent="0.35">
      <c r="C1086" s="32"/>
      <c r="D1086" s="6"/>
      <c r="E1086" s="6"/>
      <c r="F1086" s="6"/>
      <c r="G1086" s="6"/>
      <c r="H1086" s="6"/>
      <c r="I1086" s="6"/>
      <c r="J1086" s="6"/>
    </row>
    <row r="1087" spans="3:10" x14ac:dyDescent="0.35">
      <c r="C1087" s="32"/>
      <c r="D1087" s="6"/>
      <c r="E1087" s="6"/>
      <c r="F1087" s="6"/>
      <c r="G1087" s="6"/>
      <c r="H1087" s="6"/>
      <c r="I1087" s="6"/>
      <c r="J1087" s="6"/>
    </row>
    <row r="1088" spans="3:10" x14ac:dyDescent="0.35">
      <c r="C1088" s="32"/>
      <c r="D1088" s="6"/>
      <c r="E1088" s="6"/>
      <c r="F1088" s="6"/>
      <c r="G1088" s="6"/>
      <c r="H1088" s="6"/>
      <c r="I1088" s="6"/>
      <c r="J1088" s="6"/>
    </row>
    <row r="1089" spans="3:10" x14ac:dyDescent="0.35">
      <c r="C1089" s="32"/>
      <c r="D1089" s="6"/>
      <c r="E1089" s="6"/>
      <c r="F1089" s="6"/>
      <c r="G1089" s="6"/>
      <c r="H1089" s="6"/>
      <c r="I1089" s="6"/>
      <c r="J1089" s="6"/>
    </row>
    <row r="1090" spans="3:10" x14ac:dyDescent="0.35">
      <c r="C1090" s="32"/>
      <c r="D1090" s="6"/>
      <c r="E1090" s="6"/>
      <c r="F1090" s="6"/>
      <c r="G1090" s="6"/>
      <c r="H1090" s="6"/>
      <c r="I1090" s="6"/>
      <c r="J1090" s="6"/>
    </row>
    <row r="1091" spans="3:10" x14ac:dyDescent="0.35">
      <c r="C1091" s="32"/>
      <c r="D1091" s="6"/>
      <c r="E1091" s="6"/>
      <c r="F1091" s="6"/>
      <c r="G1091" s="6"/>
      <c r="H1091" s="6"/>
      <c r="I1091" s="6"/>
      <c r="J1091" s="6"/>
    </row>
    <row r="1092" spans="3:10" x14ac:dyDescent="0.35">
      <c r="C1092" s="32"/>
      <c r="D1092" s="6"/>
      <c r="E1092" s="6"/>
      <c r="F1092" s="6"/>
      <c r="G1092" s="6"/>
      <c r="H1092" s="6"/>
      <c r="I1092" s="6"/>
      <c r="J1092" s="6"/>
    </row>
    <row r="1093" spans="3:10" x14ac:dyDescent="0.35">
      <c r="C1093" s="32"/>
      <c r="D1093" s="6"/>
      <c r="E1093" s="6"/>
      <c r="F1093" s="6"/>
      <c r="G1093" s="6"/>
      <c r="H1093" s="6"/>
      <c r="I1093" s="6"/>
      <c r="J1093" s="6"/>
    </row>
    <row r="1094" spans="3:10" x14ac:dyDescent="0.35">
      <c r="C1094" s="32"/>
      <c r="D1094" s="6"/>
      <c r="E1094" s="6"/>
      <c r="F1094" s="6"/>
      <c r="G1094" s="6"/>
      <c r="H1094" s="6"/>
      <c r="I1094" s="6"/>
      <c r="J1094" s="6"/>
    </row>
    <row r="1095" spans="3:10" x14ac:dyDescent="0.35">
      <c r="C1095" s="32"/>
      <c r="D1095" s="6"/>
      <c r="E1095" s="6"/>
      <c r="F1095" s="6"/>
      <c r="G1095" s="6"/>
      <c r="H1095" s="6"/>
      <c r="I1095" s="6"/>
      <c r="J1095" s="6"/>
    </row>
    <row r="1096" spans="3:10" x14ac:dyDescent="0.35">
      <c r="C1096" s="32"/>
      <c r="D1096" s="6"/>
      <c r="E1096" s="6"/>
      <c r="F1096" s="6"/>
      <c r="G1096" s="6"/>
      <c r="H1096" s="6"/>
      <c r="I1096" s="6"/>
      <c r="J1096" s="6"/>
    </row>
    <row r="1097" spans="3:10" x14ac:dyDescent="0.35">
      <c r="C1097" s="32"/>
      <c r="D1097" s="6"/>
      <c r="E1097" s="6"/>
      <c r="F1097" s="6"/>
      <c r="G1097" s="6"/>
      <c r="H1097" s="6"/>
      <c r="I1097" s="6"/>
      <c r="J1097" s="6"/>
    </row>
    <row r="1098" spans="3:10" x14ac:dyDescent="0.35">
      <c r="C1098" s="32"/>
      <c r="D1098" s="6"/>
      <c r="E1098" s="6"/>
      <c r="F1098" s="6"/>
      <c r="G1098" s="6"/>
      <c r="H1098" s="6"/>
      <c r="I1098" s="6"/>
      <c r="J1098" s="6"/>
    </row>
    <row r="1099" spans="3:10" x14ac:dyDescent="0.35">
      <c r="C1099" s="32"/>
      <c r="D1099" s="6"/>
      <c r="E1099" s="6"/>
      <c r="F1099" s="6"/>
      <c r="G1099" s="6"/>
      <c r="H1099" s="6"/>
      <c r="I1099" s="6"/>
      <c r="J1099" s="6"/>
    </row>
    <row r="1100" spans="3:10" x14ac:dyDescent="0.35">
      <c r="C1100" s="32"/>
      <c r="D1100" s="6"/>
      <c r="E1100" s="6"/>
      <c r="F1100" s="6"/>
      <c r="G1100" s="6"/>
      <c r="H1100" s="6"/>
      <c r="I1100" s="6"/>
      <c r="J1100" s="6"/>
    </row>
    <row r="1101" spans="3:10" x14ac:dyDescent="0.35">
      <c r="C1101" s="32"/>
      <c r="D1101" s="6"/>
      <c r="E1101" s="6"/>
      <c r="F1101" s="6"/>
      <c r="G1101" s="6"/>
      <c r="H1101" s="6"/>
      <c r="I1101" s="6"/>
      <c r="J1101" s="6"/>
    </row>
    <row r="1102" spans="3:10" x14ac:dyDescent="0.35">
      <c r="C1102" s="32"/>
      <c r="D1102" s="6"/>
      <c r="E1102" s="6"/>
      <c r="F1102" s="6"/>
      <c r="G1102" s="6"/>
      <c r="H1102" s="6"/>
      <c r="I1102" s="6"/>
      <c r="J1102" s="6"/>
    </row>
    <row r="1103" spans="3:10" x14ac:dyDescent="0.35">
      <c r="C1103" s="32"/>
      <c r="D1103" s="6"/>
      <c r="E1103" s="6"/>
      <c r="F1103" s="6"/>
      <c r="G1103" s="6"/>
      <c r="H1103" s="6"/>
      <c r="I1103" s="6"/>
      <c r="J1103" s="6"/>
    </row>
    <row r="1104" spans="3:10" x14ac:dyDescent="0.35">
      <c r="C1104" s="32"/>
      <c r="D1104" s="6"/>
      <c r="E1104" s="6"/>
      <c r="F1104" s="6"/>
      <c r="G1104" s="6"/>
      <c r="H1104" s="6"/>
      <c r="I1104" s="6"/>
      <c r="J1104" s="6"/>
    </row>
    <row r="1105" spans="3:10" x14ac:dyDescent="0.35">
      <c r="C1105" s="32"/>
      <c r="D1105" s="6"/>
      <c r="E1105" s="6"/>
      <c r="F1105" s="6"/>
      <c r="G1105" s="6"/>
      <c r="H1105" s="6"/>
      <c r="I1105" s="6"/>
      <c r="J1105" s="6"/>
    </row>
    <row r="1106" spans="3:10" x14ac:dyDescent="0.35">
      <c r="C1106" s="32"/>
      <c r="D1106" s="6"/>
      <c r="E1106" s="6"/>
      <c r="F1106" s="6"/>
      <c r="G1106" s="6"/>
      <c r="H1106" s="6"/>
      <c r="I1106" s="6"/>
      <c r="J1106" s="6"/>
    </row>
    <row r="1107" spans="3:10" x14ac:dyDescent="0.35">
      <c r="C1107" s="32"/>
      <c r="D1107" s="6"/>
      <c r="E1107" s="6"/>
      <c r="F1107" s="6"/>
      <c r="G1107" s="6"/>
      <c r="H1107" s="6"/>
      <c r="I1107" s="6"/>
      <c r="J1107" s="6"/>
    </row>
    <row r="1108" spans="3:10" x14ac:dyDescent="0.35">
      <c r="C1108" s="32"/>
      <c r="D1108" s="6"/>
      <c r="E1108" s="6"/>
      <c r="F1108" s="6"/>
      <c r="G1108" s="6"/>
      <c r="H1108" s="6"/>
      <c r="I1108" s="6"/>
      <c r="J1108" s="6"/>
    </row>
    <row r="1109" spans="3:10" x14ac:dyDescent="0.35">
      <c r="C1109" s="32"/>
      <c r="D1109" s="6"/>
      <c r="E1109" s="6"/>
      <c r="F1109" s="6"/>
      <c r="G1109" s="6"/>
      <c r="H1109" s="6"/>
      <c r="I1109" s="6"/>
      <c r="J1109" s="6"/>
    </row>
    <row r="1110" spans="3:10" x14ac:dyDescent="0.35">
      <c r="C1110" s="32"/>
      <c r="D1110" s="6"/>
      <c r="E1110" s="6"/>
      <c r="F1110" s="6"/>
      <c r="G1110" s="6"/>
      <c r="H1110" s="6"/>
      <c r="I1110" s="6"/>
      <c r="J1110" s="6"/>
    </row>
    <row r="1111" spans="3:10" x14ac:dyDescent="0.35">
      <c r="C1111" s="32"/>
      <c r="D1111" s="6"/>
      <c r="E1111" s="6"/>
      <c r="F1111" s="6"/>
      <c r="G1111" s="6"/>
      <c r="H1111" s="6"/>
      <c r="I1111" s="6"/>
      <c r="J1111" s="6"/>
    </row>
    <row r="1112" spans="3:10" x14ac:dyDescent="0.35">
      <c r="C1112" s="32"/>
      <c r="D1112" s="6"/>
      <c r="E1112" s="6"/>
      <c r="F1112" s="6"/>
      <c r="G1112" s="6"/>
      <c r="H1112" s="6"/>
      <c r="I1112" s="6"/>
      <c r="J1112" s="6"/>
    </row>
    <row r="1113" spans="3:10" x14ac:dyDescent="0.35">
      <c r="C1113" s="32"/>
      <c r="D1113" s="6"/>
      <c r="E1113" s="6"/>
      <c r="F1113" s="6"/>
      <c r="G1113" s="6"/>
      <c r="H1113" s="6"/>
      <c r="I1113" s="6"/>
      <c r="J1113" s="6"/>
    </row>
    <row r="1114" spans="3:10" x14ac:dyDescent="0.35">
      <c r="C1114" s="32"/>
      <c r="D1114" s="6"/>
      <c r="E1114" s="6"/>
      <c r="F1114" s="6"/>
      <c r="G1114" s="6"/>
      <c r="H1114" s="6"/>
      <c r="I1114" s="6"/>
      <c r="J1114" s="6"/>
    </row>
    <row r="1115" spans="3:10" x14ac:dyDescent="0.35">
      <c r="C1115" s="32"/>
      <c r="D1115" s="6"/>
      <c r="E1115" s="6"/>
      <c r="F1115" s="6"/>
      <c r="G1115" s="6"/>
      <c r="H1115" s="6"/>
      <c r="I1115" s="6"/>
      <c r="J1115" s="6"/>
    </row>
    <row r="1116" spans="3:10" x14ac:dyDescent="0.35">
      <c r="C1116" s="32"/>
      <c r="D1116" s="6"/>
      <c r="E1116" s="6"/>
      <c r="F1116" s="6"/>
      <c r="G1116" s="6"/>
      <c r="H1116" s="6"/>
      <c r="I1116" s="6"/>
      <c r="J1116" s="6"/>
    </row>
    <row r="1117" spans="3:10" x14ac:dyDescent="0.35">
      <c r="C1117" s="32"/>
      <c r="D1117" s="6"/>
      <c r="E1117" s="6"/>
      <c r="F1117" s="6"/>
      <c r="G1117" s="6"/>
      <c r="H1117" s="6"/>
      <c r="I1117" s="6"/>
      <c r="J1117" s="6"/>
    </row>
    <row r="1118" spans="3:10" x14ac:dyDescent="0.35">
      <c r="C1118" s="32"/>
      <c r="D1118" s="6"/>
      <c r="E1118" s="6"/>
      <c r="F1118" s="6"/>
      <c r="G1118" s="6"/>
      <c r="H1118" s="6"/>
      <c r="I1118" s="6"/>
      <c r="J1118" s="6"/>
    </row>
    <row r="1119" spans="3:10" x14ac:dyDescent="0.35">
      <c r="C1119" s="32"/>
      <c r="D1119" s="6"/>
      <c r="E1119" s="6"/>
      <c r="F1119" s="6"/>
      <c r="G1119" s="6"/>
      <c r="H1119" s="6"/>
      <c r="I1119" s="6"/>
      <c r="J1119" s="6"/>
    </row>
    <row r="1120" spans="3:10" x14ac:dyDescent="0.35">
      <c r="C1120" s="32"/>
      <c r="D1120" s="6"/>
      <c r="E1120" s="6"/>
      <c r="F1120" s="6"/>
      <c r="G1120" s="6"/>
      <c r="H1120" s="6"/>
      <c r="I1120" s="6"/>
      <c r="J1120" s="6"/>
    </row>
    <row r="1121" spans="3:10" x14ac:dyDescent="0.35">
      <c r="C1121" s="32"/>
      <c r="D1121" s="6"/>
      <c r="E1121" s="6"/>
      <c r="F1121" s="6"/>
      <c r="G1121" s="6"/>
      <c r="H1121" s="6"/>
      <c r="I1121" s="6"/>
      <c r="J1121" s="6"/>
    </row>
    <row r="1122" spans="3:10" x14ac:dyDescent="0.35">
      <c r="C1122" s="32"/>
      <c r="D1122" s="6"/>
      <c r="E1122" s="6"/>
      <c r="F1122" s="6"/>
      <c r="G1122" s="6"/>
      <c r="H1122" s="6"/>
      <c r="I1122" s="6"/>
      <c r="J1122" s="6"/>
    </row>
    <row r="1123" spans="3:10" x14ac:dyDescent="0.35">
      <c r="C1123" s="32"/>
      <c r="D1123" s="6"/>
      <c r="E1123" s="6"/>
      <c r="F1123" s="6"/>
      <c r="G1123" s="6"/>
      <c r="H1123" s="6"/>
      <c r="I1123" s="6"/>
      <c r="J1123" s="6"/>
    </row>
    <row r="1124" spans="3:10" x14ac:dyDescent="0.35">
      <c r="C1124" s="32"/>
      <c r="D1124" s="6"/>
      <c r="E1124" s="6"/>
      <c r="F1124" s="6"/>
      <c r="G1124" s="6"/>
      <c r="H1124" s="6"/>
      <c r="I1124" s="6"/>
      <c r="J1124" s="6"/>
    </row>
    <row r="1125" spans="3:10" x14ac:dyDescent="0.35">
      <c r="C1125" s="32"/>
      <c r="D1125" s="6"/>
      <c r="E1125" s="6"/>
      <c r="F1125" s="6"/>
      <c r="G1125" s="6"/>
      <c r="H1125" s="6"/>
      <c r="I1125" s="6"/>
      <c r="J1125" s="6"/>
    </row>
    <row r="1126" spans="3:10" x14ac:dyDescent="0.35">
      <c r="C1126" s="32"/>
      <c r="D1126" s="6"/>
      <c r="E1126" s="6"/>
      <c r="F1126" s="6"/>
      <c r="G1126" s="6"/>
      <c r="H1126" s="6"/>
      <c r="I1126" s="6"/>
      <c r="J1126" s="6"/>
    </row>
    <row r="1127" spans="3:10" x14ac:dyDescent="0.35">
      <c r="C1127" s="32"/>
      <c r="D1127" s="6"/>
      <c r="E1127" s="6"/>
      <c r="F1127" s="6"/>
      <c r="G1127" s="6"/>
      <c r="H1127" s="6"/>
      <c r="I1127" s="6"/>
      <c r="J1127" s="6"/>
    </row>
    <row r="1128" spans="3:10" x14ac:dyDescent="0.35">
      <c r="C1128" s="32"/>
      <c r="D1128" s="6"/>
      <c r="E1128" s="6"/>
      <c r="F1128" s="6"/>
      <c r="G1128" s="6"/>
      <c r="H1128" s="6"/>
      <c r="I1128" s="6"/>
      <c r="J1128" s="6"/>
    </row>
    <row r="1129" spans="3:10" x14ac:dyDescent="0.35">
      <c r="C1129" s="32"/>
      <c r="D1129" s="6"/>
      <c r="E1129" s="6"/>
      <c r="F1129" s="6"/>
      <c r="G1129" s="6"/>
      <c r="H1129" s="6"/>
      <c r="I1129" s="6"/>
      <c r="J1129" s="6"/>
    </row>
    <row r="1130" spans="3:10" x14ac:dyDescent="0.35">
      <c r="C1130" s="32"/>
      <c r="D1130" s="6"/>
      <c r="E1130" s="6"/>
      <c r="F1130" s="6"/>
      <c r="G1130" s="6"/>
      <c r="H1130" s="6"/>
      <c r="I1130" s="6"/>
      <c r="J1130" s="6"/>
    </row>
    <row r="1131" spans="3:10" x14ac:dyDescent="0.35">
      <c r="C1131" s="32"/>
      <c r="D1131" s="6"/>
      <c r="E1131" s="6"/>
      <c r="F1131" s="6"/>
      <c r="G1131" s="6"/>
      <c r="H1131" s="6"/>
      <c r="I1131" s="6"/>
      <c r="J1131" s="6"/>
    </row>
    <row r="1132" spans="3:10" x14ac:dyDescent="0.35">
      <c r="C1132" s="32"/>
      <c r="D1132" s="6"/>
      <c r="E1132" s="6"/>
      <c r="F1132" s="6"/>
      <c r="G1132" s="6"/>
      <c r="H1132" s="6"/>
      <c r="I1132" s="6"/>
      <c r="J1132" s="6"/>
    </row>
    <row r="1133" spans="3:10" x14ac:dyDescent="0.35">
      <c r="C1133" s="32"/>
      <c r="D1133" s="6"/>
      <c r="E1133" s="6"/>
      <c r="F1133" s="6"/>
      <c r="G1133" s="6"/>
      <c r="H1133" s="6"/>
      <c r="I1133" s="6"/>
      <c r="J1133" s="6"/>
    </row>
    <row r="1134" spans="3:10" x14ac:dyDescent="0.35">
      <c r="C1134" s="32"/>
      <c r="D1134" s="6"/>
      <c r="E1134" s="6"/>
      <c r="F1134" s="6"/>
      <c r="G1134" s="6"/>
      <c r="H1134" s="6"/>
      <c r="I1134" s="6"/>
      <c r="J1134" s="6"/>
    </row>
    <row r="1135" spans="3:10" x14ac:dyDescent="0.35">
      <c r="C1135" s="32"/>
      <c r="D1135" s="6"/>
      <c r="E1135" s="6"/>
      <c r="F1135" s="6"/>
      <c r="G1135" s="6"/>
      <c r="H1135" s="6"/>
      <c r="I1135" s="6"/>
      <c r="J1135" s="6"/>
    </row>
    <row r="1136" spans="3:10" x14ac:dyDescent="0.35">
      <c r="C1136" s="32"/>
      <c r="D1136" s="6"/>
      <c r="E1136" s="6"/>
      <c r="F1136" s="6"/>
      <c r="G1136" s="6"/>
      <c r="H1136" s="6"/>
      <c r="I1136" s="6"/>
      <c r="J1136" s="6"/>
    </row>
    <row r="1137" spans="3:10" x14ac:dyDescent="0.35">
      <c r="C1137" s="32"/>
      <c r="D1137" s="6"/>
      <c r="E1137" s="6"/>
      <c r="F1137" s="6"/>
      <c r="G1137" s="6"/>
      <c r="H1137" s="6"/>
      <c r="I1137" s="6"/>
      <c r="J1137" s="6"/>
    </row>
    <row r="1138" spans="3:10" x14ac:dyDescent="0.35">
      <c r="C1138" s="32"/>
      <c r="D1138" s="6"/>
      <c r="E1138" s="6"/>
      <c r="F1138" s="6"/>
      <c r="G1138" s="6"/>
      <c r="H1138" s="6"/>
      <c r="I1138" s="6"/>
      <c r="J1138" s="6"/>
    </row>
    <row r="1139" spans="3:10" x14ac:dyDescent="0.35">
      <c r="C1139" s="32"/>
      <c r="D1139" s="6"/>
      <c r="E1139" s="6"/>
      <c r="F1139" s="6"/>
      <c r="G1139" s="6"/>
      <c r="H1139" s="6"/>
      <c r="I1139" s="6"/>
      <c r="J1139" s="6"/>
    </row>
    <row r="1140" spans="3:10" x14ac:dyDescent="0.35">
      <c r="C1140" s="32"/>
      <c r="D1140" s="6"/>
      <c r="E1140" s="6"/>
      <c r="F1140" s="6"/>
      <c r="G1140" s="6"/>
      <c r="H1140" s="6"/>
      <c r="I1140" s="6"/>
      <c r="J1140" s="6"/>
    </row>
    <row r="1141" spans="3:10" x14ac:dyDescent="0.35">
      <c r="C1141" s="32"/>
      <c r="D1141" s="6"/>
      <c r="E1141" s="6"/>
      <c r="F1141" s="6"/>
      <c r="G1141" s="6"/>
      <c r="H1141" s="6"/>
      <c r="I1141" s="6"/>
      <c r="J1141" s="6"/>
    </row>
    <row r="1142" spans="3:10" x14ac:dyDescent="0.35">
      <c r="C1142" s="32"/>
      <c r="D1142" s="6"/>
      <c r="E1142" s="6"/>
      <c r="F1142" s="6"/>
      <c r="G1142" s="6"/>
      <c r="H1142" s="6"/>
      <c r="I1142" s="6"/>
      <c r="J1142" s="6"/>
    </row>
    <row r="1143" spans="3:10" x14ac:dyDescent="0.35">
      <c r="C1143" s="32"/>
      <c r="D1143" s="6"/>
      <c r="E1143" s="6"/>
      <c r="F1143" s="6"/>
      <c r="G1143" s="6"/>
      <c r="H1143" s="6"/>
      <c r="I1143" s="6"/>
      <c r="J1143" s="6"/>
    </row>
    <row r="1144" spans="3:10" x14ac:dyDescent="0.35">
      <c r="C1144" s="32"/>
      <c r="D1144" s="6"/>
      <c r="E1144" s="6"/>
      <c r="F1144" s="6"/>
      <c r="G1144" s="6"/>
      <c r="H1144" s="6"/>
      <c r="I1144" s="6"/>
      <c r="J1144" s="6"/>
    </row>
    <row r="1145" spans="3:10" x14ac:dyDescent="0.35">
      <c r="C1145" s="32"/>
      <c r="D1145" s="6"/>
      <c r="E1145" s="6"/>
      <c r="F1145" s="6"/>
      <c r="G1145" s="6"/>
      <c r="H1145" s="6"/>
      <c r="I1145" s="6"/>
      <c r="J1145" s="6"/>
    </row>
    <row r="1146" spans="3:10" x14ac:dyDescent="0.35">
      <c r="C1146" s="32"/>
      <c r="D1146" s="6"/>
      <c r="E1146" s="6"/>
      <c r="F1146" s="6"/>
      <c r="G1146" s="6"/>
      <c r="H1146" s="6"/>
      <c r="I1146" s="6"/>
      <c r="J1146" s="6"/>
    </row>
    <row r="1147" spans="3:10" x14ac:dyDescent="0.35">
      <c r="C1147" s="32"/>
      <c r="D1147" s="6"/>
      <c r="E1147" s="6"/>
      <c r="F1147" s="6"/>
      <c r="G1147" s="6"/>
      <c r="H1147" s="6"/>
      <c r="I1147" s="6"/>
      <c r="J1147" s="6"/>
    </row>
    <row r="1148" spans="3:10" x14ac:dyDescent="0.35">
      <c r="C1148" s="32"/>
      <c r="D1148" s="6"/>
      <c r="E1148" s="6"/>
      <c r="F1148" s="6"/>
      <c r="G1148" s="6"/>
      <c r="H1148" s="6"/>
      <c r="I1148" s="6"/>
      <c r="J1148" s="6"/>
    </row>
    <row r="1149" spans="3:10" x14ac:dyDescent="0.35">
      <c r="C1149" s="32"/>
      <c r="D1149" s="6"/>
      <c r="E1149" s="6"/>
      <c r="F1149" s="6"/>
      <c r="G1149" s="6"/>
      <c r="H1149" s="6"/>
      <c r="I1149" s="6"/>
      <c r="J1149" s="6"/>
    </row>
    <row r="1150" spans="3:10" x14ac:dyDescent="0.35">
      <c r="C1150" s="32"/>
      <c r="D1150" s="6"/>
      <c r="E1150" s="6"/>
      <c r="F1150" s="6"/>
      <c r="G1150" s="6"/>
      <c r="H1150" s="6"/>
      <c r="I1150" s="6"/>
      <c r="J1150" s="6"/>
    </row>
    <row r="1151" spans="3:10" x14ac:dyDescent="0.35">
      <c r="C1151" s="32"/>
      <c r="D1151" s="6"/>
      <c r="E1151" s="6"/>
      <c r="F1151" s="6"/>
      <c r="G1151" s="6"/>
      <c r="H1151" s="6"/>
      <c r="I1151" s="6"/>
      <c r="J1151" s="6"/>
    </row>
    <row r="1152" spans="3:10" x14ac:dyDescent="0.35">
      <c r="C1152" s="32"/>
      <c r="D1152" s="6"/>
      <c r="E1152" s="6"/>
      <c r="F1152" s="6"/>
      <c r="G1152" s="6"/>
      <c r="H1152" s="6"/>
      <c r="I1152" s="6"/>
      <c r="J1152" s="6"/>
    </row>
    <row r="1153" spans="3:10" x14ac:dyDescent="0.35">
      <c r="C1153" s="32"/>
      <c r="D1153" s="6"/>
      <c r="E1153" s="6"/>
      <c r="F1153" s="6"/>
      <c r="G1153" s="6"/>
      <c r="H1153" s="6"/>
      <c r="I1153" s="6"/>
      <c r="J1153" s="6"/>
    </row>
    <row r="1154" spans="3:10" x14ac:dyDescent="0.35">
      <c r="C1154" s="32"/>
      <c r="D1154" s="6"/>
      <c r="E1154" s="6"/>
      <c r="F1154" s="6"/>
      <c r="G1154" s="6"/>
      <c r="H1154" s="6"/>
      <c r="I1154" s="6"/>
      <c r="J1154" s="6"/>
    </row>
    <row r="1155" spans="3:10" x14ac:dyDescent="0.35">
      <c r="C1155" s="32"/>
      <c r="D1155" s="6"/>
      <c r="E1155" s="6"/>
      <c r="F1155" s="6"/>
      <c r="G1155" s="6"/>
      <c r="H1155" s="6"/>
      <c r="I1155" s="6"/>
      <c r="J1155" s="6"/>
    </row>
    <row r="1156" spans="3:10" x14ac:dyDescent="0.35">
      <c r="C1156" s="32"/>
      <c r="D1156" s="6"/>
      <c r="E1156" s="6"/>
      <c r="F1156" s="6"/>
      <c r="G1156" s="6"/>
      <c r="H1156" s="6"/>
      <c r="I1156" s="6"/>
      <c r="J1156" s="6"/>
    </row>
    <row r="1157" spans="3:10" x14ac:dyDescent="0.35">
      <c r="C1157" s="32"/>
      <c r="D1157" s="6"/>
      <c r="E1157" s="6"/>
      <c r="F1157" s="6"/>
      <c r="G1157" s="6"/>
      <c r="H1157" s="6"/>
      <c r="I1157" s="6"/>
      <c r="J1157" s="6"/>
    </row>
    <row r="1158" spans="3:10" x14ac:dyDescent="0.35">
      <c r="C1158" s="32"/>
      <c r="D1158" s="6"/>
      <c r="E1158" s="6"/>
      <c r="F1158" s="6"/>
      <c r="G1158" s="6"/>
      <c r="H1158" s="6"/>
      <c r="I1158" s="6"/>
      <c r="J1158" s="6"/>
    </row>
    <row r="1159" spans="3:10" x14ac:dyDescent="0.35">
      <c r="C1159" s="32"/>
      <c r="D1159" s="6"/>
      <c r="E1159" s="6"/>
      <c r="F1159" s="6"/>
      <c r="G1159" s="6"/>
      <c r="H1159" s="6"/>
      <c r="I1159" s="6"/>
      <c r="J1159" s="6"/>
    </row>
    <row r="1160" spans="3:10" x14ac:dyDescent="0.35">
      <c r="C1160" s="32"/>
      <c r="D1160" s="6"/>
      <c r="E1160" s="6"/>
      <c r="F1160" s="6"/>
      <c r="G1160" s="6"/>
      <c r="H1160" s="6"/>
      <c r="I1160" s="6"/>
      <c r="J1160" s="6"/>
    </row>
    <row r="1161" spans="3:10" x14ac:dyDescent="0.35">
      <c r="C1161" s="32"/>
      <c r="D1161" s="6"/>
      <c r="E1161" s="6"/>
      <c r="F1161" s="6"/>
      <c r="G1161" s="6"/>
      <c r="H1161" s="6"/>
      <c r="I1161" s="6"/>
      <c r="J1161" s="6"/>
    </row>
    <row r="1162" spans="3:10" x14ac:dyDescent="0.35">
      <c r="C1162" s="32"/>
      <c r="D1162" s="6"/>
      <c r="E1162" s="6"/>
      <c r="F1162" s="6"/>
      <c r="G1162" s="6"/>
      <c r="H1162" s="6"/>
      <c r="I1162" s="6"/>
      <c r="J1162" s="6"/>
    </row>
    <row r="1163" spans="3:10" x14ac:dyDescent="0.35">
      <c r="C1163" s="32"/>
      <c r="D1163" s="6"/>
      <c r="E1163" s="6"/>
      <c r="F1163" s="6"/>
      <c r="G1163" s="6"/>
      <c r="H1163" s="6"/>
      <c r="I1163" s="6"/>
      <c r="J1163" s="6"/>
    </row>
    <row r="1164" spans="3:10" x14ac:dyDescent="0.35">
      <c r="C1164" s="32"/>
      <c r="D1164" s="6"/>
      <c r="E1164" s="6"/>
      <c r="F1164" s="6"/>
      <c r="G1164" s="6"/>
      <c r="H1164" s="6"/>
      <c r="I1164" s="6"/>
      <c r="J1164" s="6"/>
    </row>
    <row r="1165" spans="3:10" x14ac:dyDescent="0.35">
      <c r="C1165" s="32"/>
      <c r="D1165" s="6"/>
      <c r="E1165" s="6"/>
      <c r="F1165" s="6"/>
      <c r="G1165" s="6"/>
      <c r="H1165" s="6"/>
      <c r="I1165" s="6"/>
      <c r="J1165" s="6"/>
    </row>
    <row r="1166" spans="3:10" x14ac:dyDescent="0.35">
      <c r="C1166" s="32"/>
      <c r="D1166" s="6"/>
      <c r="E1166" s="6"/>
      <c r="F1166" s="6"/>
      <c r="G1166" s="6"/>
      <c r="H1166" s="6"/>
      <c r="I1166" s="6"/>
      <c r="J1166" s="6"/>
    </row>
    <row r="1167" spans="3:10" x14ac:dyDescent="0.35">
      <c r="C1167" s="32"/>
      <c r="D1167" s="6"/>
      <c r="E1167" s="6"/>
      <c r="F1167" s="6"/>
      <c r="G1167" s="6"/>
      <c r="H1167" s="6"/>
      <c r="I1167" s="6"/>
      <c r="J1167" s="6"/>
    </row>
    <row r="1168" spans="3:10" x14ac:dyDescent="0.35">
      <c r="C1168" s="32"/>
      <c r="D1168" s="6"/>
      <c r="E1168" s="6"/>
      <c r="F1168" s="6"/>
      <c r="G1168" s="6"/>
      <c r="H1168" s="6"/>
      <c r="I1168" s="6"/>
      <c r="J1168" s="6"/>
    </row>
    <row r="1169" spans="3:10" x14ac:dyDescent="0.35">
      <c r="C1169" s="32"/>
      <c r="D1169" s="6"/>
      <c r="E1169" s="6"/>
      <c r="F1169" s="6"/>
      <c r="G1169" s="6"/>
      <c r="H1169" s="6"/>
      <c r="I1169" s="6"/>
      <c r="J1169" s="6"/>
    </row>
    <row r="1170" spans="3:10" x14ac:dyDescent="0.35">
      <c r="C1170" s="32"/>
      <c r="D1170" s="6"/>
      <c r="E1170" s="6"/>
      <c r="F1170" s="6"/>
      <c r="G1170" s="6"/>
      <c r="H1170" s="6"/>
      <c r="I1170" s="6"/>
      <c r="J1170" s="6"/>
    </row>
    <row r="1171" spans="3:10" x14ac:dyDescent="0.35">
      <c r="C1171" s="32"/>
      <c r="D1171" s="6"/>
      <c r="E1171" s="6"/>
      <c r="F1171" s="6"/>
      <c r="G1171" s="6"/>
      <c r="H1171" s="6"/>
      <c r="I1171" s="6"/>
      <c r="J1171" s="6"/>
    </row>
    <row r="1172" spans="3:10" x14ac:dyDescent="0.35">
      <c r="C1172" s="32"/>
      <c r="D1172" s="6"/>
      <c r="E1172" s="6"/>
      <c r="F1172" s="6"/>
      <c r="G1172" s="6"/>
      <c r="H1172" s="6"/>
      <c r="I1172" s="6"/>
      <c r="J1172" s="6"/>
    </row>
    <row r="1173" spans="3:10" x14ac:dyDescent="0.35">
      <c r="C1173" s="32"/>
      <c r="D1173" s="6"/>
      <c r="E1173" s="6"/>
      <c r="F1173" s="6"/>
      <c r="G1173" s="6"/>
      <c r="H1173" s="6"/>
      <c r="I1173" s="6"/>
      <c r="J1173" s="6"/>
    </row>
    <row r="1174" spans="3:10" x14ac:dyDescent="0.35">
      <c r="C1174" s="32"/>
      <c r="D1174" s="6"/>
      <c r="E1174" s="6"/>
      <c r="F1174" s="6"/>
      <c r="G1174" s="6"/>
      <c r="H1174" s="6"/>
      <c r="I1174" s="6"/>
      <c r="J1174" s="6"/>
    </row>
    <row r="1175" spans="3:10" x14ac:dyDescent="0.35">
      <c r="C1175" s="32"/>
      <c r="D1175" s="6"/>
      <c r="E1175" s="6"/>
      <c r="F1175" s="6"/>
      <c r="G1175" s="6"/>
      <c r="H1175" s="6"/>
      <c r="I1175" s="6"/>
      <c r="J1175" s="6"/>
    </row>
    <row r="1176" spans="3:10" x14ac:dyDescent="0.35">
      <c r="C1176" s="32"/>
      <c r="D1176" s="6"/>
      <c r="E1176" s="6"/>
      <c r="F1176" s="6"/>
      <c r="G1176" s="6"/>
      <c r="H1176" s="6"/>
      <c r="I1176" s="6"/>
      <c r="J1176" s="6"/>
    </row>
    <row r="1177" spans="3:10" x14ac:dyDescent="0.35">
      <c r="C1177" s="32"/>
      <c r="D1177" s="6"/>
      <c r="E1177" s="6"/>
      <c r="F1177" s="6"/>
      <c r="G1177" s="6"/>
      <c r="H1177" s="6"/>
      <c r="I1177" s="6"/>
      <c r="J1177" s="6"/>
    </row>
    <row r="1178" spans="3:10" x14ac:dyDescent="0.35">
      <c r="C1178" s="32"/>
      <c r="D1178" s="6"/>
      <c r="E1178" s="6"/>
      <c r="F1178" s="6"/>
      <c r="G1178" s="6"/>
      <c r="H1178" s="6"/>
      <c r="I1178" s="6"/>
      <c r="J1178" s="6"/>
    </row>
    <row r="1179" spans="3:10" x14ac:dyDescent="0.35">
      <c r="C1179" s="32"/>
      <c r="D1179" s="6"/>
      <c r="E1179" s="6"/>
      <c r="F1179" s="6"/>
      <c r="G1179" s="6"/>
      <c r="H1179" s="6"/>
      <c r="I1179" s="6"/>
      <c r="J1179" s="6"/>
    </row>
    <row r="1180" spans="3:10" x14ac:dyDescent="0.35">
      <c r="C1180" s="32"/>
      <c r="D1180" s="6"/>
      <c r="E1180" s="6"/>
      <c r="F1180" s="6"/>
      <c r="G1180" s="6"/>
      <c r="H1180" s="6"/>
      <c r="I1180" s="6"/>
      <c r="J1180" s="6"/>
    </row>
    <row r="1181" spans="3:10" x14ac:dyDescent="0.35">
      <c r="C1181" s="32"/>
      <c r="D1181" s="6"/>
      <c r="E1181" s="6"/>
      <c r="F1181" s="6"/>
      <c r="G1181" s="6"/>
      <c r="H1181" s="6"/>
      <c r="I1181" s="6"/>
      <c r="J1181" s="6"/>
    </row>
    <row r="1182" spans="3:10" x14ac:dyDescent="0.35">
      <c r="C1182" s="32"/>
      <c r="D1182" s="6"/>
      <c r="E1182" s="6"/>
      <c r="F1182" s="6"/>
      <c r="G1182" s="6"/>
      <c r="H1182" s="6"/>
      <c r="I1182" s="6"/>
      <c r="J1182" s="6"/>
    </row>
    <row r="1183" spans="3:10" x14ac:dyDescent="0.35">
      <c r="C1183" s="32"/>
      <c r="D1183" s="6"/>
      <c r="E1183" s="6"/>
      <c r="F1183" s="6"/>
      <c r="G1183" s="6"/>
      <c r="H1183" s="6"/>
      <c r="I1183" s="6"/>
      <c r="J1183" s="6"/>
    </row>
    <row r="1184" spans="3:10" x14ac:dyDescent="0.35">
      <c r="C1184" s="32"/>
      <c r="D1184" s="6"/>
      <c r="E1184" s="6"/>
      <c r="F1184" s="6"/>
      <c r="G1184" s="6"/>
      <c r="H1184" s="6"/>
      <c r="I1184" s="6"/>
      <c r="J1184" s="6"/>
    </row>
    <row r="1185" spans="3:10" x14ac:dyDescent="0.35">
      <c r="C1185" s="32"/>
      <c r="D1185" s="6"/>
      <c r="E1185" s="6"/>
      <c r="F1185" s="6"/>
      <c r="G1185" s="6"/>
      <c r="H1185" s="6"/>
      <c r="I1185" s="6"/>
      <c r="J1185" s="6"/>
    </row>
    <row r="1186" spans="3:10" x14ac:dyDescent="0.35">
      <c r="C1186" s="32"/>
      <c r="D1186" s="6"/>
      <c r="E1186" s="6"/>
      <c r="F1186" s="6"/>
      <c r="G1186" s="6"/>
      <c r="H1186" s="6"/>
      <c r="I1186" s="6"/>
      <c r="J1186" s="6"/>
    </row>
    <row r="1187" spans="3:10" x14ac:dyDescent="0.35">
      <c r="C1187" s="32"/>
      <c r="D1187" s="6"/>
      <c r="E1187" s="6"/>
      <c r="F1187" s="6"/>
      <c r="G1187" s="6"/>
      <c r="H1187" s="6"/>
      <c r="I1187" s="6"/>
      <c r="J1187" s="6"/>
    </row>
    <row r="1188" spans="3:10" x14ac:dyDescent="0.35">
      <c r="C1188" s="32"/>
      <c r="D1188" s="6"/>
      <c r="E1188" s="6"/>
      <c r="F1188" s="6"/>
      <c r="G1188" s="6"/>
      <c r="H1188" s="6"/>
      <c r="I1188" s="6"/>
      <c r="J1188" s="6"/>
    </row>
    <row r="1189" spans="3:10" x14ac:dyDescent="0.35">
      <c r="C1189" s="32"/>
      <c r="D1189" s="6"/>
      <c r="E1189" s="6"/>
      <c r="F1189" s="6"/>
      <c r="G1189" s="6"/>
      <c r="H1189" s="6"/>
      <c r="I1189" s="6"/>
      <c r="J1189" s="6"/>
    </row>
    <row r="1190" spans="3:10" x14ac:dyDescent="0.35">
      <c r="C1190" s="32"/>
      <c r="D1190" s="6"/>
      <c r="E1190" s="6"/>
      <c r="F1190" s="6"/>
      <c r="G1190" s="6"/>
      <c r="H1190" s="6"/>
      <c r="I1190" s="6"/>
      <c r="J1190" s="6"/>
    </row>
    <row r="1191" spans="3:10" x14ac:dyDescent="0.35">
      <c r="C1191" s="32"/>
      <c r="D1191" s="6"/>
      <c r="E1191" s="6"/>
      <c r="F1191" s="6"/>
      <c r="G1191" s="6"/>
      <c r="H1191" s="6"/>
      <c r="I1191" s="6"/>
      <c r="J1191" s="6"/>
    </row>
    <row r="1192" spans="3:10" x14ac:dyDescent="0.35">
      <c r="C1192" s="32"/>
      <c r="D1192" s="6"/>
      <c r="E1192" s="6"/>
      <c r="F1192" s="6"/>
      <c r="G1192" s="6"/>
      <c r="H1192" s="6"/>
      <c r="I1192" s="6"/>
      <c r="J1192" s="6"/>
    </row>
    <row r="1193" spans="3:10" x14ac:dyDescent="0.35">
      <c r="C1193" s="32"/>
      <c r="D1193" s="6"/>
      <c r="E1193" s="6"/>
      <c r="F1193" s="6"/>
      <c r="G1193" s="6"/>
      <c r="H1193" s="6"/>
      <c r="I1193" s="6"/>
      <c r="J1193" s="6"/>
    </row>
    <row r="1194" spans="3:10" x14ac:dyDescent="0.35">
      <c r="C1194" s="32"/>
      <c r="D1194" s="6"/>
      <c r="E1194" s="6"/>
      <c r="F1194" s="6"/>
      <c r="G1194" s="6"/>
      <c r="H1194" s="6"/>
      <c r="I1194" s="6"/>
      <c r="J1194" s="6"/>
    </row>
    <row r="1195" spans="3:10" x14ac:dyDescent="0.35">
      <c r="C1195" s="32"/>
      <c r="D1195" s="6"/>
      <c r="E1195" s="6"/>
      <c r="F1195" s="6"/>
      <c r="G1195" s="6"/>
      <c r="H1195" s="6"/>
      <c r="I1195" s="6"/>
      <c r="J1195" s="6"/>
    </row>
    <row r="1196" spans="3:10" x14ac:dyDescent="0.35">
      <c r="C1196" s="32"/>
      <c r="D1196" s="6"/>
      <c r="E1196" s="6"/>
      <c r="F1196" s="6"/>
      <c r="G1196" s="6"/>
      <c r="H1196" s="6"/>
      <c r="I1196" s="6"/>
      <c r="J1196" s="6"/>
    </row>
    <row r="1197" spans="3:10" x14ac:dyDescent="0.35">
      <c r="C1197" s="32"/>
      <c r="D1197" s="6"/>
      <c r="E1197" s="6"/>
      <c r="F1197" s="6"/>
      <c r="G1197" s="6"/>
      <c r="H1197" s="6"/>
      <c r="I1197" s="6"/>
      <c r="J1197" s="6"/>
    </row>
    <row r="1198" spans="3:10" x14ac:dyDescent="0.35">
      <c r="C1198" s="32"/>
      <c r="D1198" s="6"/>
      <c r="E1198" s="6"/>
      <c r="F1198" s="6"/>
      <c r="G1198" s="6"/>
      <c r="H1198" s="6"/>
      <c r="I1198" s="6"/>
      <c r="J1198" s="6"/>
    </row>
    <row r="1199" spans="3:10" x14ac:dyDescent="0.35">
      <c r="C1199" s="32"/>
      <c r="D1199" s="6"/>
      <c r="E1199" s="6"/>
      <c r="F1199" s="6"/>
      <c r="G1199" s="6"/>
      <c r="H1199" s="6"/>
      <c r="I1199" s="6"/>
      <c r="J1199" s="6"/>
    </row>
    <row r="1200" spans="3:10" x14ac:dyDescent="0.35">
      <c r="C1200" s="32"/>
      <c r="D1200" s="6"/>
      <c r="E1200" s="6"/>
      <c r="F1200" s="6"/>
      <c r="G1200" s="6"/>
      <c r="H1200" s="6"/>
      <c r="I1200" s="6"/>
      <c r="J1200" s="6"/>
    </row>
    <row r="1201" spans="3:10" x14ac:dyDescent="0.35">
      <c r="C1201" s="32"/>
      <c r="D1201" s="6"/>
      <c r="E1201" s="6"/>
      <c r="F1201" s="6"/>
      <c r="G1201" s="6"/>
      <c r="H1201" s="6"/>
      <c r="I1201" s="6"/>
      <c r="J1201" s="6"/>
    </row>
    <row r="1202" spans="3:10" x14ac:dyDescent="0.35">
      <c r="C1202" s="32"/>
      <c r="D1202" s="6"/>
      <c r="E1202" s="6"/>
      <c r="F1202" s="6"/>
      <c r="G1202" s="6"/>
      <c r="H1202" s="6"/>
      <c r="I1202" s="6"/>
      <c r="J1202" s="6"/>
    </row>
    <row r="1203" spans="3:10" x14ac:dyDescent="0.35">
      <c r="C1203" s="32"/>
      <c r="D1203" s="6"/>
      <c r="E1203" s="6"/>
      <c r="F1203" s="6"/>
      <c r="G1203" s="6"/>
      <c r="H1203" s="6"/>
      <c r="I1203" s="6"/>
      <c r="J1203" s="6"/>
    </row>
    <row r="1204" spans="3:10" x14ac:dyDescent="0.35">
      <c r="C1204" s="32"/>
      <c r="D1204" s="6"/>
      <c r="E1204" s="6"/>
      <c r="F1204" s="6"/>
      <c r="G1204" s="6"/>
      <c r="H1204" s="6"/>
      <c r="I1204" s="6"/>
      <c r="J1204" s="6"/>
    </row>
    <row r="1205" spans="3:10" x14ac:dyDescent="0.35">
      <c r="C1205" s="32"/>
      <c r="D1205" s="6"/>
      <c r="E1205" s="6"/>
      <c r="F1205" s="6"/>
      <c r="G1205" s="6"/>
      <c r="H1205" s="6"/>
      <c r="I1205" s="6"/>
      <c r="J1205" s="6"/>
    </row>
    <row r="1206" spans="3:10" x14ac:dyDescent="0.35">
      <c r="C1206" s="32"/>
      <c r="D1206" s="6"/>
      <c r="E1206" s="6"/>
      <c r="F1206" s="6"/>
      <c r="G1206" s="6"/>
      <c r="H1206" s="6"/>
      <c r="I1206" s="6"/>
      <c r="J1206" s="6"/>
    </row>
    <row r="1207" spans="3:10" x14ac:dyDescent="0.35">
      <c r="C1207" s="32"/>
      <c r="D1207" s="6"/>
      <c r="E1207" s="6"/>
      <c r="F1207" s="6"/>
      <c r="G1207" s="6"/>
      <c r="H1207" s="6"/>
      <c r="I1207" s="6"/>
      <c r="J1207" s="6"/>
    </row>
    <row r="1208" spans="3:10" x14ac:dyDescent="0.35">
      <c r="C1208" s="32"/>
      <c r="D1208" s="6"/>
      <c r="E1208" s="6"/>
      <c r="F1208" s="6"/>
      <c r="G1208" s="6"/>
      <c r="H1208" s="6"/>
      <c r="I1208" s="6"/>
      <c r="J1208" s="6"/>
    </row>
    <row r="1209" spans="3:10" x14ac:dyDescent="0.35">
      <c r="C1209" s="32"/>
      <c r="D1209" s="6"/>
      <c r="E1209" s="6"/>
      <c r="F1209" s="6"/>
      <c r="G1209" s="6"/>
      <c r="H1209" s="6"/>
      <c r="I1209" s="6"/>
      <c r="J1209" s="6"/>
    </row>
    <row r="1210" spans="3:10" x14ac:dyDescent="0.35">
      <c r="C1210" s="32"/>
      <c r="D1210" s="6"/>
      <c r="E1210" s="6"/>
      <c r="F1210" s="6"/>
      <c r="G1210" s="6"/>
      <c r="H1210" s="6"/>
      <c r="I1210" s="6"/>
      <c r="J1210" s="6"/>
    </row>
    <row r="1211" spans="3:10" x14ac:dyDescent="0.35">
      <c r="C1211" s="32"/>
      <c r="D1211" s="6"/>
      <c r="E1211" s="6"/>
      <c r="F1211" s="6"/>
      <c r="G1211" s="6"/>
      <c r="H1211" s="6"/>
      <c r="I1211" s="6"/>
      <c r="J1211" s="6"/>
    </row>
    <row r="1212" spans="3:10" x14ac:dyDescent="0.35">
      <c r="C1212" s="32"/>
      <c r="D1212" s="6"/>
      <c r="E1212" s="6"/>
      <c r="F1212" s="6"/>
      <c r="G1212" s="6"/>
      <c r="H1212" s="6"/>
      <c r="I1212" s="6"/>
      <c r="J1212" s="6"/>
    </row>
    <row r="1213" spans="3:10" x14ac:dyDescent="0.35">
      <c r="C1213" s="32"/>
      <c r="D1213" s="6"/>
      <c r="E1213" s="6"/>
      <c r="F1213" s="6"/>
      <c r="G1213" s="6"/>
      <c r="H1213" s="6"/>
      <c r="I1213" s="6"/>
      <c r="J1213" s="6"/>
    </row>
    <row r="1214" spans="3:10" x14ac:dyDescent="0.35">
      <c r="C1214" s="32"/>
      <c r="D1214" s="6"/>
      <c r="E1214" s="6"/>
      <c r="F1214" s="6"/>
      <c r="G1214" s="6"/>
      <c r="H1214" s="6"/>
      <c r="I1214" s="6"/>
      <c r="J1214" s="6"/>
    </row>
    <row r="1215" spans="3:10" x14ac:dyDescent="0.35">
      <c r="C1215" s="32"/>
      <c r="D1215" s="6"/>
      <c r="E1215" s="6"/>
      <c r="F1215" s="6"/>
      <c r="G1215" s="6"/>
      <c r="H1215" s="6"/>
      <c r="I1215" s="6"/>
      <c r="J1215" s="6"/>
    </row>
    <row r="1216" spans="3:10" x14ac:dyDescent="0.35">
      <c r="C1216" s="32"/>
      <c r="D1216" s="6"/>
      <c r="E1216" s="6"/>
      <c r="F1216" s="6"/>
      <c r="G1216" s="6"/>
      <c r="H1216" s="6"/>
      <c r="I1216" s="6"/>
      <c r="J1216" s="6"/>
    </row>
    <row r="1217" spans="3:10" x14ac:dyDescent="0.35">
      <c r="C1217" s="32"/>
      <c r="D1217" s="6"/>
      <c r="E1217" s="6"/>
      <c r="F1217" s="6"/>
      <c r="G1217" s="6"/>
      <c r="H1217" s="6"/>
      <c r="I1217" s="6"/>
      <c r="J1217" s="6"/>
    </row>
    <row r="1218" spans="3:10" x14ac:dyDescent="0.35">
      <c r="C1218" s="32"/>
      <c r="D1218" s="6"/>
      <c r="E1218" s="6"/>
      <c r="F1218" s="6"/>
      <c r="G1218" s="6"/>
      <c r="H1218" s="6"/>
      <c r="I1218" s="6"/>
      <c r="J1218" s="6"/>
    </row>
    <row r="1219" spans="3:10" x14ac:dyDescent="0.35">
      <c r="C1219" s="32"/>
      <c r="D1219" s="6"/>
      <c r="E1219" s="6"/>
      <c r="F1219" s="6"/>
      <c r="G1219" s="6"/>
      <c r="H1219" s="6"/>
      <c r="I1219" s="6"/>
      <c r="J1219" s="6"/>
    </row>
    <row r="1220" spans="3:10" x14ac:dyDescent="0.35">
      <c r="C1220" s="32"/>
      <c r="D1220" s="6"/>
      <c r="E1220" s="6"/>
      <c r="F1220" s="6"/>
      <c r="G1220" s="6"/>
      <c r="H1220" s="6"/>
      <c r="I1220" s="6"/>
      <c r="J1220" s="6"/>
    </row>
    <row r="1221" spans="3:10" x14ac:dyDescent="0.35">
      <c r="C1221" s="32"/>
      <c r="D1221" s="6"/>
      <c r="E1221" s="6"/>
      <c r="F1221" s="6"/>
      <c r="G1221" s="6"/>
      <c r="H1221" s="6"/>
      <c r="I1221" s="6"/>
      <c r="J1221" s="6"/>
    </row>
    <row r="1222" spans="3:10" x14ac:dyDescent="0.35">
      <c r="C1222" s="32"/>
      <c r="D1222" s="6"/>
      <c r="E1222" s="6"/>
      <c r="F1222" s="6"/>
      <c r="G1222" s="6"/>
      <c r="H1222" s="6"/>
      <c r="I1222" s="6"/>
      <c r="J1222" s="6"/>
    </row>
    <row r="1223" spans="3:10" x14ac:dyDescent="0.35">
      <c r="C1223" s="32"/>
      <c r="D1223" s="6"/>
      <c r="E1223" s="6"/>
      <c r="F1223" s="6"/>
      <c r="G1223" s="6"/>
      <c r="H1223" s="6"/>
      <c r="I1223" s="6"/>
      <c r="J1223" s="6"/>
    </row>
    <row r="1224" spans="3:10" x14ac:dyDescent="0.35">
      <c r="C1224" s="32"/>
      <c r="D1224" s="6"/>
      <c r="E1224" s="6"/>
      <c r="F1224" s="6"/>
      <c r="G1224" s="6"/>
      <c r="H1224" s="6"/>
      <c r="I1224" s="6"/>
      <c r="J1224" s="6"/>
    </row>
    <row r="1225" spans="3:10" x14ac:dyDescent="0.35">
      <c r="C1225" s="32"/>
      <c r="D1225" s="6"/>
      <c r="E1225" s="6"/>
      <c r="F1225" s="6"/>
      <c r="G1225" s="6"/>
      <c r="H1225" s="6"/>
      <c r="I1225" s="6"/>
      <c r="J1225" s="6"/>
    </row>
    <row r="1226" spans="3:10" x14ac:dyDescent="0.35">
      <c r="C1226" s="32"/>
      <c r="D1226" s="6"/>
      <c r="E1226" s="6"/>
      <c r="F1226" s="6"/>
      <c r="G1226" s="6"/>
      <c r="H1226" s="6"/>
      <c r="I1226" s="6"/>
      <c r="J1226" s="6"/>
    </row>
    <row r="1227" spans="3:10" x14ac:dyDescent="0.35">
      <c r="C1227" s="32"/>
      <c r="D1227" s="6"/>
      <c r="E1227" s="6"/>
      <c r="F1227" s="6"/>
      <c r="G1227" s="6"/>
      <c r="H1227" s="6"/>
      <c r="I1227" s="6"/>
      <c r="J1227" s="6"/>
    </row>
    <row r="1228" spans="3:10" x14ac:dyDescent="0.35">
      <c r="C1228" s="32"/>
      <c r="D1228" s="6"/>
      <c r="E1228" s="6"/>
      <c r="F1228" s="6"/>
      <c r="G1228" s="6"/>
      <c r="H1228" s="6"/>
      <c r="I1228" s="6"/>
      <c r="J1228" s="6"/>
    </row>
    <row r="1229" spans="3:10" x14ac:dyDescent="0.35">
      <c r="C1229" s="32"/>
      <c r="D1229" s="6"/>
      <c r="E1229" s="6"/>
      <c r="F1229" s="6"/>
      <c r="G1229" s="6"/>
      <c r="H1229" s="6"/>
      <c r="I1229" s="6"/>
      <c r="J1229" s="6"/>
    </row>
    <row r="1230" spans="3:10" x14ac:dyDescent="0.35">
      <c r="C1230" s="32"/>
      <c r="D1230" s="6"/>
      <c r="E1230" s="6"/>
      <c r="F1230" s="6"/>
      <c r="G1230" s="6"/>
      <c r="H1230" s="6"/>
      <c r="I1230" s="6"/>
      <c r="J1230" s="6"/>
    </row>
    <row r="1231" spans="3:10" x14ac:dyDescent="0.35">
      <c r="C1231" s="32"/>
      <c r="D1231" s="6"/>
      <c r="E1231" s="6"/>
      <c r="F1231" s="6"/>
      <c r="G1231" s="6"/>
      <c r="H1231" s="6"/>
      <c r="I1231" s="6"/>
      <c r="J1231" s="6"/>
    </row>
    <row r="1232" spans="3:10" x14ac:dyDescent="0.35">
      <c r="C1232" s="32"/>
      <c r="D1232" s="6"/>
      <c r="E1232" s="6"/>
      <c r="F1232" s="6"/>
      <c r="G1232" s="6"/>
      <c r="H1232" s="6"/>
      <c r="I1232" s="6"/>
      <c r="J1232" s="6"/>
    </row>
    <row r="1233" spans="3:10" x14ac:dyDescent="0.35">
      <c r="C1233" s="32"/>
      <c r="D1233" s="6"/>
      <c r="E1233" s="6"/>
      <c r="F1233" s="6"/>
      <c r="G1233" s="6"/>
      <c r="H1233" s="6"/>
      <c r="I1233" s="6"/>
      <c r="J1233" s="6"/>
    </row>
    <row r="1234" spans="3:10" x14ac:dyDescent="0.35">
      <c r="C1234" s="32"/>
      <c r="D1234" s="6"/>
      <c r="E1234" s="6"/>
      <c r="F1234" s="6"/>
      <c r="G1234" s="6"/>
      <c r="H1234" s="6"/>
      <c r="I1234" s="6"/>
      <c r="J1234" s="6"/>
    </row>
    <row r="1235" spans="3:10" x14ac:dyDescent="0.35">
      <c r="C1235" s="32"/>
      <c r="D1235" s="6"/>
      <c r="E1235" s="6"/>
      <c r="F1235" s="6"/>
      <c r="G1235" s="6"/>
      <c r="H1235" s="6"/>
      <c r="I1235" s="6"/>
      <c r="J1235" s="6"/>
    </row>
    <row r="1236" spans="3:10" x14ac:dyDescent="0.35">
      <c r="C1236" s="32"/>
      <c r="D1236" s="6"/>
      <c r="E1236" s="6"/>
      <c r="F1236" s="6"/>
      <c r="G1236" s="6"/>
      <c r="H1236" s="6"/>
      <c r="I1236" s="6"/>
      <c r="J1236" s="6"/>
    </row>
    <row r="1237" spans="3:10" x14ac:dyDescent="0.35">
      <c r="C1237" s="32"/>
      <c r="D1237" s="6"/>
      <c r="E1237" s="6"/>
      <c r="F1237" s="6"/>
      <c r="G1237" s="6"/>
      <c r="H1237" s="6"/>
      <c r="I1237" s="6"/>
      <c r="J1237" s="6"/>
    </row>
    <row r="1238" spans="3:10" x14ac:dyDescent="0.35">
      <c r="C1238" s="32"/>
      <c r="D1238" s="6"/>
      <c r="E1238" s="6"/>
      <c r="F1238" s="6"/>
      <c r="G1238" s="6"/>
      <c r="H1238" s="6"/>
      <c r="I1238" s="6"/>
      <c r="J1238" s="6"/>
    </row>
    <row r="1239" spans="3:10" x14ac:dyDescent="0.35">
      <c r="C1239" s="32"/>
      <c r="D1239" s="6"/>
      <c r="E1239" s="6"/>
      <c r="F1239" s="6"/>
      <c r="G1239" s="6"/>
      <c r="H1239" s="6"/>
      <c r="I1239" s="6"/>
      <c r="J1239" s="6"/>
    </row>
    <row r="1240" spans="3:10" x14ac:dyDescent="0.35">
      <c r="C1240" s="32"/>
      <c r="D1240" s="6"/>
      <c r="E1240" s="6"/>
      <c r="F1240" s="6"/>
      <c r="G1240" s="6"/>
      <c r="H1240" s="6"/>
      <c r="I1240" s="6"/>
      <c r="J1240" s="6"/>
    </row>
    <row r="1241" spans="3:10" x14ac:dyDescent="0.35">
      <c r="C1241" s="32"/>
      <c r="D1241" s="6"/>
      <c r="E1241" s="6"/>
      <c r="F1241" s="6"/>
      <c r="G1241" s="6"/>
      <c r="H1241" s="6"/>
      <c r="I1241" s="6"/>
      <c r="J1241" s="6"/>
    </row>
    <row r="1242" spans="3:10" x14ac:dyDescent="0.35">
      <c r="C1242" s="32"/>
      <c r="D1242" s="6"/>
      <c r="E1242" s="6"/>
      <c r="F1242" s="6"/>
      <c r="G1242" s="6"/>
      <c r="H1242" s="6"/>
      <c r="I1242" s="6"/>
      <c r="J1242" s="6"/>
    </row>
    <row r="1243" spans="3:10" x14ac:dyDescent="0.35">
      <c r="C1243" s="32"/>
      <c r="D1243" s="6"/>
      <c r="E1243" s="6"/>
      <c r="F1243" s="6"/>
      <c r="G1243" s="6"/>
      <c r="H1243" s="6"/>
      <c r="I1243" s="6"/>
      <c r="J1243" s="6"/>
    </row>
    <row r="1244" spans="3:10" x14ac:dyDescent="0.35">
      <c r="C1244" s="32"/>
      <c r="D1244" s="6"/>
      <c r="E1244" s="6"/>
      <c r="F1244" s="6"/>
      <c r="G1244" s="6"/>
      <c r="H1244" s="6"/>
      <c r="I1244" s="6"/>
      <c r="J1244" s="6"/>
    </row>
    <row r="1245" spans="3:10" x14ac:dyDescent="0.35">
      <c r="C1245" s="32"/>
      <c r="D1245" s="6"/>
      <c r="E1245" s="6"/>
      <c r="F1245" s="6"/>
      <c r="G1245" s="6"/>
      <c r="H1245" s="6"/>
      <c r="I1245" s="6"/>
      <c r="J1245" s="6"/>
    </row>
    <row r="1246" spans="3:10" x14ac:dyDescent="0.35">
      <c r="C1246" s="32"/>
      <c r="D1246" s="6"/>
      <c r="E1246" s="6"/>
      <c r="F1246" s="6"/>
      <c r="G1246" s="6"/>
      <c r="H1246" s="6"/>
      <c r="I1246" s="6"/>
      <c r="J1246" s="6"/>
    </row>
    <row r="1247" spans="3:10" x14ac:dyDescent="0.35">
      <c r="C1247" s="32"/>
      <c r="D1247" s="6"/>
      <c r="E1247" s="6"/>
      <c r="F1247" s="6"/>
      <c r="G1247" s="6"/>
      <c r="H1247" s="6"/>
      <c r="I1247" s="6"/>
      <c r="J1247" s="6"/>
    </row>
    <row r="1248" spans="3:10" x14ac:dyDescent="0.35">
      <c r="C1248" s="32"/>
      <c r="D1248" s="6"/>
      <c r="E1248" s="6"/>
      <c r="F1248" s="6"/>
      <c r="G1248" s="6"/>
      <c r="H1248" s="6"/>
      <c r="I1248" s="6"/>
      <c r="J1248" s="6"/>
    </row>
    <row r="1249" spans="3:10" x14ac:dyDescent="0.35">
      <c r="C1249" s="32"/>
      <c r="D1249" s="6"/>
      <c r="E1249" s="6"/>
      <c r="F1249" s="6"/>
      <c r="G1249" s="6"/>
      <c r="H1249" s="6"/>
      <c r="I1249" s="6"/>
      <c r="J1249" s="6"/>
    </row>
    <row r="1250" spans="3:10" x14ac:dyDescent="0.35">
      <c r="C1250" s="32"/>
      <c r="D1250" s="6"/>
      <c r="E1250" s="6"/>
      <c r="F1250" s="6"/>
      <c r="G1250" s="6"/>
      <c r="H1250" s="6"/>
      <c r="I1250" s="6"/>
      <c r="J1250" s="6"/>
    </row>
    <row r="1251" spans="3:10" x14ac:dyDescent="0.35">
      <c r="C1251" s="32"/>
      <c r="D1251" s="6"/>
      <c r="E1251" s="6"/>
      <c r="F1251" s="6"/>
      <c r="G1251" s="6"/>
      <c r="H1251" s="6"/>
      <c r="I1251" s="6"/>
      <c r="J1251" s="6"/>
    </row>
    <row r="1252" spans="3:10" x14ac:dyDescent="0.35">
      <c r="C1252" s="32"/>
      <c r="D1252" s="6"/>
      <c r="E1252" s="6"/>
      <c r="F1252" s="6"/>
      <c r="G1252" s="6"/>
      <c r="H1252" s="6"/>
      <c r="I1252" s="6"/>
      <c r="J1252" s="6"/>
    </row>
    <row r="1253" spans="3:10" x14ac:dyDescent="0.35">
      <c r="C1253" s="32"/>
      <c r="D1253" s="6"/>
      <c r="E1253" s="6"/>
      <c r="F1253" s="6"/>
      <c r="G1253" s="6"/>
      <c r="H1253" s="6"/>
      <c r="I1253" s="6"/>
      <c r="J1253" s="6"/>
    </row>
    <row r="1254" spans="3:10" x14ac:dyDescent="0.35">
      <c r="C1254" s="32"/>
      <c r="D1254" s="6"/>
      <c r="E1254" s="6"/>
      <c r="F1254" s="6"/>
      <c r="G1254" s="6"/>
      <c r="H1254" s="6"/>
      <c r="I1254" s="6"/>
      <c r="J1254" s="6"/>
    </row>
    <row r="1255" spans="3:10" x14ac:dyDescent="0.35">
      <c r="C1255" s="32"/>
      <c r="D1255" s="6"/>
      <c r="E1255" s="6"/>
      <c r="F1255" s="6"/>
      <c r="G1255" s="6"/>
      <c r="H1255" s="6"/>
      <c r="I1255" s="6"/>
      <c r="J1255" s="6"/>
    </row>
    <row r="1256" spans="3:10" x14ac:dyDescent="0.35">
      <c r="C1256" s="32"/>
      <c r="D1256" s="6"/>
      <c r="E1256" s="6"/>
      <c r="F1256" s="6"/>
      <c r="G1256" s="6"/>
      <c r="H1256" s="6"/>
      <c r="I1256" s="6"/>
      <c r="J1256" s="6"/>
    </row>
    <row r="1257" spans="3:10" x14ac:dyDescent="0.35">
      <c r="C1257" s="32"/>
      <c r="D1257" s="6"/>
      <c r="E1257" s="6"/>
      <c r="F1257" s="6"/>
      <c r="G1257" s="6"/>
      <c r="H1257" s="6"/>
      <c r="I1257" s="6"/>
      <c r="J1257" s="6"/>
    </row>
    <row r="1258" spans="3:10" x14ac:dyDescent="0.35">
      <c r="C1258" s="32"/>
      <c r="D1258" s="6"/>
      <c r="E1258" s="6"/>
      <c r="F1258" s="6"/>
      <c r="G1258" s="6"/>
      <c r="H1258" s="6"/>
      <c r="I1258" s="6"/>
      <c r="J1258" s="6"/>
    </row>
    <row r="1259" spans="3:10" x14ac:dyDescent="0.35">
      <c r="C1259" s="32"/>
      <c r="D1259" s="6"/>
      <c r="E1259" s="6"/>
      <c r="F1259" s="6"/>
      <c r="G1259" s="6"/>
      <c r="H1259" s="6"/>
      <c r="I1259" s="6"/>
      <c r="J1259" s="6"/>
    </row>
    <row r="1260" spans="3:10" x14ac:dyDescent="0.35">
      <c r="C1260" s="32"/>
      <c r="D1260" s="6"/>
      <c r="E1260" s="6"/>
      <c r="F1260" s="6"/>
      <c r="G1260" s="6"/>
      <c r="H1260" s="6"/>
      <c r="I1260" s="6"/>
      <c r="J1260" s="6"/>
    </row>
    <row r="1261" spans="3:10" x14ac:dyDescent="0.35">
      <c r="C1261" s="32"/>
      <c r="D1261" s="6"/>
      <c r="E1261" s="6"/>
      <c r="F1261" s="6"/>
      <c r="G1261" s="6"/>
      <c r="H1261" s="6"/>
      <c r="I1261" s="6"/>
      <c r="J1261" s="6"/>
    </row>
    <row r="1262" spans="3:10" x14ac:dyDescent="0.35">
      <c r="C1262" s="32"/>
      <c r="D1262" s="6"/>
      <c r="E1262" s="6"/>
      <c r="F1262" s="6"/>
      <c r="G1262" s="6"/>
      <c r="H1262" s="6"/>
      <c r="I1262" s="6"/>
      <c r="J1262" s="6"/>
    </row>
    <row r="1263" spans="3:10" x14ac:dyDescent="0.35">
      <c r="C1263" s="32"/>
      <c r="D1263" s="6"/>
      <c r="E1263" s="6"/>
      <c r="F1263" s="6"/>
      <c r="G1263" s="6"/>
      <c r="H1263" s="6"/>
      <c r="I1263" s="6"/>
      <c r="J1263" s="6"/>
    </row>
    <row r="1264" spans="3:10" x14ac:dyDescent="0.35">
      <c r="C1264" s="32"/>
      <c r="D1264" s="6"/>
      <c r="E1264" s="6"/>
      <c r="F1264" s="6"/>
      <c r="G1264" s="6"/>
      <c r="H1264" s="6"/>
      <c r="I1264" s="6"/>
      <c r="J1264" s="6"/>
    </row>
    <row r="1265" spans="3:10" x14ac:dyDescent="0.35">
      <c r="C1265" s="32"/>
      <c r="D1265" s="6"/>
      <c r="E1265" s="6"/>
      <c r="F1265" s="6"/>
      <c r="G1265" s="6"/>
      <c r="H1265" s="6"/>
      <c r="I1265" s="6"/>
      <c r="J1265" s="6"/>
    </row>
    <row r="1266" spans="3:10" x14ac:dyDescent="0.35">
      <c r="C1266" s="32"/>
      <c r="D1266" s="6"/>
      <c r="E1266" s="6"/>
      <c r="F1266" s="6"/>
      <c r="G1266" s="6"/>
      <c r="H1266" s="6"/>
      <c r="I1266" s="6"/>
      <c r="J1266" s="6"/>
    </row>
    <row r="1267" spans="3:10" x14ac:dyDescent="0.35">
      <c r="C1267" s="32"/>
      <c r="D1267" s="6"/>
      <c r="E1267" s="6"/>
      <c r="F1267" s="6"/>
      <c r="G1267" s="6"/>
      <c r="H1267" s="6"/>
      <c r="I1267" s="6"/>
      <c r="J1267" s="6"/>
    </row>
    <row r="1268" spans="3:10" x14ac:dyDescent="0.35">
      <c r="C1268" s="32"/>
      <c r="D1268" s="6"/>
      <c r="E1268" s="6"/>
      <c r="F1268" s="6"/>
      <c r="G1268" s="6"/>
      <c r="H1268" s="6"/>
      <c r="I1268" s="6"/>
      <c r="J1268" s="6"/>
    </row>
    <row r="1269" spans="3:10" x14ac:dyDescent="0.35">
      <c r="C1269" s="32"/>
      <c r="D1269" s="6"/>
      <c r="E1269" s="6"/>
      <c r="F1269" s="6"/>
      <c r="G1269" s="6"/>
      <c r="H1269" s="6"/>
      <c r="I1269" s="6"/>
      <c r="J1269" s="6"/>
    </row>
    <row r="1270" spans="3:10" x14ac:dyDescent="0.35">
      <c r="C1270" s="32"/>
      <c r="D1270" s="6"/>
      <c r="E1270" s="6"/>
      <c r="F1270" s="6"/>
      <c r="G1270" s="6"/>
      <c r="H1270" s="6"/>
      <c r="I1270" s="6"/>
      <c r="J1270" s="6"/>
    </row>
    <row r="1271" spans="3:10" x14ac:dyDescent="0.35">
      <c r="C1271" s="32"/>
      <c r="D1271" s="6"/>
      <c r="E1271" s="6"/>
      <c r="F1271" s="6"/>
      <c r="G1271" s="6"/>
      <c r="H1271" s="6"/>
      <c r="I1271" s="6"/>
      <c r="J1271" s="6"/>
    </row>
    <row r="1272" spans="3:10" x14ac:dyDescent="0.35">
      <c r="C1272" s="32"/>
      <c r="D1272" s="6"/>
      <c r="E1272" s="6"/>
      <c r="F1272" s="6"/>
      <c r="G1272" s="6"/>
      <c r="H1272" s="6"/>
      <c r="I1272" s="6"/>
      <c r="J1272" s="6"/>
    </row>
    <row r="1273" spans="3:10" x14ac:dyDescent="0.35">
      <c r="C1273" s="32"/>
      <c r="D1273" s="6"/>
      <c r="E1273" s="6"/>
      <c r="F1273" s="6"/>
      <c r="G1273" s="6"/>
      <c r="H1273" s="6"/>
      <c r="I1273" s="6"/>
      <c r="J1273" s="6"/>
    </row>
    <row r="1274" spans="3:10" x14ac:dyDescent="0.35">
      <c r="C1274" s="32"/>
      <c r="D1274" s="6"/>
      <c r="E1274" s="6"/>
      <c r="F1274" s="6"/>
      <c r="G1274" s="6"/>
      <c r="H1274" s="6"/>
      <c r="I1274" s="6"/>
      <c r="J1274" s="6"/>
    </row>
    <row r="1275" spans="3:10" x14ac:dyDescent="0.35">
      <c r="C1275" s="32"/>
      <c r="D1275" s="6"/>
      <c r="E1275" s="6"/>
      <c r="F1275" s="6"/>
      <c r="G1275" s="6"/>
      <c r="H1275" s="6"/>
      <c r="I1275" s="6"/>
      <c r="J1275" s="6"/>
    </row>
    <row r="1276" spans="3:10" x14ac:dyDescent="0.35">
      <c r="C1276" s="32"/>
      <c r="D1276" s="6"/>
      <c r="E1276" s="6"/>
      <c r="F1276" s="6"/>
      <c r="G1276" s="6"/>
      <c r="H1276" s="6"/>
      <c r="I1276" s="6"/>
      <c r="J1276" s="6"/>
    </row>
    <row r="1277" spans="3:10" x14ac:dyDescent="0.35">
      <c r="C1277" s="32"/>
      <c r="D1277" s="6"/>
      <c r="E1277" s="6"/>
      <c r="F1277" s="6"/>
      <c r="G1277" s="6"/>
      <c r="H1277" s="6"/>
      <c r="I1277" s="6"/>
      <c r="J1277" s="6"/>
    </row>
    <row r="1278" spans="3:10" x14ac:dyDescent="0.35">
      <c r="C1278" s="32"/>
      <c r="D1278" s="6"/>
      <c r="E1278" s="6"/>
      <c r="F1278" s="6"/>
      <c r="G1278" s="6"/>
      <c r="H1278" s="6"/>
      <c r="I1278" s="6"/>
      <c r="J1278" s="6"/>
    </row>
    <row r="1279" spans="3:10" x14ac:dyDescent="0.35">
      <c r="C1279" s="32"/>
      <c r="D1279" s="6"/>
      <c r="E1279" s="6"/>
      <c r="F1279" s="6"/>
      <c r="G1279" s="6"/>
      <c r="H1279" s="6"/>
      <c r="I1279" s="6"/>
      <c r="J1279" s="6"/>
    </row>
    <row r="1280" spans="3:10" x14ac:dyDescent="0.35">
      <c r="C1280" s="32"/>
      <c r="D1280" s="6"/>
      <c r="E1280" s="6"/>
      <c r="F1280" s="6"/>
      <c r="G1280" s="6"/>
      <c r="H1280" s="6"/>
      <c r="I1280" s="6"/>
      <c r="J1280" s="6"/>
    </row>
    <row r="1281" spans="3:10" x14ac:dyDescent="0.35">
      <c r="C1281" s="32"/>
      <c r="D1281" s="6"/>
      <c r="E1281" s="6"/>
      <c r="F1281" s="6"/>
      <c r="G1281" s="6"/>
      <c r="H1281" s="6"/>
      <c r="I1281" s="6"/>
      <c r="J1281" s="6"/>
    </row>
    <row r="1282" spans="3:10" x14ac:dyDescent="0.35">
      <c r="C1282" s="32"/>
      <c r="D1282" s="6"/>
      <c r="E1282" s="6"/>
      <c r="F1282" s="6"/>
      <c r="G1282" s="6"/>
      <c r="H1282" s="6"/>
      <c r="I1282" s="6"/>
      <c r="J1282" s="6"/>
    </row>
    <row r="1283" spans="3:10" x14ac:dyDescent="0.35">
      <c r="C1283" s="32"/>
      <c r="D1283" s="6"/>
      <c r="E1283" s="6"/>
      <c r="F1283" s="6"/>
      <c r="G1283" s="6"/>
      <c r="H1283" s="6"/>
      <c r="I1283" s="6"/>
      <c r="J1283" s="6"/>
    </row>
    <row r="1284" spans="3:10" x14ac:dyDescent="0.35">
      <c r="C1284" s="32"/>
      <c r="D1284" s="6"/>
      <c r="E1284" s="6"/>
      <c r="F1284" s="6"/>
      <c r="G1284" s="6"/>
      <c r="H1284" s="6"/>
      <c r="I1284" s="6"/>
      <c r="J1284" s="6"/>
    </row>
    <row r="1285" spans="3:10" x14ac:dyDescent="0.35">
      <c r="C1285" s="32"/>
      <c r="D1285" s="6"/>
      <c r="E1285" s="6"/>
      <c r="F1285" s="6"/>
      <c r="G1285" s="6"/>
      <c r="H1285" s="6"/>
      <c r="I1285" s="6"/>
      <c r="J1285" s="6"/>
    </row>
    <row r="1286" spans="3:10" x14ac:dyDescent="0.35">
      <c r="C1286" s="32"/>
      <c r="D1286" s="6"/>
      <c r="E1286" s="6"/>
      <c r="F1286" s="6"/>
      <c r="G1286" s="6"/>
      <c r="H1286" s="6"/>
      <c r="I1286" s="6"/>
      <c r="J1286" s="6"/>
    </row>
    <row r="1287" spans="3:10" x14ac:dyDescent="0.35">
      <c r="C1287" s="32"/>
      <c r="D1287" s="6"/>
      <c r="E1287" s="6"/>
      <c r="F1287" s="6"/>
      <c r="G1287" s="6"/>
      <c r="H1287" s="6"/>
      <c r="I1287" s="6"/>
      <c r="J1287" s="6"/>
    </row>
    <row r="1288" spans="3:10" x14ac:dyDescent="0.35">
      <c r="C1288" s="32"/>
      <c r="D1288" s="6"/>
      <c r="E1288" s="6"/>
      <c r="F1288" s="6"/>
      <c r="G1288" s="6"/>
      <c r="H1288" s="6"/>
      <c r="I1288" s="6"/>
      <c r="J1288" s="6"/>
    </row>
    <row r="1289" spans="3:10" x14ac:dyDescent="0.35">
      <c r="C1289" s="32"/>
      <c r="D1289" s="6"/>
      <c r="E1289" s="6"/>
      <c r="F1289" s="6"/>
      <c r="G1289" s="6"/>
      <c r="H1289" s="6"/>
      <c r="I1289" s="6"/>
      <c r="J1289" s="6"/>
    </row>
    <row r="1290" spans="3:10" x14ac:dyDescent="0.35">
      <c r="C1290" s="32"/>
      <c r="D1290" s="6"/>
      <c r="E1290" s="6"/>
      <c r="F1290" s="6"/>
      <c r="G1290" s="6"/>
      <c r="H1290" s="6"/>
      <c r="I1290" s="6"/>
      <c r="J1290" s="6"/>
    </row>
    <row r="1291" spans="3:10" x14ac:dyDescent="0.35">
      <c r="C1291" s="32"/>
      <c r="D1291" s="6"/>
      <c r="E1291" s="6"/>
      <c r="F1291" s="6"/>
      <c r="G1291" s="6"/>
      <c r="H1291" s="6"/>
      <c r="I1291" s="6"/>
      <c r="J1291" s="6"/>
    </row>
    <row r="1292" spans="3:10" x14ac:dyDescent="0.35">
      <c r="C1292" s="32"/>
      <c r="D1292" s="6"/>
      <c r="E1292" s="6"/>
      <c r="F1292" s="6"/>
      <c r="G1292" s="6"/>
      <c r="H1292" s="6"/>
      <c r="I1292" s="6"/>
      <c r="J1292" s="6"/>
    </row>
    <row r="1293" spans="3:10" x14ac:dyDescent="0.35">
      <c r="C1293" s="32"/>
      <c r="D1293" s="6"/>
      <c r="E1293" s="6"/>
      <c r="F1293" s="6"/>
      <c r="G1293" s="6"/>
      <c r="H1293" s="6"/>
      <c r="I1293" s="6"/>
      <c r="J1293" s="6"/>
    </row>
    <row r="1294" spans="3:10" x14ac:dyDescent="0.35">
      <c r="C1294" s="32"/>
      <c r="D1294" s="6"/>
      <c r="E1294" s="6"/>
      <c r="F1294" s="6"/>
      <c r="G1294" s="6"/>
      <c r="H1294" s="6"/>
      <c r="I1294" s="6"/>
      <c r="J1294" s="6"/>
    </row>
    <row r="1295" spans="3:10" x14ac:dyDescent="0.35">
      <c r="C1295" s="32"/>
      <c r="D1295" s="6"/>
      <c r="E1295" s="6"/>
      <c r="F1295" s="6"/>
      <c r="G1295" s="6"/>
      <c r="H1295" s="6"/>
      <c r="I1295" s="6"/>
      <c r="J1295" s="6"/>
    </row>
    <row r="1296" spans="3:10" x14ac:dyDescent="0.35">
      <c r="C1296" s="32"/>
      <c r="D1296" s="6"/>
      <c r="E1296" s="6"/>
      <c r="F1296" s="6"/>
      <c r="G1296" s="6"/>
      <c r="H1296" s="6"/>
      <c r="I1296" s="6"/>
      <c r="J1296" s="6"/>
    </row>
    <row r="1297" spans="3:10" x14ac:dyDescent="0.35">
      <c r="C1297" s="32"/>
      <c r="D1297" s="6"/>
      <c r="E1297" s="6"/>
      <c r="F1297" s="6"/>
      <c r="G1297" s="6"/>
      <c r="H1297" s="6"/>
      <c r="I1297" s="6"/>
      <c r="J1297" s="6"/>
    </row>
    <row r="1298" spans="3:10" x14ac:dyDescent="0.35">
      <c r="C1298" s="32"/>
      <c r="D1298" s="6"/>
      <c r="E1298" s="6"/>
      <c r="F1298" s="6"/>
      <c r="G1298" s="6"/>
      <c r="H1298" s="6"/>
      <c r="I1298" s="6"/>
      <c r="J1298" s="6"/>
    </row>
    <row r="1299" spans="3:10" x14ac:dyDescent="0.35">
      <c r="C1299" s="32"/>
      <c r="D1299" s="6"/>
      <c r="E1299" s="6"/>
      <c r="F1299" s="6"/>
      <c r="G1299" s="6"/>
      <c r="H1299" s="6"/>
      <c r="I1299" s="6"/>
      <c r="J1299" s="6"/>
    </row>
    <row r="1300" spans="3:10" x14ac:dyDescent="0.35">
      <c r="C1300" s="32"/>
      <c r="D1300" s="6"/>
      <c r="E1300" s="6"/>
      <c r="F1300" s="6"/>
      <c r="G1300" s="6"/>
      <c r="H1300" s="6"/>
      <c r="I1300" s="6"/>
      <c r="J1300" s="6"/>
    </row>
    <row r="1301" spans="3:10" x14ac:dyDescent="0.35">
      <c r="C1301" s="32"/>
      <c r="D1301" s="6"/>
      <c r="E1301" s="6"/>
      <c r="F1301" s="6"/>
      <c r="G1301" s="6"/>
      <c r="H1301" s="6"/>
      <c r="I1301" s="6"/>
      <c r="J1301" s="6"/>
    </row>
    <row r="1302" spans="3:10" x14ac:dyDescent="0.35">
      <c r="C1302" s="32"/>
      <c r="D1302" s="6"/>
      <c r="E1302" s="6"/>
      <c r="F1302" s="6"/>
      <c r="G1302" s="6"/>
      <c r="H1302" s="6"/>
      <c r="I1302" s="6"/>
      <c r="J1302" s="6"/>
    </row>
    <row r="1303" spans="3:10" x14ac:dyDescent="0.35">
      <c r="C1303" s="32"/>
      <c r="D1303" s="6"/>
      <c r="E1303" s="6"/>
      <c r="F1303" s="6"/>
      <c r="G1303" s="6"/>
      <c r="H1303" s="6"/>
      <c r="I1303" s="6"/>
      <c r="J1303" s="6"/>
    </row>
    <row r="1304" spans="3:10" x14ac:dyDescent="0.35">
      <c r="C1304" s="32"/>
      <c r="D1304" s="6"/>
      <c r="E1304" s="6"/>
      <c r="F1304" s="6"/>
      <c r="G1304" s="6"/>
      <c r="H1304" s="6"/>
      <c r="I1304" s="6"/>
      <c r="J1304" s="6"/>
    </row>
    <row r="1305" spans="3:10" x14ac:dyDescent="0.35">
      <c r="C1305" s="32"/>
      <c r="D1305" s="6"/>
      <c r="E1305" s="6"/>
      <c r="F1305" s="6"/>
      <c r="G1305" s="6"/>
      <c r="H1305" s="6"/>
      <c r="I1305" s="6"/>
      <c r="J1305" s="6"/>
    </row>
    <row r="1306" spans="3:10" x14ac:dyDescent="0.35">
      <c r="C1306" s="32"/>
      <c r="D1306" s="6"/>
      <c r="E1306" s="6"/>
      <c r="F1306" s="6"/>
      <c r="G1306" s="6"/>
      <c r="H1306" s="6"/>
      <c r="I1306" s="6"/>
      <c r="J1306" s="6"/>
    </row>
    <row r="1307" spans="3:10" x14ac:dyDescent="0.35">
      <c r="C1307" s="32"/>
      <c r="D1307" s="6"/>
      <c r="E1307" s="6"/>
      <c r="F1307" s="6"/>
      <c r="G1307" s="6"/>
      <c r="H1307" s="6"/>
      <c r="I1307" s="6"/>
      <c r="J1307" s="6"/>
    </row>
    <row r="1308" spans="3:10" x14ac:dyDescent="0.35">
      <c r="C1308" s="32"/>
      <c r="D1308" s="6"/>
      <c r="E1308" s="6"/>
      <c r="F1308" s="6"/>
      <c r="G1308" s="6"/>
      <c r="H1308" s="6"/>
      <c r="I1308" s="6"/>
      <c r="J1308" s="6"/>
    </row>
    <row r="1309" spans="3:10" x14ac:dyDescent="0.35">
      <c r="C1309" s="32"/>
      <c r="D1309" s="6"/>
      <c r="E1309" s="6"/>
      <c r="F1309" s="6"/>
      <c r="G1309" s="6"/>
      <c r="H1309" s="6"/>
      <c r="I1309" s="6"/>
      <c r="J1309" s="6"/>
    </row>
    <row r="1310" spans="3:10" x14ac:dyDescent="0.35">
      <c r="C1310" s="32"/>
      <c r="D1310" s="6"/>
      <c r="E1310" s="6"/>
      <c r="F1310" s="6"/>
      <c r="G1310" s="6"/>
      <c r="H1310" s="6"/>
      <c r="I1310" s="6"/>
      <c r="J1310" s="6"/>
    </row>
    <row r="1311" spans="3:10" x14ac:dyDescent="0.35">
      <c r="C1311" s="32"/>
      <c r="D1311" s="6"/>
      <c r="E1311" s="6"/>
      <c r="F1311" s="6"/>
      <c r="G1311" s="6"/>
      <c r="H1311" s="6"/>
      <c r="I1311" s="6"/>
      <c r="J1311" s="6"/>
    </row>
    <row r="1312" spans="3:10" x14ac:dyDescent="0.35">
      <c r="C1312" s="32"/>
      <c r="D1312" s="6"/>
      <c r="E1312" s="6"/>
      <c r="F1312" s="6"/>
      <c r="G1312" s="6"/>
      <c r="H1312" s="6"/>
      <c r="I1312" s="6"/>
      <c r="J1312" s="6"/>
    </row>
    <row r="1313" spans="3:10" x14ac:dyDescent="0.35">
      <c r="C1313" s="32"/>
      <c r="D1313" s="6"/>
      <c r="E1313" s="6"/>
      <c r="F1313" s="6"/>
      <c r="G1313" s="6"/>
      <c r="H1313" s="6"/>
      <c r="I1313" s="6"/>
      <c r="J1313" s="6"/>
    </row>
    <row r="1314" spans="3:10" x14ac:dyDescent="0.35">
      <c r="C1314" s="32"/>
      <c r="D1314" s="6"/>
      <c r="E1314" s="6"/>
      <c r="F1314" s="6"/>
      <c r="G1314" s="6"/>
      <c r="H1314" s="6"/>
      <c r="I1314" s="6"/>
      <c r="J1314" s="6"/>
    </row>
    <row r="1315" spans="3:10" x14ac:dyDescent="0.35">
      <c r="C1315" s="32"/>
      <c r="D1315" s="6"/>
      <c r="E1315" s="6"/>
      <c r="F1315" s="6"/>
      <c r="G1315" s="6"/>
      <c r="H1315" s="6"/>
      <c r="I1315" s="6"/>
      <c r="J1315" s="6"/>
    </row>
    <row r="1316" spans="3:10" x14ac:dyDescent="0.35">
      <c r="C1316" s="32"/>
      <c r="D1316" s="6"/>
      <c r="E1316" s="6"/>
      <c r="F1316" s="6"/>
      <c r="G1316" s="6"/>
      <c r="H1316" s="6"/>
      <c r="I1316" s="6"/>
      <c r="J1316" s="6"/>
    </row>
    <row r="1317" spans="3:10" x14ac:dyDescent="0.35">
      <c r="C1317" s="32"/>
      <c r="D1317" s="6"/>
      <c r="E1317" s="6"/>
      <c r="F1317" s="6"/>
      <c r="G1317" s="6"/>
      <c r="H1317" s="6"/>
      <c r="I1317" s="6"/>
      <c r="J1317" s="6"/>
    </row>
    <row r="1318" spans="3:10" x14ac:dyDescent="0.35">
      <c r="C1318" s="32"/>
      <c r="D1318" s="6"/>
      <c r="E1318" s="6"/>
      <c r="F1318" s="6"/>
      <c r="G1318" s="6"/>
      <c r="H1318" s="6"/>
      <c r="I1318" s="6"/>
      <c r="J1318" s="6"/>
    </row>
    <row r="1319" spans="3:10" x14ac:dyDescent="0.35">
      <c r="C1319" s="32"/>
      <c r="D1319" s="6"/>
      <c r="E1319" s="6"/>
      <c r="F1319" s="6"/>
      <c r="G1319" s="6"/>
      <c r="H1319" s="6"/>
      <c r="I1319" s="6"/>
      <c r="J1319" s="6"/>
    </row>
    <row r="1320" spans="3:10" x14ac:dyDescent="0.35">
      <c r="C1320" s="32"/>
      <c r="D1320" s="6"/>
      <c r="E1320" s="6"/>
      <c r="F1320" s="6"/>
      <c r="G1320" s="6"/>
      <c r="H1320" s="6"/>
      <c r="I1320" s="6"/>
      <c r="J1320" s="6"/>
    </row>
    <row r="1321" spans="3:10" x14ac:dyDescent="0.35">
      <c r="C1321" s="32"/>
      <c r="D1321" s="6"/>
      <c r="E1321" s="6"/>
      <c r="F1321" s="6"/>
      <c r="G1321" s="6"/>
      <c r="H1321" s="6"/>
      <c r="I1321" s="6"/>
      <c r="J1321" s="6"/>
    </row>
    <row r="1322" spans="3:10" x14ac:dyDescent="0.35">
      <c r="C1322" s="32"/>
      <c r="D1322" s="6"/>
      <c r="E1322" s="6"/>
      <c r="F1322" s="6"/>
      <c r="G1322" s="6"/>
      <c r="H1322" s="6"/>
      <c r="I1322" s="6"/>
      <c r="J1322" s="6"/>
    </row>
    <row r="1323" spans="3:10" x14ac:dyDescent="0.35">
      <c r="C1323" s="32"/>
      <c r="D1323" s="6"/>
      <c r="E1323" s="6"/>
      <c r="F1323" s="6"/>
      <c r="G1323" s="6"/>
      <c r="H1323" s="6"/>
      <c r="I1323" s="6"/>
      <c r="J1323" s="6"/>
    </row>
    <row r="1324" spans="3:10" x14ac:dyDescent="0.35">
      <c r="C1324" s="32"/>
      <c r="D1324" s="6"/>
      <c r="E1324" s="6"/>
      <c r="F1324" s="6"/>
      <c r="G1324" s="6"/>
      <c r="H1324" s="6"/>
      <c r="I1324" s="6"/>
      <c r="J1324" s="6"/>
    </row>
    <row r="1325" spans="3:10" x14ac:dyDescent="0.35">
      <c r="C1325" s="32"/>
      <c r="D1325" s="6"/>
      <c r="E1325" s="6"/>
      <c r="F1325" s="6"/>
      <c r="G1325" s="6"/>
      <c r="H1325" s="6"/>
      <c r="I1325" s="6"/>
      <c r="J1325" s="6"/>
    </row>
    <row r="1326" spans="3:10" x14ac:dyDescent="0.35">
      <c r="C1326" s="32"/>
      <c r="D1326" s="6"/>
      <c r="E1326" s="6"/>
      <c r="F1326" s="6"/>
      <c r="G1326" s="6"/>
      <c r="H1326" s="6"/>
      <c r="I1326" s="6"/>
      <c r="J1326" s="6"/>
    </row>
    <row r="1327" spans="3:10" x14ac:dyDescent="0.35">
      <c r="C1327" s="32"/>
      <c r="D1327" s="6"/>
      <c r="E1327" s="6"/>
      <c r="F1327" s="6"/>
      <c r="G1327" s="6"/>
      <c r="H1327" s="6"/>
      <c r="I1327" s="6"/>
      <c r="J1327" s="6"/>
    </row>
    <row r="1328" spans="3:10" x14ac:dyDescent="0.35">
      <c r="C1328" s="32"/>
      <c r="D1328" s="6"/>
      <c r="E1328" s="6"/>
      <c r="F1328" s="6"/>
      <c r="G1328" s="6"/>
      <c r="H1328" s="6"/>
      <c r="I1328" s="6"/>
      <c r="J1328" s="6"/>
    </row>
    <row r="1329" spans="3:10" x14ac:dyDescent="0.35">
      <c r="C1329" s="32"/>
      <c r="D1329" s="6"/>
      <c r="E1329" s="6"/>
      <c r="F1329" s="6"/>
      <c r="G1329" s="6"/>
      <c r="H1329" s="6"/>
      <c r="I1329" s="6"/>
      <c r="J1329" s="6"/>
    </row>
    <row r="1330" spans="3:10" x14ac:dyDescent="0.35">
      <c r="C1330" s="32"/>
      <c r="D1330" s="6"/>
      <c r="E1330" s="6"/>
      <c r="F1330" s="6"/>
      <c r="G1330" s="6"/>
      <c r="H1330" s="6"/>
      <c r="I1330" s="6"/>
      <c r="J1330" s="6"/>
    </row>
    <row r="1331" spans="3:10" x14ac:dyDescent="0.35">
      <c r="C1331" s="32"/>
      <c r="D1331" s="6"/>
      <c r="E1331" s="6"/>
      <c r="F1331" s="6"/>
      <c r="G1331" s="6"/>
      <c r="H1331" s="6"/>
      <c r="I1331" s="6"/>
      <c r="J1331" s="6"/>
    </row>
    <row r="1332" spans="3:10" x14ac:dyDescent="0.35">
      <c r="C1332" s="32"/>
      <c r="D1332" s="6"/>
      <c r="E1332" s="6"/>
      <c r="F1332" s="6"/>
      <c r="G1332" s="6"/>
      <c r="H1332" s="6"/>
      <c r="I1332" s="6"/>
      <c r="J1332" s="6"/>
    </row>
    <row r="1333" spans="3:10" x14ac:dyDescent="0.35">
      <c r="C1333" s="32"/>
      <c r="D1333" s="6"/>
      <c r="E1333" s="6"/>
      <c r="F1333" s="6"/>
      <c r="G1333" s="6"/>
      <c r="H1333" s="6"/>
      <c r="I1333" s="6"/>
      <c r="J1333" s="6"/>
    </row>
    <row r="1334" spans="3:10" x14ac:dyDescent="0.35">
      <c r="C1334" s="32"/>
      <c r="D1334" s="6"/>
      <c r="E1334" s="6"/>
      <c r="F1334" s="6"/>
      <c r="G1334" s="6"/>
      <c r="H1334" s="6"/>
      <c r="I1334" s="6"/>
      <c r="J1334" s="6"/>
    </row>
    <row r="1335" spans="3:10" x14ac:dyDescent="0.35">
      <c r="C1335" s="32"/>
      <c r="D1335" s="6"/>
      <c r="E1335" s="6"/>
      <c r="F1335" s="6"/>
      <c r="G1335" s="6"/>
      <c r="H1335" s="6"/>
      <c r="I1335" s="6"/>
      <c r="J1335" s="6"/>
    </row>
    <row r="1336" spans="3:10" x14ac:dyDescent="0.35">
      <c r="C1336" s="32"/>
      <c r="D1336" s="6"/>
      <c r="E1336" s="6"/>
      <c r="F1336" s="6"/>
      <c r="G1336" s="6"/>
      <c r="H1336" s="6"/>
      <c r="I1336" s="6"/>
      <c r="J1336" s="6"/>
    </row>
    <row r="1337" spans="3:10" x14ac:dyDescent="0.35">
      <c r="C1337" s="32"/>
      <c r="D1337" s="6"/>
      <c r="E1337" s="6"/>
      <c r="F1337" s="6"/>
      <c r="G1337" s="6"/>
      <c r="H1337" s="6"/>
      <c r="I1337" s="6"/>
      <c r="J1337" s="6"/>
    </row>
    <row r="1338" spans="3:10" x14ac:dyDescent="0.35">
      <c r="C1338" s="32"/>
      <c r="D1338" s="6"/>
      <c r="E1338" s="6"/>
      <c r="F1338" s="6"/>
      <c r="G1338" s="6"/>
      <c r="H1338" s="6"/>
      <c r="I1338" s="6"/>
      <c r="J1338" s="6"/>
    </row>
    <row r="1339" spans="3:10" x14ac:dyDescent="0.35">
      <c r="C1339" s="32"/>
      <c r="D1339" s="6"/>
      <c r="E1339" s="6"/>
      <c r="F1339" s="6"/>
      <c r="G1339" s="6"/>
      <c r="H1339" s="6"/>
      <c r="I1339" s="6"/>
      <c r="J1339" s="6"/>
    </row>
    <row r="1340" spans="3:10" x14ac:dyDescent="0.35">
      <c r="C1340" s="32"/>
      <c r="D1340" s="6"/>
      <c r="E1340" s="6"/>
      <c r="F1340" s="6"/>
      <c r="G1340" s="6"/>
      <c r="H1340" s="6"/>
      <c r="I1340" s="6"/>
      <c r="J1340" s="6"/>
    </row>
    <row r="1341" spans="3:10" x14ac:dyDescent="0.35">
      <c r="C1341" s="32"/>
      <c r="D1341" s="6"/>
      <c r="E1341" s="6"/>
      <c r="F1341" s="6"/>
      <c r="G1341" s="6"/>
      <c r="H1341" s="6"/>
      <c r="I1341" s="6"/>
      <c r="J1341" s="6"/>
    </row>
    <row r="1342" spans="3:10" x14ac:dyDescent="0.35">
      <c r="C1342" s="32"/>
      <c r="D1342" s="6"/>
      <c r="E1342" s="6"/>
      <c r="F1342" s="6"/>
      <c r="G1342" s="6"/>
      <c r="H1342" s="6"/>
      <c r="I1342" s="6"/>
      <c r="J1342" s="6"/>
    </row>
    <row r="1343" spans="3:10" x14ac:dyDescent="0.35">
      <c r="C1343" s="32"/>
      <c r="D1343" s="6"/>
      <c r="E1343" s="6"/>
      <c r="F1343" s="6"/>
      <c r="G1343" s="6"/>
      <c r="H1343" s="6"/>
      <c r="I1343" s="6"/>
      <c r="J1343" s="6"/>
    </row>
    <row r="1344" spans="3:10" x14ac:dyDescent="0.35">
      <c r="C1344" s="32"/>
      <c r="D1344" s="6"/>
      <c r="E1344" s="6"/>
      <c r="F1344" s="6"/>
      <c r="G1344" s="6"/>
      <c r="H1344" s="6"/>
      <c r="I1344" s="6"/>
      <c r="J1344" s="6"/>
    </row>
    <row r="1345" spans="3:10" x14ac:dyDescent="0.35">
      <c r="C1345" s="32"/>
      <c r="D1345" s="6"/>
      <c r="E1345" s="6"/>
      <c r="F1345" s="6"/>
      <c r="G1345" s="6"/>
      <c r="H1345" s="6"/>
      <c r="I1345" s="6"/>
      <c r="J1345" s="6"/>
    </row>
    <row r="1346" spans="3:10" x14ac:dyDescent="0.35">
      <c r="C1346" s="32"/>
      <c r="D1346" s="6"/>
      <c r="E1346" s="6"/>
      <c r="F1346" s="6"/>
      <c r="G1346" s="6"/>
      <c r="H1346" s="6"/>
      <c r="I1346" s="6"/>
      <c r="J1346" s="6"/>
    </row>
    <row r="1347" spans="3:10" x14ac:dyDescent="0.35">
      <c r="C1347" s="32"/>
      <c r="D1347" s="6"/>
      <c r="E1347" s="6"/>
      <c r="F1347" s="6"/>
      <c r="G1347" s="6"/>
      <c r="H1347" s="6"/>
      <c r="I1347" s="6"/>
      <c r="J1347" s="6"/>
    </row>
    <row r="1348" spans="3:10" x14ac:dyDescent="0.35">
      <c r="C1348" s="32"/>
      <c r="D1348" s="6"/>
      <c r="E1348" s="6"/>
      <c r="F1348" s="6"/>
      <c r="G1348" s="6"/>
      <c r="H1348" s="6"/>
      <c r="I1348" s="6"/>
      <c r="J1348" s="6"/>
    </row>
    <row r="1349" spans="3:10" x14ac:dyDescent="0.35">
      <c r="C1349" s="32"/>
      <c r="D1349" s="6"/>
      <c r="E1349" s="6"/>
      <c r="F1349" s="6"/>
      <c r="G1349" s="6"/>
      <c r="H1349" s="6"/>
      <c r="I1349" s="6"/>
      <c r="J1349" s="6"/>
    </row>
    <row r="1350" spans="3:10" x14ac:dyDescent="0.35">
      <c r="C1350" s="32"/>
      <c r="D1350" s="6"/>
      <c r="E1350" s="6"/>
      <c r="F1350" s="6"/>
      <c r="G1350" s="6"/>
      <c r="H1350" s="6"/>
      <c r="I1350" s="6"/>
      <c r="J1350" s="6"/>
    </row>
    <row r="1351" spans="3:10" x14ac:dyDescent="0.35">
      <c r="C1351" s="32"/>
      <c r="D1351" s="6"/>
      <c r="E1351" s="6"/>
      <c r="F1351" s="6"/>
      <c r="G1351" s="6"/>
      <c r="H1351" s="6"/>
      <c r="I1351" s="6"/>
      <c r="J1351" s="6"/>
    </row>
    <row r="1352" spans="3:10" x14ac:dyDescent="0.35">
      <c r="C1352" s="32"/>
      <c r="D1352" s="6"/>
      <c r="E1352" s="6"/>
      <c r="F1352" s="6"/>
      <c r="G1352" s="6"/>
      <c r="H1352" s="6"/>
      <c r="I1352" s="6"/>
      <c r="J1352" s="6"/>
    </row>
    <row r="1353" spans="3:10" x14ac:dyDescent="0.35">
      <c r="C1353" s="32"/>
      <c r="D1353" s="6"/>
      <c r="E1353" s="6"/>
      <c r="F1353" s="6"/>
      <c r="G1353" s="6"/>
      <c r="H1353" s="6"/>
      <c r="I1353" s="6"/>
      <c r="J1353" s="6"/>
    </row>
    <row r="1354" spans="3:10" x14ac:dyDescent="0.35">
      <c r="C1354" s="32"/>
      <c r="D1354" s="6"/>
      <c r="E1354" s="6"/>
      <c r="F1354" s="6"/>
      <c r="G1354" s="6"/>
      <c r="H1354" s="6"/>
      <c r="I1354" s="6"/>
      <c r="J1354" s="6"/>
    </row>
    <row r="1355" spans="3:10" x14ac:dyDescent="0.35">
      <c r="C1355" s="32"/>
      <c r="D1355" s="6"/>
      <c r="E1355" s="6"/>
      <c r="F1355" s="6"/>
      <c r="G1355" s="6"/>
      <c r="H1355" s="6"/>
      <c r="I1355" s="6"/>
      <c r="J1355" s="6"/>
    </row>
    <row r="1356" spans="3:10" x14ac:dyDescent="0.35">
      <c r="C1356" s="32"/>
      <c r="D1356" s="6"/>
      <c r="E1356" s="6"/>
      <c r="F1356" s="6"/>
      <c r="G1356" s="6"/>
      <c r="H1356" s="6"/>
      <c r="I1356" s="6"/>
      <c r="J1356" s="6"/>
    </row>
    <row r="1357" spans="3:10" x14ac:dyDescent="0.35">
      <c r="C1357" s="32"/>
      <c r="D1357" s="6"/>
      <c r="E1357" s="6"/>
      <c r="F1357" s="6"/>
      <c r="G1357" s="6"/>
      <c r="H1357" s="6"/>
      <c r="I1357" s="6"/>
      <c r="J1357" s="6"/>
    </row>
    <row r="1358" spans="3:10" x14ac:dyDescent="0.35">
      <c r="C1358" s="32"/>
      <c r="D1358" s="6"/>
      <c r="E1358" s="6"/>
      <c r="F1358" s="6"/>
      <c r="G1358" s="6"/>
      <c r="H1358" s="6"/>
      <c r="I1358" s="6"/>
      <c r="J1358" s="6"/>
    </row>
    <row r="1359" spans="3:10" x14ac:dyDescent="0.35">
      <c r="C1359" s="32"/>
      <c r="D1359" s="6"/>
      <c r="E1359" s="6"/>
      <c r="F1359" s="6"/>
      <c r="G1359" s="6"/>
      <c r="H1359" s="6"/>
      <c r="I1359" s="6"/>
      <c r="J1359" s="6"/>
    </row>
    <row r="1360" spans="3:10" x14ac:dyDescent="0.35">
      <c r="C1360" s="32"/>
      <c r="D1360" s="6"/>
      <c r="E1360" s="6"/>
      <c r="F1360" s="6"/>
      <c r="G1360" s="6"/>
      <c r="H1360" s="6"/>
      <c r="I1360" s="6"/>
      <c r="J1360" s="6"/>
    </row>
    <row r="1361" spans="3:10" x14ac:dyDescent="0.35">
      <c r="C1361" s="32"/>
      <c r="D1361" s="6"/>
      <c r="E1361" s="6"/>
      <c r="F1361" s="6"/>
      <c r="G1361" s="6"/>
      <c r="H1361" s="6"/>
      <c r="I1361" s="6"/>
      <c r="J1361" s="6"/>
    </row>
    <row r="1362" spans="3:10" x14ac:dyDescent="0.35">
      <c r="C1362" s="32"/>
      <c r="D1362" s="6"/>
      <c r="E1362" s="6"/>
      <c r="F1362" s="6"/>
      <c r="G1362" s="6"/>
      <c r="H1362" s="6"/>
      <c r="I1362" s="6"/>
      <c r="J1362" s="6"/>
    </row>
    <row r="1363" spans="3:10" x14ac:dyDescent="0.35">
      <c r="C1363" s="32"/>
      <c r="D1363" s="6"/>
      <c r="E1363" s="6"/>
      <c r="F1363" s="6"/>
      <c r="G1363" s="6"/>
      <c r="H1363" s="6"/>
      <c r="I1363" s="6"/>
      <c r="J1363" s="6"/>
    </row>
    <row r="1364" spans="3:10" x14ac:dyDescent="0.35">
      <c r="C1364" s="32"/>
      <c r="D1364" s="6"/>
      <c r="E1364" s="6"/>
      <c r="F1364" s="6"/>
      <c r="G1364" s="6"/>
      <c r="H1364" s="6"/>
      <c r="I1364" s="6"/>
      <c r="J1364" s="6"/>
    </row>
    <row r="1365" spans="3:10" x14ac:dyDescent="0.35">
      <c r="C1365" s="32"/>
      <c r="D1365" s="6"/>
      <c r="E1365" s="6"/>
      <c r="F1365" s="6"/>
      <c r="G1365" s="6"/>
      <c r="H1365" s="6"/>
      <c r="I1365" s="6"/>
      <c r="J1365" s="6"/>
    </row>
    <row r="1366" spans="3:10" x14ac:dyDescent="0.35">
      <c r="C1366" s="32"/>
      <c r="D1366" s="6"/>
      <c r="E1366" s="6"/>
      <c r="F1366" s="6"/>
      <c r="G1366" s="6"/>
      <c r="H1366" s="6"/>
      <c r="I1366" s="6"/>
      <c r="J1366" s="6"/>
    </row>
    <row r="1367" spans="3:10" x14ac:dyDescent="0.35">
      <c r="C1367" s="32"/>
      <c r="D1367" s="6"/>
      <c r="E1367" s="6"/>
      <c r="F1367" s="6"/>
      <c r="G1367" s="6"/>
      <c r="H1367" s="6"/>
      <c r="I1367" s="6"/>
      <c r="J1367" s="6"/>
    </row>
    <row r="1368" spans="3:10" x14ac:dyDescent="0.35">
      <c r="C1368" s="32"/>
      <c r="D1368" s="6"/>
      <c r="E1368" s="6"/>
      <c r="F1368" s="6"/>
      <c r="G1368" s="6"/>
      <c r="H1368" s="6"/>
      <c r="I1368" s="6"/>
      <c r="J1368" s="6"/>
    </row>
    <row r="1369" spans="3:10" x14ac:dyDescent="0.35">
      <c r="C1369" s="32"/>
      <c r="D1369" s="6"/>
      <c r="E1369" s="6"/>
      <c r="F1369" s="6"/>
      <c r="G1369" s="6"/>
      <c r="H1369" s="6"/>
      <c r="I1369" s="6"/>
      <c r="J1369" s="6"/>
    </row>
    <row r="1370" spans="3:10" x14ac:dyDescent="0.35">
      <c r="C1370" s="32"/>
      <c r="D1370" s="6"/>
      <c r="E1370" s="6"/>
      <c r="F1370" s="6"/>
      <c r="G1370" s="6"/>
      <c r="H1370" s="6"/>
      <c r="I1370" s="6"/>
      <c r="J1370" s="6"/>
    </row>
    <row r="1371" spans="3:10" x14ac:dyDescent="0.35">
      <c r="C1371" s="32"/>
      <c r="D1371" s="6"/>
      <c r="E1371" s="6"/>
      <c r="F1371" s="6"/>
      <c r="G1371" s="6"/>
      <c r="H1371" s="6"/>
      <c r="I1371" s="6"/>
      <c r="J1371" s="6"/>
    </row>
    <row r="1372" spans="3:10" x14ac:dyDescent="0.35">
      <c r="C1372" s="32"/>
      <c r="D1372" s="6"/>
      <c r="E1372" s="6"/>
      <c r="F1372" s="6"/>
      <c r="G1372" s="6"/>
      <c r="H1372" s="6"/>
      <c r="I1372" s="6"/>
      <c r="J1372" s="6"/>
    </row>
    <row r="1373" spans="3:10" x14ac:dyDescent="0.35">
      <c r="C1373" s="32"/>
      <c r="D1373" s="6"/>
      <c r="E1373" s="6"/>
      <c r="F1373" s="6"/>
      <c r="G1373" s="6"/>
      <c r="H1373" s="6"/>
      <c r="I1373" s="6"/>
      <c r="J1373" s="6"/>
    </row>
    <row r="1374" spans="3:10" x14ac:dyDescent="0.35">
      <c r="C1374" s="32"/>
      <c r="D1374" s="6"/>
      <c r="E1374" s="6"/>
      <c r="F1374" s="6"/>
      <c r="G1374" s="6"/>
      <c r="H1374" s="6"/>
      <c r="I1374" s="6"/>
      <c r="J1374" s="6"/>
    </row>
    <row r="1375" spans="3:10" x14ac:dyDescent="0.35">
      <c r="C1375" s="32"/>
      <c r="D1375" s="6"/>
      <c r="E1375" s="6"/>
      <c r="F1375" s="6"/>
      <c r="G1375" s="6"/>
      <c r="H1375" s="6"/>
      <c r="I1375" s="6"/>
      <c r="J1375" s="6"/>
    </row>
    <row r="1376" spans="3:10" x14ac:dyDescent="0.35">
      <c r="C1376" s="32"/>
      <c r="D1376" s="6"/>
      <c r="E1376" s="6"/>
      <c r="F1376" s="6"/>
      <c r="G1376" s="6"/>
      <c r="H1376" s="6"/>
      <c r="I1376" s="6"/>
      <c r="J1376" s="6"/>
    </row>
    <row r="1377" spans="3:10" x14ac:dyDescent="0.35">
      <c r="C1377" s="32"/>
      <c r="D1377" s="6"/>
      <c r="E1377" s="6"/>
      <c r="F1377" s="6"/>
      <c r="G1377" s="6"/>
      <c r="H1377" s="6"/>
      <c r="I1377" s="6"/>
      <c r="J1377" s="6"/>
    </row>
    <row r="1378" spans="3:10" x14ac:dyDescent="0.35">
      <c r="C1378" s="32"/>
      <c r="D1378" s="6"/>
      <c r="E1378" s="6"/>
      <c r="F1378" s="6"/>
      <c r="G1378" s="6"/>
      <c r="H1378" s="6"/>
      <c r="I1378" s="6"/>
      <c r="J1378" s="6"/>
    </row>
    <row r="1379" spans="3:10" x14ac:dyDescent="0.35">
      <c r="C1379" s="32"/>
      <c r="D1379" s="6"/>
      <c r="E1379" s="6"/>
      <c r="F1379" s="6"/>
      <c r="G1379" s="6"/>
      <c r="H1379" s="6"/>
      <c r="I1379" s="6"/>
      <c r="J1379" s="6"/>
    </row>
    <row r="1380" spans="3:10" x14ac:dyDescent="0.35">
      <c r="C1380" s="32"/>
      <c r="D1380" s="6"/>
      <c r="E1380" s="6"/>
      <c r="F1380" s="6"/>
      <c r="G1380" s="6"/>
      <c r="H1380" s="6"/>
      <c r="I1380" s="6"/>
      <c r="J1380" s="6"/>
    </row>
    <row r="1381" spans="3:10" x14ac:dyDescent="0.35">
      <c r="C1381" s="32"/>
      <c r="D1381" s="6"/>
      <c r="E1381" s="6"/>
      <c r="F1381" s="6"/>
      <c r="G1381" s="6"/>
      <c r="H1381" s="6"/>
      <c r="I1381" s="6"/>
      <c r="J1381" s="6"/>
    </row>
    <row r="1382" spans="3:10" x14ac:dyDescent="0.35">
      <c r="C1382" s="32"/>
      <c r="D1382" s="6"/>
      <c r="E1382" s="6"/>
      <c r="F1382" s="6"/>
      <c r="G1382" s="6"/>
      <c r="H1382" s="6"/>
      <c r="I1382" s="6"/>
      <c r="J1382" s="6"/>
    </row>
    <row r="1383" spans="3:10" x14ac:dyDescent="0.35">
      <c r="C1383" s="32"/>
      <c r="D1383" s="6"/>
      <c r="E1383" s="6"/>
      <c r="F1383" s="6"/>
      <c r="G1383" s="6"/>
      <c r="H1383" s="6"/>
      <c r="I1383" s="6"/>
      <c r="J1383" s="6"/>
    </row>
    <row r="1384" spans="3:10" x14ac:dyDescent="0.35">
      <c r="C1384" s="32"/>
      <c r="D1384" s="6"/>
      <c r="E1384" s="6"/>
      <c r="F1384" s="6"/>
      <c r="G1384" s="6"/>
      <c r="H1384" s="6"/>
      <c r="I1384" s="6"/>
      <c r="J1384" s="6"/>
    </row>
    <row r="1385" spans="3:10" x14ac:dyDescent="0.35">
      <c r="C1385" s="32"/>
      <c r="D1385" s="6"/>
      <c r="E1385" s="6"/>
      <c r="F1385" s="6"/>
      <c r="G1385" s="6"/>
      <c r="H1385" s="6"/>
      <c r="I1385" s="6"/>
      <c r="J1385" s="6"/>
    </row>
    <row r="1386" spans="3:10" x14ac:dyDescent="0.35">
      <c r="C1386" s="32"/>
      <c r="D1386" s="6"/>
      <c r="E1386" s="6"/>
      <c r="F1386" s="6"/>
      <c r="G1386" s="6"/>
      <c r="H1386" s="6"/>
      <c r="I1386" s="6"/>
      <c r="J1386" s="6"/>
    </row>
    <row r="1387" spans="3:10" x14ac:dyDescent="0.35">
      <c r="C1387" s="32"/>
      <c r="D1387" s="6"/>
      <c r="E1387" s="6"/>
      <c r="F1387" s="6"/>
      <c r="G1387" s="6"/>
      <c r="H1387" s="6"/>
      <c r="I1387" s="6"/>
      <c r="J1387" s="6"/>
    </row>
    <row r="1388" spans="3:10" x14ac:dyDescent="0.35">
      <c r="C1388" s="32"/>
      <c r="D1388" s="6"/>
      <c r="E1388" s="6"/>
      <c r="F1388" s="6"/>
      <c r="G1388" s="6"/>
      <c r="H1388" s="6"/>
      <c r="I1388" s="6"/>
      <c r="J1388" s="6"/>
    </row>
    <row r="1389" spans="3:10" x14ac:dyDescent="0.35">
      <c r="C1389" s="32"/>
      <c r="D1389" s="6"/>
      <c r="E1389" s="6"/>
      <c r="F1389" s="6"/>
      <c r="G1389" s="6"/>
      <c r="H1389" s="6"/>
      <c r="I1389" s="6"/>
      <c r="J1389" s="6"/>
    </row>
    <row r="1390" spans="3:10" x14ac:dyDescent="0.35">
      <c r="C1390" s="32"/>
      <c r="D1390" s="6"/>
      <c r="E1390" s="6"/>
      <c r="F1390" s="6"/>
      <c r="G1390" s="6"/>
      <c r="H1390" s="6"/>
      <c r="I1390" s="6"/>
      <c r="J1390" s="6"/>
    </row>
    <row r="1391" spans="3:10" x14ac:dyDescent="0.35">
      <c r="C1391" s="32"/>
      <c r="D1391" s="6"/>
      <c r="E1391" s="6"/>
      <c r="F1391" s="6"/>
      <c r="G1391" s="6"/>
      <c r="H1391" s="6"/>
      <c r="I1391" s="6"/>
      <c r="J1391" s="6"/>
    </row>
    <row r="1392" spans="3:10" x14ac:dyDescent="0.35">
      <c r="C1392" s="32"/>
      <c r="D1392" s="6"/>
      <c r="E1392" s="6"/>
      <c r="F1392" s="6"/>
      <c r="G1392" s="6"/>
      <c r="H1392" s="6"/>
      <c r="I1392" s="6"/>
      <c r="J1392" s="6"/>
    </row>
    <row r="1393" spans="3:10" x14ac:dyDescent="0.35">
      <c r="C1393" s="32"/>
      <c r="D1393" s="6"/>
      <c r="E1393" s="6"/>
      <c r="F1393" s="6"/>
      <c r="G1393" s="6"/>
      <c r="H1393" s="6"/>
      <c r="I1393" s="6"/>
      <c r="J1393" s="6"/>
    </row>
    <row r="1394" spans="3:10" x14ac:dyDescent="0.35">
      <c r="C1394" s="32"/>
      <c r="D1394" s="6"/>
      <c r="E1394" s="6"/>
      <c r="F1394" s="6"/>
      <c r="G1394" s="6"/>
      <c r="H1394" s="6"/>
      <c r="I1394" s="6"/>
      <c r="J1394" s="6"/>
    </row>
    <row r="1395" spans="3:10" x14ac:dyDescent="0.35">
      <c r="C1395" s="32"/>
      <c r="D1395" s="6"/>
      <c r="E1395" s="6"/>
      <c r="F1395" s="6"/>
      <c r="G1395" s="6"/>
      <c r="H1395" s="6"/>
      <c r="I1395" s="6"/>
      <c r="J1395" s="6"/>
    </row>
    <row r="1396" spans="3:10" x14ac:dyDescent="0.35">
      <c r="C1396" s="32"/>
      <c r="D1396" s="6"/>
      <c r="E1396" s="6"/>
      <c r="F1396" s="6"/>
      <c r="G1396" s="6"/>
      <c r="H1396" s="6"/>
      <c r="I1396" s="6"/>
      <c r="J1396" s="6"/>
    </row>
    <row r="1397" spans="3:10" x14ac:dyDescent="0.35">
      <c r="C1397" s="32"/>
      <c r="D1397" s="6"/>
      <c r="E1397" s="6"/>
      <c r="F1397" s="6"/>
      <c r="G1397" s="6"/>
      <c r="H1397" s="6"/>
      <c r="I1397" s="6"/>
      <c r="J1397" s="6"/>
    </row>
    <row r="1398" spans="3:10" x14ac:dyDescent="0.35">
      <c r="C1398" s="32"/>
      <c r="D1398" s="6"/>
      <c r="E1398" s="6"/>
      <c r="F1398" s="6"/>
      <c r="G1398" s="6"/>
      <c r="H1398" s="6"/>
      <c r="I1398" s="6"/>
      <c r="J1398" s="6"/>
    </row>
    <row r="1399" spans="3:10" x14ac:dyDescent="0.35">
      <c r="C1399" s="32"/>
      <c r="D1399" s="6"/>
      <c r="E1399" s="6"/>
      <c r="F1399" s="6"/>
      <c r="G1399" s="6"/>
      <c r="H1399" s="6"/>
      <c r="I1399" s="6"/>
      <c r="J1399" s="6"/>
    </row>
    <row r="1400" spans="3:10" x14ac:dyDescent="0.35">
      <c r="C1400" s="32"/>
      <c r="D1400" s="6"/>
      <c r="E1400" s="6"/>
      <c r="F1400" s="6"/>
      <c r="G1400" s="6"/>
      <c r="H1400" s="6"/>
      <c r="I1400" s="6"/>
      <c r="J1400" s="6"/>
    </row>
    <row r="1401" spans="3:10" x14ac:dyDescent="0.35">
      <c r="C1401" s="32"/>
      <c r="D1401" s="6"/>
      <c r="E1401" s="6"/>
      <c r="F1401" s="6"/>
      <c r="G1401" s="6"/>
      <c r="H1401" s="6"/>
      <c r="I1401" s="6"/>
      <c r="J1401" s="6"/>
    </row>
    <row r="1402" spans="3:10" x14ac:dyDescent="0.35">
      <c r="C1402" s="32"/>
      <c r="D1402" s="6"/>
      <c r="E1402" s="6"/>
      <c r="F1402" s="6"/>
      <c r="G1402" s="6"/>
      <c r="H1402" s="6"/>
      <c r="I1402" s="6"/>
      <c r="J1402" s="6"/>
    </row>
    <row r="1403" spans="3:10" x14ac:dyDescent="0.35">
      <c r="C1403" s="32"/>
      <c r="D1403" s="6"/>
      <c r="E1403" s="6"/>
      <c r="F1403" s="6"/>
      <c r="G1403" s="6"/>
      <c r="H1403" s="6"/>
      <c r="I1403" s="6"/>
      <c r="J1403" s="6"/>
    </row>
    <row r="1404" spans="3:10" x14ac:dyDescent="0.35">
      <c r="C1404" s="32"/>
      <c r="D1404" s="6"/>
      <c r="E1404" s="6"/>
      <c r="F1404" s="6"/>
      <c r="G1404" s="6"/>
      <c r="H1404" s="6"/>
      <c r="I1404" s="6"/>
      <c r="J1404" s="6"/>
    </row>
    <row r="1405" spans="3:10" x14ac:dyDescent="0.35">
      <c r="C1405" s="32"/>
      <c r="D1405" s="6"/>
      <c r="E1405" s="6"/>
      <c r="F1405" s="6"/>
      <c r="G1405" s="6"/>
      <c r="H1405" s="6"/>
      <c r="I1405" s="6"/>
      <c r="J1405" s="6"/>
    </row>
    <row r="1406" spans="3:10" x14ac:dyDescent="0.35">
      <c r="C1406" s="32"/>
      <c r="D1406" s="6"/>
      <c r="E1406" s="6"/>
      <c r="F1406" s="6"/>
      <c r="G1406" s="6"/>
      <c r="H1406" s="6"/>
      <c r="I1406" s="6"/>
      <c r="J1406" s="6"/>
    </row>
    <row r="1407" spans="3:10" x14ac:dyDescent="0.35">
      <c r="C1407" s="32"/>
      <c r="D1407" s="6"/>
      <c r="E1407" s="6"/>
      <c r="F1407" s="6"/>
      <c r="G1407" s="6"/>
      <c r="H1407" s="6"/>
      <c r="I1407" s="6"/>
      <c r="J1407" s="6"/>
    </row>
    <row r="1408" spans="3:10" x14ac:dyDescent="0.35">
      <c r="C1408" s="32"/>
      <c r="D1408" s="6"/>
      <c r="E1408" s="6"/>
      <c r="F1408" s="6"/>
      <c r="G1408" s="6"/>
      <c r="H1408" s="6"/>
      <c r="I1408" s="6"/>
      <c r="J1408" s="6"/>
    </row>
    <row r="1409" spans="3:10" x14ac:dyDescent="0.35">
      <c r="C1409" s="32"/>
      <c r="D1409" s="6"/>
      <c r="E1409" s="6"/>
      <c r="F1409" s="6"/>
      <c r="G1409" s="6"/>
      <c r="H1409" s="6"/>
      <c r="I1409" s="6"/>
      <c r="J1409" s="6"/>
    </row>
    <row r="1410" spans="3:10" x14ac:dyDescent="0.35">
      <c r="C1410" s="32"/>
      <c r="D1410" s="6"/>
      <c r="E1410" s="6"/>
      <c r="F1410" s="6"/>
      <c r="G1410" s="6"/>
      <c r="H1410" s="6"/>
      <c r="I1410" s="6"/>
      <c r="J1410" s="6"/>
    </row>
    <row r="1411" spans="3:10" x14ac:dyDescent="0.35">
      <c r="C1411" s="32"/>
      <c r="D1411" s="6"/>
      <c r="E1411" s="6"/>
      <c r="F1411" s="6"/>
      <c r="G1411" s="6"/>
      <c r="H1411" s="6"/>
      <c r="I1411" s="6"/>
      <c r="J1411" s="6"/>
    </row>
    <row r="1412" spans="3:10" x14ac:dyDescent="0.35">
      <c r="C1412" s="32"/>
      <c r="D1412" s="6"/>
      <c r="E1412" s="6"/>
      <c r="F1412" s="6"/>
      <c r="G1412" s="6"/>
      <c r="H1412" s="6"/>
      <c r="I1412" s="6"/>
      <c r="J1412" s="6"/>
    </row>
    <row r="1413" spans="3:10" x14ac:dyDescent="0.35">
      <c r="C1413" s="32"/>
      <c r="D1413" s="6"/>
      <c r="E1413" s="6"/>
      <c r="F1413" s="6"/>
      <c r="G1413" s="6"/>
      <c r="H1413" s="6"/>
      <c r="I1413" s="6"/>
      <c r="J1413" s="6"/>
    </row>
    <row r="1414" spans="3:10" x14ac:dyDescent="0.35">
      <c r="C1414" s="32"/>
      <c r="D1414" s="6"/>
      <c r="E1414" s="6"/>
      <c r="F1414" s="6"/>
      <c r="G1414" s="6"/>
      <c r="H1414" s="6"/>
      <c r="I1414" s="6"/>
      <c r="J1414" s="6"/>
    </row>
    <row r="1415" spans="3:10" x14ac:dyDescent="0.35">
      <c r="C1415" s="32"/>
      <c r="D1415" s="6"/>
      <c r="E1415" s="6"/>
      <c r="F1415" s="6"/>
      <c r="G1415" s="6"/>
      <c r="H1415" s="6"/>
      <c r="I1415" s="6"/>
      <c r="J1415" s="6"/>
    </row>
    <row r="1416" spans="3:10" x14ac:dyDescent="0.35">
      <c r="C1416" s="32"/>
      <c r="D1416" s="6"/>
      <c r="E1416" s="6"/>
      <c r="F1416" s="6"/>
      <c r="G1416" s="6"/>
      <c r="H1416" s="6"/>
      <c r="I1416" s="6"/>
      <c r="J1416" s="6"/>
    </row>
    <row r="1417" spans="3:10" x14ac:dyDescent="0.35">
      <c r="C1417" s="32"/>
      <c r="D1417" s="6"/>
      <c r="E1417" s="6"/>
      <c r="F1417" s="6"/>
      <c r="G1417" s="6"/>
      <c r="H1417" s="6"/>
      <c r="I1417" s="6"/>
      <c r="J1417" s="6"/>
    </row>
    <row r="1418" spans="3:10" x14ac:dyDescent="0.35">
      <c r="C1418" s="32"/>
      <c r="D1418" s="6"/>
      <c r="E1418" s="6"/>
      <c r="F1418" s="6"/>
      <c r="G1418" s="6"/>
      <c r="H1418" s="6"/>
      <c r="I1418" s="6"/>
      <c r="J1418" s="6"/>
    </row>
    <row r="1419" spans="3:10" x14ac:dyDescent="0.35">
      <c r="C1419" s="32"/>
      <c r="D1419" s="6"/>
      <c r="E1419" s="6"/>
      <c r="F1419" s="6"/>
      <c r="G1419" s="6"/>
      <c r="H1419" s="6"/>
      <c r="I1419" s="6"/>
      <c r="J1419" s="6"/>
    </row>
    <row r="1420" spans="3:10" x14ac:dyDescent="0.35">
      <c r="C1420" s="32"/>
      <c r="D1420" s="6"/>
      <c r="E1420" s="6"/>
      <c r="F1420" s="6"/>
      <c r="G1420" s="6"/>
      <c r="H1420" s="6"/>
      <c r="I1420" s="6"/>
      <c r="J1420" s="6"/>
    </row>
    <row r="1421" spans="3:10" x14ac:dyDescent="0.35">
      <c r="C1421" s="32"/>
      <c r="D1421" s="6"/>
      <c r="E1421" s="6"/>
      <c r="F1421" s="6"/>
      <c r="G1421" s="6"/>
      <c r="H1421" s="6"/>
      <c r="I1421" s="6"/>
      <c r="J1421" s="6"/>
    </row>
    <row r="1422" spans="3:10" x14ac:dyDescent="0.35">
      <c r="C1422" s="32"/>
      <c r="D1422" s="6"/>
      <c r="E1422" s="6"/>
      <c r="F1422" s="6"/>
      <c r="G1422" s="6"/>
      <c r="H1422" s="6"/>
      <c r="I1422" s="6"/>
      <c r="J1422" s="6"/>
    </row>
    <row r="1423" spans="3:10" x14ac:dyDescent="0.35">
      <c r="C1423" s="32"/>
      <c r="D1423" s="6"/>
      <c r="E1423" s="6"/>
      <c r="F1423" s="6"/>
      <c r="G1423" s="6"/>
      <c r="H1423" s="6"/>
      <c r="I1423" s="6"/>
      <c r="J1423" s="6"/>
    </row>
    <row r="1424" spans="3:10" x14ac:dyDescent="0.35">
      <c r="C1424" s="32"/>
      <c r="D1424" s="6"/>
      <c r="E1424" s="6"/>
      <c r="F1424" s="6"/>
      <c r="G1424" s="6"/>
      <c r="H1424" s="6"/>
      <c r="I1424" s="6"/>
      <c r="J1424" s="6"/>
    </row>
    <row r="1425" spans="3:10" x14ac:dyDescent="0.35">
      <c r="C1425" s="32"/>
      <c r="D1425" s="6"/>
      <c r="E1425" s="6"/>
      <c r="F1425" s="6"/>
      <c r="G1425" s="6"/>
      <c r="H1425" s="6"/>
      <c r="I1425" s="6"/>
      <c r="J1425" s="6"/>
    </row>
    <row r="1426" spans="3:10" x14ac:dyDescent="0.35">
      <c r="C1426" s="32"/>
      <c r="D1426" s="6"/>
      <c r="E1426" s="6"/>
      <c r="F1426" s="6"/>
      <c r="G1426" s="6"/>
      <c r="H1426" s="6"/>
      <c r="I1426" s="6"/>
      <c r="J1426" s="6"/>
    </row>
    <row r="1427" spans="3:10" x14ac:dyDescent="0.35">
      <c r="C1427" s="32"/>
      <c r="D1427" s="6"/>
      <c r="E1427" s="6"/>
      <c r="F1427" s="6"/>
      <c r="G1427" s="6"/>
      <c r="H1427" s="6"/>
      <c r="I1427" s="6"/>
      <c r="J1427" s="6"/>
    </row>
    <row r="1428" spans="3:10" x14ac:dyDescent="0.35">
      <c r="C1428" s="32"/>
      <c r="D1428" s="6"/>
      <c r="E1428" s="6"/>
      <c r="F1428" s="6"/>
      <c r="G1428" s="6"/>
      <c r="H1428" s="6"/>
      <c r="I1428" s="6"/>
      <c r="J1428" s="6"/>
    </row>
    <row r="1429" spans="3:10" x14ac:dyDescent="0.35">
      <c r="C1429" s="32"/>
      <c r="D1429" s="6"/>
      <c r="E1429" s="6"/>
      <c r="F1429" s="6"/>
      <c r="G1429" s="6"/>
      <c r="H1429" s="6"/>
      <c r="I1429" s="6"/>
      <c r="J1429" s="6"/>
    </row>
    <row r="1430" spans="3:10" x14ac:dyDescent="0.35">
      <c r="C1430" s="32"/>
      <c r="D1430" s="6"/>
      <c r="E1430" s="6"/>
      <c r="F1430" s="6"/>
      <c r="G1430" s="6"/>
      <c r="H1430" s="6"/>
      <c r="I1430" s="6"/>
      <c r="J1430" s="6"/>
    </row>
    <row r="1431" spans="3:10" x14ac:dyDescent="0.35">
      <c r="C1431" s="32"/>
      <c r="D1431" s="6"/>
      <c r="E1431" s="6"/>
      <c r="F1431" s="6"/>
      <c r="G1431" s="6"/>
      <c r="H1431" s="6"/>
      <c r="I1431" s="6"/>
      <c r="J1431" s="6"/>
    </row>
    <row r="1432" spans="3:10" x14ac:dyDescent="0.35">
      <c r="C1432" s="32"/>
      <c r="D1432" s="6"/>
      <c r="E1432" s="6"/>
      <c r="F1432" s="6"/>
      <c r="G1432" s="6"/>
      <c r="H1432" s="6"/>
      <c r="I1432" s="6"/>
      <c r="J1432" s="6"/>
    </row>
    <row r="1433" spans="3:10" x14ac:dyDescent="0.35">
      <c r="C1433" s="32"/>
      <c r="D1433" s="6"/>
      <c r="E1433" s="6"/>
      <c r="F1433" s="6"/>
      <c r="G1433" s="6"/>
      <c r="H1433" s="6"/>
      <c r="I1433" s="6"/>
      <c r="J1433" s="6"/>
    </row>
    <row r="1434" spans="3:10" x14ac:dyDescent="0.35">
      <c r="C1434" s="32"/>
      <c r="D1434" s="6"/>
      <c r="E1434" s="6"/>
      <c r="F1434" s="6"/>
      <c r="G1434" s="6"/>
      <c r="H1434" s="6"/>
      <c r="I1434" s="6"/>
      <c r="J1434" s="6"/>
    </row>
    <row r="1435" spans="3:10" x14ac:dyDescent="0.35">
      <c r="C1435" s="32"/>
      <c r="D1435" s="6"/>
      <c r="E1435" s="6"/>
      <c r="F1435" s="6"/>
      <c r="G1435" s="6"/>
      <c r="H1435" s="6"/>
      <c r="I1435" s="6"/>
      <c r="J1435" s="6"/>
    </row>
    <row r="1436" spans="3:10" x14ac:dyDescent="0.35">
      <c r="C1436" s="32"/>
      <c r="D1436" s="6"/>
      <c r="E1436" s="6"/>
      <c r="F1436" s="6"/>
      <c r="G1436" s="6"/>
      <c r="H1436" s="6"/>
      <c r="I1436" s="6"/>
      <c r="J1436" s="6"/>
    </row>
    <row r="1437" spans="3:10" x14ac:dyDescent="0.35">
      <c r="C1437" s="32"/>
      <c r="D1437" s="6"/>
      <c r="E1437" s="6"/>
      <c r="F1437" s="6"/>
      <c r="G1437" s="6"/>
      <c r="H1437" s="6"/>
      <c r="I1437" s="6"/>
      <c r="J1437" s="6"/>
    </row>
    <row r="1438" spans="3:10" x14ac:dyDescent="0.35">
      <c r="C1438" s="32"/>
      <c r="D1438" s="6"/>
      <c r="E1438" s="6"/>
      <c r="F1438" s="6"/>
      <c r="G1438" s="6"/>
      <c r="H1438" s="6"/>
      <c r="I1438" s="6"/>
      <c r="J1438" s="6"/>
    </row>
    <row r="1439" spans="3:10" x14ac:dyDescent="0.35">
      <c r="C1439" s="32"/>
      <c r="D1439" s="6"/>
      <c r="E1439" s="6"/>
      <c r="F1439" s="6"/>
      <c r="G1439" s="6"/>
      <c r="H1439" s="6"/>
      <c r="I1439" s="6"/>
      <c r="J1439" s="6"/>
    </row>
    <row r="1440" spans="3:10" x14ac:dyDescent="0.35">
      <c r="C1440" s="32"/>
      <c r="D1440" s="6"/>
      <c r="E1440" s="6"/>
      <c r="F1440" s="6"/>
      <c r="G1440" s="6"/>
      <c r="H1440" s="6"/>
      <c r="I1440" s="6"/>
      <c r="J1440" s="6"/>
    </row>
    <row r="1441" spans="3:10" x14ac:dyDescent="0.35">
      <c r="C1441" s="32"/>
      <c r="D1441" s="6"/>
      <c r="E1441" s="6"/>
      <c r="F1441" s="6"/>
      <c r="G1441" s="6"/>
      <c r="H1441" s="6"/>
      <c r="I1441" s="6"/>
      <c r="J1441" s="6"/>
    </row>
    <row r="1442" spans="3:10" x14ac:dyDescent="0.35">
      <c r="C1442" s="32"/>
      <c r="D1442" s="6"/>
      <c r="E1442" s="6"/>
      <c r="F1442" s="6"/>
      <c r="G1442" s="6"/>
      <c r="H1442" s="6"/>
      <c r="I1442" s="6"/>
      <c r="J1442" s="6"/>
    </row>
    <row r="1443" spans="3:10" x14ac:dyDescent="0.35">
      <c r="C1443" s="32"/>
      <c r="D1443" s="6"/>
      <c r="E1443" s="6"/>
      <c r="F1443" s="6"/>
      <c r="G1443" s="6"/>
      <c r="H1443" s="6"/>
      <c r="I1443" s="6"/>
      <c r="J1443" s="6"/>
    </row>
    <row r="1444" spans="3:10" x14ac:dyDescent="0.35">
      <c r="C1444" s="32"/>
      <c r="D1444" s="6"/>
      <c r="E1444" s="6"/>
      <c r="F1444" s="6"/>
      <c r="G1444" s="6"/>
      <c r="H1444" s="6"/>
      <c r="I1444" s="6"/>
      <c r="J1444" s="6"/>
    </row>
    <row r="1445" spans="3:10" x14ac:dyDescent="0.35">
      <c r="C1445" s="32"/>
      <c r="D1445" s="6"/>
      <c r="E1445" s="6"/>
      <c r="F1445" s="6"/>
      <c r="G1445" s="6"/>
      <c r="H1445" s="6"/>
      <c r="I1445" s="6"/>
      <c r="J1445" s="6"/>
    </row>
    <row r="1446" spans="3:10" x14ac:dyDescent="0.35">
      <c r="C1446" s="32"/>
      <c r="D1446" s="6"/>
      <c r="E1446" s="6"/>
      <c r="F1446" s="6"/>
      <c r="G1446" s="6"/>
      <c r="H1446" s="6"/>
      <c r="I1446" s="6"/>
      <c r="J1446" s="6"/>
    </row>
    <row r="1447" spans="3:10" x14ac:dyDescent="0.35">
      <c r="C1447" s="32"/>
      <c r="D1447" s="6"/>
      <c r="E1447" s="6"/>
      <c r="F1447" s="6"/>
      <c r="G1447" s="6"/>
      <c r="H1447" s="6"/>
      <c r="I1447" s="6"/>
      <c r="J1447" s="6"/>
    </row>
    <row r="1448" spans="3:10" x14ac:dyDescent="0.35">
      <c r="C1448" s="32"/>
      <c r="D1448" s="6"/>
      <c r="E1448" s="6"/>
      <c r="F1448" s="6"/>
      <c r="G1448" s="6"/>
      <c r="H1448" s="6"/>
      <c r="I1448" s="6"/>
      <c r="J1448" s="6"/>
    </row>
    <row r="1449" spans="3:10" x14ac:dyDescent="0.35">
      <c r="C1449" s="32"/>
      <c r="D1449" s="6"/>
      <c r="E1449" s="6"/>
      <c r="F1449" s="6"/>
      <c r="G1449" s="6"/>
      <c r="H1449" s="6"/>
      <c r="I1449" s="6"/>
      <c r="J1449" s="6"/>
    </row>
    <row r="1450" spans="3:10" x14ac:dyDescent="0.35">
      <c r="C1450" s="32"/>
      <c r="D1450" s="6"/>
      <c r="E1450" s="6"/>
      <c r="F1450" s="6"/>
      <c r="G1450" s="6"/>
      <c r="H1450" s="6"/>
      <c r="I1450" s="6"/>
      <c r="J1450" s="6"/>
    </row>
    <row r="1451" spans="3:10" x14ac:dyDescent="0.35">
      <c r="C1451" s="32"/>
      <c r="D1451" s="6"/>
      <c r="E1451" s="6"/>
      <c r="F1451" s="6"/>
      <c r="G1451" s="6"/>
      <c r="H1451" s="6"/>
      <c r="I1451" s="6"/>
      <c r="J1451" s="6"/>
    </row>
    <row r="1452" spans="3:10" x14ac:dyDescent="0.35">
      <c r="C1452" s="32"/>
      <c r="D1452" s="6"/>
      <c r="E1452" s="6"/>
      <c r="F1452" s="6"/>
      <c r="G1452" s="6"/>
      <c r="H1452" s="6"/>
      <c r="I1452" s="6"/>
      <c r="J1452" s="6"/>
    </row>
    <row r="1453" spans="3:10" x14ac:dyDescent="0.35">
      <c r="C1453" s="32"/>
      <c r="D1453" s="6"/>
      <c r="E1453" s="6"/>
      <c r="F1453" s="6"/>
      <c r="G1453" s="6"/>
      <c r="H1453" s="6"/>
      <c r="I1453" s="6"/>
      <c r="J1453" s="6"/>
    </row>
    <row r="1454" spans="3:10" x14ac:dyDescent="0.35">
      <c r="C1454" s="32"/>
      <c r="D1454" s="6"/>
      <c r="E1454" s="6"/>
      <c r="F1454" s="6"/>
      <c r="G1454" s="6"/>
      <c r="H1454" s="6"/>
      <c r="I1454" s="6"/>
      <c r="J1454" s="6"/>
    </row>
    <row r="1455" spans="3:10" x14ac:dyDescent="0.35">
      <c r="C1455" s="32"/>
      <c r="D1455" s="6"/>
      <c r="E1455" s="6"/>
      <c r="F1455" s="6"/>
      <c r="G1455" s="6"/>
      <c r="H1455" s="6"/>
      <c r="I1455" s="6"/>
      <c r="J1455" s="6"/>
    </row>
    <row r="1456" spans="3:10" x14ac:dyDescent="0.35">
      <c r="C1456" s="32"/>
      <c r="D1456" s="6"/>
      <c r="E1456" s="6"/>
      <c r="F1456" s="6"/>
      <c r="G1456" s="6"/>
      <c r="H1456" s="6"/>
      <c r="I1456" s="6"/>
      <c r="J1456" s="6"/>
    </row>
    <row r="1457" spans="3:10" x14ac:dyDescent="0.35">
      <c r="C1457" s="32"/>
      <c r="D1457" s="6"/>
      <c r="E1457" s="6"/>
      <c r="F1457" s="6"/>
      <c r="G1457" s="6"/>
      <c r="H1457" s="6"/>
      <c r="I1457" s="6"/>
      <c r="J1457" s="6"/>
    </row>
    <row r="1458" spans="3:10" x14ac:dyDescent="0.35">
      <c r="C1458" s="32"/>
      <c r="D1458" s="6"/>
      <c r="E1458" s="6"/>
      <c r="F1458" s="6"/>
      <c r="G1458" s="6"/>
      <c r="H1458" s="6"/>
      <c r="I1458" s="6"/>
      <c r="J1458" s="6"/>
    </row>
    <row r="1459" spans="3:10" x14ac:dyDescent="0.35">
      <c r="C1459" s="32"/>
      <c r="D1459" s="6"/>
      <c r="E1459" s="6"/>
      <c r="F1459" s="6"/>
      <c r="G1459" s="6"/>
      <c r="H1459" s="6"/>
      <c r="I1459" s="6"/>
      <c r="J1459" s="6"/>
    </row>
    <row r="1460" spans="3:10" x14ac:dyDescent="0.35">
      <c r="C1460" s="32"/>
      <c r="D1460" s="6"/>
      <c r="E1460" s="6"/>
      <c r="F1460" s="6"/>
      <c r="G1460" s="6"/>
      <c r="H1460" s="6"/>
      <c r="I1460" s="6"/>
      <c r="J1460" s="6"/>
    </row>
    <row r="1461" spans="3:10" x14ac:dyDescent="0.35">
      <c r="C1461" s="32"/>
      <c r="D1461" s="6"/>
      <c r="E1461" s="6"/>
      <c r="F1461" s="6"/>
      <c r="G1461" s="6"/>
      <c r="H1461" s="6"/>
      <c r="I1461" s="6"/>
      <c r="J1461" s="6"/>
    </row>
    <row r="1462" spans="3:10" x14ac:dyDescent="0.35">
      <c r="C1462" s="32"/>
      <c r="D1462" s="6"/>
      <c r="E1462" s="6"/>
      <c r="F1462" s="6"/>
      <c r="G1462" s="6"/>
      <c r="H1462" s="6"/>
      <c r="I1462" s="6"/>
      <c r="J1462" s="6"/>
    </row>
    <row r="1463" spans="3:10" x14ac:dyDescent="0.35">
      <c r="C1463" s="32"/>
      <c r="D1463" s="6"/>
      <c r="E1463" s="6"/>
      <c r="F1463" s="6"/>
      <c r="G1463" s="6"/>
      <c r="H1463" s="6"/>
      <c r="I1463" s="6"/>
      <c r="J1463" s="6"/>
    </row>
    <row r="1464" spans="3:10" x14ac:dyDescent="0.35">
      <c r="C1464" s="32"/>
      <c r="D1464" s="6"/>
      <c r="E1464" s="6"/>
      <c r="F1464" s="6"/>
      <c r="G1464" s="6"/>
      <c r="H1464" s="6"/>
      <c r="I1464" s="6"/>
      <c r="J1464" s="6"/>
    </row>
    <row r="1465" spans="3:10" x14ac:dyDescent="0.35">
      <c r="C1465" s="32"/>
      <c r="D1465" s="6"/>
      <c r="E1465" s="6"/>
      <c r="F1465" s="6"/>
      <c r="G1465" s="6"/>
      <c r="H1465" s="6"/>
      <c r="I1465" s="6"/>
      <c r="J1465" s="6"/>
    </row>
    <row r="1466" spans="3:10" x14ac:dyDescent="0.35">
      <c r="C1466" s="32"/>
      <c r="D1466" s="6"/>
      <c r="E1466" s="6"/>
      <c r="F1466" s="6"/>
      <c r="G1466" s="6"/>
      <c r="H1466" s="6"/>
      <c r="I1466" s="6"/>
      <c r="J1466" s="6"/>
    </row>
    <row r="1467" spans="3:10" x14ac:dyDescent="0.35">
      <c r="C1467" s="32"/>
      <c r="D1467" s="6"/>
      <c r="E1467" s="6"/>
      <c r="F1467" s="6"/>
      <c r="G1467" s="6"/>
      <c r="H1467" s="6"/>
      <c r="I1467" s="6"/>
      <c r="J1467" s="6"/>
    </row>
    <row r="1468" spans="3:10" x14ac:dyDescent="0.35">
      <c r="C1468" s="32"/>
      <c r="D1468" s="6"/>
      <c r="E1468" s="6"/>
      <c r="F1468" s="6"/>
      <c r="G1468" s="6"/>
      <c r="H1468" s="6"/>
      <c r="I1468" s="6"/>
      <c r="J1468" s="6"/>
    </row>
    <row r="1469" spans="3:10" x14ac:dyDescent="0.35">
      <c r="C1469" s="32"/>
      <c r="D1469" s="6"/>
      <c r="E1469" s="6"/>
      <c r="F1469" s="6"/>
      <c r="G1469" s="6"/>
      <c r="H1469" s="6"/>
      <c r="I1469" s="6"/>
      <c r="J1469" s="6"/>
    </row>
    <row r="1470" spans="3:10" x14ac:dyDescent="0.35">
      <c r="C1470" s="32"/>
      <c r="D1470" s="6"/>
      <c r="E1470" s="6"/>
      <c r="F1470" s="6"/>
      <c r="G1470" s="6"/>
      <c r="H1470" s="6"/>
      <c r="I1470" s="6"/>
      <c r="J1470" s="6"/>
    </row>
    <row r="1471" spans="3:10" x14ac:dyDescent="0.35">
      <c r="C1471" s="32"/>
      <c r="D1471" s="6"/>
      <c r="E1471" s="6"/>
      <c r="F1471" s="6"/>
      <c r="G1471" s="6"/>
      <c r="H1471" s="6"/>
      <c r="I1471" s="6"/>
      <c r="J1471" s="6"/>
    </row>
    <row r="1472" spans="3:10" x14ac:dyDescent="0.35">
      <c r="C1472" s="32"/>
      <c r="D1472" s="6"/>
      <c r="E1472" s="6"/>
      <c r="F1472" s="6"/>
      <c r="G1472" s="6"/>
      <c r="H1472" s="6"/>
      <c r="I1472" s="6"/>
      <c r="J1472" s="6"/>
    </row>
    <row r="1473" spans="3:10" x14ac:dyDescent="0.35">
      <c r="C1473" s="32"/>
      <c r="D1473" s="6"/>
      <c r="E1473" s="6"/>
      <c r="F1473" s="6"/>
      <c r="G1473" s="6"/>
      <c r="H1473" s="6"/>
      <c r="I1473" s="6"/>
      <c r="J1473" s="6"/>
    </row>
    <row r="1474" spans="3:10" x14ac:dyDescent="0.35">
      <c r="C1474" s="32"/>
      <c r="D1474" s="6"/>
      <c r="E1474" s="6"/>
      <c r="F1474" s="6"/>
      <c r="G1474" s="6"/>
      <c r="H1474" s="6"/>
      <c r="I1474" s="6"/>
      <c r="J1474" s="6"/>
    </row>
    <row r="1475" spans="3:10" x14ac:dyDescent="0.35">
      <c r="C1475" s="32"/>
      <c r="D1475" s="6"/>
      <c r="E1475" s="6"/>
      <c r="F1475" s="6"/>
      <c r="G1475" s="6"/>
      <c r="H1475" s="6"/>
      <c r="I1475" s="6"/>
      <c r="J1475" s="6"/>
    </row>
    <row r="1476" spans="3:10" x14ac:dyDescent="0.35">
      <c r="C1476" s="32"/>
      <c r="D1476" s="6"/>
      <c r="E1476" s="6"/>
      <c r="F1476" s="6"/>
      <c r="G1476" s="6"/>
      <c r="H1476" s="6"/>
      <c r="I1476" s="6"/>
      <c r="J1476" s="6"/>
    </row>
    <row r="1477" spans="3:10" x14ac:dyDescent="0.35">
      <c r="C1477" s="32"/>
      <c r="D1477" s="6"/>
      <c r="E1477" s="6"/>
      <c r="F1477" s="6"/>
      <c r="G1477" s="6"/>
      <c r="H1477" s="6"/>
      <c r="I1477" s="6"/>
      <c r="J1477" s="6"/>
    </row>
    <row r="1478" spans="3:10" x14ac:dyDescent="0.35">
      <c r="C1478" s="32"/>
      <c r="D1478" s="6"/>
      <c r="E1478" s="6"/>
      <c r="F1478" s="6"/>
      <c r="G1478" s="6"/>
      <c r="H1478" s="6"/>
      <c r="I1478" s="6"/>
      <c r="J1478" s="6"/>
    </row>
    <row r="1479" spans="3:10" x14ac:dyDescent="0.35">
      <c r="C1479" s="32"/>
      <c r="D1479" s="6"/>
      <c r="E1479" s="6"/>
      <c r="F1479" s="6"/>
      <c r="G1479" s="6"/>
      <c r="H1479" s="6"/>
      <c r="I1479" s="6"/>
      <c r="J1479" s="6"/>
    </row>
    <row r="1480" spans="3:10" x14ac:dyDescent="0.35">
      <c r="C1480" s="32"/>
      <c r="D1480" s="6"/>
      <c r="E1480" s="6"/>
      <c r="F1480" s="6"/>
      <c r="G1480" s="6"/>
      <c r="H1480" s="6"/>
      <c r="I1480" s="6"/>
      <c r="J1480" s="6"/>
    </row>
    <row r="1481" spans="3:10" x14ac:dyDescent="0.35">
      <c r="C1481" s="32"/>
      <c r="D1481" s="6"/>
      <c r="E1481" s="6"/>
      <c r="F1481" s="6"/>
      <c r="G1481" s="6"/>
      <c r="H1481" s="6"/>
      <c r="I1481" s="6"/>
      <c r="J1481" s="6"/>
    </row>
    <row r="1482" spans="3:10" x14ac:dyDescent="0.35">
      <c r="C1482" s="32"/>
      <c r="D1482" s="6"/>
      <c r="E1482" s="6"/>
      <c r="F1482" s="6"/>
      <c r="G1482" s="6"/>
      <c r="H1482" s="6"/>
      <c r="I1482" s="6"/>
      <c r="J1482" s="6"/>
    </row>
    <row r="1483" spans="3:10" x14ac:dyDescent="0.35">
      <c r="C1483" s="32"/>
      <c r="D1483" s="6"/>
      <c r="E1483" s="6"/>
      <c r="F1483" s="6"/>
      <c r="G1483" s="6"/>
      <c r="H1483" s="6"/>
      <c r="I1483" s="6"/>
      <c r="J1483" s="6"/>
    </row>
    <row r="1484" spans="3:10" x14ac:dyDescent="0.35">
      <c r="C1484" s="32"/>
      <c r="D1484" s="6"/>
      <c r="E1484" s="6"/>
      <c r="F1484" s="6"/>
      <c r="G1484" s="6"/>
      <c r="H1484" s="6"/>
      <c r="I1484" s="6"/>
      <c r="J1484" s="6"/>
    </row>
    <row r="1485" spans="3:10" x14ac:dyDescent="0.35">
      <c r="C1485" s="32"/>
      <c r="D1485" s="6"/>
      <c r="E1485" s="6"/>
      <c r="F1485" s="6"/>
      <c r="G1485" s="6"/>
      <c r="H1485" s="6"/>
      <c r="I1485" s="6"/>
      <c r="J1485" s="6"/>
    </row>
    <row r="1486" spans="3:10" x14ac:dyDescent="0.35">
      <c r="C1486" s="32"/>
      <c r="D1486" s="6"/>
      <c r="E1486" s="6"/>
      <c r="F1486" s="6"/>
      <c r="G1486" s="6"/>
      <c r="H1486" s="6"/>
      <c r="I1486" s="6"/>
      <c r="J1486" s="6"/>
    </row>
    <row r="1487" spans="3:10" x14ac:dyDescent="0.35">
      <c r="C1487" s="32"/>
      <c r="D1487" s="6"/>
      <c r="E1487" s="6"/>
      <c r="F1487" s="6"/>
      <c r="G1487" s="6"/>
      <c r="H1487" s="6"/>
      <c r="I1487" s="6"/>
      <c r="J1487" s="6"/>
    </row>
    <row r="1488" spans="3:10" x14ac:dyDescent="0.35">
      <c r="C1488" s="32"/>
      <c r="D1488" s="6"/>
      <c r="E1488" s="6"/>
      <c r="F1488" s="6"/>
      <c r="G1488" s="6"/>
      <c r="H1488" s="6"/>
      <c r="I1488" s="6"/>
      <c r="J1488" s="6"/>
    </row>
    <row r="1489" spans="3:10" x14ac:dyDescent="0.35">
      <c r="C1489" s="32"/>
      <c r="D1489" s="6"/>
      <c r="E1489" s="6"/>
      <c r="F1489" s="6"/>
      <c r="G1489" s="6"/>
      <c r="H1489" s="6"/>
      <c r="I1489" s="6"/>
      <c r="J1489" s="6"/>
    </row>
    <row r="1490" spans="3:10" x14ac:dyDescent="0.35">
      <c r="C1490" s="32"/>
      <c r="D1490" s="6"/>
      <c r="E1490" s="6"/>
      <c r="F1490" s="6"/>
      <c r="G1490" s="6"/>
      <c r="H1490" s="6"/>
      <c r="I1490" s="6"/>
      <c r="J1490" s="6"/>
    </row>
    <row r="1491" spans="3:10" x14ac:dyDescent="0.35">
      <c r="C1491" s="32"/>
      <c r="D1491" s="6"/>
      <c r="E1491" s="6"/>
      <c r="F1491" s="6"/>
      <c r="G1491" s="6"/>
      <c r="H1491" s="6"/>
      <c r="I1491" s="6"/>
      <c r="J1491" s="6"/>
    </row>
    <row r="1492" spans="3:10" x14ac:dyDescent="0.35">
      <c r="C1492" s="32"/>
      <c r="D1492" s="6"/>
      <c r="E1492" s="6"/>
      <c r="F1492" s="6"/>
      <c r="G1492" s="6"/>
      <c r="H1492" s="6"/>
      <c r="I1492" s="6"/>
      <c r="J1492" s="6"/>
    </row>
    <row r="1493" spans="3:10" x14ac:dyDescent="0.35">
      <c r="C1493" s="32"/>
      <c r="D1493" s="6"/>
      <c r="E1493" s="6"/>
      <c r="F1493" s="6"/>
      <c r="G1493" s="6"/>
      <c r="H1493" s="6"/>
      <c r="I1493" s="6"/>
      <c r="J1493" s="6"/>
    </row>
    <row r="1494" spans="3:10" x14ac:dyDescent="0.35">
      <c r="C1494" s="32"/>
      <c r="D1494" s="6"/>
      <c r="E1494" s="6"/>
      <c r="F1494" s="6"/>
      <c r="G1494" s="6"/>
      <c r="H1494" s="6"/>
      <c r="I1494" s="6"/>
      <c r="J1494" s="6"/>
    </row>
    <row r="1495" spans="3:10" x14ac:dyDescent="0.35">
      <c r="C1495" s="32"/>
      <c r="D1495" s="6"/>
      <c r="E1495" s="6"/>
      <c r="F1495" s="6"/>
      <c r="G1495" s="6"/>
      <c r="H1495" s="6"/>
      <c r="I1495" s="6"/>
      <c r="J1495" s="6"/>
    </row>
    <row r="1496" spans="3:10" x14ac:dyDescent="0.35">
      <c r="C1496" s="32"/>
      <c r="D1496" s="6"/>
      <c r="E1496" s="6"/>
      <c r="F1496" s="6"/>
      <c r="G1496" s="6"/>
      <c r="H1496" s="6"/>
      <c r="I1496" s="6"/>
      <c r="J1496" s="6"/>
    </row>
    <row r="1497" spans="3:10" x14ac:dyDescent="0.35">
      <c r="C1497" s="32"/>
      <c r="D1497" s="6"/>
      <c r="E1497" s="6"/>
      <c r="F1497" s="6"/>
      <c r="G1497" s="6"/>
      <c r="H1497" s="6"/>
      <c r="I1497" s="6"/>
      <c r="J1497" s="6"/>
    </row>
    <row r="1498" spans="3:10" x14ac:dyDescent="0.35">
      <c r="C1498" s="32"/>
      <c r="D1498" s="6"/>
      <c r="E1498" s="6"/>
      <c r="F1498" s="6"/>
      <c r="G1498" s="6"/>
      <c r="H1498" s="6"/>
      <c r="I1498" s="6"/>
      <c r="J1498" s="6"/>
    </row>
    <row r="1499" spans="3:10" x14ac:dyDescent="0.35">
      <c r="C1499" s="32"/>
      <c r="D1499" s="6"/>
      <c r="E1499" s="6"/>
      <c r="F1499" s="6"/>
      <c r="G1499" s="6"/>
      <c r="H1499" s="6"/>
      <c r="I1499" s="6"/>
      <c r="J1499" s="6"/>
    </row>
    <row r="1500" spans="3:10" x14ac:dyDescent="0.35">
      <c r="C1500" s="32"/>
      <c r="D1500" s="6"/>
      <c r="E1500" s="6"/>
      <c r="F1500" s="6"/>
      <c r="G1500" s="6"/>
      <c r="H1500" s="6"/>
      <c r="I1500" s="6"/>
      <c r="J1500" s="6"/>
    </row>
    <row r="1501" spans="3:10" x14ac:dyDescent="0.35">
      <c r="C1501" s="32"/>
      <c r="D1501" s="6"/>
      <c r="E1501" s="6"/>
      <c r="F1501" s="6"/>
      <c r="G1501" s="6"/>
      <c r="H1501" s="6"/>
      <c r="I1501" s="6"/>
      <c r="J1501" s="6"/>
    </row>
    <row r="1502" spans="3:10" x14ac:dyDescent="0.35">
      <c r="C1502" s="32"/>
      <c r="D1502" s="6"/>
      <c r="E1502" s="6"/>
      <c r="F1502" s="6"/>
      <c r="G1502" s="6"/>
      <c r="H1502" s="6"/>
      <c r="I1502" s="6"/>
      <c r="J1502" s="6"/>
    </row>
    <row r="1503" spans="3:10" x14ac:dyDescent="0.35">
      <c r="C1503" s="32"/>
      <c r="D1503" s="6"/>
      <c r="E1503" s="6"/>
      <c r="F1503" s="6"/>
      <c r="G1503" s="6"/>
      <c r="H1503" s="6"/>
      <c r="I1503" s="6"/>
      <c r="J1503" s="6"/>
    </row>
    <row r="1504" spans="3:10" x14ac:dyDescent="0.35">
      <c r="C1504" s="32"/>
      <c r="D1504" s="6"/>
      <c r="E1504" s="6"/>
      <c r="F1504" s="6"/>
      <c r="G1504" s="6"/>
      <c r="H1504" s="6"/>
      <c r="I1504" s="6"/>
      <c r="J1504" s="6"/>
    </row>
    <row r="1505" spans="3:10" x14ac:dyDescent="0.35">
      <c r="C1505" s="32"/>
      <c r="D1505" s="6"/>
      <c r="E1505" s="6"/>
      <c r="F1505" s="6"/>
      <c r="G1505" s="6"/>
      <c r="H1505" s="6"/>
      <c r="I1505" s="6"/>
      <c r="J1505" s="6"/>
    </row>
    <row r="1506" spans="3:10" x14ac:dyDescent="0.35">
      <c r="C1506" s="32"/>
      <c r="D1506" s="6"/>
      <c r="E1506" s="6"/>
      <c r="F1506" s="6"/>
      <c r="G1506" s="6"/>
      <c r="H1506" s="6"/>
      <c r="I1506" s="6"/>
      <c r="J1506" s="6"/>
    </row>
    <row r="1507" spans="3:10" x14ac:dyDescent="0.35">
      <c r="C1507" s="32"/>
      <c r="D1507" s="6"/>
      <c r="E1507" s="6"/>
      <c r="F1507" s="6"/>
      <c r="G1507" s="6"/>
      <c r="H1507" s="6"/>
      <c r="I1507" s="6"/>
      <c r="J1507" s="6"/>
    </row>
    <row r="1508" spans="3:10" x14ac:dyDescent="0.35">
      <c r="C1508" s="32"/>
      <c r="D1508" s="6"/>
      <c r="E1508" s="6"/>
      <c r="F1508" s="6"/>
      <c r="G1508" s="6"/>
      <c r="H1508" s="6"/>
      <c r="I1508" s="6"/>
      <c r="J1508" s="6"/>
    </row>
    <row r="1509" spans="3:10" x14ac:dyDescent="0.35">
      <c r="C1509" s="32"/>
      <c r="D1509" s="6"/>
      <c r="E1509" s="6"/>
      <c r="F1509" s="6"/>
      <c r="G1509" s="6"/>
      <c r="H1509" s="6"/>
      <c r="I1509" s="6"/>
      <c r="J1509" s="6"/>
    </row>
    <row r="1510" spans="3:10" x14ac:dyDescent="0.35">
      <c r="C1510" s="32"/>
      <c r="D1510" s="6"/>
      <c r="E1510" s="6"/>
      <c r="F1510" s="6"/>
      <c r="G1510" s="6"/>
      <c r="H1510" s="6"/>
      <c r="I1510" s="6"/>
      <c r="J1510" s="6"/>
    </row>
    <row r="1511" spans="3:10" x14ac:dyDescent="0.35">
      <c r="C1511" s="32"/>
      <c r="D1511" s="6"/>
      <c r="E1511" s="6"/>
      <c r="F1511" s="6"/>
      <c r="G1511" s="6"/>
      <c r="H1511" s="6"/>
      <c r="I1511" s="6"/>
      <c r="J1511" s="6"/>
    </row>
    <row r="1512" spans="3:10" x14ac:dyDescent="0.35">
      <c r="C1512" s="32"/>
      <c r="D1512" s="6"/>
      <c r="E1512" s="6"/>
      <c r="F1512" s="6"/>
      <c r="G1512" s="6"/>
      <c r="H1512" s="6"/>
      <c r="I1512" s="6"/>
      <c r="J1512" s="6"/>
    </row>
    <row r="1513" spans="3:10" x14ac:dyDescent="0.35">
      <c r="C1513" s="32"/>
      <c r="D1513" s="6"/>
      <c r="E1513" s="6"/>
      <c r="F1513" s="6"/>
      <c r="G1513" s="6"/>
      <c r="H1513" s="6"/>
      <c r="I1513" s="6"/>
      <c r="J1513" s="6"/>
    </row>
    <row r="1514" spans="3:10" x14ac:dyDescent="0.35">
      <c r="C1514" s="32"/>
      <c r="D1514" s="6"/>
      <c r="E1514" s="6"/>
      <c r="F1514" s="6"/>
      <c r="G1514" s="6"/>
      <c r="H1514" s="6"/>
      <c r="I1514" s="6"/>
      <c r="J1514" s="6"/>
    </row>
    <row r="1515" spans="3:10" x14ac:dyDescent="0.35">
      <c r="C1515" s="32"/>
      <c r="D1515" s="6"/>
      <c r="E1515" s="6"/>
      <c r="F1515" s="6"/>
      <c r="G1515" s="6"/>
      <c r="H1515" s="6"/>
      <c r="I1515" s="6"/>
      <c r="J1515" s="6"/>
    </row>
    <row r="1516" spans="3:10" x14ac:dyDescent="0.35">
      <c r="C1516" s="32"/>
      <c r="D1516" s="6"/>
      <c r="E1516" s="6"/>
      <c r="F1516" s="6"/>
      <c r="G1516" s="6"/>
      <c r="H1516" s="6"/>
      <c r="I1516" s="6"/>
      <c r="J1516" s="6"/>
    </row>
    <row r="1517" spans="3:10" x14ac:dyDescent="0.35">
      <c r="C1517" s="32"/>
      <c r="D1517" s="6"/>
      <c r="E1517" s="6"/>
      <c r="F1517" s="6"/>
      <c r="G1517" s="6"/>
      <c r="H1517" s="6"/>
      <c r="I1517" s="6"/>
      <c r="J1517" s="6"/>
    </row>
    <row r="1518" spans="3:10" x14ac:dyDescent="0.35">
      <c r="C1518" s="32"/>
      <c r="D1518" s="6"/>
      <c r="E1518" s="6"/>
      <c r="F1518" s="6"/>
      <c r="G1518" s="6"/>
      <c r="H1518" s="6"/>
      <c r="I1518" s="6"/>
      <c r="J1518" s="6"/>
    </row>
    <row r="1519" spans="3:10" x14ac:dyDescent="0.35">
      <c r="C1519" s="32"/>
      <c r="D1519" s="6"/>
      <c r="E1519" s="6"/>
      <c r="F1519" s="6"/>
      <c r="G1519" s="6"/>
      <c r="H1519" s="6"/>
      <c r="I1519" s="6"/>
      <c r="J1519" s="6"/>
    </row>
    <row r="1520" spans="3:10" x14ac:dyDescent="0.35">
      <c r="C1520" s="32"/>
      <c r="D1520" s="6"/>
      <c r="E1520" s="6"/>
      <c r="F1520" s="6"/>
      <c r="G1520" s="6"/>
      <c r="H1520" s="6"/>
      <c r="I1520" s="6"/>
      <c r="J1520" s="6"/>
    </row>
    <row r="1521" spans="3:10" x14ac:dyDescent="0.35">
      <c r="C1521" s="32"/>
      <c r="D1521" s="6"/>
      <c r="E1521" s="6"/>
      <c r="F1521" s="6"/>
      <c r="G1521" s="6"/>
      <c r="H1521" s="6"/>
      <c r="I1521" s="6"/>
      <c r="J1521" s="6"/>
    </row>
    <row r="1522" spans="3:10" x14ac:dyDescent="0.35">
      <c r="C1522" s="32"/>
      <c r="D1522" s="6"/>
      <c r="E1522" s="6"/>
      <c r="F1522" s="6"/>
      <c r="G1522" s="6"/>
      <c r="H1522" s="6"/>
      <c r="I1522" s="6"/>
      <c r="J1522" s="6"/>
    </row>
    <row r="1523" spans="3:10" x14ac:dyDescent="0.35">
      <c r="C1523" s="32"/>
      <c r="D1523" s="6"/>
      <c r="E1523" s="6"/>
      <c r="F1523" s="6"/>
      <c r="G1523" s="6"/>
      <c r="H1523" s="6"/>
      <c r="I1523" s="6"/>
      <c r="J1523" s="6"/>
    </row>
    <row r="1524" spans="3:10" x14ac:dyDescent="0.35">
      <c r="C1524" s="32"/>
      <c r="D1524" s="6"/>
      <c r="E1524" s="6"/>
      <c r="F1524" s="6"/>
      <c r="G1524" s="6"/>
      <c r="H1524" s="6"/>
      <c r="I1524" s="6"/>
      <c r="J1524" s="6"/>
    </row>
    <row r="1525" spans="3:10" x14ac:dyDescent="0.35">
      <c r="C1525" s="32"/>
      <c r="D1525" s="6"/>
      <c r="E1525" s="6"/>
      <c r="F1525" s="6"/>
      <c r="G1525" s="6"/>
      <c r="H1525" s="6"/>
      <c r="I1525" s="6"/>
      <c r="J1525" s="6"/>
    </row>
    <row r="1526" spans="3:10" x14ac:dyDescent="0.35">
      <c r="C1526" s="32"/>
      <c r="D1526" s="6"/>
      <c r="E1526" s="6"/>
      <c r="F1526" s="6"/>
      <c r="G1526" s="6"/>
      <c r="H1526" s="6"/>
      <c r="I1526" s="6"/>
      <c r="J1526" s="6"/>
    </row>
    <row r="1527" spans="3:10" x14ac:dyDescent="0.35">
      <c r="C1527" s="32"/>
      <c r="D1527" s="6"/>
      <c r="E1527" s="6"/>
      <c r="F1527" s="6"/>
      <c r="G1527" s="6"/>
      <c r="H1527" s="6"/>
      <c r="I1527" s="6"/>
      <c r="J1527" s="6"/>
    </row>
    <row r="1528" spans="3:10" x14ac:dyDescent="0.35">
      <c r="C1528" s="32"/>
      <c r="D1528" s="6"/>
      <c r="E1528" s="6"/>
      <c r="F1528" s="6"/>
      <c r="G1528" s="6"/>
      <c r="H1528" s="6"/>
      <c r="I1528" s="6"/>
      <c r="J1528" s="6"/>
    </row>
    <row r="1529" spans="3:10" x14ac:dyDescent="0.35">
      <c r="C1529" s="32"/>
      <c r="D1529" s="6"/>
      <c r="E1529" s="6"/>
      <c r="F1529" s="6"/>
      <c r="G1529" s="6"/>
      <c r="H1529" s="6"/>
      <c r="I1529" s="6"/>
      <c r="J1529" s="6"/>
    </row>
    <row r="1530" spans="3:10" x14ac:dyDescent="0.35">
      <c r="C1530" s="32"/>
      <c r="D1530" s="6"/>
      <c r="E1530" s="6"/>
      <c r="F1530" s="6"/>
      <c r="G1530" s="6"/>
      <c r="H1530" s="6"/>
      <c r="I1530" s="6"/>
      <c r="J1530" s="6"/>
    </row>
    <row r="1531" spans="3:10" x14ac:dyDescent="0.35">
      <c r="C1531" s="32"/>
      <c r="D1531" s="6"/>
      <c r="E1531" s="6"/>
      <c r="F1531" s="6"/>
      <c r="G1531" s="6"/>
      <c r="H1531" s="6"/>
      <c r="I1531" s="6"/>
      <c r="J1531" s="6"/>
    </row>
    <row r="1532" spans="3:10" x14ac:dyDescent="0.35">
      <c r="C1532" s="32"/>
      <c r="D1532" s="6"/>
      <c r="E1532" s="6"/>
      <c r="F1532" s="6"/>
      <c r="G1532" s="6"/>
      <c r="H1532" s="6"/>
      <c r="I1532" s="6"/>
      <c r="J1532" s="6"/>
    </row>
    <row r="1533" spans="3:10" x14ac:dyDescent="0.35">
      <c r="C1533" s="32"/>
      <c r="D1533" s="6"/>
      <c r="E1533" s="6"/>
      <c r="F1533" s="6"/>
      <c r="G1533" s="6"/>
      <c r="H1533" s="6"/>
      <c r="I1533" s="6"/>
      <c r="J1533" s="6"/>
    </row>
    <row r="1534" spans="3:10" x14ac:dyDescent="0.35">
      <c r="C1534" s="32"/>
      <c r="D1534" s="6"/>
      <c r="E1534" s="6"/>
      <c r="F1534" s="6"/>
      <c r="G1534" s="6"/>
      <c r="H1534" s="6"/>
      <c r="I1534" s="6"/>
      <c r="J1534" s="6"/>
    </row>
    <row r="1535" spans="3:10" x14ac:dyDescent="0.35">
      <c r="C1535" s="32"/>
      <c r="D1535" s="6"/>
      <c r="E1535" s="6"/>
      <c r="F1535" s="6"/>
      <c r="G1535" s="6"/>
      <c r="H1535" s="6"/>
      <c r="I1535" s="6"/>
      <c r="J1535" s="6"/>
    </row>
    <row r="1536" spans="3:10" x14ac:dyDescent="0.35">
      <c r="C1536" s="32"/>
      <c r="D1536" s="6"/>
      <c r="E1536" s="6"/>
      <c r="F1536" s="6"/>
      <c r="G1536" s="6"/>
      <c r="H1536" s="6"/>
      <c r="I1536" s="6"/>
      <c r="J1536" s="6"/>
    </row>
    <row r="1537" spans="3:10" x14ac:dyDescent="0.35">
      <c r="C1537" s="32"/>
      <c r="D1537" s="6"/>
      <c r="E1537" s="6"/>
      <c r="F1537" s="6"/>
      <c r="G1537" s="6"/>
      <c r="H1537" s="6"/>
      <c r="I1537" s="6"/>
      <c r="J1537" s="6"/>
    </row>
    <row r="1538" spans="3:10" x14ac:dyDescent="0.35">
      <c r="C1538" s="32"/>
      <c r="D1538" s="6"/>
      <c r="E1538" s="6"/>
      <c r="F1538" s="6"/>
      <c r="G1538" s="6"/>
      <c r="H1538" s="6"/>
      <c r="I1538" s="6"/>
      <c r="J1538" s="6"/>
    </row>
    <row r="1539" spans="3:10" x14ac:dyDescent="0.35">
      <c r="C1539" s="32"/>
      <c r="D1539" s="6"/>
      <c r="E1539" s="6"/>
      <c r="F1539" s="6"/>
      <c r="G1539" s="6"/>
      <c r="H1539" s="6"/>
      <c r="I1539" s="6"/>
      <c r="J1539" s="6"/>
    </row>
    <row r="1540" spans="3:10" x14ac:dyDescent="0.35">
      <c r="C1540" s="32"/>
      <c r="D1540" s="6"/>
      <c r="E1540" s="6"/>
      <c r="F1540" s="6"/>
      <c r="G1540" s="6"/>
      <c r="H1540" s="6"/>
      <c r="I1540" s="6"/>
      <c r="J1540" s="6"/>
    </row>
    <row r="1541" spans="3:10" x14ac:dyDescent="0.35">
      <c r="C1541" s="32"/>
      <c r="D1541" s="6"/>
      <c r="E1541" s="6"/>
      <c r="F1541" s="6"/>
      <c r="G1541" s="6"/>
      <c r="H1541" s="6"/>
      <c r="I1541" s="6"/>
      <c r="J1541" s="6"/>
    </row>
    <row r="1542" spans="3:10" x14ac:dyDescent="0.35">
      <c r="C1542" s="32"/>
      <c r="D1542" s="6"/>
      <c r="E1542" s="6"/>
      <c r="F1542" s="6"/>
      <c r="G1542" s="6"/>
      <c r="H1542" s="6"/>
      <c r="I1542" s="6"/>
      <c r="J1542" s="6"/>
    </row>
    <row r="1543" spans="3:10" x14ac:dyDescent="0.35">
      <c r="C1543" s="32"/>
      <c r="D1543" s="6"/>
      <c r="E1543" s="6"/>
      <c r="F1543" s="6"/>
      <c r="G1543" s="6"/>
      <c r="H1543" s="6"/>
      <c r="I1543" s="6"/>
      <c r="J1543" s="6"/>
    </row>
    <row r="1544" spans="3:10" x14ac:dyDescent="0.35">
      <c r="C1544" s="32"/>
      <c r="D1544" s="6"/>
      <c r="E1544" s="6"/>
      <c r="F1544" s="6"/>
      <c r="G1544" s="6"/>
      <c r="H1544" s="6"/>
      <c r="I1544" s="6"/>
      <c r="J1544" s="6"/>
    </row>
    <row r="1545" spans="3:10" x14ac:dyDescent="0.35">
      <c r="C1545" s="32"/>
      <c r="D1545" s="6"/>
      <c r="E1545" s="6"/>
      <c r="F1545" s="6"/>
      <c r="G1545" s="6"/>
      <c r="H1545" s="6"/>
      <c r="I1545" s="6"/>
      <c r="J1545" s="6"/>
    </row>
    <row r="1546" spans="3:10" x14ac:dyDescent="0.35">
      <c r="C1546" s="32"/>
      <c r="D1546" s="6"/>
      <c r="E1546" s="6"/>
      <c r="F1546" s="6"/>
      <c r="G1546" s="6"/>
      <c r="H1546" s="6"/>
      <c r="I1546" s="6"/>
      <c r="J1546" s="6"/>
    </row>
    <row r="1547" spans="3:10" x14ac:dyDescent="0.35">
      <c r="C1547" s="32"/>
      <c r="D1547" s="6"/>
      <c r="E1547" s="6"/>
      <c r="F1547" s="6"/>
      <c r="G1547" s="6"/>
      <c r="H1547" s="6"/>
      <c r="I1547" s="6"/>
      <c r="J1547" s="6"/>
    </row>
    <row r="1548" spans="3:10" x14ac:dyDescent="0.35">
      <c r="C1548" s="32"/>
      <c r="D1548" s="6"/>
      <c r="E1548" s="6"/>
      <c r="F1548" s="6"/>
      <c r="G1548" s="6"/>
      <c r="H1548" s="6"/>
      <c r="I1548" s="6"/>
      <c r="J1548" s="6"/>
    </row>
    <row r="1549" spans="3:10" x14ac:dyDescent="0.35">
      <c r="C1549" s="32"/>
      <c r="D1549" s="6"/>
      <c r="E1549" s="6"/>
      <c r="F1549" s="6"/>
      <c r="G1549" s="6"/>
      <c r="H1549" s="6"/>
      <c r="I1549" s="6"/>
      <c r="J1549" s="6"/>
    </row>
    <row r="1550" spans="3:10" x14ac:dyDescent="0.35">
      <c r="C1550" s="32"/>
      <c r="D1550" s="6"/>
      <c r="E1550" s="6"/>
      <c r="F1550" s="6"/>
      <c r="G1550" s="6"/>
      <c r="H1550" s="6"/>
      <c r="I1550" s="6"/>
      <c r="J1550" s="6"/>
    </row>
    <row r="1551" spans="3:10" x14ac:dyDescent="0.35">
      <c r="C1551" s="32"/>
      <c r="D1551" s="6"/>
      <c r="E1551" s="6"/>
      <c r="F1551" s="6"/>
      <c r="G1551" s="6"/>
      <c r="H1551" s="6"/>
      <c r="I1551" s="6"/>
      <c r="J1551" s="6"/>
    </row>
    <row r="1552" spans="3:10" x14ac:dyDescent="0.35">
      <c r="C1552" s="32"/>
      <c r="D1552" s="6"/>
      <c r="E1552" s="6"/>
      <c r="F1552" s="6"/>
      <c r="G1552" s="6"/>
      <c r="H1552" s="6"/>
      <c r="I1552" s="6"/>
      <c r="J1552" s="6"/>
    </row>
    <row r="1553" spans="3:10" x14ac:dyDescent="0.35">
      <c r="C1553" s="32"/>
      <c r="D1553" s="6"/>
      <c r="E1553" s="6"/>
      <c r="F1553" s="6"/>
      <c r="G1553" s="6"/>
      <c r="H1553" s="6"/>
      <c r="I1553" s="6"/>
      <c r="J1553" s="6"/>
    </row>
    <row r="1554" spans="3:10" x14ac:dyDescent="0.35">
      <c r="C1554" s="32"/>
      <c r="D1554" s="6"/>
      <c r="E1554" s="6"/>
      <c r="F1554" s="6"/>
      <c r="G1554" s="6"/>
      <c r="H1554" s="6"/>
      <c r="I1554" s="6"/>
      <c r="J1554" s="6"/>
    </row>
    <row r="1555" spans="3:10" x14ac:dyDescent="0.35">
      <c r="C1555" s="32"/>
      <c r="D1555" s="6"/>
      <c r="E1555" s="6"/>
      <c r="F1555" s="6"/>
      <c r="G1555" s="6"/>
      <c r="H1555" s="6"/>
      <c r="I1555" s="6"/>
      <c r="J1555" s="6"/>
    </row>
    <row r="1556" spans="3:10" x14ac:dyDescent="0.35">
      <c r="C1556" s="32"/>
      <c r="D1556" s="6"/>
      <c r="E1556" s="6"/>
      <c r="F1556" s="6"/>
      <c r="G1556" s="6"/>
      <c r="H1556" s="6"/>
      <c r="I1556" s="6"/>
      <c r="J1556" s="6"/>
    </row>
    <row r="1557" spans="3:10" x14ac:dyDescent="0.35">
      <c r="C1557" s="32"/>
      <c r="D1557" s="6"/>
      <c r="E1557" s="6"/>
      <c r="F1557" s="6"/>
      <c r="G1557" s="6"/>
      <c r="H1557" s="6"/>
      <c r="I1557" s="6"/>
      <c r="J1557" s="6"/>
    </row>
    <row r="1558" spans="3:10" x14ac:dyDescent="0.35">
      <c r="C1558" s="32"/>
      <c r="D1558" s="6"/>
      <c r="E1558" s="6"/>
      <c r="F1558" s="6"/>
      <c r="G1558" s="6"/>
      <c r="H1558" s="6"/>
      <c r="I1558" s="6"/>
      <c r="J1558" s="6"/>
    </row>
    <row r="1559" spans="3:10" x14ac:dyDescent="0.35">
      <c r="C1559" s="32"/>
      <c r="D1559" s="6"/>
      <c r="E1559" s="6"/>
      <c r="F1559" s="6"/>
      <c r="G1559" s="6"/>
      <c r="H1559" s="6"/>
      <c r="I1559" s="6"/>
      <c r="J1559" s="6"/>
    </row>
    <row r="1560" spans="3:10" x14ac:dyDescent="0.35">
      <c r="C1560" s="32"/>
      <c r="D1560" s="6"/>
      <c r="E1560" s="6"/>
      <c r="F1560" s="6"/>
      <c r="G1560" s="6"/>
      <c r="H1560" s="6"/>
      <c r="I1560" s="6"/>
      <c r="J1560" s="6"/>
    </row>
    <row r="1561" spans="3:10" x14ac:dyDescent="0.35">
      <c r="C1561" s="32"/>
      <c r="D1561" s="6"/>
      <c r="E1561" s="6"/>
      <c r="F1561" s="6"/>
      <c r="G1561" s="6"/>
      <c r="H1561" s="6"/>
      <c r="I1561" s="6"/>
      <c r="J1561" s="6"/>
    </row>
    <row r="1562" spans="3:10" x14ac:dyDescent="0.35">
      <c r="C1562" s="32"/>
      <c r="D1562" s="6"/>
      <c r="E1562" s="6"/>
      <c r="F1562" s="6"/>
      <c r="G1562" s="6"/>
      <c r="H1562" s="6"/>
      <c r="I1562" s="6"/>
      <c r="J1562" s="6"/>
    </row>
    <row r="1563" spans="3:10" x14ac:dyDescent="0.35">
      <c r="C1563" s="32"/>
      <c r="D1563" s="6"/>
      <c r="E1563" s="6"/>
      <c r="F1563" s="6"/>
      <c r="G1563" s="6"/>
      <c r="H1563" s="6"/>
      <c r="I1563" s="6"/>
      <c r="J1563" s="6"/>
    </row>
    <row r="1564" spans="3:10" x14ac:dyDescent="0.35">
      <c r="C1564" s="32"/>
      <c r="D1564" s="6"/>
      <c r="E1564" s="6"/>
      <c r="F1564" s="6"/>
      <c r="G1564" s="6"/>
      <c r="H1564" s="6"/>
      <c r="I1564" s="6"/>
      <c r="J1564" s="6"/>
    </row>
    <row r="1565" spans="3:10" x14ac:dyDescent="0.35">
      <c r="C1565" s="32"/>
      <c r="D1565" s="6"/>
      <c r="E1565" s="6"/>
      <c r="F1565" s="6"/>
      <c r="G1565" s="6"/>
      <c r="H1565" s="6"/>
      <c r="I1565" s="6"/>
      <c r="J1565" s="6"/>
    </row>
    <row r="1566" spans="3:10" x14ac:dyDescent="0.35">
      <c r="C1566" s="32"/>
      <c r="D1566" s="6"/>
      <c r="E1566" s="6"/>
      <c r="F1566" s="6"/>
      <c r="G1566" s="6"/>
      <c r="H1566" s="6"/>
      <c r="I1566" s="6"/>
      <c r="J1566" s="6"/>
    </row>
    <row r="1567" spans="3:10" x14ac:dyDescent="0.35">
      <c r="C1567" s="32"/>
      <c r="D1567" s="6"/>
      <c r="E1567" s="6"/>
      <c r="F1567" s="6"/>
      <c r="G1567" s="6"/>
      <c r="H1567" s="6"/>
      <c r="I1567" s="6"/>
      <c r="J1567" s="6"/>
    </row>
    <row r="1568" spans="3:10" x14ac:dyDescent="0.35">
      <c r="C1568" s="32"/>
      <c r="D1568" s="6"/>
      <c r="E1568" s="6"/>
      <c r="F1568" s="6"/>
      <c r="G1568" s="6"/>
      <c r="H1568" s="6"/>
      <c r="I1568" s="6"/>
      <c r="J1568" s="6"/>
    </row>
    <row r="1569" spans="3:10" x14ac:dyDescent="0.35">
      <c r="C1569" s="32"/>
      <c r="D1569" s="6"/>
      <c r="E1569" s="6"/>
      <c r="F1569" s="6"/>
      <c r="G1569" s="6"/>
      <c r="H1569" s="6"/>
      <c r="I1569" s="6"/>
      <c r="J1569" s="6"/>
    </row>
    <row r="1570" spans="3:10" x14ac:dyDescent="0.35">
      <c r="C1570" s="32"/>
      <c r="D1570" s="6"/>
      <c r="E1570" s="6"/>
      <c r="F1570" s="6"/>
      <c r="G1570" s="6"/>
      <c r="H1570" s="6"/>
      <c r="I1570" s="6"/>
      <c r="J1570" s="6"/>
    </row>
    <row r="1571" spans="3:10" x14ac:dyDescent="0.35">
      <c r="C1571" s="32"/>
      <c r="D1571" s="6"/>
      <c r="E1571" s="6"/>
      <c r="F1571" s="6"/>
      <c r="G1571" s="6"/>
      <c r="H1571" s="6"/>
      <c r="I1571" s="6"/>
      <c r="J1571" s="6"/>
    </row>
    <row r="1572" spans="3:10" x14ac:dyDescent="0.35">
      <c r="C1572" s="32"/>
      <c r="D1572" s="6"/>
      <c r="E1572" s="6"/>
      <c r="F1572" s="6"/>
      <c r="G1572" s="6"/>
      <c r="H1572" s="6"/>
      <c r="I1572" s="6"/>
      <c r="J1572" s="6"/>
    </row>
    <row r="1573" spans="3:10" x14ac:dyDescent="0.35">
      <c r="C1573" s="32"/>
      <c r="D1573" s="6"/>
      <c r="E1573" s="6"/>
      <c r="F1573" s="6"/>
      <c r="G1573" s="6"/>
      <c r="H1573" s="6"/>
      <c r="I1573" s="6"/>
      <c r="J1573" s="6"/>
    </row>
    <row r="1574" spans="3:10" x14ac:dyDescent="0.35">
      <c r="C1574" s="32"/>
      <c r="D1574" s="6"/>
      <c r="E1574" s="6"/>
      <c r="F1574" s="6"/>
      <c r="G1574" s="6"/>
      <c r="H1574" s="6"/>
      <c r="I1574" s="6"/>
      <c r="J1574" s="6"/>
    </row>
    <row r="1575" spans="3:10" x14ac:dyDescent="0.35">
      <c r="C1575" s="32"/>
      <c r="D1575" s="6"/>
      <c r="E1575" s="6"/>
      <c r="F1575" s="6"/>
      <c r="G1575" s="6"/>
      <c r="H1575" s="6"/>
      <c r="I1575" s="6"/>
      <c r="J1575" s="6"/>
    </row>
    <row r="1576" spans="3:10" x14ac:dyDescent="0.35">
      <c r="C1576" s="32"/>
      <c r="D1576" s="6"/>
      <c r="E1576" s="6"/>
      <c r="F1576" s="6"/>
      <c r="G1576" s="6"/>
      <c r="H1576" s="6"/>
      <c r="I1576" s="6"/>
      <c r="J1576" s="6"/>
    </row>
    <row r="1577" spans="3:10" x14ac:dyDescent="0.35">
      <c r="C1577" s="32"/>
      <c r="D1577" s="6"/>
      <c r="E1577" s="6"/>
      <c r="F1577" s="6"/>
      <c r="G1577" s="6"/>
      <c r="H1577" s="6"/>
      <c r="I1577" s="6"/>
      <c r="J1577" s="6"/>
    </row>
    <row r="1578" spans="3:10" x14ac:dyDescent="0.35">
      <c r="C1578" s="32"/>
      <c r="D1578" s="6"/>
      <c r="E1578" s="6"/>
      <c r="F1578" s="6"/>
      <c r="G1578" s="6"/>
      <c r="H1578" s="6"/>
      <c r="I1578" s="6"/>
      <c r="J1578" s="6"/>
    </row>
    <row r="1579" spans="3:10" x14ac:dyDescent="0.35">
      <c r="C1579" s="32"/>
      <c r="D1579" s="6"/>
      <c r="E1579" s="6"/>
      <c r="F1579" s="6"/>
      <c r="G1579" s="6"/>
      <c r="H1579" s="6"/>
      <c r="I1579" s="6"/>
      <c r="J1579" s="6"/>
    </row>
    <row r="1580" spans="3:10" x14ac:dyDescent="0.35">
      <c r="C1580" s="32"/>
      <c r="D1580" s="6"/>
      <c r="E1580" s="6"/>
      <c r="F1580" s="6"/>
      <c r="G1580" s="6"/>
      <c r="H1580" s="6"/>
      <c r="I1580" s="6"/>
      <c r="J1580" s="6"/>
    </row>
    <row r="1581" spans="3:10" x14ac:dyDescent="0.35">
      <c r="C1581" s="32"/>
      <c r="D1581" s="6"/>
      <c r="E1581" s="6"/>
      <c r="F1581" s="6"/>
      <c r="G1581" s="6"/>
      <c r="H1581" s="6"/>
      <c r="I1581" s="6"/>
      <c r="J1581" s="6"/>
    </row>
    <row r="1582" spans="3:10" x14ac:dyDescent="0.35">
      <c r="C1582" s="32"/>
      <c r="D1582" s="6"/>
      <c r="E1582" s="6"/>
      <c r="F1582" s="6"/>
      <c r="G1582" s="6"/>
      <c r="H1582" s="6"/>
      <c r="I1582" s="6"/>
      <c r="J1582" s="6"/>
    </row>
    <row r="1583" spans="3:10" x14ac:dyDescent="0.35">
      <c r="C1583" s="32"/>
      <c r="D1583" s="6"/>
      <c r="E1583" s="6"/>
      <c r="F1583" s="6"/>
      <c r="G1583" s="6"/>
      <c r="H1583" s="6"/>
      <c r="I1583" s="6"/>
      <c r="J1583" s="6"/>
    </row>
    <row r="1584" spans="3:10" x14ac:dyDescent="0.35">
      <c r="C1584" s="32"/>
      <c r="D1584" s="6"/>
      <c r="E1584" s="6"/>
      <c r="F1584" s="6"/>
      <c r="G1584" s="6"/>
      <c r="H1584" s="6"/>
      <c r="I1584" s="6"/>
      <c r="J1584" s="6"/>
    </row>
    <row r="1585" spans="3:10" x14ac:dyDescent="0.35">
      <c r="C1585" s="32"/>
      <c r="D1585" s="6"/>
      <c r="E1585" s="6"/>
      <c r="F1585" s="6"/>
      <c r="G1585" s="6"/>
      <c r="H1585" s="6"/>
      <c r="I1585" s="6"/>
      <c r="J1585" s="6"/>
    </row>
    <row r="1586" spans="3:10" x14ac:dyDescent="0.35">
      <c r="C1586" s="32"/>
      <c r="D1586" s="6"/>
      <c r="E1586" s="6"/>
      <c r="F1586" s="6"/>
      <c r="G1586" s="6"/>
      <c r="H1586" s="6"/>
      <c r="I1586" s="6"/>
      <c r="J1586" s="6"/>
    </row>
    <row r="1587" spans="3:10" x14ac:dyDescent="0.35">
      <c r="C1587" s="32"/>
      <c r="D1587" s="6"/>
      <c r="E1587" s="6"/>
      <c r="F1587" s="6"/>
      <c r="G1587" s="6"/>
      <c r="H1587" s="6"/>
      <c r="I1587" s="6"/>
      <c r="J1587" s="6"/>
    </row>
    <row r="1588" spans="3:10" x14ac:dyDescent="0.35">
      <c r="C1588" s="32"/>
      <c r="D1588" s="6"/>
      <c r="E1588" s="6"/>
      <c r="F1588" s="6"/>
      <c r="G1588" s="6"/>
      <c r="H1588" s="6"/>
      <c r="I1588" s="6"/>
      <c r="J1588" s="6"/>
    </row>
    <row r="1589" spans="3:10" x14ac:dyDescent="0.35">
      <c r="C1589" s="32"/>
      <c r="D1589" s="6"/>
      <c r="E1589" s="6"/>
      <c r="F1589" s="6"/>
      <c r="G1589" s="6"/>
      <c r="H1589" s="6"/>
      <c r="I1589" s="6"/>
      <c r="J1589" s="6"/>
    </row>
    <row r="1590" spans="3:10" x14ac:dyDescent="0.35">
      <c r="C1590" s="32"/>
      <c r="D1590" s="6"/>
      <c r="E1590" s="6"/>
      <c r="F1590" s="6"/>
      <c r="G1590" s="6"/>
      <c r="H1590" s="6"/>
      <c r="I1590" s="6"/>
      <c r="J1590" s="6"/>
    </row>
    <row r="1591" spans="3:10" x14ac:dyDescent="0.35">
      <c r="C1591" s="32"/>
      <c r="D1591" s="6"/>
      <c r="E1591" s="6"/>
      <c r="F1591" s="6"/>
      <c r="G1591" s="6"/>
      <c r="H1591" s="6"/>
      <c r="I1591" s="6"/>
      <c r="J1591" s="6"/>
    </row>
    <row r="1592" spans="3:10" x14ac:dyDescent="0.35">
      <c r="C1592" s="32"/>
      <c r="D1592" s="6"/>
      <c r="E1592" s="6"/>
      <c r="F1592" s="6"/>
      <c r="G1592" s="6"/>
      <c r="H1592" s="6"/>
      <c r="I1592" s="6"/>
      <c r="J1592" s="6"/>
    </row>
    <row r="1593" spans="3:10" x14ac:dyDescent="0.35">
      <c r="C1593" s="32"/>
      <c r="D1593" s="6"/>
      <c r="E1593" s="6"/>
      <c r="F1593" s="6"/>
      <c r="G1593" s="6"/>
      <c r="H1593" s="6"/>
      <c r="I1593" s="6"/>
      <c r="J1593" s="6"/>
    </row>
    <row r="1594" spans="3:10" x14ac:dyDescent="0.35">
      <c r="C1594" s="32"/>
      <c r="D1594" s="6"/>
      <c r="E1594" s="6"/>
      <c r="F1594" s="6"/>
      <c r="G1594" s="6"/>
      <c r="H1594" s="6"/>
      <c r="I1594" s="6"/>
      <c r="J1594" s="6"/>
    </row>
    <row r="1595" spans="3:10" x14ac:dyDescent="0.35">
      <c r="C1595" s="32"/>
      <c r="D1595" s="6"/>
      <c r="E1595" s="6"/>
      <c r="F1595" s="6"/>
      <c r="G1595" s="6"/>
      <c r="H1595" s="6"/>
      <c r="I1595" s="6"/>
      <c r="J1595" s="6"/>
    </row>
    <row r="1596" spans="3:10" x14ac:dyDescent="0.35">
      <c r="C1596" s="32"/>
      <c r="D1596" s="6"/>
      <c r="E1596" s="6"/>
      <c r="F1596" s="6"/>
      <c r="G1596" s="6"/>
      <c r="H1596" s="6"/>
      <c r="I1596" s="6"/>
      <c r="J1596" s="6"/>
    </row>
    <row r="1597" spans="3:10" x14ac:dyDescent="0.35">
      <c r="C1597" s="32"/>
      <c r="D1597" s="6"/>
      <c r="E1597" s="6"/>
      <c r="F1597" s="6"/>
      <c r="G1597" s="6"/>
      <c r="H1597" s="6"/>
      <c r="I1597" s="6"/>
      <c r="J1597" s="6"/>
    </row>
    <row r="1598" spans="3:10" x14ac:dyDescent="0.35">
      <c r="C1598" s="32"/>
      <c r="D1598" s="6"/>
      <c r="E1598" s="6"/>
      <c r="F1598" s="6"/>
      <c r="G1598" s="6"/>
      <c r="H1598" s="6"/>
      <c r="I1598" s="6"/>
      <c r="J1598" s="6"/>
    </row>
    <row r="1599" spans="3:10" x14ac:dyDescent="0.35">
      <c r="C1599" s="32"/>
      <c r="D1599" s="6"/>
      <c r="E1599" s="6"/>
      <c r="F1599" s="6"/>
      <c r="G1599" s="6"/>
      <c r="H1599" s="6"/>
      <c r="I1599" s="6"/>
      <c r="J1599" s="6"/>
    </row>
    <row r="1600" spans="3:10" x14ac:dyDescent="0.35">
      <c r="C1600" s="32"/>
      <c r="D1600" s="6"/>
      <c r="E1600" s="6"/>
      <c r="F1600" s="6"/>
      <c r="G1600" s="6"/>
      <c r="H1600" s="6"/>
      <c r="I1600" s="6"/>
      <c r="J1600" s="6"/>
    </row>
    <row r="1601" spans="3:10" x14ac:dyDescent="0.35">
      <c r="C1601" s="32"/>
      <c r="D1601" s="6"/>
      <c r="E1601" s="6"/>
      <c r="F1601" s="6"/>
      <c r="G1601" s="6"/>
      <c r="H1601" s="6"/>
      <c r="I1601" s="6"/>
      <c r="J1601" s="6"/>
    </row>
    <row r="1602" spans="3:10" x14ac:dyDescent="0.35">
      <c r="C1602" s="32"/>
      <c r="D1602" s="6"/>
      <c r="E1602" s="6"/>
      <c r="F1602" s="6"/>
      <c r="G1602" s="6"/>
      <c r="H1602" s="6"/>
      <c r="I1602" s="6"/>
      <c r="J1602" s="6"/>
    </row>
    <row r="1603" spans="3:10" x14ac:dyDescent="0.35">
      <c r="C1603" s="32"/>
      <c r="D1603" s="6"/>
      <c r="E1603" s="6"/>
      <c r="F1603" s="6"/>
      <c r="G1603" s="6"/>
      <c r="H1603" s="6"/>
      <c r="I1603" s="6"/>
      <c r="J1603" s="6"/>
    </row>
    <row r="1604" spans="3:10" x14ac:dyDescent="0.35">
      <c r="C1604" s="32"/>
      <c r="D1604" s="6"/>
      <c r="E1604" s="6"/>
      <c r="F1604" s="6"/>
      <c r="G1604" s="6"/>
      <c r="H1604" s="6"/>
      <c r="I1604" s="6"/>
      <c r="J1604" s="6"/>
    </row>
    <row r="1605" spans="3:10" x14ac:dyDescent="0.35">
      <c r="C1605" s="32"/>
      <c r="D1605" s="6"/>
      <c r="E1605" s="6"/>
      <c r="F1605" s="6"/>
      <c r="G1605" s="6"/>
      <c r="H1605" s="6"/>
      <c r="I1605" s="6"/>
      <c r="J1605" s="6"/>
    </row>
    <row r="1606" spans="3:10" x14ac:dyDescent="0.35">
      <c r="C1606" s="32"/>
      <c r="D1606" s="6"/>
      <c r="E1606" s="6"/>
      <c r="F1606" s="6"/>
      <c r="G1606" s="6"/>
      <c r="H1606" s="6"/>
      <c r="I1606" s="6"/>
      <c r="J1606" s="6"/>
    </row>
    <row r="1607" spans="3:10" x14ac:dyDescent="0.35">
      <c r="C1607" s="32"/>
      <c r="D1607" s="6"/>
      <c r="E1607" s="6"/>
      <c r="F1607" s="6"/>
      <c r="G1607" s="6"/>
      <c r="H1607" s="6"/>
      <c r="I1607" s="6"/>
      <c r="J1607" s="6"/>
    </row>
    <row r="1608" spans="3:10" x14ac:dyDescent="0.35">
      <c r="C1608" s="32"/>
      <c r="D1608" s="6"/>
      <c r="E1608" s="6"/>
      <c r="F1608" s="6"/>
      <c r="G1608" s="6"/>
      <c r="H1608" s="6"/>
      <c r="I1608" s="6"/>
      <c r="J1608" s="6"/>
    </row>
    <row r="1609" spans="3:10" x14ac:dyDescent="0.35">
      <c r="C1609" s="32"/>
      <c r="D1609" s="6"/>
      <c r="E1609" s="6"/>
      <c r="F1609" s="6"/>
      <c r="G1609" s="6"/>
      <c r="H1609" s="6"/>
      <c r="I1609" s="6"/>
      <c r="J1609" s="6"/>
    </row>
    <row r="1610" spans="3:10" x14ac:dyDescent="0.35">
      <c r="C1610" s="32"/>
      <c r="D1610" s="6"/>
      <c r="E1610" s="6"/>
      <c r="F1610" s="6"/>
      <c r="G1610" s="6"/>
      <c r="H1610" s="6"/>
      <c r="I1610" s="6"/>
      <c r="J1610" s="6"/>
    </row>
    <row r="1611" spans="3:10" x14ac:dyDescent="0.35">
      <c r="C1611" s="32"/>
      <c r="D1611" s="6"/>
      <c r="E1611" s="6"/>
      <c r="F1611" s="6"/>
      <c r="G1611" s="6"/>
      <c r="H1611" s="6"/>
      <c r="I1611" s="6"/>
      <c r="J1611" s="6"/>
    </row>
    <row r="1612" spans="3:10" x14ac:dyDescent="0.35">
      <c r="C1612" s="32"/>
      <c r="D1612" s="6"/>
      <c r="E1612" s="6"/>
      <c r="F1612" s="6"/>
      <c r="G1612" s="6"/>
      <c r="H1612" s="6"/>
      <c r="I1612" s="6"/>
      <c r="J1612" s="6"/>
    </row>
    <row r="1613" spans="3:10" x14ac:dyDescent="0.35">
      <c r="C1613" s="32"/>
      <c r="D1613" s="6"/>
      <c r="E1613" s="6"/>
      <c r="F1613" s="6"/>
      <c r="G1613" s="6"/>
      <c r="H1613" s="6"/>
      <c r="I1613" s="6"/>
      <c r="J1613" s="6"/>
    </row>
    <row r="1614" spans="3:10" x14ac:dyDescent="0.35">
      <c r="C1614" s="32"/>
      <c r="D1614" s="6"/>
      <c r="E1614" s="6"/>
      <c r="F1614" s="6"/>
      <c r="G1614" s="6"/>
      <c r="H1614" s="6"/>
      <c r="I1614" s="6"/>
      <c r="J1614" s="6"/>
    </row>
    <row r="1615" spans="3:10" x14ac:dyDescent="0.35">
      <c r="C1615" s="32"/>
      <c r="D1615" s="6"/>
      <c r="E1615" s="6"/>
      <c r="F1615" s="6"/>
      <c r="G1615" s="6"/>
      <c r="H1615" s="6"/>
      <c r="I1615" s="6"/>
      <c r="J1615" s="6"/>
    </row>
    <row r="1616" spans="3:10" x14ac:dyDescent="0.35">
      <c r="C1616" s="32"/>
      <c r="D1616" s="6"/>
      <c r="E1616" s="6"/>
      <c r="F1616" s="6"/>
      <c r="G1616" s="6"/>
      <c r="H1616" s="6"/>
      <c r="I1616" s="6"/>
      <c r="J1616" s="6"/>
    </row>
    <row r="1617" spans="3:10" x14ac:dyDescent="0.35">
      <c r="C1617" s="32"/>
      <c r="D1617" s="6"/>
      <c r="E1617" s="6"/>
      <c r="F1617" s="6"/>
      <c r="G1617" s="6"/>
      <c r="H1617" s="6"/>
      <c r="I1617" s="6"/>
      <c r="J1617" s="6"/>
    </row>
    <row r="1618" spans="3:10" x14ac:dyDescent="0.35">
      <c r="C1618" s="32"/>
      <c r="D1618" s="6"/>
      <c r="E1618" s="6"/>
      <c r="F1618" s="6"/>
      <c r="G1618" s="6"/>
      <c r="H1618" s="6"/>
      <c r="I1618" s="6"/>
      <c r="J1618" s="6"/>
    </row>
    <row r="1619" spans="3:10" x14ac:dyDescent="0.35">
      <c r="C1619" s="32"/>
      <c r="D1619" s="6"/>
      <c r="E1619" s="6"/>
      <c r="F1619" s="6"/>
      <c r="G1619" s="6"/>
      <c r="H1619" s="6"/>
      <c r="I1619" s="6"/>
      <c r="J1619" s="6"/>
    </row>
    <row r="1620" spans="3:10" x14ac:dyDescent="0.35">
      <c r="C1620" s="32"/>
      <c r="D1620" s="6"/>
      <c r="E1620" s="6"/>
      <c r="F1620" s="6"/>
      <c r="G1620" s="6"/>
      <c r="H1620" s="6"/>
      <c r="I1620" s="6"/>
      <c r="J1620" s="6"/>
    </row>
    <row r="1621" spans="3:10" x14ac:dyDescent="0.35">
      <c r="C1621" s="32"/>
      <c r="D1621" s="6"/>
      <c r="E1621" s="6"/>
      <c r="F1621" s="6"/>
      <c r="G1621" s="6"/>
      <c r="H1621" s="6"/>
      <c r="I1621" s="6"/>
      <c r="J1621" s="6"/>
    </row>
    <row r="1622" spans="3:10" x14ac:dyDescent="0.35">
      <c r="C1622" s="32"/>
      <c r="D1622" s="6"/>
      <c r="E1622" s="6"/>
      <c r="F1622" s="6"/>
      <c r="G1622" s="6"/>
      <c r="H1622" s="6"/>
      <c r="I1622" s="6"/>
      <c r="J1622" s="6"/>
    </row>
    <row r="1623" spans="3:10" x14ac:dyDescent="0.35">
      <c r="C1623" s="32"/>
      <c r="D1623" s="6"/>
      <c r="E1623" s="6"/>
      <c r="F1623" s="6"/>
      <c r="G1623" s="6"/>
      <c r="H1623" s="6"/>
      <c r="I1623" s="6"/>
      <c r="J1623" s="6"/>
    </row>
    <row r="1624" spans="3:10" x14ac:dyDescent="0.35">
      <c r="C1624" s="32"/>
      <c r="D1624" s="6"/>
      <c r="E1624" s="6"/>
      <c r="F1624" s="6"/>
      <c r="G1624" s="6"/>
      <c r="H1624" s="6"/>
      <c r="I1624" s="6"/>
      <c r="J1624" s="6"/>
    </row>
    <row r="1625" spans="3:10" x14ac:dyDescent="0.35">
      <c r="C1625" s="32"/>
      <c r="D1625" s="6"/>
      <c r="E1625" s="6"/>
      <c r="F1625" s="6"/>
      <c r="G1625" s="6"/>
      <c r="H1625" s="6"/>
      <c r="I1625" s="6"/>
      <c r="J1625" s="6"/>
    </row>
    <row r="1626" spans="3:10" x14ac:dyDescent="0.35">
      <c r="C1626" s="32"/>
      <c r="D1626" s="6"/>
      <c r="E1626" s="6"/>
      <c r="F1626" s="6"/>
      <c r="G1626" s="6"/>
      <c r="H1626" s="6"/>
      <c r="I1626" s="6"/>
      <c r="J1626" s="6"/>
    </row>
    <row r="1627" spans="3:10" x14ac:dyDescent="0.35">
      <c r="C1627" s="32"/>
      <c r="D1627" s="6"/>
      <c r="E1627" s="6"/>
      <c r="F1627" s="6"/>
      <c r="G1627" s="6"/>
      <c r="H1627" s="6"/>
      <c r="I1627" s="6"/>
      <c r="J1627" s="6"/>
    </row>
    <row r="1628" spans="3:10" x14ac:dyDescent="0.35">
      <c r="C1628" s="32"/>
      <c r="D1628" s="6"/>
      <c r="E1628" s="6"/>
      <c r="F1628" s="6"/>
      <c r="G1628" s="6"/>
      <c r="H1628" s="6"/>
      <c r="I1628" s="6"/>
      <c r="J1628" s="6"/>
    </row>
    <row r="1629" spans="3:10" x14ac:dyDescent="0.35">
      <c r="C1629" s="32"/>
      <c r="D1629" s="6"/>
      <c r="E1629" s="6"/>
      <c r="F1629" s="6"/>
      <c r="G1629" s="6"/>
      <c r="H1629" s="6"/>
      <c r="I1629" s="6"/>
      <c r="J1629" s="6"/>
    </row>
    <row r="1630" spans="3:10" x14ac:dyDescent="0.35">
      <c r="C1630" s="32"/>
      <c r="D1630" s="6"/>
      <c r="E1630" s="6"/>
      <c r="F1630" s="6"/>
      <c r="G1630" s="6"/>
      <c r="H1630" s="6"/>
      <c r="I1630" s="6"/>
      <c r="J1630" s="6"/>
    </row>
    <row r="1631" spans="3:10" x14ac:dyDescent="0.35">
      <c r="C1631" s="32"/>
      <c r="D1631" s="6"/>
      <c r="E1631" s="6"/>
      <c r="F1631" s="6"/>
      <c r="G1631" s="6"/>
      <c r="H1631" s="6"/>
      <c r="I1631" s="6"/>
      <c r="J1631" s="6"/>
    </row>
    <row r="1632" spans="3:10" x14ac:dyDescent="0.35">
      <c r="C1632" s="32"/>
      <c r="D1632" s="6"/>
      <c r="E1632" s="6"/>
      <c r="F1632" s="6"/>
      <c r="G1632" s="6"/>
      <c r="H1632" s="6"/>
      <c r="I1632" s="6"/>
      <c r="J1632" s="6"/>
    </row>
    <row r="1633" spans="3:10" x14ac:dyDescent="0.35">
      <c r="C1633" s="32"/>
      <c r="D1633" s="6"/>
      <c r="E1633" s="6"/>
      <c r="F1633" s="6"/>
      <c r="G1633" s="6"/>
      <c r="H1633" s="6"/>
      <c r="I1633" s="6"/>
      <c r="J1633" s="6"/>
    </row>
    <row r="1634" spans="3:10" x14ac:dyDescent="0.35">
      <c r="C1634" s="32"/>
      <c r="D1634" s="6"/>
      <c r="E1634" s="6"/>
      <c r="F1634" s="6"/>
      <c r="G1634" s="6"/>
      <c r="H1634" s="6"/>
      <c r="I1634" s="6"/>
      <c r="J1634" s="6"/>
    </row>
    <row r="1635" spans="3:10" x14ac:dyDescent="0.35">
      <c r="C1635" s="32"/>
      <c r="D1635" s="6"/>
      <c r="E1635" s="6"/>
      <c r="F1635" s="6"/>
      <c r="G1635" s="6"/>
      <c r="H1635" s="6"/>
      <c r="I1635" s="6"/>
      <c r="J1635" s="6"/>
    </row>
    <row r="1636" spans="3:10" x14ac:dyDescent="0.35">
      <c r="C1636" s="32"/>
      <c r="D1636" s="6"/>
      <c r="E1636" s="6"/>
      <c r="F1636" s="6"/>
      <c r="G1636" s="6"/>
      <c r="H1636" s="6"/>
      <c r="I1636" s="6"/>
      <c r="J1636" s="6"/>
    </row>
    <row r="1637" spans="3:10" x14ac:dyDescent="0.35">
      <c r="C1637" s="32"/>
      <c r="D1637" s="6"/>
      <c r="E1637" s="6"/>
      <c r="F1637" s="6"/>
      <c r="G1637" s="6"/>
      <c r="H1637" s="6"/>
      <c r="I1637" s="6"/>
      <c r="J1637" s="6"/>
    </row>
    <row r="1638" spans="3:10" x14ac:dyDescent="0.35">
      <c r="C1638" s="32"/>
      <c r="D1638" s="6"/>
      <c r="E1638" s="6"/>
      <c r="F1638" s="6"/>
      <c r="G1638" s="6"/>
      <c r="H1638" s="6"/>
      <c r="I1638" s="6"/>
      <c r="J1638" s="6"/>
    </row>
    <row r="1639" spans="3:10" x14ac:dyDescent="0.35">
      <c r="C1639" s="32"/>
      <c r="D1639" s="6"/>
      <c r="E1639" s="6"/>
      <c r="F1639" s="6"/>
      <c r="G1639" s="6"/>
      <c r="H1639" s="6"/>
      <c r="I1639" s="6"/>
      <c r="J1639" s="6"/>
    </row>
    <row r="1640" spans="3:10" x14ac:dyDescent="0.35">
      <c r="C1640" s="32"/>
      <c r="D1640" s="6"/>
      <c r="E1640" s="6"/>
      <c r="F1640" s="6"/>
      <c r="G1640" s="6"/>
      <c r="H1640" s="6"/>
      <c r="I1640" s="6"/>
      <c r="J1640" s="6"/>
    </row>
    <row r="1641" spans="3:10" x14ac:dyDescent="0.35">
      <c r="C1641" s="32"/>
      <c r="D1641" s="6"/>
      <c r="E1641" s="6"/>
      <c r="F1641" s="6"/>
      <c r="G1641" s="6"/>
      <c r="H1641" s="6"/>
      <c r="I1641" s="6"/>
      <c r="J1641" s="6"/>
    </row>
    <row r="1642" spans="3:10" x14ac:dyDescent="0.35">
      <c r="C1642" s="32"/>
      <c r="D1642" s="6"/>
      <c r="E1642" s="6"/>
      <c r="F1642" s="6"/>
      <c r="G1642" s="6"/>
      <c r="H1642" s="6"/>
      <c r="I1642" s="6"/>
      <c r="J1642" s="6"/>
    </row>
    <row r="1643" spans="3:10" x14ac:dyDescent="0.35">
      <c r="C1643" s="32"/>
      <c r="D1643" s="6"/>
      <c r="E1643" s="6"/>
      <c r="F1643" s="6"/>
      <c r="G1643" s="6"/>
      <c r="H1643" s="6"/>
      <c r="I1643" s="6"/>
      <c r="J1643" s="6"/>
    </row>
    <row r="1644" spans="3:10" x14ac:dyDescent="0.35">
      <c r="C1644" s="32"/>
      <c r="D1644" s="6"/>
      <c r="E1644" s="6"/>
      <c r="F1644" s="6"/>
      <c r="G1644" s="6"/>
      <c r="H1644" s="6"/>
      <c r="I1644" s="6"/>
      <c r="J1644" s="6"/>
    </row>
    <row r="1645" spans="3:10" x14ac:dyDescent="0.35">
      <c r="C1645" s="32"/>
      <c r="D1645" s="6"/>
      <c r="E1645" s="6"/>
      <c r="F1645" s="6"/>
      <c r="G1645" s="6"/>
      <c r="H1645" s="6"/>
      <c r="I1645" s="6"/>
      <c r="J1645" s="6"/>
    </row>
    <row r="1646" spans="3:10" x14ac:dyDescent="0.35">
      <c r="C1646" s="32"/>
      <c r="D1646" s="6"/>
      <c r="E1646" s="6"/>
      <c r="F1646" s="6"/>
      <c r="G1646" s="6"/>
      <c r="H1646" s="6"/>
      <c r="I1646" s="6"/>
      <c r="J1646" s="6"/>
    </row>
    <row r="1647" spans="3:10" x14ac:dyDescent="0.35">
      <c r="C1647" s="32"/>
      <c r="D1647" s="6"/>
      <c r="E1647" s="6"/>
      <c r="F1647" s="6"/>
      <c r="G1647" s="6"/>
      <c r="H1647" s="6"/>
      <c r="I1647" s="6"/>
      <c r="J1647" s="6"/>
    </row>
    <row r="1648" spans="3:10" x14ac:dyDescent="0.35">
      <c r="C1648" s="32"/>
      <c r="D1648" s="6"/>
      <c r="E1648" s="6"/>
      <c r="F1648" s="6"/>
      <c r="G1648" s="6"/>
      <c r="H1648" s="6"/>
      <c r="I1648" s="6"/>
      <c r="J1648" s="6"/>
    </row>
    <row r="1649" spans="3:10" x14ac:dyDescent="0.35">
      <c r="C1649" s="32"/>
      <c r="D1649" s="6"/>
      <c r="E1649" s="6"/>
      <c r="F1649" s="6"/>
      <c r="G1649" s="6"/>
      <c r="H1649" s="6"/>
      <c r="I1649" s="6"/>
      <c r="J1649" s="6"/>
    </row>
    <row r="1650" spans="3:10" x14ac:dyDescent="0.35">
      <c r="C1650" s="32"/>
      <c r="D1650" s="6"/>
      <c r="E1650" s="6"/>
      <c r="F1650" s="6"/>
      <c r="G1650" s="6"/>
      <c r="H1650" s="6"/>
      <c r="I1650" s="6"/>
      <c r="J1650" s="6"/>
    </row>
    <row r="1651" spans="3:10" x14ac:dyDescent="0.35">
      <c r="C1651" s="32"/>
      <c r="D1651" s="6"/>
      <c r="E1651" s="6"/>
      <c r="F1651" s="6"/>
      <c r="G1651" s="6"/>
      <c r="H1651" s="6"/>
      <c r="I1651" s="6"/>
      <c r="J1651" s="6"/>
    </row>
    <row r="1652" spans="3:10" x14ac:dyDescent="0.35">
      <c r="C1652" s="32"/>
      <c r="D1652" s="6"/>
      <c r="E1652" s="6"/>
      <c r="F1652" s="6"/>
      <c r="G1652" s="6"/>
      <c r="H1652" s="6"/>
      <c r="I1652" s="6"/>
      <c r="J1652" s="6"/>
    </row>
    <row r="1653" spans="3:10" x14ac:dyDescent="0.35">
      <c r="C1653" s="32"/>
      <c r="D1653" s="6"/>
      <c r="E1653" s="6"/>
      <c r="F1653" s="6"/>
      <c r="G1653" s="6"/>
      <c r="H1653" s="6"/>
      <c r="I1653" s="6"/>
      <c r="J1653" s="6"/>
    </row>
    <row r="1654" spans="3:10" x14ac:dyDescent="0.35">
      <c r="C1654" s="32"/>
      <c r="D1654" s="6"/>
      <c r="E1654" s="6"/>
      <c r="F1654" s="6"/>
      <c r="G1654" s="6"/>
      <c r="H1654" s="6"/>
      <c r="I1654" s="6"/>
      <c r="J1654" s="6"/>
    </row>
    <row r="1655" spans="3:10" x14ac:dyDescent="0.35">
      <c r="C1655" s="32"/>
      <c r="D1655" s="6"/>
      <c r="E1655" s="6"/>
      <c r="F1655" s="6"/>
      <c r="G1655" s="6"/>
      <c r="H1655" s="6"/>
      <c r="I1655" s="6"/>
      <c r="J1655" s="6"/>
    </row>
    <row r="1656" spans="3:10" x14ac:dyDescent="0.35">
      <c r="C1656" s="32"/>
      <c r="D1656" s="6"/>
      <c r="E1656" s="6"/>
      <c r="F1656" s="6"/>
      <c r="G1656" s="6"/>
      <c r="H1656" s="6"/>
      <c r="I1656" s="6"/>
      <c r="J1656" s="6"/>
    </row>
    <row r="1657" spans="3:10" x14ac:dyDescent="0.35">
      <c r="C1657" s="32"/>
      <c r="D1657" s="6"/>
      <c r="E1657" s="6"/>
      <c r="F1657" s="6"/>
      <c r="G1657" s="6"/>
      <c r="H1657" s="6"/>
      <c r="I1657" s="6"/>
      <c r="J1657" s="6"/>
    </row>
    <row r="1658" spans="3:10" x14ac:dyDescent="0.35">
      <c r="C1658" s="32"/>
      <c r="D1658" s="6"/>
      <c r="E1658" s="6"/>
      <c r="F1658" s="6"/>
      <c r="G1658" s="6"/>
      <c r="H1658" s="6"/>
      <c r="I1658" s="6"/>
      <c r="J1658" s="6"/>
    </row>
    <row r="1659" spans="3:10" x14ac:dyDescent="0.35">
      <c r="C1659" s="32"/>
      <c r="D1659" s="6"/>
      <c r="E1659" s="6"/>
      <c r="F1659" s="6"/>
      <c r="G1659" s="6"/>
      <c r="H1659" s="6"/>
      <c r="I1659" s="6"/>
      <c r="J1659" s="6"/>
    </row>
    <row r="1660" spans="3:10" x14ac:dyDescent="0.35">
      <c r="C1660" s="32"/>
      <c r="D1660" s="6"/>
      <c r="E1660" s="6"/>
      <c r="F1660" s="6"/>
      <c r="G1660" s="6"/>
      <c r="H1660" s="6"/>
      <c r="I1660" s="6"/>
      <c r="J1660" s="6"/>
    </row>
    <row r="1661" spans="3:10" x14ac:dyDescent="0.35">
      <c r="C1661" s="32"/>
      <c r="D1661" s="6"/>
      <c r="E1661" s="6"/>
      <c r="F1661" s="6"/>
      <c r="G1661" s="6"/>
      <c r="H1661" s="6"/>
      <c r="I1661" s="6"/>
      <c r="J1661" s="6"/>
    </row>
    <row r="1662" spans="3:10" x14ac:dyDescent="0.35">
      <c r="C1662" s="32"/>
      <c r="D1662" s="6"/>
      <c r="E1662" s="6"/>
      <c r="F1662" s="6"/>
      <c r="G1662" s="6"/>
      <c r="H1662" s="6"/>
      <c r="I1662" s="6"/>
      <c r="J1662" s="6"/>
    </row>
    <row r="1663" spans="3:10" x14ac:dyDescent="0.35">
      <c r="C1663" s="32"/>
      <c r="D1663" s="6"/>
      <c r="E1663" s="6"/>
      <c r="F1663" s="6"/>
      <c r="G1663" s="6"/>
      <c r="H1663" s="6"/>
      <c r="I1663" s="6"/>
      <c r="J1663" s="6"/>
    </row>
    <row r="1664" spans="3:10" x14ac:dyDescent="0.35">
      <c r="C1664" s="32"/>
      <c r="D1664" s="6"/>
      <c r="E1664" s="6"/>
      <c r="F1664" s="6"/>
      <c r="G1664" s="6"/>
      <c r="H1664" s="6"/>
      <c r="I1664" s="6"/>
      <c r="J1664" s="6"/>
    </row>
    <row r="1665" spans="3:10" x14ac:dyDescent="0.35">
      <c r="C1665" s="32"/>
      <c r="D1665" s="6"/>
      <c r="E1665" s="6"/>
      <c r="F1665" s="6"/>
      <c r="G1665" s="6"/>
      <c r="H1665" s="6"/>
      <c r="I1665" s="6"/>
      <c r="J1665" s="6"/>
    </row>
    <row r="1666" spans="3:10" x14ac:dyDescent="0.35">
      <c r="C1666" s="32"/>
      <c r="D1666" s="6"/>
      <c r="E1666" s="6"/>
      <c r="F1666" s="6"/>
      <c r="G1666" s="6"/>
      <c r="H1666" s="6"/>
      <c r="I1666" s="6"/>
      <c r="J1666" s="6"/>
    </row>
    <row r="1667" spans="3:10" x14ac:dyDescent="0.35">
      <c r="C1667" s="32"/>
      <c r="D1667" s="6"/>
      <c r="E1667" s="6"/>
      <c r="F1667" s="6"/>
      <c r="G1667" s="6"/>
      <c r="H1667" s="6"/>
      <c r="I1667" s="6"/>
      <c r="J1667" s="6"/>
    </row>
    <row r="1668" spans="3:10" x14ac:dyDescent="0.35">
      <c r="C1668" s="32"/>
      <c r="D1668" s="6"/>
      <c r="E1668" s="6"/>
      <c r="F1668" s="6"/>
      <c r="G1668" s="6"/>
      <c r="H1668" s="6"/>
      <c r="I1668" s="6"/>
      <c r="J1668" s="6"/>
    </row>
    <row r="1669" spans="3:10" x14ac:dyDescent="0.35">
      <c r="C1669" s="32"/>
      <c r="D1669" s="6"/>
      <c r="E1669" s="6"/>
      <c r="F1669" s="6"/>
      <c r="G1669" s="6"/>
      <c r="H1669" s="6"/>
      <c r="I1669" s="6"/>
      <c r="J1669" s="6"/>
    </row>
    <row r="1670" spans="3:10" x14ac:dyDescent="0.35">
      <c r="C1670" s="32"/>
      <c r="D1670" s="6"/>
      <c r="E1670" s="6"/>
      <c r="F1670" s="6"/>
      <c r="G1670" s="6"/>
      <c r="H1670" s="6"/>
      <c r="I1670" s="6"/>
      <c r="J1670" s="6"/>
    </row>
    <row r="1671" spans="3:10" x14ac:dyDescent="0.35">
      <c r="C1671" s="32"/>
      <c r="D1671" s="6"/>
      <c r="E1671" s="6"/>
      <c r="F1671" s="6"/>
      <c r="G1671" s="6"/>
      <c r="H1671" s="6"/>
      <c r="I1671" s="6"/>
      <c r="J1671" s="6"/>
    </row>
    <row r="1672" spans="3:10" x14ac:dyDescent="0.35">
      <c r="C1672" s="32"/>
      <c r="D1672" s="6"/>
      <c r="E1672" s="6"/>
      <c r="F1672" s="6"/>
      <c r="G1672" s="6"/>
      <c r="H1672" s="6"/>
      <c r="I1672" s="6"/>
      <c r="J1672" s="6"/>
    </row>
    <row r="1673" spans="3:10" x14ac:dyDescent="0.35">
      <c r="C1673" s="32"/>
      <c r="D1673" s="6"/>
      <c r="E1673" s="6"/>
      <c r="F1673" s="6"/>
      <c r="G1673" s="6"/>
      <c r="H1673" s="6"/>
      <c r="I1673" s="6"/>
      <c r="J1673" s="6"/>
    </row>
    <row r="1674" spans="3:10" x14ac:dyDescent="0.35">
      <c r="C1674" s="32"/>
      <c r="D1674" s="6"/>
      <c r="E1674" s="6"/>
      <c r="F1674" s="6"/>
      <c r="G1674" s="6"/>
      <c r="H1674" s="6"/>
      <c r="I1674" s="6"/>
      <c r="J1674" s="6"/>
    </row>
    <row r="1675" spans="3:10" x14ac:dyDescent="0.35">
      <c r="C1675" s="32"/>
      <c r="D1675" s="6"/>
      <c r="E1675" s="6"/>
      <c r="F1675" s="6"/>
      <c r="G1675" s="6"/>
      <c r="H1675" s="6"/>
      <c r="I1675" s="6"/>
      <c r="J1675" s="6"/>
    </row>
    <row r="1676" spans="3:10" x14ac:dyDescent="0.35">
      <c r="C1676" s="32"/>
      <c r="D1676" s="6"/>
      <c r="E1676" s="6"/>
      <c r="F1676" s="6"/>
      <c r="G1676" s="6"/>
      <c r="H1676" s="6"/>
      <c r="I1676" s="6"/>
      <c r="J1676" s="6"/>
    </row>
    <row r="1677" spans="3:10" x14ac:dyDescent="0.35">
      <c r="C1677" s="32"/>
      <c r="D1677" s="6"/>
      <c r="E1677" s="6"/>
      <c r="F1677" s="6"/>
      <c r="G1677" s="6"/>
      <c r="H1677" s="6"/>
      <c r="I1677" s="6"/>
      <c r="J1677" s="6"/>
    </row>
    <row r="1678" spans="3:10" x14ac:dyDescent="0.35">
      <c r="C1678" s="32"/>
      <c r="D1678" s="6"/>
      <c r="E1678" s="6"/>
      <c r="F1678" s="6"/>
      <c r="G1678" s="6"/>
      <c r="H1678" s="6"/>
      <c r="I1678" s="6"/>
      <c r="J1678" s="6"/>
    </row>
    <row r="1679" spans="3:10" x14ac:dyDescent="0.35">
      <c r="C1679" s="32"/>
      <c r="D1679" s="6"/>
      <c r="E1679" s="6"/>
      <c r="F1679" s="6"/>
      <c r="G1679" s="6"/>
      <c r="H1679" s="6"/>
      <c r="I1679" s="6"/>
      <c r="J1679" s="6"/>
    </row>
    <row r="1680" spans="3:10" x14ac:dyDescent="0.35">
      <c r="C1680" s="32"/>
      <c r="D1680" s="6"/>
      <c r="E1680" s="6"/>
      <c r="F1680" s="6"/>
      <c r="G1680" s="6"/>
      <c r="H1680" s="6"/>
      <c r="I1680" s="6"/>
      <c r="J1680" s="6"/>
    </row>
    <row r="1681" spans="3:10" x14ac:dyDescent="0.35">
      <c r="C1681" s="32"/>
      <c r="D1681" s="6"/>
      <c r="E1681" s="6"/>
      <c r="F1681" s="6"/>
      <c r="G1681" s="6"/>
      <c r="H1681" s="6"/>
      <c r="I1681" s="6"/>
      <c r="J1681" s="6"/>
    </row>
    <row r="1682" spans="3:10" x14ac:dyDescent="0.35">
      <c r="C1682" s="32"/>
      <c r="D1682" s="6"/>
      <c r="E1682" s="6"/>
      <c r="F1682" s="6"/>
      <c r="G1682" s="6"/>
      <c r="H1682" s="6"/>
      <c r="I1682" s="6"/>
      <c r="J1682" s="6"/>
    </row>
    <row r="1683" spans="3:10" x14ac:dyDescent="0.35">
      <c r="C1683" s="32"/>
      <c r="D1683" s="6"/>
      <c r="E1683" s="6"/>
      <c r="F1683" s="6"/>
      <c r="G1683" s="6"/>
      <c r="H1683" s="6"/>
      <c r="I1683" s="6"/>
      <c r="J1683" s="6"/>
    </row>
    <row r="1684" spans="3:10" x14ac:dyDescent="0.35">
      <c r="C1684" s="32"/>
      <c r="D1684" s="6"/>
      <c r="E1684" s="6"/>
      <c r="F1684" s="6"/>
      <c r="G1684" s="6"/>
      <c r="H1684" s="6"/>
      <c r="I1684" s="6"/>
      <c r="J1684" s="6"/>
    </row>
    <row r="1685" spans="3:10" x14ac:dyDescent="0.35">
      <c r="C1685" s="32"/>
      <c r="D1685" s="6"/>
      <c r="E1685" s="6"/>
      <c r="F1685" s="6"/>
      <c r="G1685" s="6"/>
      <c r="H1685" s="6"/>
      <c r="I1685" s="6"/>
      <c r="J1685" s="6"/>
    </row>
    <row r="1686" spans="3:10" x14ac:dyDescent="0.35">
      <c r="C1686" s="32"/>
      <c r="D1686" s="6"/>
      <c r="E1686" s="6"/>
      <c r="F1686" s="6"/>
      <c r="G1686" s="6"/>
      <c r="H1686" s="6"/>
      <c r="I1686" s="6"/>
      <c r="J1686" s="6"/>
    </row>
    <row r="1687" spans="3:10" x14ac:dyDescent="0.35">
      <c r="C1687" s="32"/>
      <c r="D1687" s="6"/>
      <c r="E1687" s="6"/>
      <c r="F1687" s="6"/>
      <c r="G1687" s="6"/>
      <c r="H1687" s="6"/>
      <c r="I1687" s="6"/>
      <c r="J1687" s="6"/>
    </row>
    <row r="1688" spans="3:10" x14ac:dyDescent="0.35">
      <c r="C1688" s="32"/>
      <c r="D1688" s="6"/>
      <c r="E1688" s="6"/>
      <c r="F1688" s="6"/>
      <c r="G1688" s="6"/>
      <c r="H1688" s="6"/>
      <c r="I1688" s="6"/>
      <c r="J1688" s="6"/>
    </row>
    <row r="1689" spans="3:10" x14ac:dyDescent="0.35">
      <c r="C1689" s="32"/>
      <c r="D1689" s="6"/>
      <c r="E1689" s="6"/>
      <c r="F1689" s="6"/>
      <c r="G1689" s="6"/>
      <c r="H1689" s="6"/>
      <c r="I1689" s="6"/>
      <c r="J1689" s="6"/>
    </row>
    <row r="1690" spans="3:10" x14ac:dyDescent="0.35">
      <c r="C1690" s="32"/>
      <c r="D1690" s="6"/>
      <c r="E1690" s="6"/>
      <c r="F1690" s="6"/>
      <c r="G1690" s="6"/>
      <c r="H1690" s="6"/>
      <c r="I1690" s="6"/>
      <c r="J1690" s="6"/>
    </row>
    <row r="1691" spans="3:10" x14ac:dyDescent="0.35">
      <c r="C1691" s="32"/>
      <c r="D1691" s="6"/>
      <c r="E1691" s="6"/>
      <c r="F1691" s="6"/>
      <c r="G1691" s="6"/>
      <c r="H1691" s="6"/>
      <c r="I1691" s="6"/>
      <c r="J1691" s="6"/>
    </row>
    <row r="1692" spans="3:10" x14ac:dyDescent="0.35">
      <c r="C1692" s="32"/>
      <c r="D1692" s="6"/>
      <c r="E1692" s="6"/>
      <c r="F1692" s="6"/>
      <c r="G1692" s="6"/>
      <c r="H1692" s="6"/>
      <c r="I1692" s="6"/>
      <c r="J1692" s="6"/>
    </row>
    <row r="1693" spans="3:10" x14ac:dyDescent="0.35">
      <c r="C1693" s="32"/>
      <c r="D1693" s="6"/>
      <c r="E1693" s="6"/>
      <c r="F1693" s="6"/>
      <c r="G1693" s="6"/>
      <c r="H1693" s="6"/>
      <c r="I1693" s="6"/>
      <c r="J1693" s="6"/>
    </row>
    <row r="1694" spans="3:10" x14ac:dyDescent="0.35">
      <c r="C1694" s="32"/>
      <c r="D1694" s="6"/>
      <c r="E1694" s="6"/>
      <c r="F1694" s="6"/>
      <c r="G1694" s="6"/>
      <c r="H1694" s="6"/>
      <c r="I1694" s="6"/>
      <c r="J1694" s="6"/>
    </row>
    <row r="1695" spans="3:10" x14ac:dyDescent="0.35">
      <c r="C1695" s="32"/>
      <c r="D1695" s="6"/>
      <c r="E1695" s="6"/>
      <c r="F1695" s="6"/>
      <c r="G1695" s="6"/>
      <c r="H1695" s="6"/>
      <c r="I1695" s="6"/>
      <c r="J1695" s="6"/>
    </row>
    <row r="1696" spans="3:10" x14ac:dyDescent="0.35">
      <c r="C1696" s="32"/>
      <c r="D1696" s="6"/>
      <c r="E1696" s="6"/>
      <c r="F1696" s="6"/>
      <c r="G1696" s="6"/>
      <c r="H1696" s="6"/>
      <c r="I1696" s="6"/>
      <c r="J1696" s="6"/>
    </row>
    <row r="1697" spans="3:10" x14ac:dyDescent="0.35">
      <c r="C1697" s="32"/>
      <c r="D1697" s="6"/>
      <c r="E1697" s="6"/>
      <c r="F1697" s="6"/>
      <c r="G1697" s="6"/>
      <c r="H1697" s="6"/>
      <c r="I1697" s="6"/>
      <c r="J1697" s="6"/>
    </row>
    <row r="1698" spans="3:10" x14ac:dyDescent="0.35">
      <c r="C1698" s="32"/>
      <c r="D1698" s="6"/>
      <c r="E1698" s="6"/>
      <c r="F1698" s="6"/>
      <c r="G1698" s="6"/>
      <c r="H1698" s="6"/>
      <c r="I1698" s="6"/>
      <c r="J1698" s="6"/>
    </row>
    <row r="1699" spans="3:10" x14ac:dyDescent="0.35">
      <c r="C1699" s="32"/>
      <c r="D1699" s="6"/>
      <c r="E1699" s="6"/>
      <c r="F1699" s="6"/>
      <c r="G1699" s="6"/>
      <c r="H1699" s="6"/>
      <c r="I1699" s="6"/>
      <c r="J1699" s="6"/>
    </row>
    <row r="1700" spans="3:10" x14ac:dyDescent="0.35">
      <c r="C1700" s="32"/>
      <c r="D1700" s="6"/>
      <c r="E1700" s="6"/>
      <c r="F1700" s="6"/>
      <c r="G1700" s="6"/>
      <c r="H1700" s="6"/>
      <c r="I1700" s="6"/>
      <c r="J1700" s="6"/>
    </row>
    <row r="1701" spans="3:10" x14ac:dyDescent="0.35">
      <c r="C1701" s="32"/>
      <c r="D1701" s="6"/>
      <c r="E1701" s="6"/>
      <c r="F1701" s="6"/>
      <c r="G1701" s="6"/>
      <c r="H1701" s="6"/>
      <c r="I1701" s="6"/>
      <c r="J1701" s="6"/>
    </row>
    <row r="1702" spans="3:10" x14ac:dyDescent="0.35">
      <c r="C1702" s="32"/>
      <c r="D1702" s="6"/>
      <c r="E1702" s="6"/>
      <c r="F1702" s="6"/>
      <c r="G1702" s="6"/>
      <c r="H1702" s="6"/>
      <c r="I1702" s="6"/>
      <c r="J1702" s="6"/>
    </row>
    <row r="1703" spans="3:10" x14ac:dyDescent="0.35">
      <c r="C1703" s="32"/>
      <c r="D1703" s="6"/>
      <c r="E1703" s="6"/>
      <c r="F1703" s="6"/>
      <c r="G1703" s="6"/>
      <c r="H1703" s="6"/>
      <c r="I1703" s="6"/>
      <c r="J1703" s="6"/>
    </row>
    <row r="1704" spans="3:10" x14ac:dyDescent="0.35">
      <c r="C1704" s="32"/>
      <c r="D1704" s="6"/>
      <c r="E1704" s="6"/>
      <c r="F1704" s="6"/>
      <c r="G1704" s="6"/>
      <c r="H1704" s="6"/>
      <c r="I1704" s="6"/>
      <c r="J1704" s="6"/>
    </row>
    <row r="1705" spans="3:10" x14ac:dyDescent="0.35">
      <c r="C1705" s="32"/>
      <c r="D1705" s="6"/>
      <c r="E1705" s="6"/>
      <c r="F1705" s="6"/>
      <c r="G1705" s="6"/>
      <c r="H1705" s="6"/>
      <c r="I1705" s="6"/>
      <c r="J1705" s="6"/>
    </row>
    <row r="1706" spans="3:10" x14ac:dyDescent="0.35">
      <c r="C1706" s="32"/>
      <c r="D1706" s="6"/>
      <c r="E1706" s="6"/>
      <c r="F1706" s="6"/>
      <c r="G1706" s="6"/>
      <c r="H1706" s="6"/>
      <c r="I1706" s="6"/>
      <c r="J1706" s="6"/>
    </row>
    <row r="1707" spans="3:10" x14ac:dyDescent="0.35">
      <c r="C1707" s="32"/>
      <c r="D1707" s="6"/>
      <c r="E1707" s="6"/>
      <c r="F1707" s="6"/>
      <c r="G1707" s="6"/>
      <c r="H1707" s="6"/>
      <c r="I1707" s="6"/>
      <c r="J1707" s="6"/>
    </row>
    <row r="1708" spans="3:10" x14ac:dyDescent="0.35">
      <c r="C1708" s="32"/>
      <c r="D1708" s="6"/>
      <c r="E1708" s="6"/>
      <c r="F1708" s="6"/>
      <c r="G1708" s="6"/>
      <c r="H1708" s="6"/>
      <c r="I1708" s="6"/>
      <c r="J1708" s="6"/>
    </row>
    <row r="1709" spans="3:10" x14ac:dyDescent="0.35">
      <c r="C1709" s="32"/>
      <c r="D1709" s="6"/>
      <c r="E1709" s="6"/>
      <c r="F1709" s="6"/>
      <c r="G1709" s="6"/>
      <c r="H1709" s="6"/>
      <c r="I1709" s="6"/>
      <c r="J1709" s="6"/>
    </row>
    <row r="1710" spans="3:10" x14ac:dyDescent="0.35">
      <c r="C1710" s="32"/>
      <c r="D1710" s="6"/>
      <c r="E1710" s="6"/>
      <c r="F1710" s="6"/>
      <c r="G1710" s="6"/>
      <c r="H1710" s="6"/>
      <c r="I1710" s="6"/>
      <c r="J1710" s="6"/>
    </row>
    <row r="1711" spans="3:10" x14ac:dyDescent="0.35">
      <c r="C1711" s="32"/>
      <c r="D1711" s="6"/>
      <c r="E1711" s="6"/>
      <c r="F1711" s="6"/>
      <c r="G1711" s="6"/>
      <c r="H1711" s="6"/>
      <c r="I1711" s="6"/>
      <c r="J1711" s="6"/>
    </row>
    <row r="1712" spans="3:10" x14ac:dyDescent="0.35">
      <c r="C1712" s="32"/>
      <c r="D1712" s="6"/>
      <c r="E1712" s="6"/>
      <c r="F1712" s="6"/>
      <c r="G1712" s="6"/>
      <c r="H1712" s="6"/>
      <c r="I1712" s="6"/>
      <c r="J1712" s="6"/>
    </row>
    <row r="1713" spans="3:10" x14ac:dyDescent="0.35">
      <c r="C1713" s="32"/>
      <c r="D1713" s="6"/>
      <c r="E1713" s="6"/>
      <c r="F1713" s="6"/>
      <c r="G1713" s="6"/>
      <c r="H1713" s="6"/>
      <c r="I1713" s="6"/>
      <c r="J1713" s="6"/>
    </row>
    <row r="1714" spans="3:10" x14ac:dyDescent="0.35">
      <c r="C1714" s="32"/>
      <c r="D1714" s="6"/>
      <c r="E1714" s="6"/>
      <c r="F1714" s="6"/>
      <c r="G1714" s="6"/>
      <c r="H1714" s="6"/>
      <c r="I1714" s="6"/>
      <c r="J1714" s="6"/>
    </row>
    <row r="1715" spans="3:10" x14ac:dyDescent="0.35">
      <c r="C1715" s="32"/>
      <c r="D1715" s="6"/>
      <c r="E1715" s="6"/>
      <c r="F1715" s="6"/>
      <c r="G1715" s="6"/>
      <c r="H1715" s="6"/>
      <c r="I1715" s="6"/>
      <c r="J1715" s="6"/>
    </row>
    <row r="1716" spans="3:10" x14ac:dyDescent="0.35">
      <c r="C1716" s="32"/>
      <c r="D1716" s="6"/>
      <c r="E1716" s="6"/>
      <c r="F1716" s="6"/>
      <c r="G1716" s="6"/>
      <c r="H1716" s="6"/>
      <c r="I1716" s="6"/>
      <c r="J1716" s="6"/>
    </row>
    <row r="1717" spans="3:10" x14ac:dyDescent="0.35">
      <c r="C1717" s="32"/>
      <c r="D1717" s="6"/>
      <c r="E1717" s="6"/>
      <c r="F1717" s="6"/>
      <c r="G1717" s="6"/>
      <c r="H1717" s="6"/>
      <c r="I1717" s="6"/>
      <c r="J1717" s="6"/>
    </row>
    <row r="1718" spans="3:10" x14ac:dyDescent="0.35">
      <c r="C1718" s="32"/>
      <c r="D1718" s="6"/>
      <c r="E1718" s="6"/>
      <c r="F1718" s="6"/>
      <c r="G1718" s="6"/>
      <c r="H1718" s="6"/>
      <c r="I1718" s="6"/>
      <c r="J1718" s="6"/>
    </row>
    <row r="1719" spans="3:10" x14ac:dyDescent="0.35">
      <c r="C1719" s="32"/>
      <c r="D1719" s="6"/>
      <c r="E1719" s="6"/>
      <c r="F1719" s="6"/>
      <c r="G1719" s="6"/>
      <c r="H1719" s="6"/>
      <c r="I1719" s="6"/>
      <c r="J1719" s="6"/>
    </row>
    <row r="1720" spans="3:10" x14ac:dyDescent="0.35">
      <c r="C1720" s="32"/>
      <c r="D1720" s="6"/>
      <c r="E1720" s="6"/>
      <c r="F1720" s="6"/>
      <c r="G1720" s="6"/>
      <c r="H1720" s="6"/>
      <c r="I1720" s="6"/>
      <c r="J1720" s="6"/>
    </row>
    <row r="1721" spans="3:10" x14ac:dyDescent="0.35">
      <c r="C1721" s="32"/>
      <c r="D1721" s="6"/>
      <c r="E1721" s="6"/>
      <c r="F1721" s="6"/>
      <c r="G1721" s="6"/>
      <c r="H1721" s="6"/>
      <c r="I1721" s="6"/>
      <c r="J1721" s="6"/>
    </row>
    <row r="1722" spans="3:10" x14ac:dyDescent="0.35">
      <c r="C1722" s="32"/>
      <c r="D1722" s="6"/>
      <c r="E1722" s="6"/>
      <c r="F1722" s="6"/>
      <c r="G1722" s="6"/>
      <c r="H1722" s="6"/>
      <c r="I1722" s="6"/>
      <c r="J1722" s="6"/>
    </row>
    <row r="1723" spans="3:10" x14ac:dyDescent="0.35">
      <c r="C1723" s="32"/>
      <c r="D1723" s="6"/>
      <c r="E1723" s="6"/>
      <c r="F1723" s="6"/>
      <c r="G1723" s="6"/>
      <c r="H1723" s="6"/>
      <c r="I1723" s="6"/>
      <c r="J1723" s="6"/>
    </row>
    <row r="1724" spans="3:10" x14ac:dyDescent="0.35">
      <c r="C1724" s="32"/>
      <c r="D1724" s="6"/>
      <c r="E1724" s="6"/>
      <c r="F1724" s="6"/>
      <c r="G1724" s="6"/>
      <c r="H1724" s="6"/>
      <c r="I1724" s="6"/>
      <c r="J1724" s="6"/>
    </row>
    <row r="1725" spans="3:10" x14ac:dyDescent="0.35">
      <c r="C1725" s="32"/>
      <c r="D1725" s="6"/>
      <c r="E1725" s="6"/>
      <c r="F1725" s="6"/>
      <c r="G1725" s="6"/>
      <c r="H1725" s="6"/>
      <c r="I1725" s="6"/>
      <c r="J1725" s="6"/>
    </row>
    <row r="1726" spans="3:10" x14ac:dyDescent="0.35">
      <c r="C1726" s="32"/>
      <c r="D1726" s="6"/>
      <c r="E1726" s="6"/>
      <c r="F1726" s="6"/>
      <c r="G1726" s="6"/>
      <c r="H1726" s="6"/>
      <c r="I1726" s="6"/>
      <c r="J1726" s="6"/>
    </row>
    <row r="1727" spans="3:10" x14ac:dyDescent="0.35">
      <c r="C1727" s="32"/>
      <c r="D1727" s="6"/>
      <c r="E1727" s="6"/>
      <c r="F1727" s="6"/>
      <c r="G1727" s="6"/>
      <c r="H1727" s="6"/>
      <c r="I1727" s="6"/>
      <c r="J1727" s="6"/>
    </row>
    <row r="1728" spans="3:10" x14ac:dyDescent="0.35">
      <c r="C1728" s="32"/>
      <c r="D1728" s="6"/>
      <c r="E1728" s="6"/>
      <c r="F1728" s="6"/>
      <c r="G1728" s="6"/>
      <c r="H1728" s="6"/>
      <c r="I1728" s="6"/>
      <c r="J1728" s="6"/>
    </row>
    <row r="1729" spans="3:10" x14ac:dyDescent="0.35">
      <c r="C1729" s="32"/>
      <c r="D1729" s="6"/>
      <c r="E1729" s="6"/>
      <c r="F1729" s="6"/>
      <c r="G1729" s="6"/>
      <c r="H1729" s="6"/>
      <c r="I1729" s="6"/>
      <c r="J1729" s="6"/>
    </row>
    <row r="1730" spans="3:10" x14ac:dyDescent="0.35">
      <c r="C1730" s="32"/>
      <c r="D1730" s="6"/>
      <c r="E1730" s="6"/>
      <c r="F1730" s="6"/>
      <c r="G1730" s="6"/>
      <c r="H1730" s="6"/>
      <c r="I1730" s="6"/>
      <c r="J1730" s="6"/>
    </row>
    <row r="1731" spans="3:10" x14ac:dyDescent="0.35">
      <c r="C1731" s="32"/>
      <c r="D1731" s="6"/>
      <c r="E1731" s="6"/>
      <c r="F1731" s="6"/>
      <c r="G1731" s="6"/>
      <c r="H1731" s="6"/>
      <c r="I1731" s="6"/>
      <c r="J1731" s="6"/>
    </row>
    <row r="1732" spans="3:10" x14ac:dyDescent="0.35">
      <c r="C1732" s="32"/>
      <c r="D1732" s="6"/>
      <c r="E1732" s="6"/>
      <c r="F1732" s="6"/>
      <c r="G1732" s="6"/>
      <c r="H1732" s="6"/>
      <c r="I1732" s="6"/>
      <c r="J1732" s="6"/>
    </row>
    <row r="1733" spans="3:10" x14ac:dyDescent="0.35">
      <c r="C1733" s="32"/>
      <c r="D1733" s="6"/>
      <c r="E1733" s="6"/>
      <c r="F1733" s="6"/>
      <c r="G1733" s="6"/>
      <c r="H1733" s="6"/>
      <c r="I1733" s="6"/>
      <c r="J1733" s="6"/>
    </row>
    <row r="1734" spans="3:10" x14ac:dyDescent="0.35">
      <c r="C1734" s="32"/>
      <c r="D1734" s="6"/>
      <c r="E1734" s="6"/>
      <c r="F1734" s="6"/>
      <c r="G1734" s="6"/>
      <c r="H1734" s="6"/>
      <c r="I1734" s="6"/>
      <c r="J1734" s="6"/>
    </row>
    <row r="1735" spans="3:10" x14ac:dyDescent="0.35">
      <c r="C1735" s="32"/>
      <c r="D1735" s="6"/>
      <c r="E1735" s="6"/>
      <c r="F1735" s="6"/>
      <c r="G1735" s="6"/>
      <c r="H1735" s="6"/>
      <c r="I1735" s="6"/>
      <c r="J1735" s="6"/>
    </row>
    <row r="1736" spans="3:10" x14ac:dyDescent="0.35">
      <c r="C1736" s="32"/>
      <c r="D1736" s="6"/>
      <c r="E1736" s="6"/>
      <c r="F1736" s="6"/>
      <c r="G1736" s="6"/>
      <c r="H1736" s="6"/>
      <c r="I1736" s="6"/>
      <c r="J1736" s="6"/>
    </row>
    <row r="1737" spans="3:10" x14ac:dyDescent="0.35">
      <c r="C1737" s="32"/>
      <c r="D1737" s="6"/>
      <c r="E1737" s="6"/>
      <c r="F1737" s="6"/>
      <c r="G1737" s="6"/>
      <c r="H1737" s="6"/>
      <c r="I1737" s="6"/>
      <c r="J1737" s="6"/>
    </row>
    <row r="1738" spans="3:10" x14ac:dyDescent="0.35">
      <c r="C1738" s="32"/>
      <c r="D1738" s="6"/>
      <c r="E1738" s="6"/>
      <c r="F1738" s="6"/>
      <c r="G1738" s="6"/>
      <c r="H1738" s="6"/>
      <c r="I1738" s="6"/>
      <c r="J1738" s="6"/>
    </row>
    <row r="1739" spans="3:10" x14ac:dyDescent="0.35">
      <c r="C1739" s="32"/>
      <c r="D1739" s="6"/>
      <c r="E1739" s="6"/>
      <c r="F1739" s="6"/>
      <c r="G1739" s="6"/>
      <c r="H1739" s="6"/>
      <c r="I1739" s="6"/>
      <c r="J1739" s="6"/>
    </row>
    <row r="1740" spans="3:10" x14ac:dyDescent="0.35">
      <c r="C1740" s="32"/>
      <c r="D1740" s="6"/>
      <c r="E1740" s="6"/>
      <c r="F1740" s="6"/>
      <c r="G1740" s="6"/>
      <c r="H1740" s="6"/>
      <c r="I1740" s="6"/>
      <c r="J1740" s="6"/>
    </row>
    <row r="1741" spans="3:10" x14ac:dyDescent="0.35">
      <c r="C1741" s="32"/>
      <c r="D1741" s="6"/>
      <c r="E1741" s="6"/>
      <c r="F1741" s="6"/>
      <c r="G1741" s="6"/>
      <c r="H1741" s="6"/>
      <c r="I1741" s="6"/>
      <c r="J1741" s="6"/>
    </row>
    <row r="1742" spans="3:10" x14ac:dyDescent="0.35">
      <c r="C1742" s="32"/>
      <c r="D1742" s="6"/>
      <c r="E1742" s="6"/>
      <c r="F1742" s="6"/>
      <c r="G1742" s="6"/>
      <c r="H1742" s="6"/>
      <c r="I1742" s="6"/>
      <c r="J1742" s="6"/>
    </row>
    <row r="1743" spans="3:10" x14ac:dyDescent="0.35">
      <c r="C1743" s="32"/>
      <c r="D1743" s="6"/>
      <c r="E1743" s="6"/>
      <c r="F1743" s="6"/>
      <c r="G1743" s="6"/>
      <c r="H1743" s="6"/>
      <c r="I1743" s="6"/>
      <c r="J1743" s="6"/>
    </row>
    <row r="1744" spans="3:10" x14ac:dyDescent="0.35">
      <c r="C1744" s="32"/>
      <c r="D1744" s="6"/>
      <c r="E1744" s="6"/>
      <c r="F1744" s="6"/>
      <c r="G1744" s="6"/>
      <c r="H1744" s="6"/>
      <c r="I1744" s="6"/>
      <c r="J1744" s="6"/>
    </row>
    <row r="1745" spans="3:10" x14ac:dyDescent="0.35">
      <c r="C1745" s="32"/>
      <c r="D1745" s="6"/>
      <c r="E1745" s="6"/>
      <c r="F1745" s="6"/>
      <c r="G1745" s="6"/>
      <c r="H1745" s="6"/>
      <c r="I1745" s="6"/>
      <c r="J1745" s="6"/>
    </row>
    <row r="1746" spans="3:10" x14ac:dyDescent="0.35">
      <c r="C1746" s="32"/>
      <c r="D1746" s="6"/>
      <c r="E1746" s="6"/>
      <c r="F1746" s="6"/>
      <c r="G1746" s="6"/>
      <c r="H1746" s="6"/>
      <c r="I1746" s="6"/>
      <c r="J1746" s="6"/>
    </row>
    <row r="1747" spans="3:10" x14ac:dyDescent="0.35">
      <c r="C1747" s="32"/>
      <c r="D1747" s="6"/>
      <c r="E1747" s="6"/>
      <c r="F1747" s="6"/>
      <c r="G1747" s="6"/>
      <c r="H1747" s="6"/>
      <c r="I1747" s="6"/>
      <c r="J1747" s="6"/>
    </row>
    <row r="1748" spans="3:10" x14ac:dyDescent="0.35">
      <c r="C1748" s="32"/>
      <c r="D1748" s="6"/>
      <c r="E1748" s="6"/>
      <c r="F1748" s="6"/>
      <c r="G1748" s="6"/>
      <c r="H1748" s="6"/>
      <c r="I1748" s="6"/>
      <c r="J1748" s="6"/>
    </row>
    <row r="1749" spans="3:10" x14ac:dyDescent="0.35">
      <c r="C1749" s="32"/>
      <c r="D1749" s="6"/>
      <c r="E1749" s="6"/>
      <c r="F1749" s="6"/>
      <c r="G1749" s="6"/>
      <c r="H1749" s="6"/>
      <c r="I1749" s="6"/>
      <c r="J1749" s="6"/>
    </row>
    <row r="1750" spans="3:10" x14ac:dyDescent="0.35">
      <c r="C1750" s="32"/>
      <c r="D1750" s="6"/>
      <c r="E1750" s="6"/>
      <c r="F1750" s="6"/>
      <c r="G1750" s="6"/>
      <c r="H1750" s="6"/>
      <c r="I1750" s="6"/>
      <c r="J1750" s="6"/>
    </row>
    <row r="1751" spans="3:10" x14ac:dyDescent="0.35">
      <c r="C1751" s="32"/>
      <c r="D1751" s="6"/>
      <c r="E1751" s="6"/>
      <c r="F1751" s="6"/>
      <c r="G1751" s="6"/>
      <c r="H1751" s="6"/>
      <c r="I1751" s="6"/>
      <c r="J1751" s="6"/>
    </row>
    <row r="1752" spans="3:10" x14ac:dyDescent="0.35">
      <c r="C1752" s="32"/>
      <c r="D1752" s="6"/>
      <c r="E1752" s="6"/>
      <c r="F1752" s="6"/>
      <c r="G1752" s="6"/>
      <c r="H1752" s="6"/>
      <c r="I1752" s="6"/>
      <c r="J1752" s="6"/>
    </row>
    <row r="1753" spans="3:10" x14ac:dyDescent="0.35">
      <c r="C1753" s="32"/>
      <c r="D1753" s="6"/>
      <c r="E1753" s="6"/>
      <c r="F1753" s="6"/>
      <c r="G1753" s="6"/>
      <c r="H1753" s="6"/>
      <c r="I1753" s="6"/>
      <c r="J1753" s="6"/>
    </row>
    <row r="1754" spans="3:10" x14ac:dyDescent="0.35">
      <c r="C1754" s="32"/>
      <c r="D1754" s="6"/>
      <c r="E1754" s="6"/>
      <c r="F1754" s="6"/>
      <c r="G1754" s="6"/>
      <c r="H1754" s="6"/>
      <c r="I1754" s="6"/>
      <c r="J1754" s="6"/>
    </row>
    <row r="1755" spans="3:10" x14ac:dyDescent="0.35">
      <c r="C1755" s="32"/>
      <c r="D1755" s="6"/>
      <c r="E1755" s="6"/>
      <c r="F1755" s="6"/>
      <c r="G1755" s="6"/>
      <c r="H1755" s="6"/>
      <c r="I1755" s="6"/>
      <c r="J1755" s="6"/>
    </row>
    <row r="1756" spans="3:10" x14ac:dyDescent="0.35">
      <c r="C1756" s="32"/>
      <c r="D1756" s="6"/>
      <c r="E1756" s="6"/>
      <c r="F1756" s="6"/>
      <c r="G1756" s="6"/>
      <c r="H1756" s="6"/>
      <c r="I1756" s="6"/>
      <c r="J1756" s="6"/>
    </row>
    <row r="1757" spans="3:10" x14ac:dyDescent="0.35">
      <c r="C1757" s="32"/>
      <c r="D1757" s="6"/>
      <c r="E1757" s="6"/>
      <c r="F1757" s="6"/>
      <c r="G1757" s="6"/>
      <c r="H1757" s="6"/>
      <c r="I1757" s="6"/>
      <c r="J1757" s="6"/>
    </row>
    <row r="1758" spans="3:10" x14ac:dyDescent="0.35">
      <c r="G1758" s="6"/>
      <c r="H1758" s="6"/>
      <c r="I1758" s="6"/>
      <c r="J1758" s="6"/>
    </row>
    <row r="1759" spans="3:10" x14ac:dyDescent="0.35">
      <c r="G1759" s="6"/>
      <c r="H1759" s="6"/>
      <c r="I1759" s="6"/>
      <c r="J1759" s="6"/>
    </row>
  </sheetData>
  <conditionalFormatting sqref="F54:F1048576 F1:F1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G1048576 G1:G1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6">
    <cfRule type="colorScale" priority="2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6">
    <cfRule type="colorScale" priority="2559">
      <colorScale>
        <cfvo type="min"/>
        <cfvo type="max"/>
        <color rgb="FF63BE7B"/>
        <color rgb="FFFCFCFF"/>
      </colorScale>
    </cfRule>
  </conditionalFormatting>
  <conditionalFormatting sqref="D2:E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K43">
    <cfRule type="colorScale" priority="45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K43">
    <cfRule type="colorScale" priority="455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0:K43">
    <cfRule type="colorScale" priority="455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506">
      <colorScale>
        <cfvo type="min"/>
        <cfvo type="max"/>
        <color rgb="FFFFEF9C"/>
        <color rgb="FF63BE7B"/>
      </colorScale>
    </cfRule>
  </conditionalFormatting>
  <conditionalFormatting sqref="K40:K43">
    <cfRule type="colorScale" priority="45507">
      <colorScale>
        <cfvo type="min"/>
        <cfvo type="max"/>
        <color rgb="FFF8696B"/>
        <color rgb="FFFCFCFF"/>
      </colorScale>
    </cfRule>
  </conditionalFormatting>
  <conditionalFormatting sqref="I20:J21">
    <cfRule type="colorScale" priority="46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J21">
    <cfRule type="colorScale" priority="466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0:J21">
    <cfRule type="colorScale" priority="466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J21">
    <cfRule type="colorScale" priority="46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J16">
    <cfRule type="colorScale" priority="466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J16">
    <cfRule type="colorScale" priority="46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16">
    <cfRule type="colorScale" priority="46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16">
    <cfRule type="colorScale" priority="466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679">
      <colorScale>
        <cfvo type="min"/>
        <cfvo type="max"/>
        <color rgb="FFFFEF9C"/>
        <color rgb="FF63BE7B"/>
      </colorScale>
    </cfRule>
  </conditionalFormatting>
  <conditionalFormatting sqref="G71:J75 C69:F73">
    <cfRule type="colorScale" priority="46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J1048576 I20:J21 G1:J16">
    <cfRule type="colorScale" priority="46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0:J1048576 I20:J21 H1:J16">
    <cfRule type="colorScale" priority="46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J1048576 C54:E1048576 F58:F1048576 C1:J1 C4:D21 C25:D53 A10:B21">
    <cfRule type="colorScale" priority="467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J1048576 C54:E1048576 F58:F1048576 C1:J1 C4:D21 C25:D53 A10:B21">
    <cfRule type="colorScale" priority="46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60:J70 C54:E68 F58:F68 C1:J1 C4:D21 C25:D53 A10:B21">
    <cfRule type="colorScale" priority="46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J70 C54:E68 F58:F68 C1:J1 C4:D21 C25:D53 A10:B21">
    <cfRule type="colorScale" priority="467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754">
      <colorScale>
        <cfvo type="min"/>
        <cfvo type="max"/>
        <color rgb="FFFFEF9C"/>
        <color rgb="FF63BE7B"/>
      </colorScale>
    </cfRule>
  </conditionalFormatting>
  <conditionalFormatting sqref="G60:J70 C54:E68 F58:F68 C1:J1 C4:D21 C25:D53 A10:B21">
    <cfRule type="colorScale" priority="46767">
      <colorScale>
        <cfvo type="min"/>
        <cfvo type="max"/>
        <color rgb="FFF8696B"/>
        <color rgb="FFFCFCFF"/>
      </colorScale>
    </cfRule>
  </conditionalFormatting>
  <conditionalFormatting sqref="D2:J16 D17:H19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0F3A-D83E-4E49-B185-1266DAB3D31D}">
  <dimension ref="A1:AR1763"/>
  <sheetViews>
    <sheetView zoomScale="106" zoomScaleNormal="106" workbookViewId="0">
      <pane ySplit="1" topLeftCell="A2" activePane="bottomLeft" state="frozen"/>
      <selection pane="bottomLeft" activeCell="B7" sqref="B7"/>
    </sheetView>
  </sheetViews>
  <sheetFormatPr defaultColWidth="11.42578125" defaultRowHeight="21" x14ac:dyDescent="0.35"/>
  <cols>
    <col min="1" max="2" width="11.42578125" style="2"/>
    <col min="3" max="3" width="17" style="7" customWidth="1"/>
    <col min="4" max="4" width="9.7109375" style="7" customWidth="1"/>
    <col min="5" max="5" width="10.42578125" style="7" customWidth="1"/>
    <col min="6" max="6" width="11.7109375" style="7" customWidth="1"/>
    <col min="7" max="7" width="10.85546875" style="7" customWidth="1"/>
    <col min="8" max="8" width="21.42578125" style="7" customWidth="1"/>
    <col min="9" max="9" width="14" style="7" customWidth="1"/>
    <col min="10" max="10" width="18.140625" style="7" customWidth="1"/>
    <col min="11" max="16384" width="11.42578125" style="2"/>
  </cols>
  <sheetData>
    <row r="1" spans="1:44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189" t="s">
        <v>19</v>
      </c>
      <c r="I1" s="189" t="s">
        <v>0</v>
      </c>
      <c r="J1" s="189" t="s">
        <v>21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</row>
    <row r="2" spans="1:44" x14ac:dyDescent="0.35">
      <c r="A2" s="188" t="s">
        <v>22</v>
      </c>
      <c r="B2" s="47">
        <v>1</v>
      </c>
      <c r="C2" s="191" t="s">
        <v>24</v>
      </c>
      <c r="D2" s="48">
        <f>B2</f>
        <v>1</v>
      </c>
      <c r="E2" s="48">
        <f t="shared" ref="E2:E7" si="0">B3</f>
        <v>2</v>
      </c>
      <c r="F2" s="48">
        <f>ATAN2(D2,E2)*180/3.14159265359</f>
        <v>63.434948822917832</v>
      </c>
      <c r="G2" s="48">
        <f>ATAN2(E2,D2)*180/3.14159265359</f>
        <v>26.565051177076242</v>
      </c>
      <c r="H2" s="53">
        <f>ABS(F2-G2)/90</f>
        <v>0.40966552939823991</v>
      </c>
      <c r="I2" s="53">
        <f>ABS(D2-E2)/(2*B10)</f>
        <v>0.125</v>
      </c>
      <c r="J2" s="53">
        <f t="shared" ref="J2:J22" si="1">H2*I2</f>
        <v>5.1208191174779989E-2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</row>
    <row r="3" spans="1:44" x14ac:dyDescent="0.35">
      <c r="A3" s="188" t="s">
        <v>12</v>
      </c>
      <c r="B3" s="47">
        <v>2</v>
      </c>
      <c r="C3" s="191" t="s">
        <v>25</v>
      </c>
      <c r="D3" s="48">
        <f>B2</f>
        <v>1</v>
      </c>
      <c r="E3" s="48">
        <f t="shared" si="0"/>
        <v>3</v>
      </c>
      <c r="F3" s="48">
        <f t="shared" ref="F3:F22" si="2">ATAN2(D3,E3)*180/3.14159265359</f>
        <v>71.565051177073272</v>
      </c>
      <c r="G3" s="48">
        <f t="shared" ref="G3:G22" si="3">ATAN2(E3,D3)*180/3.14159265359</f>
        <v>18.434948822920795</v>
      </c>
      <c r="H3" s="53">
        <f t="shared" ref="H3:H22" si="4">ABS(F3-G3)/90</f>
        <v>0.59033447060169419</v>
      </c>
      <c r="I3" s="53">
        <f>ABS(D3-E3)/(2*B10)</f>
        <v>0.25</v>
      </c>
      <c r="J3" s="53">
        <f t="shared" si="1"/>
        <v>0.14758361765042355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</row>
    <row r="4" spans="1:44" x14ac:dyDescent="0.35">
      <c r="A4" s="188" t="s">
        <v>11</v>
      </c>
      <c r="B4" s="47">
        <v>3</v>
      </c>
      <c r="C4" s="192" t="s">
        <v>28</v>
      </c>
      <c r="D4" s="48">
        <f>B2</f>
        <v>1</v>
      </c>
      <c r="E4" s="52">
        <f t="shared" si="0"/>
        <v>4</v>
      </c>
      <c r="F4" s="48">
        <f t="shared" si="2"/>
        <v>75.96375653206853</v>
      </c>
      <c r="G4" s="48">
        <f t="shared" si="3"/>
        <v>14.036243467925553</v>
      </c>
      <c r="H4" s="53">
        <f t="shared" si="4"/>
        <v>0.68808347849047757</v>
      </c>
      <c r="I4" s="53">
        <f>ABS(D4-E4)/(2*B10)</f>
        <v>0.375</v>
      </c>
      <c r="J4" s="53">
        <f t="shared" si="1"/>
        <v>0.25803130443392908</v>
      </c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</row>
    <row r="5" spans="1:44" x14ac:dyDescent="0.35">
      <c r="A5" s="188" t="s">
        <v>27</v>
      </c>
      <c r="B5" s="47">
        <v>4</v>
      </c>
      <c r="C5" s="192" t="s">
        <v>34</v>
      </c>
      <c r="D5" s="48">
        <f>B2</f>
        <v>1</v>
      </c>
      <c r="E5" s="52">
        <f t="shared" si="0"/>
        <v>5</v>
      </c>
      <c r="F5" s="48">
        <f t="shared" si="2"/>
        <v>78.690067525974612</v>
      </c>
      <c r="G5" s="48">
        <f t="shared" si="3"/>
        <v>11.309932474019469</v>
      </c>
      <c r="H5" s="53">
        <f t="shared" si="4"/>
        <v>0.74866816724394591</v>
      </c>
      <c r="I5" s="53">
        <f>ABS(D5-E5)/(2*B10)</f>
        <v>0.5</v>
      </c>
      <c r="J5" s="53">
        <f t="shared" si="1"/>
        <v>0.37433408362197296</v>
      </c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4" x14ac:dyDescent="0.35">
      <c r="A6" s="188" t="s">
        <v>31</v>
      </c>
      <c r="B6" s="47">
        <v>5</v>
      </c>
      <c r="C6" s="192" t="s">
        <v>38</v>
      </c>
      <c r="D6" s="48">
        <f>B2</f>
        <v>1</v>
      </c>
      <c r="E6" s="52">
        <f t="shared" si="0"/>
        <v>6</v>
      </c>
      <c r="F6" s="48">
        <f t="shared" si="2"/>
        <v>80.537677791969088</v>
      </c>
      <c r="G6" s="48">
        <f t="shared" si="3"/>
        <v>9.4623222080249949</v>
      </c>
      <c r="H6" s="53">
        <f t="shared" si="4"/>
        <v>0.78972617315493432</v>
      </c>
      <c r="I6" s="53">
        <f>ABS(D6-E6)/(2*B10)</f>
        <v>0.625</v>
      </c>
      <c r="J6" s="53">
        <f t="shared" si="1"/>
        <v>0.49357885822183395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</row>
    <row r="7" spans="1:44" x14ac:dyDescent="0.35">
      <c r="A7" s="188" t="s">
        <v>8</v>
      </c>
      <c r="B7" s="47">
        <v>6</v>
      </c>
      <c r="C7" s="192" t="s">
        <v>44</v>
      </c>
      <c r="D7" s="48">
        <f>B2</f>
        <v>1</v>
      </c>
      <c r="E7" s="52">
        <f t="shared" si="0"/>
        <v>7</v>
      </c>
      <c r="F7" s="48">
        <f t="shared" si="2"/>
        <v>81.869897645838634</v>
      </c>
      <c r="G7" s="48">
        <f t="shared" si="3"/>
        <v>8.1301023541554418</v>
      </c>
      <c r="H7" s="53">
        <f t="shared" si="4"/>
        <v>0.81933105879647994</v>
      </c>
      <c r="I7" s="53">
        <f>ABS(D7-E7)/(2*B10)</f>
        <v>0.75</v>
      </c>
      <c r="J7" s="53">
        <f t="shared" si="1"/>
        <v>0.61449829409736001</v>
      </c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</row>
    <row r="8" spans="1:44" x14ac:dyDescent="0.35">
      <c r="A8" s="285" t="s">
        <v>43</v>
      </c>
      <c r="B8" s="47">
        <v>7</v>
      </c>
      <c r="C8" s="192" t="s">
        <v>26</v>
      </c>
      <c r="D8" s="48">
        <f>B3</f>
        <v>2</v>
      </c>
      <c r="E8" s="52">
        <f>B4</f>
        <v>3</v>
      </c>
      <c r="F8" s="48">
        <f t="shared" si="2"/>
        <v>56.309932474016506</v>
      </c>
      <c r="G8" s="48">
        <f t="shared" si="3"/>
        <v>33.690067525977568</v>
      </c>
      <c r="H8" s="53">
        <f t="shared" si="4"/>
        <v>0.25133183275598819</v>
      </c>
      <c r="I8" s="53">
        <f>ABS(D8-E8)/(2*B10)</f>
        <v>0.125</v>
      </c>
      <c r="J8" s="53">
        <f t="shared" si="1"/>
        <v>3.1416479094498524E-2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</row>
    <row r="9" spans="1:44" x14ac:dyDescent="0.35">
      <c r="A9" s="286" t="s">
        <v>14</v>
      </c>
      <c r="B9" s="256">
        <f>SUM(B2:B8)</f>
        <v>28</v>
      </c>
      <c r="C9" s="192" t="s">
        <v>29</v>
      </c>
      <c r="D9" s="48">
        <f>B3</f>
        <v>2</v>
      </c>
      <c r="E9" s="52">
        <f>B5</f>
        <v>4</v>
      </c>
      <c r="F9" s="48">
        <f t="shared" si="2"/>
        <v>63.434948822917832</v>
      </c>
      <c r="G9" s="48">
        <f t="shared" si="3"/>
        <v>26.565051177076242</v>
      </c>
      <c r="H9" s="53">
        <f t="shared" si="4"/>
        <v>0.40966552939823991</v>
      </c>
      <c r="I9" s="53">
        <f>ABS(D9-E9)/(2*B10)</f>
        <v>0.25</v>
      </c>
      <c r="J9" s="53">
        <f t="shared" si="1"/>
        <v>0.10241638234955998</v>
      </c>
      <c r="K9" s="81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</row>
    <row r="10" spans="1:44" ht="24.75" customHeight="1" x14ac:dyDescent="0.35">
      <c r="A10" s="188" t="s">
        <v>13</v>
      </c>
      <c r="B10" s="182">
        <f>B9/7</f>
        <v>4</v>
      </c>
      <c r="C10" s="192" t="s">
        <v>35</v>
      </c>
      <c r="D10" s="48">
        <f>B3</f>
        <v>2</v>
      </c>
      <c r="E10" s="52">
        <f>B6</f>
        <v>5</v>
      </c>
      <c r="F10" s="48">
        <f t="shared" si="2"/>
        <v>68.198590513643694</v>
      </c>
      <c r="G10" s="48">
        <f t="shared" si="3"/>
        <v>21.801409486350376</v>
      </c>
      <c r="H10" s="53">
        <f t="shared" si="4"/>
        <v>0.51552423363659239</v>
      </c>
      <c r="I10" s="53">
        <f>ABS(D10-E10)/(2*B10)</f>
        <v>0.375</v>
      </c>
      <c r="J10" s="53">
        <f t="shared" si="1"/>
        <v>0.19332158761372215</v>
      </c>
      <c r="K10" s="81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</row>
    <row r="11" spans="1:44" s="3" customFormat="1" ht="19.5" customHeight="1" x14ac:dyDescent="0.35">
      <c r="A11" s="41"/>
      <c r="B11" s="41"/>
      <c r="C11" s="192" t="s">
        <v>39</v>
      </c>
      <c r="D11" s="48">
        <f>B3</f>
        <v>2</v>
      </c>
      <c r="E11" s="52">
        <f>B7</f>
        <v>6</v>
      </c>
      <c r="F11" s="48">
        <f t="shared" si="2"/>
        <v>71.565051177073272</v>
      </c>
      <c r="G11" s="48">
        <f t="shared" si="3"/>
        <v>18.434948822920795</v>
      </c>
      <c r="H11" s="53">
        <f t="shared" si="4"/>
        <v>0.59033447060169419</v>
      </c>
      <c r="I11" s="53">
        <f>ABS(D11-E11)/(2*B10)</f>
        <v>0.5</v>
      </c>
      <c r="J11" s="53">
        <f t="shared" si="1"/>
        <v>0.2951672353008471</v>
      </c>
      <c r="K11" s="81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</row>
    <row r="12" spans="1:44" ht="21.75" customHeight="1" x14ac:dyDescent="0.35">
      <c r="A12" s="41"/>
      <c r="B12" s="41"/>
      <c r="C12" s="192" t="s">
        <v>45</v>
      </c>
      <c r="D12" s="48">
        <f>B3</f>
        <v>2</v>
      </c>
      <c r="E12" s="52">
        <f>B8</f>
        <v>7</v>
      </c>
      <c r="F12" s="48">
        <f t="shared" si="2"/>
        <v>74.054604099072279</v>
      </c>
      <c r="G12" s="48">
        <f t="shared" si="3"/>
        <v>15.945395900921804</v>
      </c>
      <c r="H12" s="53">
        <f t="shared" si="4"/>
        <v>0.64565786886833865</v>
      </c>
      <c r="I12" s="53">
        <f>ABS(D12-E12)/(2*B10)</f>
        <v>0.625</v>
      </c>
      <c r="J12" s="53">
        <f t="shared" si="1"/>
        <v>0.40353616804271164</v>
      </c>
      <c r="K12" s="82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</row>
    <row r="13" spans="1:44" s="4" customFormat="1" ht="28.5" customHeight="1" x14ac:dyDescent="0.35">
      <c r="A13" s="41"/>
      <c r="B13" s="41"/>
      <c r="C13" s="192" t="s">
        <v>30</v>
      </c>
      <c r="D13" s="48">
        <f>B4</f>
        <v>3</v>
      </c>
      <c r="E13" s="52">
        <f>B5</f>
        <v>4</v>
      </c>
      <c r="F13" s="48">
        <f t="shared" si="2"/>
        <v>53.130102354152484</v>
      </c>
      <c r="G13" s="48">
        <f t="shared" si="3"/>
        <v>36.86989764584159</v>
      </c>
      <c r="H13" s="53">
        <f t="shared" si="4"/>
        <v>0.18066894120345439</v>
      </c>
      <c r="I13" s="53">
        <f>ABS(D13-E13)/(2*B10)</f>
        <v>0.125</v>
      </c>
      <c r="J13" s="53">
        <f t="shared" si="1"/>
        <v>2.2583617650431799E-2</v>
      </c>
      <c r="K13" s="83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</row>
    <row r="14" spans="1:44" s="5" customFormat="1" ht="30" customHeight="1" x14ac:dyDescent="0.35">
      <c r="A14" s="41"/>
      <c r="B14" s="41"/>
      <c r="C14" s="192" t="s">
        <v>36</v>
      </c>
      <c r="D14" s="48">
        <f>B4</f>
        <v>3</v>
      </c>
      <c r="E14" s="52">
        <f>B6</f>
        <v>5</v>
      </c>
      <c r="F14" s="48">
        <f t="shared" si="2"/>
        <v>59.036243467922596</v>
      </c>
      <c r="G14" s="48">
        <f t="shared" si="3"/>
        <v>30.963756532071482</v>
      </c>
      <c r="H14" s="53">
        <f t="shared" si="4"/>
        <v>0.31191652150945681</v>
      </c>
      <c r="I14" s="53">
        <f>ABS(D14-E14)/(2*B10)</f>
        <v>0.25</v>
      </c>
      <c r="J14" s="53">
        <f t="shared" si="1"/>
        <v>7.7979130377364203E-2</v>
      </c>
      <c r="K14" s="84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</row>
    <row r="15" spans="1:44" ht="23.25" customHeight="1" x14ac:dyDescent="0.35">
      <c r="A15" s="41"/>
      <c r="B15" s="41"/>
      <c r="C15" s="192" t="s">
        <v>40</v>
      </c>
      <c r="D15" s="48">
        <f>B4</f>
        <v>3</v>
      </c>
      <c r="E15" s="52">
        <f>B7</f>
        <v>6</v>
      </c>
      <c r="F15" s="48">
        <f t="shared" si="2"/>
        <v>63.434948822917832</v>
      </c>
      <c r="G15" s="48">
        <f t="shared" si="3"/>
        <v>26.565051177076242</v>
      </c>
      <c r="H15" s="53">
        <f t="shared" si="4"/>
        <v>0.40966552939823991</v>
      </c>
      <c r="I15" s="53">
        <f>ABS(D15-E15)/(2*B10)</f>
        <v>0.375</v>
      </c>
      <c r="J15" s="53">
        <f t="shared" si="1"/>
        <v>0.15362457352433997</v>
      </c>
      <c r="K15" s="81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</row>
    <row r="16" spans="1:44" ht="24" customHeight="1" x14ac:dyDescent="0.35">
      <c r="A16" s="41"/>
      <c r="B16" s="41"/>
      <c r="C16" s="192" t="s">
        <v>46</v>
      </c>
      <c r="D16" s="48">
        <f>B4</f>
        <v>3</v>
      </c>
      <c r="E16" s="52">
        <f>B8</f>
        <v>7</v>
      </c>
      <c r="F16" s="48">
        <f t="shared" si="2"/>
        <v>66.80140948634741</v>
      </c>
      <c r="G16" s="48">
        <f t="shared" si="3"/>
        <v>23.198590513646661</v>
      </c>
      <c r="H16" s="53">
        <f t="shared" si="4"/>
        <v>0.48447576636334161</v>
      </c>
      <c r="I16" s="53">
        <f>ABS(D16-E16)/(2*B10)</f>
        <v>0.5</v>
      </c>
      <c r="J16" s="53">
        <f t="shared" si="1"/>
        <v>0.2422378831816708</v>
      </c>
      <c r="K16" s="81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</row>
    <row r="17" spans="1:44" ht="29.25" customHeight="1" x14ac:dyDescent="0.35">
      <c r="A17" s="41"/>
      <c r="B17" s="41"/>
      <c r="C17" s="192" t="s">
        <v>37</v>
      </c>
      <c r="D17" s="48">
        <f>B5</f>
        <v>4</v>
      </c>
      <c r="E17" s="52">
        <f>B6</f>
        <v>5</v>
      </c>
      <c r="F17" s="48">
        <f t="shared" si="2"/>
        <v>51.34019174590653</v>
      </c>
      <c r="G17" s="48">
        <f t="shared" si="3"/>
        <v>38.659808254087551</v>
      </c>
      <c r="H17" s="53">
        <f t="shared" si="4"/>
        <v>0.14089314990909976</v>
      </c>
      <c r="I17" s="53">
        <f>ABS(D17-E17)/(2*B10)</f>
        <v>0.125</v>
      </c>
      <c r="J17" s="53">
        <f t="shared" si="1"/>
        <v>1.761164373863747E-2</v>
      </c>
      <c r="K17" s="81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</row>
    <row r="18" spans="1:44" x14ac:dyDescent="0.35">
      <c r="A18" s="41"/>
      <c r="B18" s="41"/>
      <c r="C18" s="192" t="s">
        <v>41</v>
      </c>
      <c r="D18" s="48">
        <f>B5</f>
        <v>4</v>
      </c>
      <c r="E18" s="52">
        <f>B7</f>
        <v>6</v>
      </c>
      <c r="F18" s="48">
        <f t="shared" si="2"/>
        <v>56.309932474016506</v>
      </c>
      <c r="G18" s="48">
        <f t="shared" si="3"/>
        <v>33.690067525977568</v>
      </c>
      <c r="H18" s="53">
        <f t="shared" si="4"/>
        <v>0.25133183275598819</v>
      </c>
      <c r="I18" s="53">
        <f>ABS(D18-E18)/(2*B10)</f>
        <v>0.25</v>
      </c>
      <c r="J18" s="53">
        <f t="shared" si="1"/>
        <v>6.2832958188997048E-2</v>
      </c>
      <c r="K18" s="83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</row>
    <row r="19" spans="1:44" x14ac:dyDescent="0.35">
      <c r="A19" s="41"/>
      <c r="B19" s="41"/>
      <c r="C19" s="192" t="s">
        <v>47</v>
      </c>
      <c r="D19" s="48">
        <f>B5</f>
        <v>4</v>
      </c>
      <c r="E19" s="52">
        <f>B8</f>
        <v>7</v>
      </c>
      <c r="F19" s="48">
        <f t="shared" si="2"/>
        <v>60.255118703053817</v>
      </c>
      <c r="G19" s="48">
        <f t="shared" si="3"/>
        <v>29.744881296940264</v>
      </c>
      <c r="H19" s="53">
        <f t="shared" si="4"/>
        <v>0.33900263784570617</v>
      </c>
      <c r="I19" s="53">
        <f>ABS(D19-E19)/(2*B10)</f>
        <v>0.375</v>
      </c>
      <c r="J19" s="53">
        <f t="shared" si="1"/>
        <v>0.1271259891921398</v>
      </c>
      <c r="K19" s="81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</row>
    <row r="20" spans="1:44" x14ac:dyDescent="0.35">
      <c r="A20" s="41"/>
      <c r="B20" s="41"/>
      <c r="C20" s="192" t="s">
        <v>42</v>
      </c>
      <c r="D20" s="48">
        <f>B6</f>
        <v>5</v>
      </c>
      <c r="E20" s="52">
        <f>B7</f>
        <v>6</v>
      </c>
      <c r="F20" s="48">
        <f t="shared" si="2"/>
        <v>50.194428907731506</v>
      </c>
      <c r="G20" s="48">
        <f t="shared" si="3"/>
        <v>39.805571092262575</v>
      </c>
      <c r="H20" s="53">
        <f t="shared" si="4"/>
        <v>0.11543175350521034</v>
      </c>
      <c r="I20" s="53">
        <f>ABS(D20-E20)/(2*B10)</f>
        <v>0.125</v>
      </c>
      <c r="J20" s="53">
        <f t="shared" si="1"/>
        <v>1.4428969188151293E-2</v>
      </c>
      <c r="K20" s="81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</row>
    <row r="21" spans="1:44" x14ac:dyDescent="0.35">
      <c r="A21" s="41"/>
      <c r="B21" s="41"/>
      <c r="C21" s="192" t="s">
        <v>48</v>
      </c>
      <c r="D21" s="48">
        <f>B6</f>
        <v>5</v>
      </c>
      <c r="E21" s="52">
        <f>B8</f>
        <v>7</v>
      </c>
      <c r="F21" s="48">
        <f t="shared" si="2"/>
        <v>54.46232220802203</v>
      </c>
      <c r="G21" s="48">
        <f t="shared" si="3"/>
        <v>35.537677791972044</v>
      </c>
      <c r="H21" s="53">
        <f t="shared" si="4"/>
        <v>0.21027382684499984</v>
      </c>
      <c r="I21" s="53">
        <f>ABS(D21-E21)/(2*B10)</f>
        <v>0.25</v>
      </c>
      <c r="J21" s="53">
        <f t="shared" si="1"/>
        <v>5.2568456711249961E-2</v>
      </c>
      <c r="K21" s="81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</row>
    <row r="22" spans="1:44" x14ac:dyDescent="0.35">
      <c r="A22" s="41"/>
      <c r="B22" s="41"/>
      <c r="C22" s="192" t="s">
        <v>49</v>
      </c>
      <c r="D22" s="48">
        <f>B7</f>
        <v>6</v>
      </c>
      <c r="E22" s="52">
        <f>B8</f>
        <v>7</v>
      </c>
      <c r="F22" s="48">
        <f t="shared" si="2"/>
        <v>49.398705354992288</v>
      </c>
      <c r="G22" s="48">
        <f t="shared" si="3"/>
        <v>40.601294645001794</v>
      </c>
      <c r="H22" s="53">
        <f t="shared" si="4"/>
        <v>9.7749007888783268E-2</v>
      </c>
      <c r="I22" s="53">
        <f>ABS(D22-E22)/(2*B10)</f>
        <v>0.125</v>
      </c>
      <c r="J22" s="53">
        <f t="shared" si="1"/>
        <v>1.2218625986097909E-2</v>
      </c>
      <c r="K22" s="81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</row>
    <row r="23" spans="1:44" x14ac:dyDescent="0.35">
      <c r="A23" s="41"/>
      <c r="B23" s="41"/>
      <c r="C23" s="41"/>
      <c r="D23" s="50"/>
      <c r="E23" s="51"/>
      <c r="F23" s="51"/>
      <c r="G23" s="72" t="s">
        <v>14</v>
      </c>
      <c r="H23" s="268">
        <f t="shared" ref="H23:J23" si="5">SUM(H2:H22)</f>
        <v>8.999731780170908</v>
      </c>
      <c r="I23" s="268">
        <f t="shared" si="5"/>
        <v>7</v>
      </c>
      <c r="J23" s="268">
        <f t="shared" si="5"/>
        <v>3.7483040493407187</v>
      </c>
      <c r="K23" s="81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</row>
    <row r="24" spans="1:44" ht="21.75" thickBot="1" x14ac:dyDescent="0.4">
      <c r="A24" s="41"/>
      <c r="B24" s="41"/>
      <c r="C24" s="41"/>
      <c r="D24" s="54"/>
      <c r="E24" s="51"/>
      <c r="F24" s="51"/>
      <c r="G24" s="149" t="s">
        <v>13</v>
      </c>
      <c r="H24" s="282">
        <f>AVERAGE(H2:H22)/90</f>
        <v>4.7617628466512744E-3</v>
      </c>
      <c r="I24" s="282">
        <f>AVERAGE(I2:I22)</f>
        <v>0.33333333333333331</v>
      </c>
      <c r="J24" s="282">
        <f>AVERAGE(J2:J22)</f>
        <v>0.17849066901622471</v>
      </c>
      <c r="K24" s="83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</row>
    <row r="25" spans="1:44" ht="21.75" thickBot="1" x14ac:dyDescent="0.4">
      <c r="A25" s="78"/>
      <c r="B25" s="78"/>
      <c r="C25" s="78"/>
      <c r="D25" s="50"/>
      <c r="E25" s="51"/>
      <c r="F25" s="139"/>
      <c r="G25" s="152" t="s">
        <v>9</v>
      </c>
      <c r="H25" s="283">
        <f>H24-(H24*(1/7))</f>
        <v>4.0815110114153785E-3</v>
      </c>
      <c r="I25" s="283">
        <f>I24-(I24*(1/7))</f>
        <v>0.2857142857142857</v>
      </c>
      <c r="J25" s="284">
        <f>J24-(J24*(1/7))</f>
        <v>0.15299200201390689</v>
      </c>
      <c r="K25" s="83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</row>
    <row r="26" spans="1:44" x14ac:dyDescent="0.35">
      <c r="A26" s="45"/>
      <c r="B26" s="45"/>
      <c r="C26" s="45"/>
      <c r="D26" s="45"/>
      <c r="E26" s="45"/>
      <c r="F26" s="45"/>
      <c r="G26" s="150"/>
      <c r="H26" s="150"/>
      <c r="I26" s="151"/>
      <c r="J26" s="151"/>
      <c r="K26" s="81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</row>
    <row r="27" spans="1:44" x14ac:dyDescent="0.35">
      <c r="A27" s="64"/>
      <c r="B27" s="64"/>
      <c r="C27" s="64"/>
      <c r="D27" s="64"/>
      <c r="E27" s="64"/>
      <c r="F27" s="45"/>
      <c r="G27" s="80"/>
      <c r="H27" s="45"/>
      <c r="I27" s="92"/>
      <c r="J27" s="92"/>
      <c r="K27" s="81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</row>
    <row r="28" spans="1:44" x14ac:dyDescent="0.35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</row>
    <row r="29" spans="1:44" x14ac:dyDescent="0.35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</row>
    <row r="30" spans="1:44" x14ac:dyDescent="0.3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</row>
    <row r="31" spans="1:44" x14ac:dyDescent="0.35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</row>
    <row r="32" spans="1:44" x14ac:dyDescent="0.35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</row>
    <row r="33" spans="1:44" x14ac:dyDescent="0.3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</row>
    <row r="34" spans="1:44" x14ac:dyDescent="0.3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</row>
    <row r="35" spans="1:44" x14ac:dyDescent="0.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</row>
    <row r="36" spans="1:44" x14ac:dyDescent="0.3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</row>
    <row r="37" spans="1:44" x14ac:dyDescent="0.3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</row>
    <row r="38" spans="1:44" x14ac:dyDescent="0.3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</row>
    <row r="39" spans="1:44" x14ac:dyDescent="0.3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</row>
    <row r="40" spans="1:44" x14ac:dyDescent="0.3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</row>
    <row r="41" spans="1:44" x14ac:dyDescent="0.3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</row>
    <row r="42" spans="1:44" x14ac:dyDescent="0.35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</row>
    <row r="43" spans="1:44" x14ac:dyDescent="0.35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</row>
    <row r="44" spans="1:44" x14ac:dyDescent="0.3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</row>
    <row r="45" spans="1:44" x14ac:dyDescent="0.3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</row>
    <row r="46" spans="1:44" x14ac:dyDescent="0.35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</row>
    <row r="47" spans="1:44" x14ac:dyDescent="0.35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</row>
    <row r="48" spans="1:44" x14ac:dyDescent="0.35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</row>
    <row r="49" spans="1:44" x14ac:dyDescent="0.35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</row>
    <row r="50" spans="1:44" x14ac:dyDescent="0.35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</row>
    <row r="51" spans="1:44" x14ac:dyDescent="0.35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</row>
    <row r="52" spans="1:44" x14ac:dyDescent="0.35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</row>
    <row r="53" spans="1:44" x14ac:dyDescent="0.35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</row>
    <row r="54" spans="1:44" x14ac:dyDescent="0.35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</row>
    <row r="55" spans="1:44" x14ac:dyDescent="0.3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</row>
    <row r="56" spans="1:44" x14ac:dyDescent="0.35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</row>
    <row r="57" spans="1:44" x14ac:dyDescent="0.35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</row>
    <row r="58" spans="1:44" x14ac:dyDescent="0.35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</row>
    <row r="59" spans="1:44" x14ac:dyDescent="0.35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</row>
    <row r="60" spans="1:44" x14ac:dyDescent="0.35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</row>
    <row r="61" spans="1:44" x14ac:dyDescent="0.35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</row>
    <row r="62" spans="1:44" x14ac:dyDescent="0.35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</row>
    <row r="63" spans="1:44" x14ac:dyDescent="0.3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</row>
    <row r="64" spans="1:44" x14ac:dyDescent="0.35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</row>
    <row r="65" spans="1:44" x14ac:dyDescent="0.3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</row>
    <row r="66" spans="1:44" x14ac:dyDescent="0.35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</row>
    <row r="67" spans="1:44" x14ac:dyDescent="0.35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</row>
    <row r="68" spans="1:44" x14ac:dyDescent="0.3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</row>
    <row r="69" spans="1:44" x14ac:dyDescent="0.35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</row>
    <row r="70" spans="1:44" x14ac:dyDescent="0.3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</row>
    <row r="71" spans="1:44" x14ac:dyDescent="0.35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</row>
    <row r="72" spans="1:44" x14ac:dyDescent="0.35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</row>
    <row r="73" spans="1:44" x14ac:dyDescent="0.35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</row>
    <row r="74" spans="1:44" x14ac:dyDescent="0.35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</row>
    <row r="75" spans="1:44" x14ac:dyDescent="0.3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</row>
    <row r="76" spans="1:44" x14ac:dyDescent="0.35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</row>
    <row r="77" spans="1:44" x14ac:dyDescent="0.35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</row>
    <row r="78" spans="1:44" x14ac:dyDescent="0.35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</row>
    <row r="79" spans="1:44" x14ac:dyDescent="0.35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</row>
    <row r="80" spans="1:44" x14ac:dyDescent="0.35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</row>
    <row r="81" spans="1:44" x14ac:dyDescent="0.35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</row>
    <row r="82" spans="1:44" x14ac:dyDescent="0.35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</row>
    <row r="83" spans="1:44" x14ac:dyDescent="0.35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</row>
    <row r="84" spans="1:44" x14ac:dyDescent="0.35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</row>
    <row r="85" spans="1:44" x14ac:dyDescent="0.3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</row>
    <row r="86" spans="1:44" x14ac:dyDescent="0.35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</row>
    <row r="87" spans="1:44" x14ac:dyDescent="0.35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</row>
    <row r="88" spans="1:44" x14ac:dyDescent="0.35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</row>
    <row r="89" spans="1:44" x14ac:dyDescent="0.35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</row>
    <row r="90" spans="1:44" x14ac:dyDescent="0.35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</row>
    <row r="91" spans="1:44" x14ac:dyDescent="0.35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</row>
    <row r="92" spans="1:44" x14ac:dyDescent="0.35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</row>
    <row r="93" spans="1:44" x14ac:dyDescent="0.35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</row>
    <row r="94" spans="1:44" x14ac:dyDescent="0.35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</row>
    <row r="95" spans="1:44" x14ac:dyDescent="0.3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</row>
    <row r="96" spans="1:44" x14ac:dyDescent="0.35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</row>
    <row r="97" spans="1:44" x14ac:dyDescent="0.35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</row>
    <row r="98" spans="1:44" x14ac:dyDescent="0.35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</row>
    <row r="99" spans="1:44" x14ac:dyDescent="0.35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</row>
    <row r="100" spans="1:44" x14ac:dyDescent="0.35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</row>
    <row r="101" spans="1:44" x14ac:dyDescent="0.35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</row>
    <row r="102" spans="1:44" x14ac:dyDescent="0.35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</row>
    <row r="103" spans="1:44" x14ac:dyDescent="0.35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</row>
    <row r="104" spans="1:44" x14ac:dyDescent="0.35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</row>
    <row r="105" spans="1:44" x14ac:dyDescent="0.3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</row>
    <row r="106" spans="1:44" x14ac:dyDescent="0.35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</row>
    <row r="107" spans="1:44" x14ac:dyDescent="0.35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</row>
    <row r="108" spans="1:44" x14ac:dyDescent="0.35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</row>
    <row r="109" spans="1:44" x14ac:dyDescent="0.35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</row>
    <row r="110" spans="1:44" x14ac:dyDescent="0.35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</row>
    <row r="111" spans="1:44" x14ac:dyDescent="0.35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</row>
    <row r="112" spans="1:44" x14ac:dyDescent="0.35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</row>
    <row r="113" spans="1:44" x14ac:dyDescent="0.35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</row>
    <row r="114" spans="1:44" x14ac:dyDescent="0.35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</row>
    <row r="115" spans="1:44" x14ac:dyDescent="0.3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</row>
    <row r="116" spans="1:44" x14ac:dyDescent="0.35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</row>
    <row r="117" spans="1:44" x14ac:dyDescent="0.35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</row>
    <row r="118" spans="1:44" x14ac:dyDescent="0.35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</row>
    <row r="119" spans="1:44" x14ac:dyDescent="0.35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</row>
    <row r="120" spans="1:44" x14ac:dyDescent="0.35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</row>
    <row r="121" spans="1:44" x14ac:dyDescent="0.35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</row>
    <row r="122" spans="1:44" x14ac:dyDescent="0.35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</row>
    <row r="123" spans="1:44" x14ac:dyDescent="0.35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</row>
    <row r="124" spans="1:44" x14ac:dyDescent="0.3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</row>
    <row r="125" spans="1:44" x14ac:dyDescent="0.3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</row>
    <row r="126" spans="1:44" x14ac:dyDescent="0.35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</row>
    <row r="127" spans="1:44" x14ac:dyDescent="0.35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</row>
    <row r="128" spans="1:44" x14ac:dyDescent="0.35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</row>
    <row r="129" spans="1:44" x14ac:dyDescent="0.35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</row>
    <row r="130" spans="1:44" x14ac:dyDescent="0.35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</row>
    <row r="131" spans="1:44" x14ac:dyDescent="0.35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</row>
    <row r="132" spans="1:44" x14ac:dyDescent="0.35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</row>
    <row r="133" spans="1:44" x14ac:dyDescent="0.35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</row>
    <row r="134" spans="1:44" x14ac:dyDescent="0.35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</row>
    <row r="135" spans="1:44" x14ac:dyDescent="0.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</row>
    <row r="136" spans="1:44" x14ac:dyDescent="0.35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</row>
    <row r="137" spans="1:44" x14ac:dyDescent="0.35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</row>
    <row r="138" spans="1:44" x14ac:dyDescent="0.35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</row>
    <row r="139" spans="1:44" x14ac:dyDescent="0.35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</row>
    <row r="140" spans="1:44" x14ac:dyDescent="0.35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</row>
    <row r="141" spans="1:44" x14ac:dyDescent="0.35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</row>
    <row r="142" spans="1:44" x14ac:dyDescent="0.35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</row>
    <row r="143" spans="1:44" x14ac:dyDescent="0.35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</row>
    <row r="144" spans="1:44" x14ac:dyDescent="0.35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</row>
    <row r="145" spans="1:44" x14ac:dyDescent="0.3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</row>
    <row r="146" spans="1:44" x14ac:dyDescent="0.35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</row>
    <row r="147" spans="1:44" x14ac:dyDescent="0.35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</row>
    <row r="148" spans="1:44" x14ac:dyDescent="0.35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</row>
    <row r="149" spans="1:44" x14ac:dyDescent="0.35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</row>
    <row r="150" spans="1:44" x14ac:dyDescent="0.35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</row>
    <row r="151" spans="1:44" x14ac:dyDescent="0.35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</row>
    <row r="152" spans="1:44" x14ac:dyDescent="0.35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</row>
    <row r="153" spans="1:44" x14ac:dyDescent="0.35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</row>
    <row r="154" spans="1:44" x14ac:dyDescent="0.35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</row>
    <row r="155" spans="1:44" x14ac:dyDescent="0.3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</row>
    <row r="156" spans="1:44" x14ac:dyDescent="0.35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</row>
    <row r="157" spans="1:44" x14ac:dyDescent="0.35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</row>
    <row r="158" spans="1:44" x14ac:dyDescent="0.35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</row>
    <row r="159" spans="1:44" x14ac:dyDescent="0.35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</row>
    <row r="160" spans="1:44" x14ac:dyDescent="0.35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</row>
    <row r="161" spans="1:44" x14ac:dyDescent="0.35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</row>
    <row r="162" spans="1:44" x14ac:dyDescent="0.35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</row>
    <row r="163" spans="1:44" x14ac:dyDescent="0.35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</row>
    <row r="164" spans="1:44" x14ac:dyDescent="0.35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</row>
    <row r="165" spans="1:44" x14ac:dyDescent="0.3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</row>
    <row r="166" spans="1:44" x14ac:dyDescent="0.35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</row>
    <row r="167" spans="1:44" x14ac:dyDescent="0.35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</row>
    <row r="168" spans="1:44" x14ac:dyDescent="0.35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</row>
    <row r="169" spans="1:44" x14ac:dyDescent="0.35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</row>
    <row r="170" spans="1:44" x14ac:dyDescent="0.35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</row>
    <row r="171" spans="1:44" x14ac:dyDescent="0.35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</row>
    <row r="172" spans="1:44" x14ac:dyDescent="0.35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</row>
    <row r="173" spans="1:44" x14ac:dyDescent="0.35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</row>
    <row r="174" spans="1:44" x14ac:dyDescent="0.35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</row>
    <row r="175" spans="1:44" x14ac:dyDescent="0.3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</row>
    <row r="176" spans="1:44" x14ac:dyDescent="0.35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</row>
    <row r="177" spans="1:44" x14ac:dyDescent="0.35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</row>
    <row r="178" spans="1:44" x14ac:dyDescent="0.35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</row>
    <row r="179" spans="1:44" x14ac:dyDescent="0.35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</row>
    <row r="180" spans="1:44" x14ac:dyDescent="0.35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</row>
    <row r="181" spans="1:44" x14ac:dyDescent="0.35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</row>
    <row r="182" spans="1:44" x14ac:dyDescent="0.35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</row>
    <row r="183" spans="1:44" x14ac:dyDescent="0.35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</row>
    <row r="184" spans="1:44" x14ac:dyDescent="0.35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</row>
    <row r="185" spans="1:44" x14ac:dyDescent="0.3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</row>
    <row r="186" spans="1:44" x14ac:dyDescent="0.35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</row>
    <row r="187" spans="1:44" x14ac:dyDescent="0.35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</row>
    <row r="188" spans="1:44" x14ac:dyDescent="0.35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</row>
    <row r="189" spans="1:44" x14ac:dyDescent="0.35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</row>
    <row r="190" spans="1:44" x14ac:dyDescent="0.35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</row>
    <row r="191" spans="1:44" x14ac:dyDescent="0.35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</row>
    <row r="192" spans="1:44" x14ac:dyDescent="0.35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</row>
    <row r="193" spans="1:44" x14ac:dyDescent="0.35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</row>
    <row r="194" spans="1:44" x14ac:dyDescent="0.35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</row>
    <row r="195" spans="1:44" x14ac:dyDescent="0.3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</row>
    <row r="196" spans="1:44" x14ac:dyDescent="0.35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</row>
    <row r="197" spans="1:44" x14ac:dyDescent="0.35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</row>
    <row r="198" spans="1:44" x14ac:dyDescent="0.35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</row>
    <row r="199" spans="1:44" x14ac:dyDescent="0.35">
      <c r="A199" s="67"/>
      <c r="B199" s="67"/>
      <c r="C199" s="89"/>
      <c r="D199" s="89"/>
      <c r="E199" s="89"/>
      <c r="F199" s="89"/>
      <c r="G199" s="89"/>
      <c r="H199" s="89"/>
      <c r="I199" s="89"/>
      <c r="J199" s="89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</row>
    <row r="200" spans="1:44" x14ac:dyDescent="0.35">
      <c r="A200" s="67"/>
      <c r="B200" s="67"/>
      <c r="C200" s="89"/>
      <c r="D200" s="89"/>
      <c r="E200" s="89"/>
      <c r="F200" s="89"/>
      <c r="G200" s="89"/>
      <c r="H200" s="89"/>
      <c r="I200" s="89"/>
      <c r="J200" s="89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</row>
    <row r="201" spans="1:44" x14ac:dyDescent="0.35">
      <c r="A201" s="67"/>
      <c r="B201" s="67"/>
      <c r="C201" s="89"/>
      <c r="D201" s="89"/>
      <c r="E201" s="89"/>
      <c r="F201" s="89"/>
      <c r="G201" s="89"/>
      <c r="H201" s="89"/>
      <c r="I201" s="89"/>
      <c r="J201" s="89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</row>
    <row r="202" spans="1:44" x14ac:dyDescent="0.35">
      <c r="A202" s="67"/>
      <c r="B202" s="67"/>
      <c r="C202" s="89"/>
      <c r="D202" s="89"/>
      <c r="E202" s="89"/>
      <c r="F202" s="89"/>
      <c r="G202" s="89"/>
      <c r="H202" s="89"/>
      <c r="I202" s="89"/>
      <c r="J202" s="89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</row>
    <row r="203" spans="1:44" x14ac:dyDescent="0.35">
      <c r="A203" s="67"/>
      <c r="B203" s="67"/>
      <c r="C203" s="89"/>
      <c r="D203" s="89"/>
      <c r="E203" s="89"/>
      <c r="F203" s="89"/>
      <c r="G203" s="89"/>
      <c r="H203" s="89"/>
      <c r="I203" s="89"/>
      <c r="J203" s="89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</row>
    <row r="204" spans="1:44" x14ac:dyDescent="0.35">
      <c r="A204" s="67"/>
      <c r="B204" s="67"/>
      <c r="C204" s="89"/>
      <c r="D204" s="89"/>
      <c r="E204" s="89"/>
      <c r="F204" s="89"/>
      <c r="G204" s="89"/>
      <c r="H204" s="89"/>
      <c r="I204" s="89"/>
      <c r="J204" s="89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</row>
    <row r="205" spans="1:44" x14ac:dyDescent="0.35">
      <c r="A205" s="67"/>
      <c r="B205" s="67"/>
      <c r="C205" s="89"/>
      <c r="D205" s="89"/>
      <c r="E205" s="89"/>
      <c r="F205" s="89"/>
      <c r="G205" s="89"/>
      <c r="H205" s="89"/>
      <c r="I205" s="89"/>
      <c r="J205" s="89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</row>
    <row r="206" spans="1:44" x14ac:dyDescent="0.35">
      <c r="A206" s="67"/>
      <c r="B206" s="67"/>
      <c r="C206" s="89"/>
      <c r="D206" s="89"/>
      <c r="E206" s="89"/>
      <c r="F206" s="89"/>
      <c r="G206" s="89"/>
      <c r="H206" s="89"/>
      <c r="I206" s="89"/>
      <c r="J206" s="89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</row>
    <row r="207" spans="1:44" x14ac:dyDescent="0.35">
      <c r="A207" s="67"/>
      <c r="B207" s="67"/>
      <c r="C207" s="89"/>
      <c r="D207" s="89"/>
      <c r="E207" s="89"/>
      <c r="F207" s="89"/>
      <c r="G207" s="89"/>
      <c r="H207" s="89"/>
      <c r="I207" s="89"/>
      <c r="J207" s="89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</row>
    <row r="208" spans="1:44" x14ac:dyDescent="0.35">
      <c r="A208" s="67"/>
      <c r="B208" s="67"/>
      <c r="C208" s="89"/>
      <c r="D208" s="89"/>
      <c r="E208" s="89"/>
      <c r="F208" s="89"/>
      <c r="G208" s="89"/>
      <c r="H208" s="89"/>
      <c r="I208" s="89"/>
      <c r="J208" s="89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</row>
    <row r="209" spans="1:44" x14ac:dyDescent="0.35">
      <c r="A209" s="67"/>
      <c r="B209" s="67"/>
      <c r="C209" s="89"/>
      <c r="D209" s="89"/>
      <c r="E209" s="89"/>
      <c r="F209" s="89"/>
      <c r="G209" s="89"/>
      <c r="H209" s="89"/>
      <c r="I209" s="89"/>
      <c r="J209" s="89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</row>
    <row r="210" spans="1:44" x14ac:dyDescent="0.35">
      <c r="A210" s="67"/>
      <c r="B210" s="67"/>
      <c r="C210" s="89"/>
      <c r="D210" s="89"/>
      <c r="E210" s="89"/>
      <c r="F210" s="89"/>
      <c r="G210" s="89"/>
      <c r="H210" s="89"/>
      <c r="I210" s="89"/>
      <c r="J210" s="89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</row>
    <row r="211" spans="1:44" x14ac:dyDescent="0.35">
      <c r="A211" s="67"/>
      <c r="B211" s="67"/>
      <c r="C211" s="89"/>
      <c r="D211" s="89"/>
      <c r="E211" s="89"/>
      <c r="F211" s="89"/>
      <c r="G211" s="89"/>
      <c r="H211" s="89"/>
      <c r="I211" s="89"/>
      <c r="J211" s="89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</row>
    <row r="212" spans="1:44" x14ac:dyDescent="0.35">
      <c r="A212" s="67"/>
      <c r="B212" s="67"/>
      <c r="C212" s="89"/>
      <c r="D212" s="89"/>
      <c r="E212" s="89"/>
      <c r="F212" s="89"/>
      <c r="G212" s="89"/>
      <c r="H212" s="89"/>
      <c r="I212" s="89"/>
      <c r="J212" s="89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</row>
    <row r="213" spans="1:44" x14ac:dyDescent="0.35">
      <c r="A213" s="67"/>
      <c r="B213" s="67"/>
      <c r="C213" s="89"/>
      <c r="D213" s="89"/>
      <c r="E213" s="89"/>
      <c r="F213" s="89"/>
      <c r="G213" s="89"/>
      <c r="H213" s="89"/>
      <c r="I213" s="89"/>
      <c r="J213" s="89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</row>
    <row r="214" spans="1:44" x14ac:dyDescent="0.35">
      <c r="A214" s="67"/>
      <c r="B214" s="67"/>
      <c r="C214" s="89"/>
      <c r="D214" s="89"/>
      <c r="E214" s="89"/>
      <c r="F214" s="89"/>
      <c r="G214" s="89"/>
      <c r="H214" s="89"/>
      <c r="I214" s="89"/>
      <c r="J214" s="89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</row>
    <row r="215" spans="1:44" x14ac:dyDescent="0.35">
      <c r="A215" s="67"/>
      <c r="B215" s="67"/>
      <c r="C215" s="89"/>
      <c r="D215" s="89"/>
      <c r="E215" s="89"/>
      <c r="F215" s="89"/>
      <c r="G215" s="89"/>
      <c r="H215" s="89"/>
      <c r="I215" s="89"/>
      <c r="J215" s="89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</row>
    <row r="216" spans="1:44" x14ac:dyDescent="0.35">
      <c r="A216" s="67"/>
      <c r="B216" s="67"/>
      <c r="C216" s="89"/>
      <c r="D216" s="89"/>
      <c r="E216" s="89"/>
      <c r="F216" s="89"/>
      <c r="G216" s="89"/>
      <c r="H216" s="89"/>
      <c r="I216" s="89"/>
      <c r="J216" s="89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</row>
    <row r="217" spans="1:44" x14ac:dyDescent="0.35">
      <c r="A217" s="67"/>
      <c r="B217" s="67"/>
      <c r="C217" s="89"/>
      <c r="D217" s="89"/>
      <c r="E217" s="89"/>
      <c r="F217" s="89"/>
      <c r="G217" s="89"/>
      <c r="H217" s="89"/>
      <c r="I217" s="89"/>
      <c r="J217" s="89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</row>
    <row r="218" spans="1:44" x14ac:dyDescent="0.35">
      <c r="A218" s="67"/>
      <c r="B218" s="67"/>
      <c r="C218" s="89"/>
      <c r="D218" s="89"/>
      <c r="E218" s="89"/>
      <c r="F218" s="89"/>
      <c r="G218" s="89"/>
      <c r="H218" s="89"/>
      <c r="I218" s="89"/>
      <c r="J218" s="89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</row>
    <row r="219" spans="1:44" x14ac:dyDescent="0.35">
      <c r="A219" s="67"/>
      <c r="B219" s="67"/>
      <c r="C219" s="89"/>
      <c r="D219" s="89"/>
      <c r="E219" s="89"/>
      <c r="F219" s="89"/>
      <c r="G219" s="89"/>
      <c r="H219" s="89"/>
      <c r="I219" s="89"/>
      <c r="J219" s="89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</row>
    <row r="220" spans="1:44" x14ac:dyDescent="0.35">
      <c r="A220" s="67"/>
      <c r="B220" s="67"/>
      <c r="C220" s="89"/>
      <c r="D220" s="89"/>
      <c r="E220" s="89"/>
      <c r="F220" s="89"/>
      <c r="G220" s="89"/>
      <c r="H220" s="89"/>
      <c r="I220" s="89"/>
      <c r="J220" s="89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</row>
    <row r="221" spans="1:44" x14ac:dyDescent="0.35">
      <c r="A221" s="67"/>
      <c r="B221" s="67"/>
      <c r="C221" s="89"/>
      <c r="D221" s="89"/>
      <c r="E221" s="89"/>
      <c r="F221" s="89"/>
      <c r="G221" s="89"/>
      <c r="H221" s="89"/>
      <c r="I221" s="89"/>
      <c r="J221" s="89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</row>
    <row r="222" spans="1:44" x14ac:dyDescent="0.35">
      <c r="A222" s="67"/>
      <c r="B222" s="67"/>
      <c r="C222" s="89"/>
      <c r="D222" s="89"/>
      <c r="E222" s="89"/>
      <c r="F222" s="89"/>
      <c r="G222" s="89"/>
      <c r="H222" s="89"/>
      <c r="I222" s="89"/>
      <c r="J222" s="89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</row>
    <row r="223" spans="1:44" x14ac:dyDescent="0.35">
      <c r="C223" s="6"/>
      <c r="D223" s="6"/>
      <c r="E223" s="6"/>
      <c r="F223" s="6"/>
      <c r="G223" s="6"/>
      <c r="H223" s="6"/>
      <c r="I223" s="6"/>
      <c r="J223" s="6"/>
    </row>
    <row r="224" spans="1:44" x14ac:dyDescent="0.35">
      <c r="C224" s="6"/>
      <c r="D224" s="6"/>
      <c r="E224" s="6"/>
      <c r="F224" s="6"/>
      <c r="G224" s="6"/>
      <c r="H224" s="6"/>
      <c r="I224" s="6"/>
      <c r="J224" s="6"/>
    </row>
    <row r="225" spans="3:10" x14ac:dyDescent="0.35">
      <c r="C225" s="6"/>
      <c r="D225" s="6"/>
      <c r="E225" s="6"/>
      <c r="F225" s="6"/>
      <c r="G225" s="6"/>
      <c r="H225" s="6"/>
      <c r="I225" s="6"/>
      <c r="J225" s="6"/>
    </row>
    <row r="226" spans="3:10" x14ac:dyDescent="0.35">
      <c r="C226" s="6"/>
      <c r="D226" s="6"/>
      <c r="E226" s="6"/>
      <c r="F226" s="6"/>
      <c r="G226" s="6"/>
      <c r="H226" s="6"/>
      <c r="I226" s="6"/>
      <c r="J226" s="6"/>
    </row>
    <row r="227" spans="3:10" x14ac:dyDescent="0.35">
      <c r="C227" s="6"/>
      <c r="D227" s="6"/>
      <c r="E227" s="6"/>
      <c r="F227" s="6"/>
      <c r="G227" s="6"/>
      <c r="H227" s="6"/>
      <c r="I227" s="6"/>
      <c r="J227" s="6"/>
    </row>
    <row r="228" spans="3:10" x14ac:dyDescent="0.35">
      <c r="C228" s="6"/>
      <c r="D228" s="6"/>
      <c r="E228" s="6"/>
      <c r="F228" s="6"/>
      <c r="G228" s="6"/>
      <c r="H228" s="6"/>
      <c r="I228" s="6"/>
      <c r="J228" s="6"/>
    </row>
    <row r="229" spans="3:10" x14ac:dyDescent="0.35">
      <c r="C229" s="6"/>
      <c r="D229" s="6"/>
      <c r="E229" s="6"/>
      <c r="F229" s="6"/>
      <c r="G229" s="6"/>
      <c r="H229" s="6"/>
      <c r="I229" s="6"/>
      <c r="J229" s="6"/>
    </row>
    <row r="230" spans="3:10" x14ac:dyDescent="0.35">
      <c r="C230" s="6"/>
      <c r="D230" s="6"/>
      <c r="E230" s="6"/>
      <c r="F230" s="6"/>
      <c r="G230" s="6"/>
      <c r="H230" s="6"/>
      <c r="I230" s="6"/>
      <c r="J230" s="6"/>
    </row>
    <row r="231" spans="3:10" x14ac:dyDescent="0.35">
      <c r="C231" s="6"/>
      <c r="D231" s="6"/>
      <c r="E231" s="6"/>
      <c r="F231" s="6"/>
      <c r="G231" s="6"/>
      <c r="H231" s="6"/>
      <c r="I231" s="6"/>
      <c r="J231" s="6"/>
    </row>
    <row r="232" spans="3:10" x14ac:dyDescent="0.35">
      <c r="C232" s="6"/>
      <c r="D232" s="6"/>
      <c r="E232" s="6"/>
      <c r="F232" s="6"/>
      <c r="G232" s="6"/>
      <c r="H232" s="6"/>
      <c r="I232" s="6"/>
      <c r="J232" s="6"/>
    </row>
    <row r="233" spans="3:10" x14ac:dyDescent="0.35">
      <c r="C233" s="6"/>
      <c r="D233" s="6"/>
      <c r="E233" s="6"/>
      <c r="F233" s="6"/>
      <c r="G233" s="6"/>
      <c r="H233" s="6"/>
      <c r="I233" s="6"/>
      <c r="J233" s="6"/>
    </row>
    <row r="234" spans="3:10" x14ac:dyDescent="0.35">
      <c r="C234" s="6"/>
      <c r="D234" s="6"/>
      <c r="E234" s="6"/>
      <c r="F234" s="6"/>
      <c r="G234" s="6"/>
      <c r="H234" s="6"/>
      <c r="I234" s="6"/>
      <c r="J234" s="6"/>
    </row>
    <row r="235" spans="3:10" x14ac:dyDescent="0.35">
      <c r="C235" s="6"/>
      <c r="D235" s="6"/>
      <c r="E235" s="6"/>
      <c r="F235" s="6"/>
      <c r="G235" s="6"/>
      <c r="H235" s="6"/>
      <c r="I235" s="6"/>
      <c r="J235" s="6"/>
    </row>
    <row r="236" spans="3:10" x14ac:dyDescent="0.35">
      <c r="C236" s="6"/>
      <c r="D236" s="6"/>
      <c r="E236" s="6"/>
      <c r="F236" s="6"/>
      <c r="G236" s="6"/>
      <c r="H236" s="6"/>
      <c r="I236" s="6"/>
      <c r="J236" s="6"/>
    </row>
    <row r="237" spans="3:10" x14ac:dyDescent="0.35">
      <c r="C237" s="6"/>
      <c r="D237" s="6"/>
      <c r="E237" s="6"/>
      <c r="F237" s="6"/>
      <c r="G237" s="6"/>
      <c r="H237" s="6"/>
      <c r="I237" s="6"/>
      <c r="J237" s="6"/>
    </row>
    <row r="238" spans="3:10" x14ac:dyDescent="0.35">
      <c r="C238" s="6"/>
      <c r="D238" s="6"/>
      <c r="E238" s="6"/>
      <c r="F238" s="6"/>
      <c r="G238" s="6"/>
      <c r="H238" s="6"/>
      <c r="I238" s="6"/>
      <c r="J238" s="6"/>
    </row>
    <row r="239" spans="3:10" x14ac:dyDescent="0.35">
      <c r="C239" s="6"/>
      <c r="D239" s="6"/>
      <c r="E239" s="6"/>
      <c r="F239" s="6"/>
      <c r="G239" s="6"/>
      <c r="H239" s="6"/>
      <c r="I239" s="6"/>
      <c r="J239" s="6"/>
    </row>
    <row r="240" spans="3:10" x14ac:dyDescent="0.35">
      <c r="C240" s="6"/>
      <c r="D240" s="6"/>
      <c r="E240" s="6"/>
      <c r="F240" s="6"/>
      <c r="G240" s="6"/>
      <c r="H240" s="6"/>
      <c r="I240" s="6"/>
      <c r="J240" s="6"/>
    </row>
    <row r="241" spans="3:10" x14ac:dyDescent="0.35">
      <c r="C241" s="6"/>
      <c r="D241" s="6"/>
      <c r="E241" s="6"/>
      <c r="F241" s="6"/>
      <c r="G241" s="6"/>
      <c r="H241" s="6"/>
      <c r="I241" s="6"/>
      <c r="J241" s="6"/>
    </row>
    <row r="242" spans="3:10" x14ac:dyDescent="0.35">
      <c r="C242" s="6"/>
      <c r="D242" s="6"/>
      <c r="E242" s="6"/>
      <c r="F242" s="6"/>
      <c r="G242" s="6"/>
      <c r="H242" s="6"/>
      <c r="I242" s="6"/>
      <c r="J242" s="6"/>
    </row>
    <row r="243" spans="3:10" x14ac:dyDescent="0.35">
      <c r="C243" s="6"/>
      <c r="D243" s="6"/>
      <c r="E243" s="6"/>
      <c r="F243" s="6"/>
      <c r="G243" s="6"/>
      <c r="H243" s="6"/>
      <c r="I243" s="6"/>
      <c r="J243" s="6"/>
    </row>
    <row r="244" spans="3:10" x14ac:dyDescent="0.35">
      <c r="C244" s="6"/>
      <c r="D244" s="6"/>
      <c r="E244" s="6"/>
      <c r="F244" s="6"/>
      <c r="G244" s="6"/>
      <c r="H244" s="6"/>
      <c r="I244" s="6"/>
      <c r="J244" s="6"/>
    </row>
    <row r="245" spans="3:10" x14ac:dyDescent="0.35">
      <c r="C245" s="6"/>
      <c r="D245" s="6"/>
      <c r="E245" s="6"/>
      <c r="F245" s="6"/>
      <c r="G245" s="6"/>
      <c r="H245" s="6"/>
      <c r="I245" s="6"/>
      <c r="J245" s="6"/>
    </row>
    <row r="246" spans="3:10" x14ac:dyDescent="0.35">
      <c r="C246" s="6"/>
      <c r="D246" s="6"/>
      <c r="E246" s="6"/>
      <c r="F246" s="6"/>
      <c r="G246" s="6"/>
      <c r="H246" s="6"/>
      <c r="I246" s="6"/>
      <c r="J246" s="6"/>
    </row>
    <row r="247" spans="3:10" x14ac:dyDescent="0.35">
      <c r="C247" s="6"/>
      <c r="D247" s="6"/>
      <c r="E247" s="6"/>
      <c r="F247" s="6"/>
      <c r="G247" s="6"/>
      <c r="H247" s="6"/>
      <c r="I247" s="6"/>
      <c r="J247" s="6"/>
    </row>
    <row r="248" spans="3:10" x14ac:dyDescent="0.35">
      <c r="C248" s="6"/>
      <c r="D248" s="6"/>
      <c r="E248" s="6"/>
      <c r="F248" s="6"/>
      <c r="G248" s="6"/>
      <c r="H248" s="6"/>
      <c r="I248" s="6"/>
      <c r="J248" s="6"/>
    </row>
    <row r="249" spans="3:10" x14ac:dyDescent="0.35">
      <c r="C249" s="6"/>
      <c r="D249" s="6"/>
      <c r="E249" s="6"/>
      <c r="F249" s="6"/>
      <c r="G249" s="6"/>
      <c r="H249" s="6"/>
      <c r="I249" s="6"/>
      <c r="J249" s="6"/>
    </row>
    <row r="250" spans="3:10" x14ac:dyDescent="0.35">
      <c r="C250" s="6"/>
      <c r="D250" s="6"/>
      <c r="E250" s="6"/>
      <c r="F250" s="6"/>
      <c r="G250" s="6"/>
      <c r="H250" s="6"/>
      <c r="I250" s="6"/>
      <c r="J250" s="6"/>
    </row>
    <row r="251" spans="3:10" x14ac:dyDescent="0.35">
      <c r="C251" s="6"/>
      <c r="D251" s="6"/>
      <c r="E251" s="6"/>
      <c r="F251" s="6"/>
      <c r="G251" s="6"/>
      <c r="H251" s="6"/>
      <c r="I251" s="6"/>
      <c r="J251" s="6"/>
    </row>
    <row r="252" spans="3:10" x14ac:dyDescent="0.35">
      <c r="C252" s="6"/>
      <c r="D252" s="6"/>
      <c r="E252" s="6"/>
      <c r="F252" s="6"/>
      <c r="G252" s="6"/>
      <c r="H252" s="6"/>
      <c r="I252" s="6"/>
      <c r="J252" s="6"/>
    </row>
    <row r="253" spans="3:10" x14ac:dyDescent="0.35">
      <c r="C253" s="6"/>
      <c r="D253" s="6"/>
      <c r="E253" s="6"/>
      <c r="F253" s="6"/>
      <c r="G253" s="6"/>
      <c r="H253" s="6"/>
      <c r="I253" s="6"/>
      <c r="J253" s="6"/>
    </row>
    <row r="254" spans="3:10" x14ac:dyDescent="0.35">
      <c r="C254" s="6"/>
      <c r="D254" s="6"/>
      <c r="E254" s="6"/>
      <c r="F254" s="6"/>
      <c r="G254" s="6"/>
      <c r="H254" s="6"/>
      <c r="I254" s="6"/>
      <c r="J254" s="6"/>
    </row>
    <row r="255" spans="3:10" x14ac:dyDescent="0.35">
      <c r="C255" s="6"/>
      <c r="D255" s="6"/>
      <c r="E255" s="6"/>
      <c r="F255" s="6"/>
      <c r="G255" s="6"/>
      <c r="H255" s="6"/>
      <c r="I255" s="6"/>
      <c r="J255" s="6"/>
    </row>
    <row r="256" spans="3:10" x14ac:dyDescent="0.35">
      <c r="C256" s="6"/>
      <c r="D256" s="6"/>
      <c r="E256" s="6"/>
      <c r="F256" s="6"/>
      <c r="G256" s="6"/>
      <c r="H256" s="6"/>
      <c r="I256" s="6"/>
      <c r="J256" s="6"/>
    </row>
    <row r="257" spans="3:10" x14ac:dyDescent="0.35">
      <c r="C257" s="6"/>
      <c r="D257" s="6"/>
      <c r="E257" s="6"/>
      <c r="F257" s="6"/>
      <c r="G257" s="6"/>
      <c r="H257" s="6"/>
      <c r="I257" s="6"/>
      <c r="J257" s="6"/>
    </row>
    <row r="258" spans="3:10" x14ac:dyDescent="0.35">
      <c r="C258" s="6"/>
      <c r="D258" s="6"/>
      <c r="E258" s="6"/>
      <c r="F258" s="6"/>
      <c r="G258" s="6"/>
      <c r="H258" s="6"/>
      <c r="I258" s="6"/>
      <c r="J258" s="6"/>
    </row>
    <row r="259" spans="3:10" x14ac:dyDescent="0.35">
      <c r="C259" s="6"/>
      <c r="D259" s="6"/>
      <c r="E259" s="6"/>
      <c r="F259" s="6"/>
      <c r="G259" s="6"/>
      <c r="H259" s="6"/>
      <c r="I259" s="6"/>
      <c r="J259" s="6"/>
    </row>
    <row r="260" spans="3:10" x14ac:dyDescent="0.35">
      <c r="C260" s="6"/>
      <c r="D260" s="6"/>
      <c r="E260" s="6"/>
      <c r="F260" s="6"/>
      <c r="G260" s="6"/>
      <c r="H260" s="6"/>
      <c r="I260" s="6"/>
      <c r="J260" s="6"/>
    </row>
    <row r="261" spans="3:10" x14ac:dyDescent="0.35">
      <c r="C261" s="6"/>
      <c r="D261" s="6"/>
      <c r="E261" s="6"/>
      <c r="F261" s="6"/>
      <c r="G261" s="6"/>
      <c r="H261" s="6"/>
      <c r="I261" s="6"/>
      <c r="J261" s="6"/>
    </row>
    <row r="262" spans="3:10" x14ac:dyDescent="0.35">
      <c r="C262" s="6"/>
      <c r="D262" s="6"/>
      <c r="E262" s="6"/>
      <c r="F262" s="6"/>
      <c r="G262" s="6"/>
      <c r="H262" s="6"/>
      <c r="I262" s="6"/>
      <c r="J262" s="6"/>
    </row>
    <row r="263" spans="3:10" x14ac:dyDescent="0.35">
      <c r="C263" s="6"/>
      <c r="D263" s="6"/>
      <c r="E263" s="6"/>
      <c r="F263" s="6"/>
      <c r="G263" s="6"/>
      <c r="H263" s="6"/>
      <c r="I263" s="6"/>
      <c r="J263" s="6"/>
    </row>
    <row r="264" spans="3:10" x14ac:dyDescent="0.35">
      <c r="C264" s="6"/>
      <c r="D264" s="6"/>
      <c r="E264" s="6"/>
      <c r="F264" s="6"/>
      <c r="G264" s="6"/>
      <c r="H264" s="6"/>
      <c r="I264" s="6"/>
      <c r="J264" s="6"/>
    </row>
    <row r="265" spans="3:10" x14ac:dyDescent="0.35">
      <c r="C265" s="6"/>
      <c r="D265" s="6"/>
      <c r="E265" s="6"/>
      <c r="F265" s="6"/>
      <c r="G265" s="6"/>
      <c r="H265" s="6"/>
      <c r="I265" s="6"/>
      <c r="J265" s="6"/>
    </row>
    <row r="266" spans="3:10" x14ac:dyDescent="0.35">
      <c r="C266" s="6"/>
      <c r="D266" s="6"/>
      <c r="E266" s="6"/>
      <c r="F266" s="6"/>
      <c r="G266" s="6"/>
      <c r="H266" s="6"/>
      <c r="I266" s="6"/>
      <c r="J266" s="6"/>
    </row>
    <row r="267" spans="3:10" x14ac:dyDescent="0.35">
      <c r="C267" s="6"/>
      <c r="D267" s="6"/>
      <c r="E267" s="6"/>
      <c r="F267" s="6"/>
      <c r="G267" s="6"/>
      <c r="H267" s="6"/>
      <c r="I267" s="6"/>
      <c r="J267" s="6"/>
    </row>
    <row r="268" spans="3:10" x14ac:dyDescent="0.35">
      <c r="C268" s="6"/>
      <c r="D268" s="6"/>
      <c r="E268" s="6"/>
      <c r="F268" s="6"/>
      <c r="G268" s="6"/>
      <c r="H268" s="6"/>
      <c r="I268" s="6"/>
      <c r="J268" s="6"/>
    </row>
    <row r="269" spans="3:10" x14ac:dyDescent="0.35">
      <c r="C269" s="6"/>
      <c r="D269" s="6"/>
      <c r="E269" s="6"/>
      <c r="F269" s="6"/>
      <c r="G269" s="6"/>
      <c r="H269" s="6"/>
      <c r="I269" s="6"/>
      <c r="J269" s="6"/>
    </row>
    <row r="270" spans="3:10" x14ac:dyDescent="0.35">
      <c r="C270" s="6"/>
      <c r="D270" s="6"/>
      <c r="E270" s="6"/>
      <c r="F270" s="6"/>
      <c r="G270" s="6"/>
      <c r="H270" s="6"/>
      <c r="I270" s="6"/>
      <c r="J270" s="6"/>
    </row>
    <row r="271" spans="3:10" x14ac:dyDescent="0.35">
      <c r="C271" s="6"/>
      <c r="D271" s="6"/>
      <c r="E271" s="6"/>
      <c r="F271" s="6"/>
      <c r="G271" s="6"/>
      <c r="H271" s="6"/>
      <c r="I271" s="6"/>
      <c r="J271" s="6"/>
    </row>
    <row r="272" spans="3:10" x14ac:dyDescent="0.35">
      <c r="C272" s="6"/>
      <c r="D272" s="6"/>
      <c r="E272" s="6"/>
      <c r="F272" s="6"/>
      <c r="G272" s="6"/>
      <c r="H272" s="6"/>
      <c r="I272" s="6"/>
      <c r="J272" s="6"/>
    </row>
    <row r="273" spans="3:10" x14ac:dyDescent="0.35">
      <c r="C273" s="6"/>
      <c r="D273" s="6"/>
      <c r="E273" s="6"/>
      <c r="F273" s="6"/>
      <c r="G273" s="6"/>
      <c r="H273" s="6"/>
      <c r="I273" s="6"/>
      <c r="J273" s="6"/>
    </row>
    <row r="274" spans="3:10" x14ac:dyDescent="0.35">
      <c r="C274" s="6"/>
      <c r="D274" s="6"/>
      <c r="E274" s="6"/>
      <c r="F274" s="6"/>
      <c r="G274" s="6"/>
      <c r="H274" s="6"/>
      <c r="I274" s="6"/>
      <c r="J274" s="6"/>
    </row>
    <row r="275" spans="3:10" x14ac:dyDescent="0.35">
      <c r="C275" s="6"/>
      <c r="D275" s="6"/>
      <c r="E275" s="6"/>
      <c r="F275" s="6"/>
      <c r="G275" s="6"/>
      <c r="H275" s="6"/>
      <c r="I275" s="6"/>
      <c r="J275" s="6"/>
    </row>
    <row r="276" spans="3:10" x14ac:dyDescent="0.35">
      <c r="C276" s="6"/>
      <c r="D276" s="6"/>
      <c r="E276" s="6"/>
      <c r="F276" s="6"/>
      <c r="G276" s="6"/>
      <c r="H276" s="6"/>
      <c r="I276" s="6"/>
      <c r="J276" s="6"/>
    </row>
    <row r="277" spans="3:10" x14ac:dyDescent="0.35">
      <c r="C277" s="6"/>
      <c r="D277" s="6"/>
      <c r="E277" s="6"/>
      <c r="F277" s="6"/>
      <c r="G277" s="6"/>
      <c r="H277" s="6"/>
      <c r="I277" s="6"/>
      <c r="J277" s="6"/>
    </row>
    <row r="278" spans="3:10" x14ac:dyDescent="0.35">
      <c r="C278" s="6"/>
      <c r="D278" s="6"/>
      <c r="E278" s="6"/>
      <c r="F278" s="6"/>
      <c r="G278" s="6"/>
      <c r="H278" s="6"/>
      <c r="I278" s="6"/>
      <c r="J278" s="6"/>
    </row>
    <row r="279" spans="3:10" x14ac:dyDescent="0.35">
      <c r="C279" s="6"/>
      <c r="D279" s="6"/>
      <c r="E279" s="6"/>
      <c r="F279" s="6"/>
      <c r="G279" s="6"/>
      <c r="H279" s="6"/>
      <c r="I279" s="6"/>
      <c r="J279" s="6"/>
    </row>
    <row r="280" spans="3:10" x14ac:dyDescent="0.35">
      <c r="C280" s="6"/>
      <c r="D280" s="6"/>
      <c r="E280" s="6"/>
      <c r="F280" s="6"/>
      <c r="G280" s="6"/>
      <c r="H280" s="6"/>
      <c r="I280" s="6"/>
      <c r="J280" s="6"/>
    </row>
    <row r="281" spans="3:10" x14ac:dyDescent="0.35">
      <c r="C281" s="6"/>
      <c r="D281" s="6"/>
      <c r="E281" s="6"/>
      <c r="F281" s="6"/>
      <c r="G281" s="6"/>
      <c r="H281" s="6"/>
      <c r="I281" s="6"/>
      <c r="J281" s="6"/>
    </row>
    <row r="282" spans="3:10" x14ac:dyDescent="0.35">
      <c r="C282" s="6"/>
      <c r="D282" s="6"/>
      <c r="E282" s="6"/>
      <c r="F282" s="6"/>
      <c r="G282" s="6"/>
      <c r="H282" s="6"/>
      <c r="I282" s="6"/>
      <c r="J282" s="6"/>
    </row>
    <row r="283" spans="3:10" x14ac:dyDescent="0.35">
      <c r="C283" s="6"/>
      <c r="D283" s="6"/>
      <c r="E283" s="6"/>
      <c r="F283" s="6"/>
      <c r="G283" s="6"/>
      <c r="H283" s="6"/>
      <c r="I283" s="6"/>
      <c r="J283" s="6"/>
    </row>
    <row r="284" spans="3:10" x14ac:dyDescent="0.35">
      <c r="C284" s="6"/>
      <c r="D284" s="6"/>
      <c r="E284" s="6"/>
      <c r="F284" s="6"/>
      <c r="G284" s="6"/>
      <c r="H284" s="6"/>
      <c r="I284" s="6"/>
      <c r="J284" s="6"/>
    </row>
    <row r="285" spans="3:10" x14ac:dyDescent="0.35">
      <c r="C285" s="6"/>
      <c r="D285" s="6"/>
      <c r="E285" s="6"/>
      <c r="F285" s="6"/>
      <c r="G285" s="6"/>
      <c r="H285" s="6"/>
      <c r="I285" s="6"/>
      <c r="J285" s="6"/>
    </row>
    <row r="286" spans="3:10" x14ac:dyDescent="0.35">
      <c r="C286" s="6"/>
      <c r="D286" s="6"/>
      <c r="E286" s="6"/>
      <c r="F286" s="6"/>
      <c r="G286" s="6"/>
      <c r="H286" s="6"/>
      <c r="I286" s="6"/>
      <c r="J286" s="6"/>
    </row>
    <row r="287" spans="3:10" x14ac:dyDescent="0.35">
      <c r="C287" s="6"/>
      <c r="D287" s="6"/>
      <c r="E287" s="6"/>
      <c r="F287" s="6"/>
      <c r="G287" s="6"/>
      <c r="H287" s="6"/>
      <c r="I287" s="6"/>
      <c r="J287" s="6"/>
    </row>
    <row r="288" spans="3:10" x14ac:dyDescent="0.35">
      <c r="C288" s="6"/>
      <c r="D288" s="6"/>
      <c r="E288" s="6"/>
      <c r="F288" s="6"/>
      <c r="G288" s="6"/>
      <c r="H288" s="6"/>
      <c r="I288" s="6"/>
      <c r="J288" s="6"/>
    </row>
    <row r="289" spans="3:10" x14ac:dyDescent="0.35">
      <c r="C289" s="6"/>
      <c r="D289" s="6"/>
      <c r="E289" s="6"/>
      <c r="F289" s="6"/>
      <c r="G289" s="6"/>
      <c r="H289" s="6"/>
      <c r="I289" s="6"/>
      <c r="J289" s="6"/>
    </row>
    <row r="290" spans="3:10" x14ac:dyDescent="0.35">
      <c r="C290" s="6"/>
      <c r="D290" s="6"/>
      <c r="E290" s="6"/>
      <c r="F290" s="6"/>
      <c r="G290" s="6"/>
      <c r="H290" s="6"/>
      <c r="I290" s="6"/>
      <c r="J290" s="6"/>
    </row>
    <row r="291" spans="3:10" x14ac:dyDescent="0.35">
      <c r="C291" s="6"/>
      <c r="D291" s="6"/>
      <c r="E291" s="6"/>
      <c r="F291" s="6"/>
      <c r="G291" s="6"/>
      <c r="H291" s="6"/>
      <c r="I291" s="6"/>
      <c r="J291" s="6"/>
    </row>
    <row r="292" spans="3:10" x14ac:dyDescent="0.35">
      <c r="C292" s="6"/>
      <c r="D292" s="6"/>
      <c r="E292" s="6"/>
      <c r="F292" s="6"/>
      <c r="G292" s="6"/>
      <c r="H292" s="6"/>
      <c r="I292" s="6"/>
      <c r="J292" s="6"/>
    </row>
    <row r="293" spans="3:10" x14ac:dyDescent="0.35">
      <c r="C293" s="6"/>
      <c r="D293" s="6"/>
      <c r="E293" s="6"/>
      <c r="F293" s="6"/>
      <c r="G293" s="6"/>
      <c r="H293" s="6"/>
      <c r="I293" s="6"/>
      <c r="J293" s="6"/>
    </row>
    <row r="294" spans="3:10" x14ac:dyDescent="0.35">
      <c r="C294" s="6"/>
      <c r="D294" s="6"/>
      <c r="E294" s="6"/>
      <c r="F294" s="6"/>
      <c r="G294" s="6"/>
      <c r="H294" s="6"/>
      <c r="I294" s="6"/>
      <c r="J294" s="6"/>
    </row>
    <row r="295" spans="3:10" x14ac:dyDescent="0.35">
      <c r="C295" s="6"/>
      <c r="D295" s="6"/>
      <c r="E295" s="6"/>
      <c r="F295" s="6"/>
      <c r="G295" s="6"/>
      <c r="H295" s="6"/>
      <c r="I295" s="6"/>
      <c r="J295" s="6"/>
    </row>
    <row r="296" spans="3:10" x14ac:dyDescent="0.35">
      <c r="C296" s="6"/>
      <c r="D296" s="6"/>
      <c r="E296" s="6"/>
      <c r="F296" s="6"/>
      <c r="G296" s="6"/>
      <c r="H296" s="6"/>
      <c r="I296" s="6"/>
      <c r="J296" s="6"/>
    </row>
    <row r="297" spans="3:10" x14ac:dyDescent="0.35">
      <c r="C297" s="6"/>
      <c r="D297" s="6"/>
      <c r="E297" s="6"/>
      <c r="F297" s="6"/>
      <c r="G297" s="6"/>
      <c r="H297" s="6"/>
      <c r="I297" s="6"/>
      <c r="J297" s="6"/>
    </row>
    <row r="298" spans="3:10" x14ac:dyDescent="0.35">
      <c r="C298" s="6"/>
      <c r="D298" s="6"/>
      <c r="E298" s="6"/>
      <c r="F298" s="6"/>
      <c r="G298" s="6"/>
      <c r="H298" s="6"/>
      <c r="I298" s="6"/>
      <c r="J298" s="6"/>
    </row>
    <row r="299" spans="3:10" x14ac:dyDescent="0.35">
      <c r="C299" s="6"/>
      <c r="D299" s="6"/>
      <c r="E299" s="6"/>
      <c r="F299" s="6"/>
      <c r="G299" s="6"/>
      <c r="H299" s="6"/>
      <c r="I299" s="6"/>
      <c r="J299" s="6"/>
    </row>
    <row r="300" spans="3:10" x14ac:dyDescent="0.35">
      <c r="C300" s="6"/>
      <c r="D300" s="6"/>
      <c r="E300" s="6"/>
      <c r="F300" s="6"/>
      <c r="G300" s="6"/>
      <c r="H300" s="6"/>
      <c r="I300" s="6"/>
      <c r="J300" s="6"/>
    </row>
    <row r="301" spans="3:10" x14ac:dyDescent="0.35">
      <c r="C301" s="6"/>
      <c r="D301" s="6"/>
      <c r="E301" s="6"/>
      <c r="F301" s="6"/>
      <c r="G301" s="6"/>
      <c r="H301" s="6"/>
      <c r="I301" s="6"/>
      <c r="J301" s="6"/>
    </row>
    <row r="302" spans="3:10" x14ac:dyDescent="0.35">
      <c r="C302" s="6"/>
      <c r="D302" s="6"/>
      <c r="E302" s="6"/>
      <c r="F302" s="6"/>
      <c r="G302" s="6"/>
      <c r="H302" s="6"/>
      <c r="I302" s="6"/>
      <c r="J302" s="6"/>
    </row>
    <row r="303" spans="3:10" x14ac:dyDescent="0.35">
      <c r="C303" s="6"/>
      <c r="D303" s="6"/>
      <c r="E303" s="6"/>
      <c r="F303" s="6"/>
      <c r="G303" s="6"/>
      <c r="H303" s="6"/>
      <c r="I303" s="6"/>
      <c r="J303" s="6"/>
    </row>
    <row r="304" spans="3:10" x14ac:dyDescent="0.35">
      <c r="C304" s="6"/>
      <c r="D304" s="6"/>
      <c r="E304" s="6"/>
      <c r="F304" s="6"/>
      <c r="G304" s="6"/>
      <c r="H304" s="6"/>
      <c r="I304" s="6"/>
      <c r="J304" s="6"/>
    </row>
    <row r="305" spans="3:10" x14ac:dyDescent="0.35">
      <c r="C305" s="6"/>
      <c r="D305" s="6"/>
      <c r="E305" s="6"/>
      <c r="F305" s="6"/>
      <c r="G305" s="6"/>
      <c r="H305" s="6"/>
      <c r="I305" s="6"/>
      <c r="J305" s="6"/>
    </row>
    <row r="306" spans="3:10" x14ac:dyDescent="0.35">
      <c r="C306" s="6"/>
      <c r="D306" s="6"/>
      <c r="E306" s="6"/>
      <c r="F306" s="6"/>
      <c r="G306" s="6"/>
      <c r="H306" s="6"/>
      <c r="I306" s="6"/>
      <c r="J306" s="6"/>
    </row>
    <row r="307" spans="3:10" x14ac:dyDescent="0.35">
      <c r="C307" s="6"/>
      <c r="D307" s="6"/>
      <c r="E307" s="6"/>
      <c r="F307" s="6"/>
      <c r="G307" s="6"/>
      <c r="H307" s="6"/>
      <c r="I307" s="6"/>
      <c r="J307" s="6"/>
    </row>
    <row r="308" spans="3:10" x14ac:dyDescent="0.35">
      <c r="C308" s="6"/>
      <c r="D308" s="6"/>
      <c r="E308" s="6"/>
      <c r="F308" s="6"/>
      <c r="G308" s="6"/>
      <c r="H308" s="6"/>
      <c r="I308" s="6"/>
      <c r="J308" s="6"/>
    </row>
    <row r="309" spans="3:10" x14ac:dyDescent="0.35">
      <c r="C309" s="6"/>
      <c r="D309" s="6"/>
      <c r="E309" s="6"/>
      <c r="F309" s="6"/>
      <c r="G309" s="6"/>
      <c r="H309" s="6"/>
      <c r="I309" s="6"/>
      <c r="J309" s="6"/>
    </row>
    <row r="310" spans="3:10" x14ac:dyDescent="0.35">
      <c r="C310" s="6"/>
      <c r="D310" s="6"/>
      <c r="E310" s="6"/>
      <c r="F310" s="6"/>
      <c r="G310" s="6"/>
      <c r="H310" s="6"/>
      <c r="I310" s="6"/>
      <c r="J310" s="6"/>
    </row>
    <row r="311" spans="3:10" x14ac:dyDescent="0.35">
      <c r="C311" s="6"/>
      <c r="D311" s="6"/>
      <c r="E311" s="6"/>
      <c r="F311" s="6"/>
      <c r="G311" s="6"/>
      <c r="H311" s="6"/>
      <c r="I311" s="6"/>
      <c r="J311" s="6"/>
    </row>
    <row r="312" spans="3:10" x14ac:dyDescent="0.35">
      <c r="C312" s="6"/>
      <c r="D312" s="6"/>
      <c r="E312" s="6"/>
      <c r="F312" s="6"/>
      <c r="G312" s="6"/>
      <c r="H312" s="6"/>
      <c r="I312" s="6"/>
      <c r="J312" s="6"/>
    </row>
    <row r="313" spans="3:10" x14ac:dyDescent="0.35">
      <c r="C313" s="6"/>
      <c r="D313" s="6"/>
      <c r="E313" s="6"/>
      <c r="F313" s="6"/>
      <c r="G313" s="6"/>
      <c r="H313" s="6"/>
      <c r="I313" s="6"/>
      <c r="J313" s="6"/>
    </row>
    <row r="314" spans="3:10" x14ac:dyDescent="0.35">
      <c r="C314" s="6"/>
      <c r="D314" s="6"/>
      <c r="E314" s="6"/>
      <c r="F314" s="6"/>
      <c r="G314" s="6"/>
      <c r="H314" s="6"/>
      <c r="I314" s="6"/>
      <c r="J314" s="6"/>
    </row>
    <row r="315" spans="3:10" x14ac:dyDescent="0.35">
      <c r="C315" s="6"/>
      <c r="D315" s="6"/>
      <c r="E315" s="6"/>
      <c r="F315" s="6"/>
      <c r="G315" s="6"/>
      <c r="H315" s="6"/>
      <c r="I315" s="6"/>
      <c r="J315" s="6"/>
    </row>
    <row r="316" spans="3:10" x14ac:dyDescent="0.35">
      <c r="C316" s="6"/>
      <c r="D316" s="6"/>
      <c r="E316" s="6"/>
      <c r="F316" s="6"/>
      <c r="G316" s="6"/>
      <c r="H316" s="6"/>
      <c r="I316" s="6"/>
      <c r="J316" s="6"/>
    </row>
    <row r="317" spans="3:10" x14ac:dyDescent="0.35">
      <c r="C317" s="6"/>
      <c r="D317" s="6"/>
      <c r="E317" s="6"/>
      <c r="F317" s="6"/>
      <c r="G317" s="6"/>
      <c r="H317" s="6"/>
      <c r="I317" s="6"/>
      <c r="J317" s="6"/>
    </row>
    <row r="318" spans="3:10" x14ac:dyDescent="0.35">
      <c r="C318" s="6"/>
      <c r="D318" s="6"/>
      <c r="E318" s="6"/>
      <c r="F318" s="6"/>
      <c r="G318" s="6"/>
      <c r="H318" s="6"/>
      <c r="I318" s="6"/>
      <c r="J318" s="6"/>
    </row>
    <row r="319" spans="3:10" x14ac:dyDescent="0.35">
      <c r="C319" s="6"/>
      <c r="D319" s="6"/>
      <c r="E319" s="6"/>
      <c r="F319" s="6"/>
      <c r="G319" s="6"/>
      <c r="H319" s="6"/>
      <c r="I319" s="6"/>
      <c r="J319" s="6"/>
    </row>
    <row r="320" spans="3:10" x14ac:dyDescent="0.35">
      <c r="C320" s="6"/>
      <c r="D320" s="6"/>
      <c r="E320" s="6"/>
      <c r="F320" s="6"/>
      <c r="G320" s="6"/>
      <c r="H320" s="6"/>
      <c r="I320" s="6"/>
      <c r="J320" s="6"/>
    </row>
    <row r="321" spans="3:10" x14ac:dyDescent="0.35">
      <c r="C321" s="6"/>
      <c r="D321" s="6"/>
      <c r="E321" s="6"/>
      <c r="F321" s="6"/>
      <c r="G321" s="6"/>
      <c r="H321" s="6"/>
      <c r="I321" s="6"/>
      <c r="J321" s="6"/>
    </row>
    <row r="322" spans="3:10" x14ac:dyDescent="0.35">
      <c r="C322" s="6"/>
      <c r="D322" s="6"/>
      <c r="E322" s="6"/>
      <c r="F322" s="6"/>
      <c r="G322" s="6"/>
      <c r="H322" s="6"/>
      <c r="I322" s="6"/>
      <c r="J322" s="6"/>
    </row>
    <row r="323" spans="3:10" x14ac:dyDescent="0.35">
      <c r="C323" s="6"/>
      <c r="D323" s="6"/>
      <c r="E323" s="6"/>
      <c r="F323" s="6"/>
      <c r="G323" s="6"/>
      <c r="H323" s="6"/>
      <c r="I323" s="6"/>
      <c r="J323" s="6"/>
    </row>
    <row r="324" spans="3:10" x14ac:dyDescent="0.35">
      <c r="C324" s="6"/>
      <c r="D324" s="6"/>
      <c r="E324" s="6"/>
      <c r="F324" s="6"/>
      <c r="G324" s="6"/>
      <c r="H324" s="6"/>
      <c r="I324" s="6"/>
      <c r="J324" s="6"/>
    </row>
    <row r="325" spans="3:10" x14ac:dyDescent="0.35">
      <c r="C325" s="6"/>
      <c r="D325" s="6"/>
      <c r="E325" s="6"/>
      <c r="F325" s="6"/>
      <c r="G325" s="6"/>
      <c r="H325" s="6"/>
      <c r="I325" s="6"/>
      <c r="J325" s="6"/>
    </row>
    <row r="326" spans="3:10" x14ac:dyDescent="0.35">
      <c r="C326" s="6"/>
      <c r="D326" s="6"/>
      <c r="E326" s="6"/>
      <c r="F326" s="6"/>
      <c r="G326" s="6"/>
      <c r="H326" s="6"/>
      <c r="I326" s="6"/>
      <c r="J326" s="6"/>
    </row>
    <row r="327" spans="3:10" x14ac:dyDescent="0.35">
      <c r="C327" s="6"/>
      <c r="D327" s="6"/>
      <c r="E327" s="6"/>
      <c r="F327" s="6"/>
      <c r="G327" s="6"/>
      <c r="H327" s="6"/>
      <c r="I327" s="6"/>
      <c r="J327" s="6"/>
    </row>
    <row r="328" spans="3:10" x14ac:dyDescent="0.35">
      <c r="C328" s="6"/>
      <c r="D328" s="6"/>
      <c r="E328" s="6"/>
      <c r="F328" s="6"/>
      <c r="G328" s="6"/>
      <c r="H328" s="6"/>
      <c r="I328" s="6"/>
      <c r="J328" s="6"/>
    </row>
    <row r="329" spans="3:10" x14ac:dyDescent="0.35">
      <c r="C329" s="6"/>
      <c r="D329" s="6"/>
      <c r="E329" s="6"/>
      <c r="F329" s="6"/>
      <c r="G329" s="6"/>
      <c r="H329" s="6"/>
      <c r="I329" s="6"/>
      <c r="J329" s="6"/>
    </row>
    <row r="330" spans="3:10" x14ac:dyDescent="0.35">
      <c r="C330" s="6"/>
      <c r="D330" s="6"/>
      <c r="E330" s="6"/>
      <c r="F330" s="6"/>
      <c r="G330" s="6"/>
      <c r="H330" s="6"/>
      <c r="I330" s="6"/>
      <c r="J330" s="6"/>
    </row>
    <row r="331" spans="3:10" x14ac:dyDescent="0.35">
      <c r="C331" s="6"/>
      <c r="D331" s="6"/>
      <c r="E331" s="6"/>
      <c r="F331" s="6"/>
      <c r="G331" s="6"/>
      <c r="H331" s="6"/>
      <c r="I331" s="6"/>
      <c r="J331" s="6"/>
    </row>
    <row r="332" spans="3:10" x14ac:dyDescent="0.35">
      <c r="C332" s="6"/>
      <c r="D332" s="6"/>
      <c r="E332" s="6"/>
      <c r="F332" s="6"/>
      <c r="G332" s="6"/>
      <c r="H332" s="6"/>
      <c r="I332" s="6"/>
      <c r="J332" s="6"/>
    </row>
    <row r="333" spans="3:10" x14ac:dyDescent="0.35">
      <c r="C333" s="6"/>
      <c r="D333" s="6"/>
      <c r="E333" s="6"/>
      <c r="F333" s="6"/>
      <c r="G333" s="6"/>
      <c r="H333" s="6"/>
      <c r="I333" s="6"/>
      <c r="J333" s="6"/>
    </row>
    <row r="334" spans="3:10" x14ac:dyDescent="0.35">
      <c r="C334" s="6"/>
      <c r="D334" s="6"/>
      <c r="E334" s="6"/>
      <c r="F334" s="6"/>
      <c r="G334" s="6"/>
      <c r="H334" s="6"/>
      <c r="I334" s="6"/>
      <c r="J334" s="6"/>
    </row>
    <row r="335" spans="3:10" x14ac:dyDescent="0.35">
      <c r="C335" s="6"/>
      <c r="D335" s="6"/>
      <c r="E335" s="6"/>
      <c r="F335" s="6"/>
      <c r="G335" s="6"/>
      <c r="H335" s="6"/>
      <c r="I335" s="6"/>
      <c r="J335" s="6"/>
    </row>
    <row r="336" spans="3:10" x14ac:dyDescent="0.35">
      <c r="C336" s="6"/>
      <c r="D336" s="6"/>
      <c r="E336" s="6"/>
      <c r="F336" s="6"/>
      <c r="G336" s="6"/>
      <c r="H336" s="6"/>
      <c r="I336" s="6"/>
      <c r="J336" s="6"/>
    </row>
    <row r="337" spans="3:10" x14ac:dyDescent="0.35">
      <c r="C337" s="6"/>
      <c r="D337" s="6"/>
      <c r="E337" s="6"/>
      <c r="F337" s="6"/>
      <c r="G337" s="6"/>
      <c r="H337" s="6"/>
      <c r="I337" s="6"/>
      <c r="J337" s="6"/>
    </row>
    <row r="338" spans="3:10" x14ac:dyDescent="0.35">
      <c r="C338" s="6"/>
      <c r="D338" s="6"/>
      <c r="E338" s="6"/>
      <c r="F338" s="6"/>
      <c r="G338" s="6"/>
      <c r="H338" s="6"/>
      <c r="I338" s="6"/>
      <c r="J338" s="6"/>
    </row>
    <row r="339" spans="3:10" x14ac:dyDescent="0.35">
      <c r="C339" s="6"/>
      <c r="D339" s="6"/>
      <c r="E339" s="6"/>
      <c r="F339" s="6"/>
      <c r="G339" s="6"/>
      <c r="H339" s="6"/>
      <c r="I339" s="6"/>
      <c r="J339" s="6"/>
    </row>
    <row r="340" spans="3:10" x14ac:dyDescent="0.35">
      <c r="C340" s="6"/>
      <c r="D340" s="6"/>
      <c r="E340" s="6"/>
      <c r="F340" s="6"/>
      <c r="G340" s="6"/>
      <c r="H340" s="6"/>
      <c r="I340" s="6"/>
      <c r="J340" s="6"/>
    </row>
    <row r="341" spans="3:10" x14ac:dyDescent="0.35">
      <c r="C341" s="6"/>
      <c r="D341" s="6"/>
      <c r="E341" s="6"/>
      <c r="F341" s="6"/>
      <c r="G341" s="6"/>
      <c r="H341" s="6"/>
      <c r="I341" s="6"/>
      <c r="J341" s="6"/>
    </row>
    <row r="342" spans="3:10" x14ac:dyDescent="0.35">
      <c r="C342" s="6"/>
      <c r="D342" s="6"/>
      <c r="E342" s="6"/>
      <c r="F342" s="6"/>
      <c r="G342" s="6"/>
      <c r="H342" s="6"/>
      <c r="I342" s="6"/>
      <c r="J342" s="6"/>
    </row>
    <row r="343" spans="3:10" x14ac:dyDescent="0.35">
      <c r="C343" s="6"/>
      <c r="D343" s="6"/>
      <c r="E343" s="6"/>
      <c r="F343" s="6"/>
      <c r="G343" s="6"/>
      <c r="H343" s="6"/>
      <c r="I343" s="6"/>
      <c r="J343" s="6"/>
    </row>
    <row r="344" spans="3:10" x14ac:dyDescent="0.35">
      <c r="C344" s="6"/>
      <c r="D344" s="6"/>
      <c r="E344" s="6"/>
      <c r="F344" s="6"/>
      <c r="G344" s="6"/>
      <c r="H344" s="6"/>
      <c r="I344" s="6"/>
      <c r="J344" s="6"/>
    </row>
    <row r="345" spans="3:10" x14ac:dyDescent="0.35">
      <c r="C345" s="6"/>
      <c r="D345" s="6"/>
      <c r="E345" s="6"/>
      <c r="F345" s="6"/>
      <c r="G345" s="6"/>
      <c r="H345" s="6"/>
      <c r="I345" s="6"/>
      <c r="J345" s="6"/>
    </row>
    <row r="346" spans="3:10" x14ac:dyDescent="0.35">
      <c r="C346" s="6"/>
      <c r="D346" s="6"/>
      <c r="E346" s="6"/>
      <c r="F346" s="6"/>
      <c r="G346" s="6"/>
      <c r="H346" s="6"/>
      <c r="I346" s="6"/>
      <c r="J346" s="6"/>
    </row>
    <row r="347" spans="3:10" x14ac:dyDescent="0.35">
      <c r="C347" s="6"/>
      <c r="D347" s="6"/>
      <c r="E347" s="6"/>
      <c r="F347" s="6"/>
      <c r="G347" s="6"/>
      <c r="H347" s="6"/>
      <c r="I347" s="6"/>
      <c r="J347" s="6"/>
    </row>
    <row r="348" spans="3:10" x14ac:dyDescent="0.35">
      <c r="C348" s="6"/>
      <c r="D348" s="6"/>
      <c r="E348" s="6"/>
      <c r="F348" s="6"/>
      <c r="G348" s="6"/>
      <c r="H348" s="6"/>
      <c r="I348" s="6"/>
      <c r="J348" s="6"/>
    </row>
    <row r="349" spans="3:10" x14ac:dyDescent="0.35">
      <c r="C349" s="6"/>
      <c r="D349" s="6"/>
      <c r="E349" s="6"/>
      <c r="F349" s="6"/>
      <c r="G349" s="6"/>
      <c r="H349" s="6"/>
      <c r="I349" s="6"/>
      <c r="J349" s="6"/>
    </row>
    <row r="350" spans="3:10" x14ac:dyDescent="0.35">
      <c r="C350" s="6"/>
      <c r="D350" s="6"/>
      <c r="E350" s="6"/>
      <c r="F350" s="6"/>
      <c r="G350" s="6"/>
      <c r="H350" s="6"/>
      <c r="I350" s="6"/>
      <c r="J350" s="6"/>
    </row>
    <row r="351" spans="3:10" x14ac:dyDescent="0.35">
      <c r="C351" s="6"/>
      <c r="D351" s="6"/>
      <c r="E351" s="6"/>
      <c r="F351" s="6"/>
      <c r="G351" s="6"/>
      <c r="H351" s="6"/>
      <c r="I351" s="6"/>
      <c r="J351" s="6"/>
    </row>
    <row r="352" spans="3:10" x14ac:dyDescent="0.35">
      <c r="C352" s="6"/>
      <c r="D352" s="6"/>
      <c r="E352" s="6"/>
      <c r="F352" s="6"/>
      <c r="G352" s="6"/>
      <c r="H352" s="6"/>
      <c r="I352" s="6"/>
      <c r="J352" s="6"/>
    </row>
    <row r="353" spans="3:10" x14ac:dyDescent="0.35">
      <c r="C353" s="6"/>
      <c r="D353" s="6"/>
      <c r="E353" s="6"/>
      <c r="F353" s="6"/>
      <c r="G353" s="6"/>
      <c r="H353" s="6"/>
      <c r="I353" s="6"/>
      <c r="J353" s="6"/>
    </row>
    <row r="354" spans="3:10" x14ac:dyDescent="0.35">
      <c r="C354" s="6"/>
      <c r="D354" s="6"/>
      <c r="E354" s="6"/>
      <c r="F354" s="6"/>
      <c r="G354" s="6"/>
      <c r="H354" s="6"/>
      <c r="I354" s="6"/>
      <c r="J354" s="6"/>
    </row>
    <row r="355" spans="3:10" x14ac:dyDescent="0.35">
      <c r="C355" s="6"/>
      <c r="D355" s="6"/>
      <c r="E355" s="6"/>
      <c r="F355" s="6"/>
      <c r="G355" s="6"/>
      <c r="H355" s="6"/>
      <c r="I355" s="6"/>
      <c r="J355" s="6"/>
    </row>
    <row r="356" spans="3:10" x14ac:dyDescent="0.35">
      <c r="C356" s="6"/>
      <c r="D356" s="6"/>
      <c r="E356" s="6"/>
      <c r="F356" s="6"/>
      <c r="G356" s="6"/>
      <c r="H356" s="6"/>
      <c r="I356" s="6"/>
      <c r="J356" s="6"/>
    </row>
    <row r="357" spans="3:10" x14ac:dyDescent="0.35">
      <c r="C357" s="6"/>
      <c r="D357" s="6"/>
      <c r="E357" s="6"/>
      <c r="F357" s="6"/>
      <c r="G357" s="6"/>
      <c r="H357" s="6"/>
      <c r="I357" s="6"/>
      <c r="J357" s="6"/>
    </row>
    <row r="358" spans="3:10" x14ac:dyDescent="0.35">
      <c r="C358" s="6"/>
      <c r="D358" s="6"/>
      <c r="E358" s="6"/>
      <c r="F358" s="6"/>
      <c r="G358" s="6"/>
      <c r="H358" s="6"/>
      <c r="I358" s="6"/>
      <c r="J358" s="6"/>
    </row>
    <row r="359" spans="3:10" x14ac:dyDescent="0.35">
      <c r="C359" s="6"/>
      <c r="D359" s="6"/>
      <c r="E359" s="6"/>
      <c r="F359" s="6"/>
      <c r="G359" s="6"/>
      <c r="H359" s="6"/>
      <c r="I359" s="6"/>
      <c r="J359" s="6"/>
    </row>
    <row r="360" spans="3:10" x14ac:dyDescent="0.35">
      <c r="C360" s="6"/>
      <c r="D360" s="6"/>
      <c r="E360" s="6"/>
      <c r="F360" s="6"/>
      <c r="G360" s="6"/>
      <c r="H360" s="6"/>
      <c r="I360" s="6"/>
      <c r="J360" s="6"/>
    </row>
    <row r="361" spans="3:10" x14ac:dyDescent="0.35">
      <c r="C361" s="6"/>
      <c r="D361" s="6"/>
      <c r="E361" s="6"/>
      <c r="F361" s="6"/>
      <c r="G361" s="6"/>
      <c r="H361" s="6"/>
      <c r="I361" s="6"/>
      <c r="J361" s="6"/>
    </row>
    <row r="362" spans="3:10" x14ac:dyDescent="0.35">
      <c r="C362" s="6"/>
      <c r="D362" s="6"/>
      <c r="E362" s="6"/>
      <c r="F362" s="6"/>
      <c r="G362" s="6"/>
      <c r="H362" s="6"/>
      <c r="I362" s="6"/>
      <c r="J362" s="6"/>
    </row>
    <row r="363" spans="3:10" x14ac:dyDescent="0.35">
      <c r="C363" s="6"/>
      <c r="D363" s="6"/>
      <c r="E363" s="6"/>
      <c r="F363" s="6"/>
      <c r="G363" s="6"/>
      <c r="H363" s="6"/>
      <c r="I363" s="6"/>
      <c r="J363" s="6"/>
    </row>
    <row r="364" spans="3:10" x14ac:dyDescent="0.35">
      <c r="C364" s="6"/>
      <c r="D364" s="6"/>
      <c r="E364" s="6"/>
      <c r="F364" s="6"/>
      <c r="G364" s="6"/>
      <c r="H364" s="6"/>
      <c r="I364" s="6"/>
      <c r="J364" s="6"/>
    </row>
    <row r="365" spans="3:10" x14ac:dyDescent="0.35">
      <c r="C365" s="6"/>
      <c r="D365" s="6"/>
      <c r="E365" s="6"/>
      <c r="F365" s="6"/>
      <c r="G365" s="6"/>
      <c r="H365" s="6"/>
      <c r="I365" s="6"/>
      <c r="J365" s="6"/>
    </row>
    <row r="366" spans="3:10" x14ac:dyDescent="0.35">
      <c r="C366" s="6"/>
      <c r="D366" s="6"/>
      <c r="E366" s="6"/>
      <c r="F366" s="6"/>
      <c r="G366" s="6"/>
      <c r="H366" s="6"/>
      <c r="I366" s="6"/>
      <c r="J366" s="6"/>
    </row>
    <row r="367" spans="3:10" x14ac:dyDescent="0.35">
      <c r="C367" s="6"/>
      <c r="D367" s="6"/>
      <c r="E367" s="6"/>
      <c r="F367" s="6"/>
      <c r="G367" s="6"/>
      <c r="H367" s="6"/>
      <c r="I367" s="6"/>
      <c r="J367" s="6"/>
    </row>
    <row r="368" spans="3:10" x14ac:dyDescent="0.35">
      <c r="C368" s="6"/>
      <c r="D368" s="6"/>
      <c r="E368" s="6"/>
      <c r="F368" s="6"/>
      <c r="G368" s="6"/>
      <c r="H368" s="6"/>
      <c r="I368" s="6"/>
      <c r="J368" s="6"/>
    </row>
    <row r="369" spans="3:10" x14ac:dyDescent="0.35">
      <c r="C369" s="6"/>
      <c r="D369" s="6"/>
      <c r="E369" s="6"/>
      <c r="F369" s="6"/>
      <c r="G369" s="6"/>
      <c r="H369" s="6"/>
      <c r="I369" s="6"/>
      <c r="J369" s="6"/>
    </row>
    <row r="370" spans="3:10" x14ac:dyDescent="0.35">
      <c r="C370" s="6"/>
      <c r="D370" s="6"/>
      <c r="E370" s="6"/>
      <c r="F370" s="6"/>
      <c r="G370" s="6"/>
      <c r="H370" s="6"/>
      <c r="I370" s="6"/>
      <c r="J370" s="6"/>
    </row>
    <row r="371" spans="3:10" x14ac:dyDescent="0.35">
      <c r="C371" s="6"/>
      <c r="D371" s="6"/>
      <c r="E371" s="6"/>
      <c r="F371" s="6"/>
      <c r="G371" s="6"/>
      <c r="H371" s="6"/>
      <c r="I371" s="6"/>
      <c r="J371" s="6"/>
    </row>
    <row r="372" spans="3:10" x14ac:dyDescent="0.35">
      <c r="C372" s="6"/>
      <c r="D372" s="6"/>
      <c r="E372" s="6"/>
      <c r="F372" s="6"/>
      <c r="G372" s="6"/>
      <c r="H372" s="6"/>
      <c r="I372" s="6"/>
      <c r="J372" s="6"/>
    </row>
    <row r="373" spans="3:10" x14ac:dyDescent="0.35">
      <c r="C373" s="6"/>
      <c r="D373" s="6"/>
      <c r="E373" s="6"/>
      <c r="F373" s="6"/>
      <c r="G373" s="6"/>
      <c r="H373" s="6"/>
      <c r="I373" s="6"/>
      <c r="J373" s="6"/>
    </row>
    <row r="374" spans="3:10" x14ac:dyDescent="0.35">
      <c r="C374" s="6"/>
      <c r="D374" s="6"/>
      <c r="E374" s="6"/>
      <c r="F374" s="6"/>
      <c r="G374" s="6"/>
      <c r="H374" s="6"/>
      <c r="I374" s="6"/>
      <c r="J374" s="6"/>
    </row>
    <row r="375" spans="3:10" x14ac:dyDescent="0.35">
      <c r="C375" s="6"/>
      <c r="D375" s="6"/>
      <c r="E375" s="6"/>
      <c r="F375" s="6"/>
      <c r="G375" s="6"/>
      <c r="H375" s="6"/>
      <c r="I375" s="6"/>
      <c r="J375" s="6"/>
    </row>
    <row r="376" spans="3:10" x14ac:dyDescent="0.35">
      <c r="C376" s="6"/>
      <c r="D376" s="6"/>
      <c r="E376" s="6"/>
      <c r="F376" s="6"/>
      <c r="G376" s="6"/>
      <c r="H376" s="6"/>
      <c r="I376" s="6"/>
      <c r="J376" s="6"/>
    </row>
    <row r="377" spans="3:10" x14ac:dyDescent="0.35">
      <c r="C377" s="6"/>
      <c r="D377" s="6"/>
      <c r="E377" s="6"/>
      <c r="F377" s="6"/>
      <c r="G377" s="6"/>
      <c r="H377" s="6"/>
      <c r="I377" s="6"/>
      <c r="J377" s="6"/>
    </row>
    <row r="378" spans="3:10" x14ac:dyDescent="0.35">
      <c r="C378" s="6"/>
      <c r="D378" s="6"/>
      <c r="E378" s="6"/>
      <c r="F378" s="6"/>
      <c r="G378" s="6"/>
      <c r="H378" s="6"/>
      <c r="I378" s="6"/>
      <c r="J378" s="6"/>
    </row>
    <row r="379" spans="3:10" x14ac:dyDescent="0.35">
      <c r="C379" s="6"/>
      <c r="D379" s="6"/>
      <c r="E379" s="6"/>
      <c r="F379" s="6"/>
      <c r="G379" s="6"/>
      <c r="H379" s="6"/>
      <c r="I379" s="6"/>
      <c r="J379" s="6"/>
    </row>
    <row r="380" spans="3:10" x14ac:dyDescent="0.35">
      <c r="C380" s="6"/>
      <c r="D380" s="6"/>
      <c r="E380" s="6"/>
      <c r="F380" s="6"/>
      <c r="G380" s="6"/>
      <c r="H380" s="6"/>
      <c r="I380" s="6"/>
      <c r="J380" s="6"/>
    </row>
    <row r="381" spans="3:10" x14ac:dyDescent="0.35">
      <c r="C381" s="6"/>
      <c r="D381" s="6"/>
      <c r="E381" s="6"/>
      <c r="F381" s="6"/>
      <c r="G381" s="6"/>
      <c r="H381" s="6"/>
      <c r="I381" s="6"/>
      <c r="J381" s="6"/>
    </row>
    <row r="382" spans="3:10" x14ac:dyDescent="0.35">
      <c r="C382" s="6"/>
      <c r="D382" s="6"/>
      <c r="E382" s="6"/>
      <c r="F382" s="6"/>
      <c r="G382" s="6"/>
      <c r="H382" s="6"/>
      <c r="I382" s="6"/>
      <c r="J382" s="6"/>
    </row>
    <row r="383" spans="3:10" x14ac:dyDescent="0.35">
      <c r="C383" s="6"/>
      <c r="D383" s="6"/>
      <c r="E383" s="6"/>
      <c r="F383" s="6"/>
      <c r="G383" s="6"/>
      <c r="H383" s="6"/>
      <c r="I383" s="6"/>
      <c r="J383" s="6"/>
    </row>
    <row r="384" spans="3:10" x14ac:dyDescent="0.35">
      <c r="C384" s="6"/>
      <c r="D384" s="6"/>
      <c r="E384" s="6"/>
      <c r="F384" s="6"/>
      <c r="G384" s="6"/>
      <c r="H384" s="6"/>
      <c r="I384" s="6"/>
      <c r="J384" s="6"/>
    </row>
    <row r="385" spans="3:10" x14ac:dyDescent="0.35">
      <c r="C385" s="6"/>
      <c r="D385" s="6"/>
      <c r="E385" s="6"/>
      <c r="F385" s="6"/>
      <c r="G385" s="6"/>
      <c r="H385" s="6"/>
      <c r="I385" s="6"/>
      <c r="J385" s="6"/>
    </row>
    <row r="386" spans="3:10" x14ac:dyDescent="0.35">
      <c r="C386" s="6"/>
      <c r="D386" s="6"/>
      <c r="E386" s="6"/>
      <c r="F386" s="6"/>
      <c r="G386" s="6"/>
      <c r="H386" s="6"/>
      <c r="I386" s="6"/>
      <c r="J386" s="6"/>
    </row>
    <row r="387" spans="3:10" x14ac:dyDescent="0.35">
      <c r="C387" s="6"/>
      <c r="D387" s="6"/>
      <c r="E387" s="6"/>
      <c r="F387" s="6"/>
      <c r="G387" s="6"/>
      <c r="H387" s="6"/>
      <c r="I387" s="6"/>
      <c r="J387" s="6"/>
    </row>
    <row r="388" spans="3:10" x14ac:dyDescent="0.35">
      <c r="C388" s="6"/>
      <c r="D388" s="6"/>
      <c r="E388" s="6"/>
      <c r="F388" s="6"/>
      <c r="G388" s="6"/>
      <c r="H388" s="6"/>
      <c r="I388" s="6"/>
      <c r="J388" s="6"/>
    </row>
    <row r="389" spans="3:10" x14ac:dyDescent="0.35">
      <c r="C389" s="6"/>
      <c r="D389" s="6"/>
      <c r="E389" s="6"/>
      <c r="F389" s="6"/>
      <c r="G389" s="6"/>
      <c r="H389" s="6"/>
      <c r="I389" s="6"/>
      <c r="J389" s="6"/>
    </row>
    <row r="390" spans="3:10" x14ac:dyDescent="0.35">
      <c r="C390" s="6"/>
      <c r="D390" s="6"/>
      <c r="E390" s="6"/>
      <c r="F390" s="6"/>
      <c r="G390" s="6"/>
      <c r="H390" s="6"/>
      <c r="I390" s="6"/>
      <c r="J390" s="6"/>
    </row>
    <row r="391" spans="3:10" x14ac:dyDescent="0.35">
      <c r="C391" s="6"/>
      <c r="D391" s="6"/>
      <c r="E391" s="6"/>
      <c r="F391" s="6"/>
      <c r="G391" s="6"/>
      <c r="H391" s="6"/>
      <c r="I391" s="6"/>
      <c r="J391" s="6"/>
    </row>
    <row r="392" spans="3:10" x14ac:dyDescent="0.35">
      <c r="C392" s="6"/>
      <c r="D392" s="6"/>
      <c r="E392" s="6"/>
      <c r="F392" s="6"/>
      <c r="G392" s="6"/>
      <c r="H392" s="6"/>
      <c r="I392" s="6"/>
      <c r="J392" s="6"/>
    </row>
    <row r="393" spans="3:10" x14ac:dyDescent="0.35">
      <c r="C393" s="6"/>
      <c r="D393" s="6"/>
      <c r="E393" s="6"/>
      <c r="F393" s="6"/>
      <c r="G393" s="6"/>
      <c r="H393" s="6"/>
      <c r="I393" s="6"/>
      <c r="J393" s="6"/>
    </row>
    <row r="394" spans="3:10" x14ac:dyDescent="0.35">
      <c r="C394" s="6"/>
      <c r="D394" s="6"/>
      <c r="E394" s="6"/>
      <c r="F394" s="6"/>
      <c r="G394" s="6"/>
      <c r="H394" s="6"/>
      <c r="I394" s="6"/>
      <c r="J394" s="6"/>
    </row>
    <row r="395" spans="3:10" x14ac:dyDescent="0.35">
      <c r="C395" s="6"/>
      <c r="D395" s="6"/>
      <c r="E395" s="6"/>
      <c r="F395" s="6"/>
      <c r="G395" s="6"/>
      <c r="H395" s="6"/>
      <c r="I395" s="6"/>
      <c r="J395" s="6"/>
    </row>
    <row r="396" spans="3:10" x14ac:dyDescent="0.35">
      <c r="C396" s="6"/>
      <c r="D396" s="6"/>
      <c r="E396" s="6"/>
      <c r="F396" s="6"/>
      <c r="G396" s="6"/>
      <c r="H396" s="6"/>
      <c r="I396" s="6"/>
      <c r="J396" s="6"/>
    </row>
    <row r="397" spans="3:10" x14ac:dyDescent="0.35">
      <c r="C397" s="6"/>
      <c r="D397" s="6"/>
      <c r="E397" s="6"/>
      <c r="F397" s="6"/>
      <c r="G397" s="6"/>
      <c r="H397" s="6"/>
      <c r="I397" s="6"/>
      <c r="J397" s="6"/>
    </row>
    <row r="398" spans="3:10" x14ac:dyDescent="0.35">
      <c r="C398" s="6"/>
      <c r="D398" s="6"/>
      <c r="E398" s="6"/>
      <c r="F398" s="6"/>
      <c r="G398" s="6"/>
      <c r="H398" s="6"/>
      <c r="I398" s="6"/>
      <c r="J398" s="6"/>
    </row>
    <row r="399" spans="3:10" x14ac:dyDescent="0.35">
      <c r="C399" s="6"/>
      <c r="D399" s="6"/>
      <c r="E399" s="6"/>
      <c r="F399" s="6"/>
      <c r="G399" s="6"/>
      <c r="H399" s="6"/>
      <c r="I399" s="6"/>
      <c r="J399" s="6"/>
    </row>
    <row r="400" spans="3:10" x14ac:dyDescent="0.35">
      <c r="C400" s="6"/>
      <c r="D400" s="6"/>
      <c r="E400" s="6"/>
      <c r="F400" s="6"/>
      <c r="G400" s="6"/>
      <c r="H400" s="6"/>
      <c r="I400" s="6"/>
      <c r="J400" s="6"/>
    </row>
    <row r="401" spans="3:10" x14ac:dyDescent="0.35">
      <c r="C401" s="6"/>
      <c r="D401" s="6"/>
      <c r="E401" s="6"/>
      <c r="F401" s="6"/>
      <c r="G401" s="6"/>
      <c r="H401" s="6"/>
      <c r="I401" s="6"/>
      <c r="J401" s="6"/>
    </row>
    <row r="402" spans="3:10" x14ac:dyDescent="0.35">
      <c r="C402" s="6"/>
      <c r="D402" s="6"/>
      <c r="E402" s="6"/>
      <c r="F402" s="6"/>
      <c r="G402" s="6"/>
      <c r="H402" s="6"/>
      <c r="I402" s="6"/>
      <c r="J402" s="6"/>
    </row>
    <row r="403" spans="3:10" x14ac:dyDescent="0.35">
      <c r="C403" s="6"/>
      <c r="D403" s="6"/>
      <c r="E403" s="6"/>
      <c r="F403" s="6"/>
      <c r="G403" s="6"/>
      <c r="H403" s="6"/>
      <c r="I403" s="6"/>
      <c r="J403" s="6"/>
    </row>
    <row r="404" spans="3:10" x14ac:dyDescent="0.35">
      <c r="C404" s="6"/>
      <c r="D404" s="6"/>
      <c r="E404" s="6"/>
      <c r="F404" s="6"/>
      <c r="G404" s="6"/>
      <c r="H404" s="6"/>
      <c r="I404" s="6"/>
      <c r="J404" s="6"/>
    </row>
    <row r="405" spans="3:10" x14ac:dyDescent="0.35">
      <c r="C405" s="6"/>
      <c r="D405" s="6"/>
      <c r="E405" s="6"/>
      <c r="F405" s="6"/>
      <c r="G405" s="6"/>
      <c r="H405" s="6"/>
      <c r="I405" s="6"/>
      <c r="J405" s="6"/>
    </row>
    <row r="406" spans="3:10" x14ac:dyDescent="0.35">
      <c r="C406" s="6"/>
      <c r="D406" s="6"/>
      <c r="E406" s="6"/>
      <c r="F406" s="6"/>
      <c r="G406" s="6"/>
      <c r="H406" s="6"/>
      <c r="I406" s="6"/>
      <c r="J406" s="6"/>
    </row>
    <row r="407" spans="3:10" x14ac:dyDescent="0.35">
      <c r="C407" s="6"/>
      <c r="D407" s="6"/>
      <c r="E407" s="6"/>
      <c r="F407" s="6"/>
      <c r="G407" s="6"/>
      <c r="H407" s="6"/>
      <c r="I407" s="6"/>
      <c r="J407" s="6"/>
    </row>
    <row r="408" spans="3:10" x14ac:dyDescent="0.35">
      <c r="C408" s="6"/>
      <c r="D408" s="6"/>
      <c r="E408" s="6"/>
      <c r="F408" s="6"/>
      <c r="G408" s="6"/>
      <c r="H408" s="6"/>
      <c r="I408" s="6"/>
      <c r="J408" s="6"/>
    </row>
    <row r="409" spans="3:10" x14ac:dyDescent="0.35">
      <c r="C409" s="6"/>
      <c r="D409" s="6"/>
      <c r="E409" s="6"/>
      <c r="F409" s="6"/>
      <c r="G409" s="6"/>
      <c r="H409" s="6"/>
      <c r="I409" s="6"/>
      <c r="J409" s="6"/>
    </row>
    <row r="410" spans="3:10" x14ac:dyDescent="0.35">
      <c r="C410" s="6"/>
      <c r="D410" s="6"/>
      <c r="E410" s="6"/>
      <c r="F410" s="6"/>
      <c r="G410" s="6"/>
      <c r="H410" s="6"/>
      <c r="I410" s="6"/>
      <c r="J410" s="6"/>
    </row>
    <row r="411" spans="3:10" x14ac:dyDescent="0.35">
      <c r="C411" s="6"/>
      <c r="D411" s="6"/>
      <c r="E411" s="6"/>
      <c r="F411" s="6"/>
      <c r="G411" s="6"/>
      <c r="H411" s="6"/>
      <c r="I411" s="6"/>
      <c r="J411" s="6"/>
    </row>
    <row r="412" spans="3:10" x14ac:dyDescent="0.35">
      <c r="C412" s="6"/>
      <c r="D412" s="6"/>
      <c r="E412" s="6"/>
      <c r="F412" s="6"/>
      <c r="G412" s="6"/>
      <c r="H412" s="6"/>
      <c r="I412" s="6"/>
      <c r="J412" s="6"/>
    </row>
    <row r="413" spans="3:10" x14ac:dyDescent="0.35">
      <c r="C413" s="6"/>
      <c r="D413" s="6"/>
      <c r="E413" s="6"/>
      <c r="F413" s="6"/>
      <c r="G413" s="6"/>
      <c r="H413" s="6"/>
      <c r="I413" s="6"/>
      <c r="J413" s="6"/>
    </row>
    <row r="414" spans="3:10" x14ac:dyDescent="0.35">
      <c r="C414" s="6"/>
      <c r="D414" s="6"/>
      <c r="E414" s="6"/>
      <c r="F414" s="6"/>
      <c r="G414" s="6"/>
      <c r="H414" s="6"/>
      <c r="I414" s="6"/>
      <c r="J414" s="6"/>
    </row>
    <row r="415" spans="3:10" x14ac:dyDescent="0.35">
      <c r="C415" s="6"/>
      <c r="D415" s="6"/>
      <c r="E415" s="6"/>
      <c r="F415" s="6"/>
      <c r="G415" s="6"/>
      <c r="H415" s="6"/>
      <c r="I415" s="6"/>
      <c r="J415" s="6"/>
    </row>
    <row r="416" spans="3:10" x14ac:dyDescent="0.35">
      <c r="C416" s="6"/>
      <c r="D416" s="6"/>
      <c r="E416" s="6"/>
      <c r="F416" s="6"/>
      <c r="G416" s="6"/>
      <c r="H416" s="6"/>
      <c r="I416" s="6"/>
      <c r="J416" s="6"/>
    </row>
    <row r="417" spans="3:10" x14ac:dyDescent="0.35">
      <c r="C417" s="6"/>
      <c r="D417" s="6"/>
      <c r="E417" s="6"/>
      <c r="F417" s="6"/>
      <c r="G417" s="6"/>
      <c r="H417" s="6"/>
      <c r="I417" s="6"/>
      <c r="J417" s="6"/>
    </row>
    <row r="418" spans="3:10" x14ac:dyDescent="0.35">
      <c r="C418" s="6"/>
      <c r="D418" s="6"/>
      <c r="E418" s="6"/>
      <c r="F418" s="6"/>
      <c r="G418" s="6"/>
      <c r="H418" s="6"/>
      <c r="I418" s="6"/>
      <c r="J418" s="6"/>
    </row>
    <row r="419" spans="3:10" x14ac:dyDescent="0.35">
      <c r="C419" s="6"/>
      <c r="D419" s="6"/>
      <c r="E419" s="6"/>
      <c r="F419" s="6"/>
      <c r="G419" s="6"/>
      <c r="H419" s="6"/>
      <c r="I419" s="6"/>
      <c r="J419" s="6"/>
    </row>
    <row r="420" spans="3:10" x14ac:dyDescent="0.35">
      <c r="C420" s="6"/>
      <c r="D420" s="6"/>
      <c r="E420" s="6"/>
      <c r="F420" s="6"/>
      <c r="G420" s="6"/>
      <c r="H420" s="6"/>
      <c r="I420" s="6"/>
      <c r="J420" s="6"/>
    </row>
    <row r="421" spans="3:10" x14ac:dyDescent="0.35">
      <c r="C421" s="6"/>
      <c r="D421" s="6"/>
      <c r="E421" s="6"/>
      <c r="F421" s="6"/>
      <c r="G421" s="6"/>
      <c r="H421" s="6"/>
      <c r="I421" s="6"/>
      <c r="J421" s="6"/>
    </row>
    <row r="422" spans="3:10" x14ac:dyDescent="0.35">
      <c r="C422" s="6"/>
      <c r="D422" s="6"/>
      <c r="E422" s="6"/>
      <c r="F422" s="6"/>
      <c r="G422" s="6"/>
      <c r="H422" s="6"/>
      <c r="I422" s="6"/>
      <c r="J422" s="6"/>
    </row>
    <row r="423" spans="3:10" x14ac:dyDescent="0.35">
      <c r="C423" s="6"/>
      <c r="D423" s="6"/>
      <c r="E423" s="6"/>
      <c r="F423" s="6"/>
      <c r="G423" s="6"/>
      <c r="H423" s="6"/>
      <c r="I423" s="6"/>
      <c r="J423" s="6"/>
    </row>
    <row r="424" spans="3:10" x14ac:dyDescent="0.35">
      <c r="C424" s="6"/>
      <c r="D424" s="6"/>
      <c r="E424" s="6"/>
      <c r="F424" s="6"/>
      <c r="G424" s="6"/>
      <c r="H424" s="6"/>
      <c r="I424" s="6"/>
      <c r="J424" s="6"/>
    </row>
    <row r="425" spans="3:10" x14ac:dyDescent="0.35">
      <c r="C425" s="6"/>
      <c r="D425" s="6"/>
      <c r="E425" s="6"/>
      <c r="F425" s="6"/>
      <c r="G425" s="6"/>
      <c r="H425" s="6"/>
      <c r="I425" s="6"/>
      <c r="J425" s="6"/>
    </row>
    <row r="426" spans="3:10" x14ac:dyDescent="0.35">
      <c r="C426" s="6"/>
      <c r="D426" s="6"/>
      <c r="E426" s="6"/>
      <c r="F426" s="6"/>
      <c r="G426" s="6"/>
      <c r="H426" s="6"/>
      <c r="I426" s="6"/>
      <c r="J426" s="6"/>
    </row>
    <row r="427" spans="3:10" x14ac:dyDescent="0.35">
      <c r="C427" s="6"/>
      <c r="D427" s="6"/>
      <c r="E427" s="6"/>
      <c r="F427" s="6"/>
      <c r="G427" s="6"/>
      <c r="H427" s="6"/>
      <c r="I427" s="6"/>
      <c r="J427" s="6"/>
    </row>
    <row r="428" spans="3:10" x14ac:dyDescent="0.35">
      <c r="C428" s="6"/>
      <c r="D428" s="6"/>
      <c r="E428" s="6"/>
      <c r="F428" s="6"/>
      <c r="G428" s="6"/>
      <c r="H428" s="6"/>
      <c r="I428" s="6"/>
      <c r="J428" s="6"/>
    </row>
    <row r="429" spans="3:10" x14ac:dyDescent="0.35">
      <c r="C429" s="6"/>
      <c r="D429" s="6"/>
      <c r="E429" s="6"/>
      <c r="F429" s="6"/>
      <c r="G429" s="6"/>
      <c r="H429" s="6"/>
      <c r="I429" s="6"/>
      <c r="J429" s="6"/>
    </row>
    <row r="430" spans="3:10" x14ac:dyDescent="0.35">
      <c r="C430" s="6"/>
      <c r="D430" s="6"/>
      <c r="E430" s="6"/>
      <c r="F430" s="6"/>
      <c r="G430" s="6"/>
      <c r="H430" s="6"/>
      <c r="I430" s="6"/>
      <c r="J430" s="6"/>
    </row>
    <row r="431" spans="3:10" x14ac:dyDescent="0.35">
      <c r="C431" s="6"/>
      <c r="D431" s="6"/>
      <c r="E431" s="6"/>
      <c r="F431" s="6"/>
      <c r="G431" s="6"/>
      <c r="H431" s="6"/>
      <c r="I431" s="6"/>
      <c r="J431" s="6"/>
    </row>
    <row r="432" spans="3:10" x14ac:dyDescent="0.35">
      <c r="C432" s="6"/>
      <c r="D432" s="6"/>
      <c r="E432" s="6"/>
      <c r="F432" s="6"/>
      <c r="G432" s="6"/>
      <c r="H432" s="6"/>
      <c r="I432" s="6"/>
      <c r="J432" s="6"/>
    </row>
    <row r="433" spans="3:10" x14ac:dyDescent="0.35">
      <c r="C433" s="6"/>
      <c r="D433" s="6"/>
      <c r="E433" s="6"/>
      <c r="F433" s="6"/>
      <c r="G433" s="6"/>
      <c r="H433" s="6"/>
      <c r="I433" s="6"/>
      <c r="J433" s="6"/>
    </row>
    <row r="434" spans="3:10" x14ac:dyDescent="0.35">
      <c r="C434" s="6"/>
      <c r="D434" s="6"/>
      <c r="E434" s="6"/>
      <c r="F434" s="6"/>
      <c r="G434" s="6"/>
      <c r="H434" s="6"/>
      <c r="I434" s="6"/>
      <c r="J434" s="6"/>
    </row>
    <row r="435" spans="3:10" x14ac:dyDescent="0.35">
      <c r="C435" s="6"/>
      <c r="D435" s="6"/>
      <c r="E435" s="6"/>
      <c r="F435" s="6"/>
      <c r="G435" s="6"/>
      <c r="H435" s="6"/>
      <c r="I435" s="6"/>
      <c r="J435" s="6"/>
    </row>
    <row r="436" spans="3:10" x14ac:dyDescent="0.35">
      <c r="C436" s="6"/>
      <c r="D436" s="6"/>
      <c r="E436" s="6"/>
      <c r="F436" s="6"/>
      <c r="G436" s="6"/>
      <c r="H436" s="6"/>
      <c r="I436" s="6"/>
      <c r="J436" s="6"/>
    </row>
    <row r="437" spans="3:10" x14ac:dyDescent="0.35">
      <c r="C437" s="6"/>
      <c r="D437" s="6"/>
      <c r="E437" s="6"/>
      <c r="F437" s="6"/>
      <c r="G437" s="6"/>
      <c r="H437" s="6"/>
      <c r="I437" s="6"/>
      <c r="J437" s="6"/>
    </row>
    <row r="438" spans="3:10" x14ac:dyDescent="0.35">
      <c r="C438" s="6"/>
      <c r="D438" s="6"/>
      <c r="E438" s="6"/>
      <c r="F438" s="6"/>
      <c r="G438" s="6"/>
      <c r="H438" s="6"/>
      <c r="I438" s="6"/>
      <c r="J438" s="6"/>
    </row>
    <row r="439" spans="3:10" x14ac:dyDescent="0.35">
      <c r="C439" s="6"/>
      <c r="D439" s="6"/>
      <c r="E439" s="6"/>
      <c r="F439" s="6"/>
      <c r="G439" s="6"/>
      <c r="H439" s="6"/>
      <c r="I439" s="6"/>
      <c r="J439" s="6"/>
    </row>
    <row r="440" spans="3:10" x14ac:dyDescent="0.35">
      <c r="C440" s="6"/>
      <c r="D440" s="6"/>
      <c r="E440" s="6"/>
      <c r="F440" s="6"/>
      <c r="G440" s="6"/>
      <c r="H440" s="6"/>
      <c r="I440" s="6"/>
      <c r="J440" s="6"/>
    </row>
    <row r="441" spans="3:10" x14ac:dyDescent="0.35">
      <c r="C441" s="6"/>
      <c r="D441" s="6"/>
      <c r="E441" s="6"/>
      <c r="F441" s="6"/>
      <c r="G441" s="6"/>
      <c r="H441" s="6"/>
      <c r="I441" s="6"/>
      <c r="J441" s="6"/>
    </row>
    <row r="442" spans="3:10" x14ac:dyDescent="0.35">
      <c r="C442" s="6"/>
      <c r="D442" s="6"/>
      <c r="E442" s="6"/>
      <c r="F442" s="6"/>
      <c r="G442" s="6"/>
      <c r="H442" s="6"/>
      <c r="I442" s="6"/>
      <c r="J442" s="6"/>
    </row>
    <row r="443" spans="3:10" x14ac:dyDescent="0.35">
      <c r="C443" s="6"/>
      <c r="D443" s="6"/>
      <c r="E443" s="6"/>
      <c r="F443" s="6"/>
      <c r="G443" s="6"/>
      <c r="H443" s="6"/>
      <c r="I443" s="6"/>
      <c r="J443" s="6"/>
    </row>
    <row r="444" spans="3:10" x14ac:dyDescent="0.35">
      <c r="C444" s="6"/>
      <c r="D444" s="6"/>
      <c r="E444" s="6"/>
      <c r="F444" s="6"/>
      <c r="G444" s="6"/>
      <c r="H444" s="6"/>
      <c r="I444" s="6"/>
      <c r="J444" s="6"/>
    </row>
    <row r="445" spans="3:10" x14ac:dyDescent="0.35">
      <c r="C445" s="6"/>
      <c r="D445" s="6"/>
      <c r="E445" s="6"/>
      <c r="F445" s="6"/>
      <c r="G445" s="6"/>
      <c r="H445" s="6"/>
      <c r="I445" s="6"/>
      <c r="J445" s="6"/>
    </row>
    <row r="446" spans="3:10" x14ac:dyDescent="0.35">
      <c r="C446" s="6"/>
      <c r="D446" s="6"/>
      <c r="E446" s="6"/>
      <c r="F446" s="6"/>
      <c r="G446" s="6"/>
      <c r="H446" s="6"/>
      <c r="I446" s="6"/>
      <c r="J446" s="6"/>
    </row>
    <row r="447" spans="3:10" x14ac:dyDescent="0.35">
      <c r="C447" s="6"/>
      <c r="D447" s="6"/>
      <c r="E447" s="6"/>
      <c r="F447" s="6"/>
      <c r="G447" s="6"/>
      <c r="H447" s="6"/>
      <c r="I447" s="6"/>
      <c r="J447" s="6"/>
    </row>
    <row r="448" spans="3:10" x14ac:dyDescent="0.35">
      <c r="C448" s="6"/>
      <c r="D448" s="6"/>
      <c r="E448" s="6"/>
      <c r="F448" s="6"/>
      <c r="G448" s="6"/>
      <c r="H448" s="6"/>
      <c r="I448" s="6"/>
      <c r="J448" s="6"/>
    </row>
    <row r="449" spans="3:10" x14ac:dyDescent="0.35">
      <c r="C449" s="6"/>
      <c r="D449" s="6"/>
      <c r="E449" s="6"/>
      <c r="F449" s="6"/>
      <c r="G449" s="6"/>
      <c r="H449" s="6"/>
      <c r="I449" s="6"/>
      <c r="J449" s="6"/>
    </row>
    <row r="450" spans="3:10" x14ac:dyDescent="0.35">
      <c r="C450" s="6"/>
      <c r="D450" s="6"/>
      <c r="E450" s="6"/>
      <c r="F450" s="6"/>
      <c r="G450" s="6"/>
      <c r="H450" s="6"/>
      <c r="I450" s="6"/>
      <c r="J450" s="6"/>
    </row>
    <row r="451" spans="3:10" x14ac:dyDescent="0.35">
      <c r="C451" s="6"/>
      <c r="D451" s="6"/>
      <c r="E451" s="6"/>
      <c r="F451" s="6"/>
      <c r="G451" s="6"/>
      <c r="H451" s="6"/>
      <c r="I451" s="6"/>
      <c r="J451" s="6"/>
    </row>
    <row r="452" spans="3:10" x14ac:dyDescent="0.35">
      <c r="C452" s="6"/>
      <c r="D452" s="6"/>
      <c r="E452" s="6"/>
      <c r="F452" s="6"/>
      <c r="G452" s="6"/>
      <c r="H452" s="6"/>
      <c r="I452" s="6"/>
      <c r="J452" s="6"/>
    </row>
    <row r="453" spans="3:10" x14ac:dyDescent="0.35">
      <c r="C453" s="6"/>
      <c r="D453" s="6"/>
      <c r="E453" s="6"/>
      <c r="F453" s="6"/>
      <c r="G453" s="6"/>
      <c r="H453" s="6"/>
      <c r="I453" s="6"/>
      <c r="J453" s="6"/>
    </row>
    <row r="454" spans="3:10" x14ac:dyDescent="0.35">
      <c r="C454" s="6"/>
      <c r="D454" s="6"/>
      <c r="E454" s="6"/>
      <c r="F454" s="6"/>
      <c r="G454" s="6"/>
      <c r="H454" s="6"/>
      <c r="I454" s="6"/>
      <c r="J454" s="6"/>
    </row>
    <row r="455" spans="3:10" x14ac:dyDescent="0.35">
      <c r="C455" s="6"/>
      <c r="D455" s="6"/>
      <c r="E455" s="6"/>
      <c r="F455" s="6"/>
      <c r="G455" s="6"/>
      <c r="H455" s="6"/>
      <c r="I455" s="6"/>
      <c r="J455" s="6"/>
    </row>
    <row r="456" spans="3:10" x14ac:dyDescent="0.35">
      <c r="C456" s="6"/>
      <c r="D456" s="6"/>
      <c r="E456" s="6"/>
      <c r="F456" s="6"/>
      <c r="G456" s="6"/>
      <c r="H456" s="6"/>
      <c r="I456" s="6"/>
      <c r="J456" s="6"/>
    </row>
    <row r="457" spans="3:10" x14ac:dyDescent="0.35">
      <c r="C457" s="6"/>
      <c r="D457" s="6"/>
      <c r="E457" s="6"/>
      <c r="F457" s="6"/>
      <c r="G457" s="6"/>
      <c r="H457" s="6"/>
      <c r="I457" s="6"/>
      <c r="J457" s="6"/>
    </row>
    <row r="458" spans="3:10" x14ac:dyDescent="0.35">
      <c r="C458" s="6"/>
      <c r="D458" s="6"/>
      <c r="E458" s="6"/>
      <c r="F458" s="6"/>
      <c r="G458" s="6"/>
      <c r="H458" s="6"/>
      <c r="I458" s="6"/>
      <c r="J458" s="6"/>
    </row>
    <row r="459" spans="3:10" x14ac:dyDescent="0.35">
      <c r="C459" s="6"/>
      <c r="D459" s="6"/>
      <c r="E459" s="6"/>
      <c r="F459" s="6"/>
      <c r="G459" s="6"/>
      <c r="H459" s="6"/>
      <c r="I459" s="6"/>
      <c r="J459" s="6"/>
    </row>
    <row r="460" spans="3:10" x14ac:dyDescent="0.35">
      <c r="C460" s="6"/>
      <c r="D460" s="6"/>
      <c r="E460" s="6"/>
      <c r="F460" s="6"/>
      <c r="G460" s="6"/>
      <c r="H460" s="6"/>
      <c r="I460" s="6"/>
      <c r="J460" s="6"/>
    </row>
    <row r="461" spans="3:10" x14ac:dyDescent="0.35">
      <c r="C461" s="6"/>
      <c r="D461" s="6"/>
      <c r="E461" s="6"/>
      <c r="F461" s="6"/>
      <c r="G461" s="6"/>
      <c r="H461" s="6"/>
      <c r="I461" s="6"/>
      <c r="J461" s="6"/>
    </row>
    <row r="462" spans="3:10" x14ac:dyDescent="0.35">
      <c r="C462" s="6"/>
      <c r="D462" s="6"/>
      <c r="E462" s="6"/>
      <c r="F462" s="6"/>
      <c r="G462" s="6"/>
      <c r="H462" s="6"/>
      <c r="I462" s="6"/>
      <c r="J462" s="6"/>
    </row>
    <row r="463" spans="3:10" x14ac:dyDescent="0.35">
      <c r="C463" s="6"/>
      <c r="D463" s="6"/>
      <c r="E463" s="6"/>
      <c r="F463" s="6"/>
      <c r="G463" s="6"/>
      <c r="H463" s="6"/>
      <c r="I463" s="6"/>
      <c r="J463" s="6"/>
    </row>
    <row r="464" spans="3:10" x14ac:dyDescent="0.35">
      <c r="C464" s="6"/>
      <c r="D464" s="6"/>
      <c r="E464" s="6"/>
      <c r="F464" s="6"/>
      <c r="G464" s="6"/>
      <c r="H464" s="6"/>
      <c r="I464" s="6"/>
      <c r="J464" s="6"/>
    </row>
    <row r="465" spans="3:10" x14ac:dyDescent="0.35">
      <c r="C465" s="6"/>
      <c r="D465" s="6"/>
      <c r="E465" s="6"/>
      <c r="F465" s="6"/>
      <c r="G465" s="6"/>
      <c r="H465" s="6"/>
      <c r="I465" s="6"/>
      <c r="J465" s="6"/>
    </row>
    <row r="466" spans="3:10" x14ac:dyDescent="0.35">
      <c r="C466" s="6"/>
      <c r="D466" s="6"/>
      <c r="E466" s="6"/>
      <c r="F466" s="6"/>
      <c r="G466" s="6"/>
      <c r="H466" s="6"/>
      <c r="I466" s="6"/>
      <c r="J466" s="6"/>
    </row>
    <row r="467" spans="3:10" x14ac:dyDescent="0.35">
      <c r="C467" s="6"/>
      <c r="D467" s="6"/>
      <c r="E467" s="6"/>
      <c r="F467" s="6"/>
      <c r="G467" s="6"/>
      <c r="H467" s="6"/>
      <c r="I467" s="6"/>
      <c r="J467" s="6"/>
    </row>
    <row r="468" spans="3:10" x14ac:dyDescent="0.35">
      <c r="C468" s="6"/>
      <c r="D468" s="6"/>
      <c r="E468" s="6"/>
      <c r="F468" s="6"/>
      <c r="G468" s="6"/>
      <c r="H468" s="6"/>
      <c r="I468" s="6"/>
      <c r="J468" s="6"/>
    </row>
    <row r="469" spans="3:10" x14ac:dyDescent="0.35">
      <c r="C469" s="6"/>
      <c r="D469" s="6"/>
      <c r="E469" s="6"/>
      <c r="F469" s="6"/>
      <c r="G469" s="6"/>
      <c r="H469" s="6"/>
      <c r="I469" s="6"/>
      <c r="J469" s="6"/>
    </row>
    <row r="470" spans="3:10" x14ac:dyDescent="0.35">
      <c r="C470" s="6"/>
      <c r="D470" s="6"/>
      <c r="E470" s="6"/>
      <c r="F470" s="6"/>
      <c r="G470" s="6"/>
      <c r="H470" s="6"/>
      <c r="I470" s="6"/>
      <c r="J470" s="6"/>
    </row>
    <row r="471" spans="3:10" x14ac:dyDescent="0.35">
      <c r="C471" s="6"/>
      <c r="D471" s="6"/>
      <c r="E471" s="6"/>
      <c r="F471" s="6"/>
      <c r="G471" s="6"/>
      <c r="H471" s="6"/>
      <c r="I471" s="6"/>
      <c r="J471" s="6"/>
    </row>
    <row r="472" spans="3:10" x14ac:dyDescent="0.35">
      <c r="C472" s="6"/>
      <c r="D472" s="6"/>
      <c r="E472" s="6"/>
      <c r="F472" s="6"/>
      <c r="G472" s="6"/>
      <c r="H472" s="6"/>
      <c r="I472" s="6"/>
      <c r="J472" s="6"/>
    </row>
    <row r="473" spans="3:10" x14ac:dyDescent="0.35">
      <c r="C473" s="6"/>
      <c r="D473" s="6"/>
      <c r="E473" s="6"/>
      <c r="F473" s="6"/>
      <c r="G473" s="6"/>
      <c r="H473" s="6"/>
      <c r="I473" s="6"/>
      <c r="J473" s="6"/>
    </row>
    <row r="474" spans="3:10" x14ac:dyDescent="0.35">
      <c r="C474" s="6"/>
      <c r="D474" s="6"/>
      <c r="E474" s="6"/>
      <c r="F474" s="6"/>
      <c r="G474" s="6"/>
      <c r="H474" s="6"/>
      <c r="I474" s="6"/>
      <c r="J474" s="6"/>
    </row>
    <row r="475" spans="3:10" x14ac:dyDescent="0.35">
      <c r="C475" s="6"/>
      <c r="D475" s="6"/>
      <c r="E475" s="6"/>
      <c r="F475" s="6"/>
      <c r="G475" s="6"/>
      <c r="H475" s="6"/>
      <c r="I475" s="6"/>
      <c r="J475" s="6"/>
    </row>
    <row r="476" spans="3:10" x14ac:dyDescent="0.35">
      <c r="C476" s="6"/>
      <c r="D476" s="6"/>
      <c r="E476" s="6"/>
      <c r="F476" s="6"/>
      <c r="G476" s="6"/>
      <c r="H476" s="6"/>
      <c r="I476" s="6"/>
      <c r="J476" s="6"/>
    </row>
    <row r="477" spans="3:10" x14ac:dyDescent="0.35">
      <c r="C477" s="6"/>
      <c r="D477" s="6"/>
      <c r="E477" s="6"/>
      <c r="F477" s="6"/>
      <c r="G477" s="6"/>
      <c r="H477" s="6"/>
      <c r="I477" s="6"/>
      <c r="J477" s="6"/>
    </row>
    <row r="478" spans="3:10" x14ac:dyDescent="0.35">
      <c r="C478" s="6"/>
      <c r="D478" s="6"/>
      <c r="E478" s="6"/>
      <c r="F478" s="6"/>
      <c r="G478" s="6"/>
      <c r="H478" s="6"/>
      <c r="I478" s="6"/>
      <c r="J478" s="6"/>
    </row>
    <row r="479" spans="3:10" x14ac:dyDescent="0.35">
      <c r="C479" s="6"/>
      <c r="D479" s="6"/>
      <c r="E479" s="6"/>
      <c r="F479" s="6"/>
      <c r="G479" s="6"/>
      <c r="H479" s="6"/>
      <c r="I479" s="6"/>
      <c r="J479" s="6"/>
    </row>
    <row r="480" spans="3:10" x14ac:dyDescent="0.35">
      <c r="C480" s="6"/>
      <c r="D480" s="6"/>
      <c r="E480" s="6"/>
      <c r="F480" s="6"/>
      <c r="G480" s="6"/>
      <c r="H480" s="6"/>
      <c r="I480" s="6"/>
      <c r="J480" s="6"/>
    </row>
    <row r="481" spans="3:10" x14ac:dyDescent="0.35">
      <c r="C481" s="6"/>
      <c r="D481" s="6"/>
      <c r="E481" s="6"/>
      <c r="F481" s="6"/>
      <c r="G481" s="6"/>
      <c r="H481" s="6"/>
      <c r="I481" s="6"/>
      <c r="J481" s="6"/>
    </row>
    <row r="482" spans="3:10" x14ac:dyDescent="0.35">
      <c r="C482" s="6"/>
      <c r="D482" s="6"/>
      <c r="E482" s="6"/>
      <c r="F482" s="6"/>
      <c r="G482" s="6"/>
      <c r="H482" s="6"/>
      <c r="I482" s="6"/>
      <c r="J482" s="6"/>
    </row>
    <row r="483" spans="3:10" x14ac:dyDescent="0.35">
      <c r="C483" s="6"/>
      <c r="D483" s="6"/>
      <c r="E483" s="6"/>
      <c r="F483" s="6"/>
      <c r="G483" s="6"/>
      <c r="H483" s="6"/>
      <c r="I483" s="6"/>
      <c r="J483" s="6"/>
    </row>
    <row r="484" spans="3:10" x14ac:dyDescent="0.35">
      <c r="C484" s="6"/>
      <c r="D484" s="6"/>
      <c r="E484" s="6"/>
      <c r="F484" s="6"/>
      <c r="G484" s="6"/>
      <c r="H484" s="6"/>
      <c r="I484" s="6"/>
      <c r="J484" s="6"/>
    </row>
    <row r="485" spans="3:10" x14ac:dyDescent="0.35">
      <c r="C485" s="6"/>
      <c r="D485" s="6"/>
      <c r="E485" s="6"/>
      <c r="F485" s="6"/>
      <c r="G485" s="6"/>
      <c r="H485" s="6"/>
      <c r="I485" s="6"/>
      <c r="J485" s="6"/>
    </row>
    <row r="486" spans="3:10" x14ac:dyDescent="0.35">
      <c r="C486" s="6"/>
      <c r="D486" s="6"/>
      <c r="E486" s="6"/>
      <c r="F486" s="6"/>
      <c r="G486" s="6"/>
      <c r="H486" s="6"/>
      <c r="I486" s="6"/>
      <c r="J486" s="6"/>
    </row>
    <row r="487" spans="3:10" x14ac:dyDescent="0.35">
      <c r="C487" s="6"/>
      <c r="D487" s="6"/>
      <c r="E487" s="6"/>
      <c r="F487" s="6"/>
      <c r="G487" s="6"/>
      <c r="H487" s="6"/>
      <c r="I487" s="6"/>
      <c r="J487" s="6"/>
    </row>
    <row r="488" spans="3:10" x14ac:dyDescent="0.35">
      <c r="C488" s="6"/>
      <c r="D488" s="6"/>
      <c r="E488" s="6"/>
      <c r="F488" s="6"/>
      <c r="G488" s="6"/>
      <c r="H488" s="6"/>
      <c r="I488" s="6"/>
      <c r="J488" s="6"/>
    </row>
    <row r="489" spans="3:10" x14ac:dyDescent="0.35">
      <c r="C489" s="6"/>
      <c r="D489" s="6"/>
      <c r="E489" s="6"/>
      <c r="F489" s="6"/>
      <c r="G489" s="6"/>
      <c r="H489" s="6"/>
      <c r="I489" s="6"/>
      <c r="J489" s="6"/>
    </row>
    <row r="490" spans="3:10" x14ac:dyDescent="0.35">
      <c r="C490" s="6"/>
      <c r="D490" s="6"/>
      <c r="E490" s="6"/>
      <c r="F490" s="6"/>
      <c r="G490" s="6"/>
      <c r="H490" s="6"/>
      <c r="I490" s="6"/>
      <c r="J490" s="6"/>
    </row>
    <row r="491" spans="3:10" x14ac:dyDescent="0.35">
      <c r="C491" s="6"/>
      <c r="D491" s="6"/>
      <c r="E491" s="6"/>
      <c r="F491" s="6"/>
      <c r="G491" s="6"/>
      <c r="H491" s="6"/>
      <c r="I491" s="6"/>
      <c r="J491" s="6"/>
    </row>
    <row r="492" spans="3:10" x14ac:dyDescent="0.35">
      <c r="C492" s="6"/>
      <c r="D492" s="6"/>
      <c r="E492" s="6"/>
      <c r="F492" s="6"/>
      <c r="G492" s="6"/>
      <c r="H492" s="6"/>
      <c r="I492" s="6"/>
      <c r="J492" s="6"/>
    </row>
    <row r="493" spans="3:10" x14ac:dyDescent="0.35">
      <c r="C493" s="6"/>
      <c r="D493" s="6"/>
      <c r="E493" s="6"/>
      <c r="F493" s="6"/>
      <c r="G493" s="6"/>
      <c r="H493" s="6"/>
      <c r="I493" s="6"/>
      <c r="J493" s="6"/>
    </row>
    <row r="494" spans="3:10" x14ac:dyDescent="0.35">
      <c r="C494" s="6"/>
      <c r="D494" s="6"/>
      <c r="E494" s="6"/>
      <c r="F494" s="6"/>
      <c r="G494" s="6"/>
      <c r="H494" s="6"/>
      <c r="I494" s="6"/>
      <c r="J494" s="6"/>
    </row>
    <row r="495" spans="3:10" x14ac:dyDescent="0.35">
      <c r="C495" s="6"/>
      <c r="D495" s="6"/>
      <c r="E495" s="6"/>
      <c r="F495" s="6"/>
      <c r="G495" s="6"/>
      <c r="H495" s="6"/>
      <c r="I495" s="6"/>
      <c r="J495" s="6"/>
    </row>
    <row r="496" spans="3:10" x14ac:dyDescent="0.35">
      <c r="C496" s="6"/>
      <c r="D496" s="6"/>
      <c r="E496" s="6"/>
      <c r="F496" s="6"/>
      <c r="G496" s="6"/>
      <c r="H496" s="6"/>
      <c r="I496" s="6"/>
      <c r="J496" s="6"/>
    </row>
    <row r="497" spans="3:10" x14ac:dyDescent="0.35">
      <c r="C497" s="6"/>
      <c r="D497" s="6"/>
      <c r="E497" s="6"/>
      <c r="F497" s="6"/>
      <c r="G497" s="6"/>
      <c r="H497" s="6"/>
      <c r="I497" s="6"/>
      <c r="J497" s="6"/>
    </row>
    <row r="498" spans="3:10" x14ac:dyDescent="0.35">
      <c r="C498" s="6"/>
      <c r="D498" s="6"/>
      <c r="E498" s="6"/>
      <c r="F498" s="6"/>
      <c r="G498" s="6"/>
      <c r="H498" s="6"/>
      <c r="I498" s="6"/>
      <c r="J498" s="6"/>
    </row>
    <row r="499" spans="3:10" x14ac:dyDescent="0.35">
      <c r="C499" s="6"/>
      <c r="D499" s="6"/>
      <c r="E499" s="6"/>
      <c r="F499" s="6"/>
      <c r="G499" s="6"/>
      <c r="H499" s="6"/>
      <c r="I499" s="6"/>
      <c r="J499" s="6"/>
    </row>
    <row r="500" spans="3:10" x14ac:dyDescent="0.35">
      <c r="C500" s="6"/>
      <c r="D500" s="6"/>
      <c r="E500" s="6"/>
      <c r="F500" s="6"/>
      <c r="G500" s="6"/>
      <c r="H500" s="6"/>
      <c r="I500" s="6"/>
      <c r="J500" s="6"/>
    </row>
    <row r="501" spans="3:10" x14ac:dyDescent="0.35">
      <c r="C501" s="6"/>
      <c r="D501" s="6"/>
      <c r="E501" s="6"/>
      <c r="F501" s="6"/>
      <c r="G501" s="6"/>
      <c r="H501" s="6"/>
      <c r="I501" s="6"/>
      <c r="J501" s="6"/>
    </row>
    <row r="502" spans="3:10" x14ac:dyDescent="0.35">
      <c r="C502" s="6"/>
      <c r="D502" s="6"/>
      <c r="E502" s="6"/>
      <c r="F502" s="6"/>
      <c r="G502" s="6"/>
      <c r="H502" s="6"/>
      <c r="I502" s="6"/>
      <c r="J502" s="6"/>
    </row>
    <row r="503" spans="3:10" x14ac:dyDescent="0.35">
      <c r="C503" s="6"/>
      <c r="D503" s="6"/>
      <c r="E503" s="6"/>
      <c r="F503" s="6"/>
      <c r="G503" s="6"/>
      <c r="H503" s="6"/>
      <c r="I503" s="6"/>
      <c r="J503" s="6"/>
    </row>
    <row r="504" spans="3:10" x14ac:dyDescent="0.35">
      <c r="C504" s="6"/>
      <c r="D504" s="6"/>
      <c r="E504" s="6"/>
      <c r="F504" s="6"/>
      <c r="G504" s="6"/>
      <c r="H504" s="6"/>
      <c r="I504" s="6"/>
      <c r="J504" s="6"/>
    </row>
    <row r="505" spans="3:10" x14ac:dyDescent="0.35">
      <c r="C505" s="6"/>
      <c r="D505" s="6"/>
      <c r="E505" s="6"/>
      <c r="F505" s="6"/>
      <c r="G505" s="6"/>
      <c r="H505" s="6"/>
      <c r="I505" s="6"/>
      <c r="J505" s="6"/>
    </row>
    <row r="506" spans="3:10" x14ac:dyDescent="0.35">
      <c r="C506" s="6"/>
      <c r="D506" s="6"/>
      <c r="E506" s="6"/>
      <c r="F506" s="6"/>
      <c r="G506" s="6"/>
      <c r="H506" s="6"/>
      <c r="I506" s="6"/>
      <c r="J506" s="6"/>
    </row>
    <row r="507" spans="3:10" x14ac:dyDescent="0.35">
      <c r="C507" s="6"/>
      <c r="D507" s="6"/>
      <c r="E507" s="6"/>
      <c r="F507" s="6"/>
      <c r="G507" s="6"/>
      <c r="H507" s="6"/>
      <c r="I507" s="6"/>
      <c r="J507" s="6"/>
    </row>
    <row r="508" spans="3:10" x14ac:dyDescent="0.35">
      <c r="C508" s="6"/>
      <c r="D508" s="6"/>
      <c r="E508" s="6"/>
      <c r="F508" s="6"/>
      <c r="G508" s="6"/>
      <c r="H508" s="6"/>
      <c r="I508" s="6"/>
      <c r="J508" s="6"/>
    </row>
    <row r="509" spans="3:10" x14ac:dyDescent="0.35">
      <c r="C509" s="6"/>
      <c r="D509" s="6"/>
      <c r="E509" s="6"/>
      <c r="F509" s="6"/>
      <c r="G509" s="6"/>
      <c r="H509" s="6"/>
      <c r="I509" s="6"/>
      <c r="J509" s="6"/>
    </row>
    <row r="510" spans="3:10" x14ac:dyDescent="0.35">
      <c r="C510" s="6"/>
      <c r="D510" s="6"/>
      <c r="E510" s="6"/>
      <c r="F510" s="6"/>
      <c r="G510" s="6"/>
      <c r="H510" s="6"/>
      <c r="I510" s="6"/>
      <c r="J510" s="6"/>
    </row>
    <row r="511" spans="3:10" x14ac:dyDescent="0.35">
      <c r="C511" s="6"/>
      <c r="D511" s="6"/>
      <c r="E511" s="6"/>
      <c r="F511" s="6"/>
      <c r="G511" s="6"/>
      <c r="H511" s="6"/>
      <c r="I511" s="6"/>
      <c r="J511" s="6"/>
    </row>
    <row r="512" spans="3:10" x14ac:dyDescent="0.35">
      <c r="C512" s="6"/>
      <c r="D512" s="6"/>
      <c r="E512" s="6"/>
      <c r="F512" s="6"/>
      <c r="G512" s="6"/>
      <c r="H512" s="6"/>
      <c r="I512" s="6"/>
      <c r="J512" s="6"/>
    </row>
    <row r="513" spans="3:10" x14ac:dyDescent="0.35">
      <c r="C513" s="6"/>
      <c r="D513" s="6"/>
      <c r="E513" s="6"/>
      <c r="F513" s="6"/>
      <c r="G513" s="6"/>
      <c r="H513" s="6"/>
      <c r="I513" s="6"/>
      <c r="J513" s="6"/>
    </row>
    <row r="514" spans="3:10" x14ac:dyDescent="0.35">
      <c r="C514" s="6"/>
      <c r="D514" s="6"/>
      <c r="E514" s="6"/>
      <c r="F514" s="6"/>
      <c r="G514" s="6"/>
      <c r="H514" s="6"/>
      <c r="I514" s="6"/>
      <c r="J514" s="6"/>
    </row>
    <row r="515" spans="3:10" x14ac:dyDescent="0.35">
      <c r="C515" s="6"/>
      <c r="D515" s="6"/>
      <c r="E515" s="6"/>
      <c r="F515" s="6"/>
      <c r="G515" s="6"/>
      <c r="H515" s="6"/>
      <c r="I515" s="6"/>
      <c r="J515" s="6"/>
    </row>
    <row r="516" spans="3:10" x14ac:dyDescent="0.35">
      <c r="C516" s="6"/>
      <c r="D516" s="6"/>
      <c r="E516" s="6"/>
      <c r="F516" s="6"/>
      <c r="G516" s="6"/>
      <c r="H516" s="6"/>
      <c r="I516" s="6"/>
      <c r="J516" s="6"/>
    </row>
    <row r="517" spans="3:10" x14ac:dyDescent="0.35">
      <c r="C517" s="6"/>
      <c r="D517" s="6"/>
      <c r="E517" s="6"/>
      <c r="F517" s="6"/>
      <c r="G517" s="6"/>
      <c r="H517" s="6"/>
      <c r="I517" s="6"/>
      <c r="J517" s="6"/>
    </row>
    <row r="518" spans="3:10" x14ac:dyDescent="0.35">
      <c r="C518" s="6"/>
      <c r="D518" s="6"/>
      <c r="E518" s="6"/>
      <c r="F518" s="6"/>
      <c r="G518" s="6"/>
      <c r="H518" s="6"/>
      <c r="I518" s="6"/>
      <c r="J518" s="6"/>
    </row>
    <row r="519" spans="3:10" x14ac:dyDescent="0.35">
      <c r="C519" s="6"/>
      <c r="D519" s="6"/>
      <c r="E519" s="6"/>
      <c r="F519" s="6"/>
      <c r="G519" s="6"/>
      <c r="H519" s="6"/>
      <c r="I519" s="6"/>
      <c r="J519" s="6"/>
    </row>
    <row r="520" spans="3:10" x14ac:dyDescent="0.35">
      <c r="C520" s="6"/>
      <c r="D520" s="6"/>
      <c r="E520" s="6"/>
      <c r="F520" s="6"/>
      <c r="G520" s="6"/>
      <c r="H520" s="6"/>
      <c r="I520" s="6"/>
      <c r="J520" s="6"/>
    </row>
    <row r="521" spans="3:10" x14ac:dyDescent="0.35">
      <c r="C521" s="6"/>
      <c r="D521" s="6"/>
      <c r="E521" s="6"/>
      <c r="F521" s="6"/>
      <c r="G521" s="6"/>
      <c r="H521" s="6"/>
      <c r="I521" s="6"/>
      <c r="J521" s="6"/>
    </row>
    <row r="522" spans="3:10" x14ac:dyDescent="0.35">
      <c r="C522" s="6"/>
      <c r="D522" s="6"/>
      <c r="E522" s="6"/>
      <c r="F522" s="6"/>
      <c r="G522" s="6"/>
      <c r="H522" s="6"/>
      <c r="I522" s="6"/>
      <c r="J522" s="6"/>
    </row>
    <row r="523" spans="3:10" x14ac:dyDescent="0.35">
      <c r="C523" s="6"/>
      <c r="D523" s="6"/>
      <c r="E523" s="6"/>
      <c r="F523" s="6"/>
      <c r="G523" s="6"/>
      <c r="H523" s="6"/>
      <c r="I523" s="6"/>
      <c r="J523" s="6"/>
    </row>
    <row r="524" spans="3:10" x14ac:dyDescent="0.35">
      <c r="C524" s="6"/>
      <c r="D524" s="6"/>
      <c r="E524" s="6"/>
      <c r="F524" s="6"/>
      <c r="G524" s="6"/>
      <c r="H524" s="6"/>
      <c r="I524" s="6"/>
      <c r="J524" s="6"/>
    </row>
    <row r="525" spans="3:10" x14ac:dyDescent="0.35">
      <c r="C525" s="6"/>
      <c r="D525" s="6"/>
      <c r="E525" s="6"/>
      <c r="F525" s="6"/>
      <c r="G525" s="6"/>
      <c r="H525" s="6"/>
      <c r="I525" s="6"/>
      <c r="J525" s="6"/>
    </row>
    <row r="526" spans="3:10" x14ac:dyDescent="0.35">
      <c r="C526" s="6"/>
      <c r="D526" s="6"/>
      <c r="E526" s="6"/>
      <c r="F526" s="6"/>
      <c r="G526" s="6"/>
      <c r="H526" s="6"/>
      <c r="I526" s="6"/>
      <c r="J526" s="6"/>
    </row>
    <row r="527" spans="3:10" x14ac:dyDescent="0.35">
      <c r="C527" s="6"/>
      <c r="D527" s="6"/>
      <c r="E527" s="6"/>
      <c r="F527" s="6"/>
      <c r="G527" s="6"/>
      <c r="H527" s="6"/>
      <c r="I527" s="6"/>
      <c r="J527" s="6"/>
    </row>
    <row r="528" spans="3:10" x14ac:dyDescent="0.35">
      <c r="C528" s="6"/>
      <c r="D528" s="6"/>
      <c r="E528" s="6"/>
      <c r="F528" s="6"/>
      <c r="G528" s="6"/>
      <c r="H528" s="6"/>
      <c r="I528" s="6"/>
      <c r="J528" s="6"/>
    </row>
    <row r="529" spans="3:10" x14ac:dyDescent="0.35">
      <c r="C529" s="6"/>
      <c r="D529" s="6"/>
      <c r="E529" s="6"/>
      <c r="F529" s="6"/>
      <c r="G529" s="6"/>
      <c r="H529" s="6"/>
      <c r="I529" s="6"/>
      <c r="J529" s="6"/>
    </row>
    <row r="530" spans="3:10" x14ac:dyDescent="0.35">
      <c r="C530" s="6"/>
      <c r="D530" s="6"/>
      <c r="E530" s="6"/>
      <c r="F530" s="6"/>
      <c r="G530" s="6"/>
      <c r="H530" s="6"/>
      <c r="I530" s="6"/>
      <c r="J530" s="6"/>
    </row>
    <row r="531" spans="3:10" x14ac:dyDescent="0.35">
      <c r="C531" s="6"/>
      <c r="D531" s="6"/>
      <c r="E531" s="6"/>
      <c r="F531" s="6"/>
      <c r="G531" s="6"/>
      <c r="H531" s="6"/>
      <c r="I531" s="6"/>
      <c r="J531" s="6"/>
    </row>
    <row r="532" spans="3:10" x14ac:dyDescent="0.35">
      <c r="C532" s="6"/>
      <c r="D532" s="6"/>
      <c r="E532" s="6"/>
      <c r="F532" s="6"/>
      <c r="G532" s="6"/>
      <c r="H532" s="6"/>
      <c r="I532" s="6"/>
      <c r="J532" s="6"/>
    </row>
    <row r="533" spans="3:10" x14ac:dyDescent="0.35">
      <c r="C533" s="6"/>
      <c r="D533" s="6"/>
      <c r="E533" s="6"/>
      <c r="F533" s="6"/>
      <c r="G533" s="6"/>
      <c r="H533" s="6"/>
      <c r="I533" s="6"/>
      <c r="J533" s="6"/>
    </row>
    <row r="534" spans="3:10" x14ac:dyDescent="0.35">
      <c r="C534" s="6"/>
      <c r="D534" s="6"/>
      <c r="E534" s="6"/>
      <c r="F534" s="6"/>
      <c r="G534" s="6"/>
      <c r="H534" s="6"/>
      <c r="I534" s="6"/>
      <c r="J534" s="6"/>
    </row>
    <row r="535" spans="3:10" x14ac:dyDescent="0.35">
      <c r="C535" s="6"/>
      <c r="D535" s="6"/>
      <c r="E535" s="6"/>
      <c r="F535" s="6"/>
      <c r="G535" s="6"/>
      <c r="H535" s="6"/>
      <c r="I535" s="6"/>
      <c r="J535" s="6"/>
    </row>
    <row r="536" spans="3:10" x14ac:dyDescent="0.35">
      <c r="C536" s="6"/>
      <c r="D536" s="6"/>
      <c r="E536" s="6"/>
      <c r="F536" s="6"/>
      <c r="G536" s="6"/>
      <c r="H536" s="6"/>
      <c r="I536" s="6"/>
      <c r="J536" s="6"/>
    </row>
    <row r="537" spans="3:10" x14ac:dyDescent="0.35">
      <c r="C537" s="6"/>
      <c r="D537" s="6"/>
      <c r="E537" s="6"/>
      <c r="F537" s="6"/>
      <c r="G537" s="6"/>
      <c r="H537" s="6"/>
      <c r="I537" s="6"/>
      <c r="J537" s="6"/>
    </row>
    <row r="538" spans="3:10" x14ac:dyDescent="0.35">
      <c r="C538" s="6"/>
      <c r="D538" s="6"/>
      <c r="E538" s="6"/>
      <c r="F538" s="6"/>
      <c r="G538" s="6"/>
      <c r="H538" s="6"/>
      <c r="I538" s="6"/>
      <c r="J538" s="6"/>
    </row>
    <row r="539" spans="3:10" x14ac:dyDescent="0.35">
      <c r="C539" s="6"/>
      <c r="D539" s="6"/>
      <c r="E539" s="6"/>
      <c r="F539" s="6"/>
      <c r="G539" s="6"/>
      <c r="H539" s="6"/>
      <c r="I539" s="6"/>
      <c r="J539" s="6"/>
    </row>
    <row r="540" spans="3:10" x14ac:dyDescent="0.35">
      <c r="C540" s="6"/>
      <c r="D540" s="6"/>
      <c r="E540" s="6"/>
      <c r="F540" s="6"/>
      <c r="G540" s="6"/>
      <c r="H540" s="6"/>
      <c r="I540" s="6"/>
      <c r="J540" s="6"/>
    </row>
    <row r="541" spans="3:10" x14ac:dyDescent="0.35">
      <c r="C541" s="6"/>
      <c r="D541" s="6"/>
      <c r="E541" s="6"/>
      <c r="F541" s="6"/>
      <c r="G541" s="6"/>
      <c r="H541" s="6"/>
      <c r="I541" s="6"/>
      <c r="J541" s="6"/>
    </row>
    <row r="542" spans="3:10" x14ac:dyDescent="0.35">
      <c r="C542" s="6"/>
      <c r="D542" s="6"/>
      <c r="E542" s="6"/>
      <c r="F542" s="6"/>
      <c r="G542" s="6"/>
      <c r="H542" s="6"/>
      <c r="I542" s="6"/>
      <c r="J542" s="6"/>
    </row>
    <row r="543" spans="3:10" x14ac:dyDescent="0.35">
      <c r="C543" s="6"/>
      <c r="D543" s="6"/>
      <c r="E543" s="6"/>
      <c r="F543" s="6"/>
      <c r="G543" s="6"/>
      <c r="H543" s="6"/>
      <c r="I543" s="6"/>
      <c r="J543" s="6"/>
    </row>
    <row r="544" spans="3:10" x14ac:dyDescent="0.35">
      <c r="C544" s="6"/>
      <c r="D544" s="6"/>
      <c r="E544" s="6"/>
      <c r="F544" s="6"/>
      <c r="G544" s="6"/>
      <c r="H544" s="6"/>
      <c r="I544" s="6"/>
      <c r="J544" s="6"/>
    </row>
    <row r="545" spans="3:10" x14ac:dyDescent="0.35">
      <c r="C545" s="6"/>
      <c r="D545" s="6"/>
      <c r="E545" s="6"/>
      <c r="F545" s="6"/>
      <c r="G545" s="6"/>
      <c r="H545" s="6"/>
      <c r="I545" s="6"/>
      <c r="J545" s="6"/>
    </row>
    <row r="546" spans="3:10" x14ac:dyDescent="0.35">
      <c r="C546" s="6"/>
      <c r="D546" s="6"/>
      <c r="E546" s="6"/>
      <c r="F546" s="6"/>
      <c r="G546" s="6"/>
      <c r="H546" s="6"/>
      <c r="I546" s="6"/>
      <c r="J546" s="6"/>
    </row>
    <row r="547" spans="3:10" x14ac:dyDescent="0.35">
      <c r="C547" s="6"/>
      <c r="D547" s="6"/>
      <c r="E547" s="6"/>
      <c r="F547" s="6"/>
      <c r="G547" s="6"/>
      <c r="H547" s="6"/>
      <c r="I547" s="6"/>
      <c r="J547" s="6"/>
    </row>
    <row r="548" spans="3:10" x14ac:dyDescent="0.35">
      <c r="C548" s="6"/>
      <c r="D548" s="6"/>
      <c r="E548" s="6"/>
      <c r="F548" s="6"/>
      <c r="G548" s="6"/>
      <c r="H548" s="6"/>
      <c r="I548" s="6"/>
      <c r="J548" s="6"/>
    </row>
    <row r="549" spans="3:10" x14ac:dyDescent="0.35">
      <c r="C549" s="6"/>
      <c r="D549" s="6"/>
      <c r="E549" s="6"/>
      <c r="F549" s="6"/>
      <c r="G549" s="6"/>
      <c r="H549" s="6"/>
      <c r="I549" s="6"/>
      <c r="J549" s="6"/>
    </row>
    <row r="550" spans="3:10" x14ac:dyDescent="0.35">
      <c r="C550" s="6"/>
      <c r="D550" s="6"/>
      <c r="E550" s="6"/>
      <c r="F550" s="6"/>
      <c r="G550" s="6"/>
      <c r="H550" s="6"/>
      <c r="I550" s="6"/>
      <c r="J550" s="6"/>
    </row>
    <row r="551" spans="3:10" x14ac:dyDescent="0.35">
      <c r="C551" s="6"/>
      <c r="D551" s="6"/>
      <c r="E551" s="6"/>
      <c r="F551" s="6"/>
      <c r="G551" s="6"/>
      <c r="H551" s="6"/>
      <c r="I551" s="6"/>
      <c r="J551" s="6"/>
    </row>
    <row r="552" spans="3:10" x14ac:dyDescent="0.35">
      <c r="C552" s="6"/>
      <c r="D552" s="6"/>
      <c r="E552" s="6"/>
      <c r="F552" s="6"/>
      <c r="G552" s="6"/>
      <c r="H552" s="6"/>
      <c r="I552" s="6"/>
      <c r="J552" s="6"/>
    </row>
    <row r="553" spans="3:10" x14ac:dyDescent="0.35">
      <c r="C553" s="6"/>
      <c r="D553" s="6"/>
      <c r="E553" s="6"/>
      <c r="F553" s="6"/>
      <c r="G553" s="6"/>
      <c r="H553" s="6"/>
      <c r="I553" s="6"/>
      <c r="J553" s="6"/>
    </row>
    <row r="554" spans="3:10" x14ac:dyDescent="0.35">
      <c r="C554" s="6"/>
      <c r="D554" s="6"/>
      <c r="E554" s="6"/>
      <c r="F554" s="6"/>
      <c r="G554" s="6"/>
      <c r="H554" s="6"/>
      <c r="I554" s="6"/>
      <c r="J554" s="6"/>
    </row>
    <row r="555" spans="3:10" x14ac:dyDescent="0.35">
      <c r="C555" s="6"/>
      <c r="D555" s="6"/>
      <c r="E555" s="6"/>
      <c r="F555" s="6"/>
      <c r="G555" s="6"/>
      <c r="H555" s="6"/>
      <c r="I555" s="6"/>
      <c r="J555" s="6"/>
    </row>
    <row r="556" spans="3:10" x14ac:dyDescent="0.35">
      <c r="C556" s="6"/>
      <c r="D556" s="6"/>
      <c r="E556" s="6"/>
      <c r="F556" s="6"/>
      <c r="G556" s="6"/>
      <c r="H556" s="6"/>
      <c r="I556" s="6"/>
      <c r="J556" s="6"/>
    </row>
    <row r="557" spans="3:10" x14ac:dyDescent="0.35">
      <c r="C557" s="6"/>
      <c r="D557" s="6"/>
      <c r="E557" s="6"/>
      <c r="F557" s="6"/>
      <c r="G557" s="6"/>
      <c r="H557" s="6"/>
      <c r="I557" s="6"/>
      <c r="J557" s="6"/>
    </row>
    <row r="558" spans="3:10" x14ac:dyDescent="0.35">
      <c r="C558" s="6"/>
      <c r="D558" s="6"/>
      <c r="E558" s="6"/>
      <c r="F558" s="6"/>
      <c r="G558" s="6"/>
      <c r="H558" s="6"/>
      <c r="I558" s="6"/>
      <c r="J558" s="6"/>
    </row>
    <row r="559" spans="3:10" x14ac:dyDescent="0.35">
      <c r="C559" s="6"/>
      <c r="D559" s="6"/>
      <c r="E559" s="6"/>
      <c r="F559" s="6"/>
      <c r="G559" s="6"/>
      <c r="H559" s="6"/>
      <c r="I559" s="6"/>
      <c r="J559" s="6"/>
    </row>
    <row r="560" spans="3:10" x14ac:dyDescent="0.35">
      <c r="C560" s="6"/>
      <c r="D560" s="6"/>
      <c r="E560" s="6"/>
      <c r="F560" s="6"/>
      <c r="G560" s="6"/>
      <c r="H560" s="6"/>
      <c r="I560" s="6"/>
      <c r="J560" s="6"/>
    </row>
    <row r="561" spans="3:10" x14ac:dyDescent="0.35">
      <c r="C561" s="6"/>
      <c r="D561" s="6"/>
      <c r="E561" s="6"/>
      <c r="F561" s="6"/>
      <c r="G561" s="6"/>
      <c r="H561" s="6"/>
      <c r="I561" s="6"/>
      <c r="J561" s="6"/>
    </row>
    <row r="562" spans="3:10" x14ac:dyDescent="0.35">
      <c r="C562" s="6"/>
      <c r="D562" s="6"/>
      <c r="E562" s="6"/>
      <c r="F562" s="6"/>
      <c r="G562" s="6"/>
      <c r="H562" s="6"/>
      <c r="I562" s="6"/>
      <c r="J562" s="6"/>
    </row>
    <row r="563" spans="3:10" x14ac:dyDescent="0.35">
      <c r="C563" s="6"/>
      <c r="D563" s="6"/>
      <c r="E563" s="6"/>
      <c r="F563" s="6"/>
      <c r="G563" s="6"/>
      <c r="H563" s="6"/>
      <c r="I563" s="6"/>
      <c r="J563" s="6"/>
    </row>
    <row r="564" spans="3:10" x14ac:dyDescent="0.35">
      <c r="C564" s="6"/>
      <c r="D564" s="6"/>
      <c r="E564" s="6"/>
      <c r="F564" s="6"/>
      <c r="G564" s="6"/>
      <c r="H564" s="6"/>
      <c r="I564" s="6"/>
      <c r="J564" s="6"/>
    </row>
    <row r="565" spans="3:10" x14ac:dyDescent="0.35">
      <c r="C565" s="6"/>
      <c r="D565" s="6"/>
      <c r="E565" s="6"/>
      <c r="F565" s="6"/>
      <c r="G565" s="6"/>
      <c r="H565" s="6"/>
      <c r="I565" s="6"/>
      <c r="J565" s="6"/>
    </row>
    <row r="566" spans="3:10" x14ac:dyDescent="0.35">
      <c r="C566" s="6"/>
      <c r="D566" s="6"/>
      <c r="E566" s="6"/>
      <c r="F566" s="6"/>
      <c r="G566" s="6"/>
      <c r="H566" s="6"/>
      <c r="I566" s="6"/>
      <c r="J566" s="6"/>
    </row>
    <row r="567" spans="3:10" x14ac:dyDescent="0.35">
      <c r="C567" s="6"/>
      <c r="D567" s="6"/>
      <c r="E567" s="6"/>
      <c r="F567" s="6"/>
      <c r="G567" s="6"/>
      <c r="H567" s="6"/>
      <c r="I567" s="6"/>
      <c r="J567" s="6"/>
    </row>
    <row r="568" spans="3:10" x14ac:dyDescent="0.35">
      <c r="C568" s="6"/>
      <c r="D568" s="6"/>
      <c r="E568" s="6"/>
      <c r="F568" s="6"/>
      <c r="G568" s="6"/>
      <c r="H568" s="6"/>
      <c r="I568" s="6"/>
      <c r="J568" s="6"/>
    </row>
    <row r="569" spans="3:10" x14ac:dyDescent="0.35">
      <c r="C569" s="6"/>
      <c r="D569" s="6"/>
      <c r="E569" s="6"/>
      <c r="F569" s="6"/>
      <c r="G569" s="6"/>
      <c r="H569" s="6"/>
      <c r="I569" s="6"/>
      <c r="J569" s="6"/>
    </row>
    <row r="570" spans="3:10" x14ac:dyDescent="0.35">
      <c r="C570" s="6"/>
      <c r="D570" s="6"/>
      <c r="E570" s="6"/>
      <c r="F570" s="6"/>
      <c r="G570" s="6"/>
      <c r="H570" s="6"/>
      <c r="I570" s="6"/>
      <c r="J570" s="6"/>
    </row>
    <row r="571" spans="3:10" x14ac:dyDescent="0.35">
      <c r="C571" s="6"/>
      <c r="D571" s="6"/>
      <c r="E571" s="6"/>
      <c r="F571" s="6"/>
      <c r="G571" s="6"/>
      <c r="H571" s="6"/>
      <c r="I571" s="6"/>
      <c r="J571" s="6"/>
    </row>
    <row r="572" spans="3:10" x14ac:dyDescent="0.35">
      <c r="C572" s="6"/>
      <c r="D572" s="6"/>
      <c r="E572" s="6"/>
      <c r="F572" s="6"/>
      <c r="G572" s="6"/>
      <c r="H572" s="6"/>
      <c r="I572" s="6"/>
      <c r="J572" s="6"/>
    </row>
    <row r="573" spans="3:10" x14ac:dyDescent="0.35">
      <c r="C573" s="6"/>
      <c r="D573" s="6"/>
      <c r="E573" s="6"/>
      <c r="F573" s="6"/>
      <c r="G573" s="6"/>
      <c r="H573" s="6"/>
      <c r="I573" s="6"/>
      <c r="J573" s="6"/>
    </row>
    <row r="574" spans="3:10" x14ac:dyDescent="0.35">
      <c r="C574" s="6"/>
      <c r="D574" s="6"/>
      <c r="E574" s="6"/>
      <c r="F574" s="6"/>
      <c r="G574" s="6"/>
      <c r="H574" s="6"/>
      <c r="I574" s="6"/>
      <c r="J574" s="6"/>
    </row>
    <row r="575" spans="3:10" x14ac:dyDescent="0.35">
      <c r="C575" s="6"/>
      <c r="D575" s="6"/>
      <c r="E575" s="6"/>
      <c r="F575" s="6"/>
      <c r="G575" s="6"/>
      <c r="H575" s="6"/>
      <c r="I575" s="6"/>
      <c r="J575" s="6"/>
    </row>
    <row r="576" spans="3:10" x14ac:dyDescent="0.35">
      <c r="C576" s="6"/>
      <c r="D576" s="6"/>
      <c r="E576" s="6"/>
      <c r="F576" s="6"/>
      <c r="G576" s="6"/>
      <c r="H576" s="6"/>
      <c r="I576" s="6"/>
      <c r="J576" s="6"/>
    </row>
    <row r="577" spans="3:10" x14ac:dyDescent="0.35">
      <c r="C577" s="6"/>
      <c r="D577" s="6"/>
      <c r="E577" s="6"/>
      <c r="F577" s="6"/>
      <c r="G577" s="6"/>
      <c r="H577" s="6"/>
      <c r="I577" s="6"/>
      <c r="J577" s="6"/>
    </row>
    <row r="578" spans="3:10" x14ac:dyDescent="0.35">
      <c r="C578" s="6"/>
      <c r="D578" s="6"/>
      <c r="E578" s="6"/>
      <c r="F578" s="6"/>
      <c r="G578" s="6"/>
      <c r="H578" s="6"/>
      <c r="I578" s="6"/>
      <c r="J578" s="6"/>
    </row>
    <row r="579" spans="3:10" x14ac:dyDescent="0.35">
      <c r="C579" s="6"/>
      <c r="D579" s="6"/>
      <c r="E579" s="6"/>
      <c r="F579" s="6"/>
      <c r="G579" s="6"/>
      <c r="H579" s="6"/>
      <c r="I579" s="6"/>
      <c r="J579" s="6"/>
    </row>
    <row r="580" spans="3:10" x14ac:dyDescent="0.35">
      <c r="C580" s="6"/>
      <c r="D580" s="6"/>
      <c r="E580" s="6"/>
      <c r="F580" s="6"/>
      <c r="G580" s="6"/>
      <c r="H580" s="6"/>
      <c r="I580" s="6"/>
      <c r="J580" s="6"/>
    </row>
    <row r="581" spans="3:10" x14ac:dyDescent="0.35">
      <c r="C581" s="6"/>
      <c r="D581" s="6"/>
      <c r="E581" s="6"/>
      <c r="F581" s="6"/>
      <c r="G581" s="6"/>
      <c r="H581" s="6"/>
      <c r="I581" s="6"/>
      <c r="J581" s="6"/>
    </row>
    <row r="582" spans="3:10" x14ac:dyDescent="0.35">
      <c r="C582" s="6"/>
      <c r="D582" s="6"/>
      <c r="E582" s="6"/>
      <c r="F582" s="6"/>
      <c r="G582" s="6"/>
      <c r="H582" s="6"/>
      <c r="I582" s="6"/>
      <c r="J582" s="6"/>
    </row>
    <row r="583" spans="3:10" x14ac:dyDescent="0.35">
      <c r="C583" s="6"/>
      <c r="D583" s="6"/>
      <c r="E583" s="6"/>
      <c r="F583" s="6"/>
      <c r="G583" s="6"/>
      <c r="H583" s="6"/>
      <c r="I583" s="6"/>
      <c r="J583" s="6"/>
    </row>
    <row r="584" spans="3:10" x14ac:dyDescent="0.35">
      <c r="C584" s="6"/>
      <c r="D584" s="6"/>
      <c r="E584" s="6"/>
      <c r="F584" s="6"/>
      <c r="G584" s="6"/>
      <c r="H584" s="6"/>
      <c r="I584" s="6"/>
      <c r="J584" s="6"/>
    </row>
    <row r="585" spans="3:10" x14ac:dyDescent="0.35">
      <c r="C585" s="6"/>
      <c r="D585" s="6"/>
      <c r="E585" s="6"/>
      <c r="F585" s="6"/>
      <c r="G585" s="6"/>
      <c r="H585" s="6"/>
      <c r="I585" s="6"/>
      <c r="J585" s="6"/>
    </row>
    <row r="586" spans="3:10" x14ac:dyDescent="0.35">
      <c r="C586" s="6"/>
      <c r="D586" s="6"/>
      <c r="E586" s="6"/>
      <c r="F586" s="6"/>
      <c r="G586" s="6"/>
      <c r="H586" s="6"/>
      <c r="I586" s="6"/>
      <c r="J586" s="6"/>
    </row>
    <row r="587" spans="3:10" x14ac:dyDescent="0.35">
      <c r="C587" s="6"/>
      <c r="D587" s="6"/>
      <c r="E587" s="6"/>
      <c r="F587" s="6"/>
      <c r="G587" s="6"/>
      <c r="H587" s="6"/>
      <c r="I587" s="6"/>
      <c r="J587" s="6"/>
    </row>
    <row r="588" spans="3:10" x14ac:dyDescent="0.35">
      <c r="C588" s="6"/>
      <c r="D588" s="6"/>
      <c r="E588" s="6"/>
      <c r="F588" s="6"/>
      <c r="G588" s="6"/>
      <c r="H588" s="6"/>
      <c r="I588" s="6"/>
      <c r="J588" s="6"/>
    </row>
    <row r="589" spans="3:10" x14ac:dyDescent="0.35">
      <c r="C589" s="6"/>
      <c r="D589" s="6"/>
      <c r="E589" s="6"/>
      <c r="F589" s="6"/>
      <c r="G589" s="6"/>
      <c r="H589" s="6"/>
      <c r="I589" s="6"/>
      <c r="J589" s="6"/>
    </row>
    <row r="590" spans="3:10" x14ac:dyDescent="0.35">
      <c r="C590" s="6"/>
      <c r="D590" s="6"/>
      <c r="E590" s="6"/>
      <c r="F590" s="6"/>
      <c r="G590" s="6"/>
      <c r="H590" s="6"/>
      <c r="I590" s="6"/>
      <c r="J590" s="6"/>
    </row>
    <row r="591" spans="3:10" x14ac:dyDescent="0.35">
      <c r="C591" s="6"/>
      <c r="D591" s="6"/>
      <c r="E591" s="6"/>
      <c r="F591" s="6"/>
      <c r="G591" s="6"/>
      <c r="H591" s="6"/>
      <c r="I591" s="6"/>
      <c r="J591" s="6"/>
    </row>
    <row r="592" spans="3:10" x14ac:dyDescent="0.35">
      <c r="C592" s="6"/>
      <c r="D592" s="6"/>
      <c r="E592" s="6"/>
      <c r="F592" s="6"/>
      <c r="G592" s="6"/>
      <c r="H592" s="6"/>
      <c r="I592" s="6"/>
      <c r="J592" s="6"/>
    </row>
    <row r="593" spans="3:10" x14ac:dyDescent="0.35">
      <c r="C593" s="6"/>
      <c r="D593" s="6"/>
      <c r="E593" s="6"/>
      <c r="F593" s="6"/>
      <c r="G593" s="6"/>
      <c r="H593" s="6"/>
      <c r="I593" s="6"/>
      <c r="J593" s="6"/>
    </row>
    <row r="594" spans="3:10" x14ac:dyDescent="0.35">
      <c r="C594" s="6"/>
      <c r="D594" s="6"/>
      <c r="E594" s="6"/>
      <c r="F594" s="6"/>
      <c r="G594" s="6"/>
      <c r="H594" s="6"/>
      <c r="I594" s="6"/>
      <c r="J594" s="6"/>
    </row>
    <row r="595" spans="3:10" x14ac:dyDescent="0.35">
      <c r="C595" s="6"/>
      <c r="D595" s="6"/>
      <c r="E595" s="6"/>
      <c r="F595" s="6"/>
      <c r="G595" s="6"/>
      <c r="H595" s="6"/>
      <c r="I595" s="6"/>
      <c r="J595" s="6"/>
    </row>
    <row r="596" spans="3:10" x14ac:dyDescent="0.35">
      <c r="C596" s="6"/>
      <c r="D596" s="6"/>
      <c r="E596" s="6"/>
      <c r="F596" s="6"/>
      <c r="G596" s="6"/>
      <c r="H596" s="6"/>
      <c r="I596" s="6"/>
      <c r="J596" s="6"/>
    </row>
    <row r="597" spans="3:10" x14ac:dyDescent="0.35">
      <c r="C597" s="6"/>
      <c r="D597" s="6"/>
      <c r="E597" s="6"/>
      <c r="F597" s="6"/>
      <c r="G597" s="6"/>
      <c r="H597" s="6"/>
      <c r="I597" s="6"/>
      <c r="J597" s="6"/>
    </row>
    <row r="598" spans="3:10" x14ac:dyDescent="0.35">
      <c r="C598" s="6"/>
      <c r="D598" s="6"/>
      <c r="E598" s="6"/>
      <c r="F598" s="6"/>
      <c r="G598" s="6"/>
      <c r="H598" s="6"/>
      <c r="I598" s="6"/>
      <c r="J598" s="6"/>
    </row>
    <row r="599" spans="3:10" x14ac:dyDescent="0.35">
      <c r="C599" s="6"/>
      <c r="D599" s="6"/>
      <c r="E599" s="6"/>
      <c r="F599" s="6"/>
      <c r="G599" s="6"/>
      <c r="H599" s="6"/>
      <c r="I599" s="6"/>
      <c r="J599" s="6"/>
    </row>
    <row r="600" spans="3:10" x14ac:dyDescent="0.35">
      <c r="C600" s="6"/>
      <c r="D600" s="6"/>
      <c r="E600" s="6"/>
      <c r="F600" s="6"/>
      <c r="G600" s="6"/>
      <c r="H600" s="6"/>
      <c r="I600" s="6"/>
      <c r="J600" s="6"/>
    </row>
    <row r="601" spans="3:10" x14ac:dyDescent="0.35">
      <c r="C601" s="6"/>
      <c r="D601" s="6"/>
      <c r="E601" s="6"/>
      <c r="F601" s="6"/>
      <c r="G601" s="6"/>
      <c r="H601" s="6"/>
      <c r="I601" s="6"/>
      <c r="J601" s="6"/>
    </row>
    <row r="602" spans="3:10" x14ac:dyDescent="0.35">
      <c r="C602" s="6"/>
      <c r="D602" s="6"/>
      <c r="E602" s="6"/>
      <c r="F602" s="6"/>
      <c r="G602" s="6"/>
      <c r="H602" s="6"/>
      <c r="I602" s="6"/>
      <c r="J602" s="6"/>
    </row>
    <row r="603" spans="3:10" x14ac:dyDescent="0.35">
      <c r="C603" s="6"/>
      <c r="D603" s="6"/>
      <c r="E603" s="6"/>
      <c r="F603" s="6"/>
      <c r="G603" s="6"/>
      <c r="H603" s="6"/>
      <c r="I603" s="6"/>
      <c r="J603" s="6"/>
    </row>
    <row r="604" spans="3:10" x14ac:dyDescent="0.35">
      <c r="C604" s="6"/>
      <c r="D604" s="6"/>
      <c r="E604" s="6"/>
      <c r="F604" s="6"/>
      <c r="G604" s="6"/>
      <c r="H604" s="6"/>
      <c r="I604" s="6"/>
      <c r="J604" s="6"/>
    </row>
    <row r="605" spans="3:10" x14ac:dyDescent="0.35">
      <c r="C605" s="6"/>
      <c r="D605" s="6"/>
      <c r="E605" s="6"/>
      <c r="F605" s="6"/>
      <c r="G605" s="6"/>
      <c r="H605" s="6"/>
      <c r="I605" s="6"/>
      <c r="J605" s="6"/>
    </row>
    <row r="606" spans="3:10" x14ac:dyDescent="0.35">
      <c r="C606" s="6"/>
      <c r="D606" s="6"/>
      <c r="E606" s="6"/>
      <c r="F606" s="6"/>
      <c r="G606" s="6"/>
      <c r="H606" s="6"/>
      <c r="I606" s="6"/>
      <c r="J606" s="6"/>
    </row>
    <row r="607" spans="3:10" x14ac:dyDescent="0.35">
      <c r="C607" s="6"/>
      <c r="D607" s="6"/>
      <c r="E607" s="6"/>
      <c r="F607" s="6"/>
      <c r="G607" s="6"/>
      <c r="H607" s="6"/>
      <c r="I607" s="6"/>
      <c r="J607" s="6"/>
    </row>
    <row r="608" spans="3:10" x14ac:dyDescent="0.35">
      <c r="C608" s="6"/>
      <c r="D608" s="6"/>
      <c r="E608" s="6"/>
      <c r="F608" s="6"/>
      <c r="G608" s="6"/>
      <c r="H608" s="6"/>
      <c r="I608" s="6"/>
      <c r="J608" s="6"/>
    </row>
    <row r="609" spans="3:10" x14ac:dyDescent="0.35">
      <c r="C609" s="6"/>
      <c r="D609" s="6"/>
      <c r="E609" s="6"/>
      <c r="F609" s="6"/>
      <c r="G609" s="6"/>
      <c r="H609" s="6"/>
      <c r="I609" s="6"/>
      <c r="J609" s="6"/>
    </row>
    <row r="610" spans="3:10" x14ac:dyDescent="0.35">
      <c r="C610" s="6"/>
      <c r="D610" s="6"/>
      <c r="E610" s="6"/>
      <c r="F610" s="6"/>
      <c r="G610" s="6"/>
      <c r="H610" s="6"/>
      <c r="I610" s="6"/>
      <c r="J610" s="6"/>
    </row>
    <row r="611" spans="3:10" x14ac:dyDescent="0.35">
      <c r="C611" s="6"/>
      <c r="D611" s="6"/>
      <c r="E611" s="6"/>
      <c r="F611" s="6"/>
      <c r="G611" s="6"/>
      <c r="H611" s="6"/>
      <c r="I611" s="6"/>
      <c r="J611" s="6"/>
    </row>
    <row r="612" spans="3:10" x14ac:dyDescent="0.35">
      <c r="C612" s="6"/>
      <c r="D612" s="6"/>
      <c r="E612" s="6"/>
      <c r="F612" s="6"/>
      <c r="G612" s="6"/>
      <c r="H612" s="6"/>
      <c r="I612" s="6"/>
      <c r="J612" s="6"/>
    </row>
    <row r="613" spans="3:10" x14ac:dyDescent="0.35">
      <c r="C613" s="6"/>
      <c r="D613" s="6"/>
      <c r="E613" s="6"/>
      <c r="F613" s="6"/>
      <c r="G613" s="6"/>
      <c r="H613" s="6"/>
      <c r="I613" s="6"/>
      <c r="J613" s="6"/>
    </row>
    <row r="614" spans="3:10" x14ac:dyDescent="0.35">
      <c r="C614" s="6"/>
      <c r="D614" s="6"/>
      <c r="E614" s="6"/>
      <c r="F614" s="6"/>
      <c r="G614" s="6"/>
      <c r="H614" s="6"/>
      <c r="I614" s="6"/>
      <c r="J614" s="6"/>
    </row>
    <row r="615" spans="3:10" x14ac:dyDescent="0.35">
      <c r="C615" s="6"/>
      <c r="D615" s="6"/>
      <c r="E615" s="6"/>
      <c r="F615" s="6"/>
      <c r="G615" s="6"/>
      <c r="H615" s="6"/>
      <c r="I615" s="6"/>
      <c r="J615" s="6"/>
    </row>
    <row r="616" spans="3:10" x14ac:dyDescent="0.35">
      <c r="C616" s="6"/>
      <c r="D616" s="6"/>
      <c r="E616" s="6"/>
      <c r="F616" s="6"/>
      <c r="G616" s="6"/>
      <c r="H616" s="6"/>
      <c r="I616" s="6"/>
      <c r="J616" s="6"/>
    </row>
    <row r="617" spans="3:10" x14ac:dyDescent="0.35">
      <c r="C617" s="6"/>
      <c r="D617" s="6"/>
      <c r="E617" s="6"/>
      <c r="F617" s="6"/>
      <c r="G617" s="6"/>
      <c r="H617" s="6"/>
      <c r="I617" s="6"/>
      <c r="J617" s="6"/>
    </row>
    <row r="618" spans="3:10" x14ac:dyDescent="0.35">
      <c r="C618" s="6"/>
      <c r="D618" s="6"/>
      <c r="E618" s="6"/>
      <c r="F618" s="6"/>
      <c r="G618" s="6"/>
      <c r="H618" s="6"/>
      <c r="I618" s="6"/>
      <c r="J618" s="6"/>
    </row>
    <row r="619" spans="3:10" x14ac:dyDescent="0.35">
      <c r="C619" s="6"/>
      <c r="D619" s="6"/>
      <c r="E619" s="6"/>
      <c r="F619" s="6"/>
      <c r="G619" s="6"/>
      <c r="H619" s="6"/>
      <c r="I619" s="6"/>
      <c r="J619" s="6"/>
    </row>
    <row r="620" spans="3:10" x14ac:dyDescent="0.35">
      <c r="C620" s="6"/>
      <c r="D620" s="6"/>
      <c r="E620" s="6"/>
      <c r="F620" s="6"/>
      <c r="G620" s="6"/>
      <c r="H620" s="6"/>
      <c r="I620" s="6"/>
      <c r="J620" s="6"/>
    </row>
    <row r="621" spans="3:10" x14ac:dyDescent="0.35">
      <c r="C621" s="6"/>
      <c r="D621" s="6"/>
      <c r="E621" s="6"/>
      <c r="F621" s="6"/>
      <c r="G621" s="6"/>
      <c r="H621" s="6"/>
      <c r="I621" s="6"/>
      <c r="J621" s="6"/>
    </row>
    <row r="622" spans="3:10" x14ac:dyDescent="0.35">
      <c r="C622" s="6"/>
      <c r="D622" s="6"/>
      <c r="E622" s="6"/>
      <c r="F622" s="6"/>
      <c r="G622" s="6"/>
      <c r="H622" s="6"/>
      <c r="I622" s="6"/>
      <c r="J622" s="6"/>
    </row>
    <row r="623" spans="3:10" x14ac:dyDescent="0.35">
      <c r="C623" s="6"/>
      <c r="D623" s="6"/>
      <c r="E623" s="6"/>
      <c r="F623" s="6"/>
      <c r="G623" s="6"/>
      <c r="H623" s="6"/>
      <c r="I623" s="6"/>
      <c r="J623" s="6"/>
    </row>
    <row r="624" spans="3:10" x14ac:dyDescent="0.35">
      <c r="C624" s="6"/>
      <c r="D624" s="6"/>
      <c r="E624" s="6"/>
      <c r="F624" s="6"/>
      <c r="G624" s="6"/>
      <c r="H624" s="6"/>
      <c r="I624" s="6"/>
      <c r="J624" s="6"/>
    </row>
    <row r="625" spans="3:10" x14ac:dyDescent="0.35">
      <c r="C625" s="6"/>
      <c r="D625" s="6"/>
      <c r="E625" s="6"/>
      <c r="F625" s="6"/>
      <c r="G625" s="6"/>
      <c r="H625" s="6"/>
      <c r="I625" s="6"/>
      <c r="J625" s="6"/>
    </row>
    <row r="626" spans="3:10" x14ac:dyDescent="0.35">
      <c r="C626" s="6"/>
      <c r="D626" s="6"/>
      <c r="E626" s="6"/>
      <c r="F626" s="6"/>
      <c r="G626" s="6"/>
      <c r="H626" s="6"/>
      <c r="I626" s="6"/>
      <c r="J626" s="6"/>
    </row>
    <row r="627" spans="3:10" x14ac:dyDescent="0.35">
      <c r="C627" s="6"/>
      <c r="D627" s="6"/>
      <c r="E627" s="6"/>
      <c r="F627" s="6"/>
      <c r="G627" s="6"/>
      <c r="H627" s="6"/>
      <c r="I627" s="6"/>
      <c r="J627" s="6"/>
    </row>
    <row r="628" spans="3:10" x14ac:dyDescent="0.35">
      <c r="C628" s="6"/>
      <c r="D628" s="6"/>
      <c r="E628" s="6"/>
      <c r="F628" s="6"/>
      <c r="G628" s="6"/>
      <c r="H628" s="6"/>
      <c r="I628" s="6"/>
      <c r="J628" s="6"/>
    </row>
    <row r="629" spans="3:10" x14ac:dyDescent="0.35">
      <c r="C629" s="6"/>
      <c r="D629" s="6"/>
      <c r="E629" s="6"/>
      <c r="F629" s="6"/>
      <c r="G629" s="6"/>
      <c r="H629" s="6"/>
      <c r="I629" s="6"/>
      <c r="J629" s="6"/>
    </row>
    <row r="630" spans="3:10" x14ac:dyDescent="0.35">
      <c r="C630" s="6"/>
      <c r="D630" s="6"/>
      <c r="E630" s="6"/>
      <c r="F630" s="6"/>
      <c r="G630" s="6"/>
      <c r="H630" s="6"/>
      <c r="I630" s="6"/>
      <c r="J630" s="6"/>
    </row>
    <row r="631" spans="3:10" x14ac:dyDescent="0.35">
      <c r="C631" s="6"/>
      <c r="D631" s="6"/>
      <c r="E631" s="6"/>
      <c r="F631" s="6"/>
      <c r="G631" s="6"/>
      <c r="H631" s="6"/>
      <c r="I631" s="6"/>
      <c r="J631" s="6"/>
    </row>
    <row r="632" spans="3:10" x14ac:dyDescent="0.35">
      <c r="C632" s="6"/>
      <c r="D632" s="6"/>
      <c r="E632" s="6"/>
      <c r="F632" s="6"/>
      <c r="G632" s="6"/>
      <c r="H632" s="6"/>
      <c r="I632" s="6"/>
      <c r="J632" s="6"/>
    </row>
    <row r="633" spans="3:10" x14ac:dyDescent="0.35">
      <c r="C633" s="6"/>
      <c r="D633" s="6"/>
      <c r="E633" s="6"/>
      <c r="F633" s="6"/>
      <c r="G633" s="6"/>
      <c r="H633" s="6"/>
      <c r="I633" s="6"/>
      <c r="J633" s="6"/>
    </row>
    <row r="634" spans="3:10" x14ac:dyDescent="0.35">
      <c r="C634" s="6"/>
      <c r="D634" s="6"/>
      <c r="E634" s="6"/>
      <c r="F634" s="6"/>
      <c r="G634" s="6"/>
      <c r="H634" s="6"/>
      <c r="I634" s="6"/>
      <c r="J634" s="6"/>
    </row>
    <row r="635" spans="3:10" x14ac:dyDescent="0.35">
      <c r="C635" s="6"/>
      <c r="D635" s="6"/>
      <c r="E635" s="6"/>
      <c r="F635" s="6"/>
      <c r="G635" s="6"/>
      <c r="H635" s="6"/>
      <c r="I635" s="6"/>
      <c r="J635" s="6"/>
    </row>
    <row r="636" spans="3:10" x14ac:dyDescent="0.35">
      <c r="C636" s="6"/>
      <c r="D636" s="6"/>
      <c r="E636" s="6"/>
      <c r="F636" s="6"/>
      <c r="G636" s="6"/>
      <c r="H636" s="6"/>
      <c r="I636" s="6"/>
      <c r="J636" s="6"/>
    </row>
    <row r="637" spans="3:10" x14ac:dyDescent="0.35">
      <c r="C637" s="6"/>
      <c r="D637" s="6"/>
      <c r="E637" s="6"/>
      <c r="F637" s="6"/>
      <c r="G637" s="6"/>
      <c r="H637" s="6"/>
      <c r="I637" s="6"/>
      <c r="J637" s="6"/>
    </row>
    <row r="638" spans="3:10" x14ac:dyDescent="0.35">
      <c r="C638" s="6"/>
      <c r="D638" s="6"/>
      <c r="E638" s="6"/>
      <c r="F638" s="6"/>
      <c r="G638" s="6"/>
      <c r="H638" s="6"/>
      <c r="I638" s="6"/>
      <c r="J638" s="6"/>
    </row>
    <row r="639" spans="3:10" x14ac:dyDescent="0.35">
      <c r="C639" s="6"/>
      <c r="D639" s="6"/>
      <c r="E639" s="6"/>
      <c r="F639" s="6"/>
      <c r="G639" s="6"/>
      <c r="H639" s="6"/>
      <c r="I639" s="6"/>
      <c r="J639" s="6"/>
    </row>
    <row r="640" spans="3:10" x14ac:dyDescent="0.35">
      <c r="C640" s="6"/>
      <c r="D640" s="6"/>
      <c r="E640" s="6"/>
      <c r="F640" s="6"/>
      <c r="G640" s="6"/>
      <c r="H640" s="6"/>
      <c r="I640" s="6"/>
      <c r="J640" s="6"/>
    </row>
    <row r="641" spans="3:10" x14ac:dyDescent="0.35">
      <c r="C641" s="6"/>
      <c r="D641" s="6"/>
      <c r="E641" s="6"/>
      <c r="F641" s="6"/>
      <c r="G641" s="6"/>
      <c r="H641" s="6"/>
      <c r="I641" s="6"/>
      <c r="J641" s="6"/>
    </row>
    <row r="642" spans="3:10" x14ac:dyDescent="0.35">
      <c r="C642" s="6"/>
      <c r="D642" s="6"/>
      <c r="E642" s="6"/>
      <c r="F642" s="6"/>
      <c r="G642" s="6"/>
      <c r="H642" s="6"/>
      <c r="I642" s="6"/>
      <c r="J642" s="6"/>
    </row>
    <row r="643" spans="3:10" x14ac:dyDescent="0.35">
      <c r="C643" s="6"/>
      <c r="D643" s="6"/>
      <c r="E643" s="6"/>
      <c r="F643" s="6"/>
      <c r="G643" s="6"/>
      <c r="H643" s="6"/>
      <c r="I643" s="6"/>
      <c r="J643" s="6"/>
    </row>
    <row r="644" spans="3:10" x14ac:dyDescent="0.35">
      <c r="C644" s="6"/>
      <c r="D644" s="6"/>
      <c r="E644" s="6"/>
      <c r="F644" s="6"/>
      <c r="G644" s="6"/>
      <c r="H644" s="6"/>
      <c r="I644" s="6"/>
      <c r="J644" s="6"/>
    </row>
    <row r="645" spans="3:10" x14ac:dyDescent="0.35">
      <c r="C645" s="6"/>
      <c r="D645" s="6"/>
      <c r="E645" s="6"/>
      <c r="F645" s="6"/>
      <c r="G645" s="6"/>
      <c r="H645" s="6"/>
      <c r="I645" s="6"/>
      <c r="J645" s="6"/>
    </row>
    <row r="646" spans="3:10" x14ac:dyDescent="0.35">
      <c r="C646" s="6"/>
      <c r="D646" s="6"/>
      <c r="E646" s="6"/>
      <c r="F646" s="6"/>
      <c r="G646" s="6"/>
      <c r="H646" s="6"/>
      <c r="I646" s="6"/>
      <c r="J646" s="6"/>
    </row>
    <row r="647" spans="3:10" x14ac:dyDescent="0.35">
      <c r="C647" s="6"/>
      <c r="D647" s="6"/>
      <c r="E647" s="6"/>
      <c r="F647" s="6"/>
      <c r="G647" s="6"/>
      <c r="H647" s="6"/>
      <c r="I647" s="6"/>
      <c r="J647" s="6"/>
    </row>
    <row r="648" spans="3:10" x14ac:dyDescent="0.35">
      <c r="C648" s="6"/>
      <c r="D648" s="6"/>
      <c r="E648" s="6"/>
      <c r="F648" s="6"/>
      <c r="G648" s="6"/>
      <c r="H648" s="6"/>
      <c r="I648" s="6"/>
      <c r="J648" s="6"/>
    </row>
    <row r="649" spans="3:10" x14ac:dyDescent="0.35">
      <c r="C649" s="6"/>
      <c r="D649" s="6"/>
      <c r="E649" s="6"/>
      <c r="F649" s="6"/>
      <c r="G649" s="6"/>
      <c r="H649" s="6"/>
      <c r="I649" s="6"/>
      <c r="J649" s="6"/>
    </row>
    <row r="650" spans="3:10" x14ac:dyDescent="0.35">
      <c r="C650" s="6"/>
      <c r="D650" s="6"/>
      <c r="E650" s="6"/>
      <c r="F650" s="6"/>
      <c r="G650" s="6"/>
      <c r="H650" s="6"/>
      <c r="I650" s="6"/>
      <c r="J650" s="6"/>
    </row>
    <row r="651" spans="3:10" x14ac:dyDescent="0.35">
      <c r="C651" s="6"/>
      <c r="D651" s="6"/>
      <c r="E651" s="6"/>
      <c r="F651" s="6"/>
      <c r="G651" s="6"/>
      <c r="H651" s="6"/>
      <c r="I651" s="6"/>
      <c r="J651" s="6"/>
    </row>
    <row r="652" spans="3:10" x14ac:dyDescent="0.35">
      <c r="C652" s="6"/>
      <c r="D652" s="6"/>
      <c r="E652" s="6"/>
      <c r="F652" s="6"/>
      <c r="G652" s="6"/>
      <c r="H652" s="6"/>
      <c r="I652" s="6"/>
      <c r="J652" s="6"/>
    </row>
    <row r="653" spans="3:10" x14ac:dyDescent="0.35">
      <c r="C653" s="6"/>
      <c r="D653" s="6"/>
      <c r="E653" s="6"/>
      <c r="F653" s="6"/>
      <c r="G653" s="6"/>
      <c r="H653" s="6"/>
      <c r="I653" s="6"/>
      <c r="J653" s="6"/>
    </row>
    <row r="654" spans="3:10" x14ac:dyDescent="0.35">
      <c r="C654" s="6"/>
      <c r="D654" s="6"/>
      <c r="E654" s="6"/>
      <c r="F654" s="6"/>
      <c r="G654" s="6"/>
      <c r="H654" s="6"/>
      <c r="I654" s="6"/>
      <c r="J654" s="6"/>
    </row>
    <row r="655" spans="3:10" x14ac:dyDescent="0.35">
      <c r="C655" s="6"/>
      <c r="D655" s="6"/>
      <c r="E655" s="6"/>
      <c r="F655" s="6"/>
      <c r="G655" s="6"/>
      <c r="H655" s="6"/>
      <c r="I655" s="6"/>
      <c r="J655" s="6"/>
    </row>
    <row r="656" spans="3:10" x14ac:dyDescent="0.35">
      <c r="C656" s="6"/>
      <c r="D656" s="6"/>
      <c r="E656" s="6"/>
      <c r="F656" s="6"/>
      <c r="G656" s="6"/>
      <c r="H656" s="6"/>
      <c r="I656" s="6"/>
      <c r="J656" s="6"/>
    </row>
    <row r="657" spans="3:10" x14ac:dyDescent="0.35">
      <c r="C657" s="6"/>
      <c r="D657" s="6"/>
      <c r="E657" s="6"/>
      <c r="F657" s="6"/>
      <c r="G657" s="6"/>
      <c r="H657" s="6"/>
      <c r="I657" s="6"/>
      <c r="J657" s="6"/>
    </row>
    <row r="658" spans="3:10" x14ac:dyDescent="0.35">
      <c r="C658" s="6"/>
      <c r="D658" s="6"/>
      <c r="E658" s="6"/>
      <c r="F658" s="6"/>
      <c r="G658" s="6"/>
      <c r="H658" s="6"/>
      <c r="I658" s="6"/>
      <c r="J658" s="6"/>
    </row>
    <row r="659" spans="3:10" x14ac:dyDescent="0.35">
      <c r="C659" s="6"/>
      <c r="D659" s="6"/>
      <c r="E659" s="6"/>
      <c r="F659" s="6"/>
      <c r="G659" s="6"/>
      <c r="H659" s="6"/>
      <c r="I659" s="6"/>
      <c r="J659" s="6"/>
    </row>
    <row r="660" spans="3:10" x14ac:dyDescent="0.35">
      <c r="C660" s="6"/>
      <c r="D660" s="6"/>
      <c r="E660" s="6"/>
      <c r="F660" s="6"/>
      <c r="G660" s="6"/>
      <c r="H660" s="6"/>
      <c r="I660" s="6"/>
      <c r="J660" s="6"/>
    </row>
    <row r="661" spans="3:10" x14ac:dyDescent="0.35">
      <c r="C661" s="6"/>
      <c r="D661" s="6"/>
      <c r="E661" s="6"/>
      <c r="F661" s="6"/>
      <c r="G661" s="6"/>
      <c r="H661" s="6"/>
      <c r="I661" s="6"/>
      <c r="J661" s="6"/>
    </row>
    <row r="662" spans="3:10" x14ac:dyDescent="0.35">
      <c r="C662" s="6"/>
      <c r="D662" s="6"/>
      <c r="E662" s="6"/>
      <c r="F662" s="6"/>
      <c r="G662" s="6"/>
      <c r="H662" s="6"/>
      <c r="I662" s="6"/>
      <c r="J662" s="6"/>
    </row>
    <row r="663" spans="3:10" x14ac:dyDescent="0.35">
      <c r="C663" s="6"/>
      <c r="D663" s="6"/>
      <c r="E663" s="6"/>
      <c r="F663" s="6"/>
      <c r="G663" s="6"/>
      <c r="H663" s="6"/>
      <c r="I663" s="6"/>
      <c r="J663" s="6"/>
    </row>
    <row r="664" spans="3:10" x14ac:dyDescent="0.35">
      <c r="C664" s="6"/>
      <c r="D664" s="6"/>
      <c r="E664" s="6"/>
      <c r="F664" s="6"/>
      <c r="G664" s="6"/>
      <c r="H664" s="6"/>
      <c r="I664" s="6"/>
      <c r="J664" s="6"/>
    </row>
    <row r="665" spans="3:10" x14ac:dyDescent="0.35">
      <c r="C665" s="6"/>
      <c r="D665" s="6"/>
      <c r="E665" s="6"/>
      <c r="F665" s="6"/>
      <c r="G665" s="6"/>
      <c r="H665" s="6"/>
      <c r="I665" s="6"/>
      <c r="J665" s="6"/>
    </row>
    <row r="666" spans="3:10" x14ac:dyDescent="0.35">
      <c r="C666" s="6"/>
      <c r="D666" s="6"/>
      <c r="E666" s="6"/>
      <c r="F666" s="6"/>
      <c r="G666" s="6"/>
      <c r="H666" s="6"/>
      <c r="I666" s="6"/>
      <c r="J666" s="6"/>
    </row>
    <row r="667" spans="3:10" x14ac:dyDescent="0.35">
      <c r="C667" s="6"/>
      <c r="D667" s="6"/>
      <c r="E667" s="6"/>
      <c r="F667" s="6"/>
      <c r="G667" s="6"/>
      <c r="H667" s="6"/>
      <c r="I667" s="6"/>
      <c r="J667" s="6"/>
    </row>
    <row r="668" spans="3:10" x14ac:dyDescent="0.35">
      <c r="C668" s="6"/>
      <c r="D668" s="6"/>
      <c r="E668" s="6"/>
      <c r="F668" s="6"/>
      <c r="G668" s="6"/>
      <c r="H668" s="6"/>
      <c r="I668" s="6"/>
      <c r="J668" s="6"/>
    </row>
    <row r="669" spans="3:10" x14ac:dyDescent="0.35">
      <c r="C669" s="6"/>
      <c r="D669" s="6"/>
      <c r="E669" s="6"/>
      <c r="F669" s="6"/>
      <c r="G669" s="6"/>
      <c r="H669" s="6"/>
      <c r="I669" s="6"/>
      <c r="J669" s="6"/>
    </row>
    <row r="670" spans="3:10" x14ac:dyDescent="0.35">
      <c r="C670" s="6"/>
      <c r="D670" s="6"/>
      <c r="E670" s="6"/>
      <c r="F670" s="6"/>
      <c r="G670" s="6"/>
      <c r="H670" s="6"/>
      <c r="I670" s="6"/>
      <c r="J670" s="6"/>
    </row>
    <row r="671" spans="3:10" x14ac:dyDescent="0.35">
      <c r="C671" s="6"/>
      <c r="D671" s="6"/>
      <c r="E671" s="6"/>
      <c r="F671" s="6"/>
      <c r="G671" s="6"/>
      <c r="H671" s="6"/>
      <c r="I671" s="6"/>
      <c r="J671" s="6"/>
    </row>
    <row r="672" spans="3:10" x14ac:dyDescent="0.35">
      <c r="C672" s="6"/>
      <c r="D672" s="6"/>
      <c r="E672" s="6"/>
      <c r="F672" s="6"/>
      <c r="G672" s="6"/>
      <c r="H672" s="6"/>
      <c r="I672" s="6"/>
      <c r="J672" s="6"/>
    </row>
    <row r="673" spans="3:10" x14ac:dyDescent="0.35">
      <c r="C673" s="6"/>
      <c r="D673" s="6"/>
      <c r="E673" s="6"/>
      <c r="F673" s="6"/>
      <c r="G673" s="6"/>
      <c r="H673" s="6"/>
      <c r="I673" s="6"/>
      <c r="J673" s="6"/>
    </row>
    <row r="674" spans="3:10" x14ac:dyDescent="0.35">
      <c r="C674" s="6"/>
      <c r="D674" s="6"/>
      <c r="E674" s="6"/>
      <c r="F674" s="6"/>
      <c r="G674" s="6"/>
      <c r="H674" s="6"/>
      <c r="I674" s="6"/>
      <c r="J674" s="6"/>
    </row>
    <row r="675" spans="3:10" x14ac:dyDescent="0.35">
      <c r="C675" s="6"/>
      <c r="D675" s="6"/>
      <c r="E675" s="6"/>
      <c r="F675" s="6"/>
      <c r="G675" s="6"/>
      <c r="H675" s="6"/>
      <c r="I675" s="6"/>
      <c r="J675" s="6"/>
    </row>
    <row r="676" spans="3:10" x14ac:dyDescent="0.35">
      <c r="C676" s="6"/>
      <c r="D676" s="6"/>
      <c r="E676" s="6"/>
      <c r="F676" s="6"/>
      <c r="G676" s="6"/>
      <c r="H676" s="6"/>
      <c r="I676" s="6"/>
      <c r="J676" s="6"/>
    </row>
    <row r="677" spans="3:10" x14ac:dyDescent="0.35">
      <c r="C677" s="6"/>
      <c r="D677" s="6"/>
      <c r="E677" s="6"/>
      <c r="F677" s="6"/>
      <c r="G677" s="6"/>
      <c r="H677" s="6"/>
      <c r="I677" s="6"/>
      <c r="J677" s="6"/>
    </row>
    <row r="678" spans="3:10" x14ac:dyDescent="0.35">
      <c r="C678" s="6"/>
      <c r="D678" s="6"/>
      <c r="E678" s="6"/>
      <c r="F678" s="6"/>
      <c r="G678" s="6"/>
      <c r="H678" s="6"/>
      <c r="I678" s="6"/>
      <c r="J678" s="6"/>
    </row>
    <row r="679" spans="3:10" x14ac:dyDescent="0.35">
      <c r="C679" s="6"/>
      <c r="D679" s="6"/>
      <c r="E679" s="6"/>
      <c r="F679" s="6"/>
      <c r="G679" s="6"/>
      <c r="H679" s="6"/>
      <c r="I679" s="6"/>
      <c r="J679" s="6"/>
    </row>
    <row r="680" spans="3:10" x14ac:dyDescent="0.35">
      <c r="C680" s="6"/>
      <c r="D680" s="6"/>
      <c r="E680" s="6"/>
      <c r="F680" s="6"/>
      <c r="G680" s="6"/>
      <c r="H680" s="6"/>
      <c r="I680" s="6"/>
      <c r="J680" s="6"/>
    </row>
    <row r="681" spans="3:10" x14ac:dyDescent="0.35">
      <c r="C681" s="6"/>
      <c r="D681" s="6"/>
      <c r="E681" s="6"/>
      <c r="F681" s="6"/>
      <c r="G681" s="6"/>
      <c r="H681" s="6"/>
      <c r="I681" s="6"/>
      <c r="J681" s="6"/>
    </row>
    <row r="682" spans="3:10" x14ac:dyDescent="0.35">
      <c r="C682" s="6"/>
      <c r="D682" s="6"/>
      <c r="E682" s="6"/>
      <c r="F682" s="6"/>
      <c r="G682" s="6"/>
      <c r="H682" s="6"/>
      <c r="I682" s="6"/>
      <c r="J682" s="6"/>
    </row>
    <row r="683" spans="3:10" x14ac:dyDescent="0.35">
      <c r="C683" s="6"/>
      <c r="D683" s="6"/>
      <c r="E683" s="6"/>
      <c r="F683" s="6"/>
      <c r="G683" s="6"/>
      <c r="H683" s="6"/>
      <c r="I683" s="6"/>
      <c r="J683" s="6"/>
    </row>
    <row r="684" spans="3:10" x14ac:dyDescent="0.35">
      <c r="C684" s="6"/>
      <c r="D684" s="6"/>
      <c r="E684" s="6"/>
      <c r="F684" s="6"/>
      <c r="G684" s="6"/>
      <c r="H684" s="6"/>
      <c r="I684" s="6"/>
      <c r="J684" s="6"/>
    </row>
    <row r="685" spans="3:10" x14ac:dyDescent="0.35">
      <c r="C685" s="6"/>
      <c r="D685" s="6"/>
      <c r="E685" s="6"/>
      <c r="F685" s="6"/>
      <c r="G685" s="6"/>
      <c r="H685" s="6"/>
      <c r="I685" s="6"/>
      <c r="J685" s="6"/>
    </row>
    <row r="686" spans="3:10" x14ac:dyDescent="0.35">
      <c r="C686" s="6"/>
      <c r="D686" s="6"/>
      <c r="E686" s="6"/>
      <c r="F686" s="6"/>
      <c r="G686" s="6"/>
      <c r="H686" s="6"/>
      <c r="I686" s="6"/>
      <c r="J686" s="6"/>
    </row>
    <row r="687" spans="3:10" x14ac:dyDescent="0.35">
      <c r="C687" s="6"/>
      <c r="D687" s="6"/>
      <c r="E687" s="6"/>
      <c r="F687" s="6"/>
      <c r="G687" s="6"/>
      <c r="H687" s="6"/>
      <c r="I687" s="6"/>
      <c r="J687" s="6"/>
    </row>
    <row r="688" spans="3:10" x14ac:dyDescent="0.35">
      <c r="C688" s="6"/>
      <c r="D688" s="6"/>
      <c r="E688" s="6"/>
      <c r="F688" s="6"/>
      <c r="G688" s="6"/>
      <c r="H688" s="6"/>
      <c r="I688" s="6"/>
      <c r="J688" s="6"/>
    </row>
    <row r="689" spans="3:10" x14ac:dyDescent="0.35">
      <c r="C689" s="6"/>
      <c r="D689" s="6"/>
      <c r="E689" s="6"/>
      <c r="F689" s="6"/>
      <c r="G689" s="6"/>
      <c r="H689" s="6"/>
      <c r="I689" s="6"/>
      <c r="J689" s="6"/>
    </row>
    <row r="690" spans="3:10" x14ac:dyDescent="0.35">
      <c r="C690" s="6"/>
      <c r="D690" s="6"/>
      <c r="E690" s="6"/>
      <c r="F690" s="6"/>
      <c r="G690" s="6"/>
      <c r="H690" s="6"/>
      <c r="I690" s="6"/>
      <c r="J690" s="6"/>
    </row>
    <row r="691" spans="3:10" x14ac:dyDescent="0.35">
      <c r="C691" s="6"/>
      <c r="D691" s="6"/>
      <c r="E691" s="6"/>
      <c r="F691" s="6"/>
      <c r="G691" s="6"/>
      <c r="H691" s="6"/>
      <c r="I691" s="6"/>
      <c r="J691" s="6"/>
    </row>
    <row r="692" spans="3:10" x14ac:dyDescent="0.35">
      <c r="C692" s="6"/>
      <c r="D692" s="6"/>
      <c r="E692" s="6"/>
      <c r="F692" s="6"/>
      <c r="G692" s="6"/>
      <c r="H692" s="6"/>
      <c r="I692" s="6"/>
      <c r="J692" s="6"/>
    </row>
    <row r="693" spans="3:10" x14ac:dyDescent="0.35">
      <c r="C693" s="6"/>
      <c r="D693" s="6"/>
      <c r="E693" s="6"/>
      <c r="F693" s="6"/>
      <c r="G693" s="6"/>
      <c r="H693" s="6"/>
      <c r="I693" s="6"/>
      <c r="J693" s="6"/>
    </row>
    <row r="694" spans="3:10" x14ac:dyDescent="0.35">
      <c r="C694" s="6"/>
      <c r="D694" s="6"/>
      <c r="E694" s="6"/>
      <c r="F694" s="6"/>
      <c r="G694" s="6"/>
      <c r="H694" s="6"/>
      <c r="I694" s="6"/>
      <c r="J694" s="6"/>
    </row>
    <row r="695" spans="3:10" x14ac:dyDescent="0.35">
      <c r="C695" s="6"/>
      <c r="D695" s="6"/>
      <c r="E695" s="6"/>
      <c r="F695" s="6"/>
      <c r="G695" s="6"/>
      <c r="H695" s="6"/>
      <c r="I695" s="6"/>
      <c r="J695" s="6"/>
    </row>
    <row r="696" spans="3:10" x14ac:dyDescent="0.35">
      <c r="C696" s="6"/>
      <c r="D696" s="6"/>
      <c r="E696" s="6"/>
      <c r="F696" s="6"/>
      <c r="G696" s="6"/>
      <c r="H696" s="6"/>
      <c r="I696" s="6"/>
      <c r="J696" s="6"/>
    </row>
    <row r="697" spans="3:10" x14ac:dyDescent="0.35">
      <c r="C697" s="6"/>
      <c r="D697" s="6"/>
      <c r="E697" s="6"/>
      <c r="F697" s="6"/>
      <c r="G697" s="6"/>
      <c r="H697" s="6"/>
      <c r="I697" s="6"/>
      <c r="J697" s="6"/>
    </row>
    <row r="698" spans="3:10" x14ac:dyDescent="0.35">
      <c r="C698" s="6"/>
      <c r="D698" s="6"/>
      <c r="E698" s="6"/>
      <c r="F698" s="6"/>
      <c r="G698" s="6"/>
      <c r="H698" s="6"/>
      <c r="I698" s="6"/>
      <c r="J698" s="6"/>
    </row>
    <row r="699" spans="3:10" x14ac:dyDescent="0.35">
      <c r="C699" s="6"/>
      <c r="D699" s="6"/>
      <c r="E699" s="6"/>
      <c r="F699" s="6"/>
      <c r="G699" s="6"/>
      <c r="H699" s="6"/>
      <c r="I699" s="6"/>
      <c r="J699" s="6"/>
    </row>
    <row r="700" spans="3:10" x14ac:dyDescent="0.35">
      <c r="C700" s="6"/>
      <c r="D700" s="6"/>
      <c r="E700" s="6"/>
      <c r="F700" s="6"/>
      <c r="G700" s="6"/>
      <c r="H700" s="6"/>
      <c r="I700" s="6"/>
      <c r="J700" s="6"/>
    </row>
    <row r="701" spans="3:10" x14ac:dyDescent="0.35">
      <c r="C701" s="6"/>
      <c r="D701" s="6"/>
      <c r="E701" s="6"/>
      <c r="F701" s="6"/>
      <c r="G701" s="6"/>
      <c r="H701" s="6"/>
      <c r="I701" s="6"/>
      <c r="J701" s="6"/>
    </row>
    <row r="702" spans="3:10" x14ac:dyDescent="0.35">
      <c r="C702" s="6"/>
      <c r="D702" s="6"/>
      <c r="E702" s="6"/>
      <c r="F702" s="6"/>
      <c r="G702" s="6"/>
      <c r="H702" s="6"/>
      <c r="I702" s="6"/>
      <c r="J702" s="6"/>
    </row>
    <row r="703" spans="3:10" x14ac:dyDescent="0.35">
      <c r="C703" s="6"/>
      <c r="D703" s="6"/>
      <c r="E703" s="6"/>
      <c r="F703" s="6"/>
      <c r="G703" s="6"/>
      <c r="H703" s="6"/>
      <c r="I703" s="6"/>
      <c r="J703" s="6"/>
    </row>
    <row r="704" spans="3:10" x14ac:dyDescent="0.35">
      <c r="C704" s="6"/>
      <c r="D704" s="6"/>
      <c r="E704" s="6"/>
      <c r="F704" s="6"/>
      <c r="G704" s="6"/>
      <c r="H704" s="6"/>
      <c r="I704" s="6"/>
      <c r="J704" s="6"/>
    </row>
    <row r="705" spans="3:10" x14ac:dyDescent="0.35">
      <c r="C705" s="6"/>
      <c r="D705" s="6"/>
      <c r="E705" s="6"/>
      <c r="F705" s="6"/>
      <c r="G705" s="6"/>
      <c r="H705" s="6"/>
      <c r="I705" s="6"/>
      <c r="J705" s="6"/>
    </row>
    <row r="706" spans="3:10" x14ac:dyDescent="0.35">
      <c r="C706" s="6"/>
      <c r="D706" s="6"/>
      <c r="E706" s="6"/>
      <c r="F706" s="6"/>
      <c r="G706" s="6"/>
      <c r="H706" s="6"/>
      <c r="I706" s="6"/>
      <c r="J706" s="6"/>
    </row>
    <row r="707" spans="3:10" x14ac:dyDescent="0.35">
      <c r="C707" s="6"/>
      <c r="D707" s="6"/>
      <c r="E707" s="6"/>
      <c r="F707" s="6"/>
      <c r="G707" s="6"/>
      <c r="H707" s="6"/>
      <c r="I707" s="6"/>
      <c r="J707" s="6"/>
    </row>
    <row r="708" spans="3:10" x14ac:dyDescent="0.35">
      <c r="C708" s="6"/>
      <c r="D708" s="6"/>
      <c r="E708" s="6"/>
      <c r="F708" s="6"/>
      <c r="G708" s="6"/>
      <c r="H708" s="6"/>
      <c r="I708" s="6"/>
      <c r="J708" s="6"/>
    </row>
    <row r="709" spans="3:10" x14ac:dyDescent="0.35">
      <c r="C709" s="6"/>
      <c r="D709" s="6"/>
      <c r="E709" s="6"/>
      <c r="F709" s="6"/>
      <c r="G709" s="6"/>
      <c r="H709" s="6"/>
      <c r="I709" s="6"/>
      <c r="J709" s="6"/>
    </row>
    <row r="710" spans="3:10" x14ac:dyDescent="0.35">
      <c r="C710" s="6"/>
      <c r="D710" s="6"/>
      <c r="E710" s="6"/>
      <c r="F710" s="6"/>
      <c r="G710" s="6"/>
      <c r="H710" s="6"/>
      <c r="I710" s="6"/>
      <c r="J710" s="6"/>
    </row>
    <row r="711" spans="3:10" x14ac:dyDescent="0.35">
      <c r="C711" s="6"/>
      <c r="D711" s="6"/>
      <c r="E711" s="6"/>
      <c r="F711" s="6"/>
      <c r="G711" s="6"/>
      <c r="H711" s="6"/>
      <c r="I711" s="6"/>
      <c r="J711" s="6"/>
    </row>
    <row r="712" spans="3:10" x14ac:dyDescent="0.35">
      <c r="C712" s="6"/>
      <c r="D712" s="6"/>
      <c r="E712" s="6"/>
      <c r="F712" s="6"/>
      <c r="G712" s="6"/>
      <c r="H712" s="6"/>
      <c r="I712" s="6"/>
      <c r="J712" s="6"/>
    </row>
    <row r="713" spans="3:10" x14ac:dyDescent="0.35">
      <c r="C713" s="6"/>
      <c r="D713" s="6"/>
      <c r="E713" s="6"/>
      <c r="F713" s="6"/>
      <c r="G713" s="6"/>
      <c r="H713" s="6"/>
      <c r="I713" s="6"/>
      <c r="J713" s="6"/>
    </row>
    <row r="714" spans="3:10" x14ac:dyDescent="0.35">
      <c r="C714" s="6"/>
      <c r="D714" s="6"/>
      <c r="E714" s="6"/>
      <c r="F714" s="6"/>
      <c r="G714" s="6"/>
      <c r="H714" s="6"/>
      <c r="I714" s="6"/>
      <c r="J714" s="6"/>
    </row>
    <row r="715" spans="3:10" x14ac:dyDescent="0.35">
      <c r="C715" s="6"/>
      <c r="D715" s="6"/>
      <c r="E715" s="6"/>
      <c r="F715" s="6"/>
      <c r="G715" s="6"/>
      <c r="H715" s="6"/>
      <c r="I715" s="6"/>
      <c r="J715" s="6"/>
    </row>
    <row r="716" spans="3:10" x14ac:dyDescent="0.35">
      <c r="C716" s="6"/>
      <c r="D716" s="6"/>
      <c r="E716" s="6"/>
      <c r="F716" s="6"/>
      <c r="G716" s="6"/>
      <c r="H716" s="6"/>
      <c r="I716" s="6"/>
      <c r="J716" s="6"/>
    </row>
    <row r="717" spans="3:10" x14ac:dyDescent="0.35">
      <c r="C717" s="6"/>
      <c r="D717" s="6"/>
      <c r="E717" s="6"/>
      <c r="F717" s="6"/>
      <c r="G717" s="6"/>
      <c r="H717" s="6"/>
      <c r="I717" s="6"/>
      <c r="J717" s="6"/>
    </row>
    <row r="718" spans="3:10" x14ac:dyDescent="0.35">
      <c r="C718" s="6"/>
      <c r="D718" s="6"/>
      <c r="E718" s="6"/>
      <c r="F718" s="6"/>
      <c r="G718" s="6"/>
      <c r="H718" s="6"/>
      <c r="I718" s="6"/>
      <c r="J718" s="6"/>
    </row>
    <row r="719" spans="3:10" x14ac:dyDescent="0.35">
      <c r="C719" s="6"/>
      <c r="D719" s="6"/>
      <c r="E719" s="6"/>
      <c r="F719" s="6"/>
      <c r="G719" s="6"/>
      <c r="H719" s="6"/>
      <c r="I719" s="6"/>
      <c r="J719" s="6"/>
    </row>
    <row r="720" spans="3:10" x14ac:dyDescent="0.35">
      <c r="C720" s="6"/>
      <c r="D720" s="6"/>
      <c r="E720" s="6"/>
      <c r="F720" s="6"/>
      <c r="G720" s="6"/>
      <c r="H720" s="6"/>
      <c r="I720" s="6"/>
      <c r="J720" s="6"/>
    </row>
    <row r="721" spans="3:10" x14ac:dyDescent="0.35">
      <c r="C721" s="6"/>
      <c r="D721" s="6"/>
      <c r="E721" s="6"/>
      <c r="F721" s="6"/>
      <c r="G721" s="6"/>
      <c r="H721" s="6"/>
      <c r="I721" s="6"/>
      <c r="J721" s="6"/>
    </row>
    <row r="722" spans="3:10" x14ac:dyDescent="0.35">
      <c r="C722" s="6"/>
      <c r="D722" s="6"/>
      <c r="E722" s="6"/>
      <c r="F722" s="6"/>
      <c r="G722" s="6"/>
      <c r="H722" s="6"/>
      <c r="I722" s="6"/>
      <c r="J722" s="6"/>
    </row>
    <row r="723" spans="3:10" x14ac:dyDescent="0.35">
      <c r="C723" s="6"/>
      <c r="D723" s="6"/>
      <c r="E723" s="6"/>
      <c r="F723" s="6"/>
      <c r="G723" s="6"/>
      <c r="H723" s="6"/>
      <c r="I723" s="6"/>
      <c r="J723" s="6"/>
    </row>
    <row r="724" spans="3:10" x14ac:dyDescent="0.35">
      <c r="C724" s="6"/>
      <c r="D724" s="6"/>
      <c r="E724" s="6"/>
      <c r="F724" s="6"/>
      <c r="G724" s="6"/>
      <c r="H724" s="6"/>
      <c r="I724" s="6"/>
      <c r="J724" s="6"/>
    </row>
    <row r="725" spans="3:10" x14ac:dyDescent="0.35">
      <c r="C725" s="6"/>
      <c r="D725" s="6"/>
      <c r="E725" s="6"/>
      <c r="F725" s="6"/>
      <c r="G725" s="6"/>
      <c r="H725" s="6"/>
      <c r="I725" s="6"/>
      <c r="J725" s="6"/>
    </row>
    <row r="726" spans="3:10" x14ac:dyDescent="0.35">
      <c r="C726" s="6"/>
      <c r="D726" s="6"/>
      <c r="E726" s="6"/>
      <c r="F726" s="6"/>
      <c r="G726" s="6"/>
      <c r="H726" s="6"/>
      <c r="I726" s="6"/>
      <c r="J726" s="6"/>
    </row>
    <row r="727" spans="3:10" x14ac:dyDescent="0.35">
      <c r="C727" s="6"/>
      <c r="D727" s="6"/>
      <c r="E727" s="6"/>
      <c r="F727" s="6"/>
      <c r="G727" s="6"/>
      <c r="H727" s="6"/>
      <c r="I727" s="6"/>
      <c r="J727" s="6"/>
    </row>
    <row r="728" spans="3:10" x14ac:dyDescent="0.35">
      <c r="C728" s="6"/>
      <c r="D728" s="6"/>
      <c r="E728" s="6"/>
      <c r="F728" s="6"/>
      <c r="G728" s="6"/>
      <c r="H728" s="6"/>
      <c r="I728" s="6"/>
      <c r="J728" s="6"/>
    </row>
    <row r="729" spans="3:10" x14ac:dyDescent="0.35">
      <c r="C729" s="6"/>
      <c r="D729" s="6"/>
      <c r="E729" s="6"/>
      <c r="F729" s="6"/>
      <c r="G729" s="6"/>
      <c r="H729" s="6"/>
      <c r="I729" s="6"/>
      <c r="J729" s="6"/>
    </row>
    <row r="730" spans="3:10" x14ac:dyDescent="0.35">
      <c r="C730" s="6"/>
      <c r="D730" s="6"/>
      <c r="E730" s="6"/>
      <c r="F730" s="6"/>
      <c r="G730" s="6"/>
      <c r="H730" s="6"/>
      <c r="I730" s="6"/>
      <c r="J730" s="6"/>
    </row>
    <row r="731" spans="3:10" x14ac:dyDescent="0.35">
      <c r="C731" s="6"/>
      <c r="D731" s="6"/>
      <c r="E731" s="6"/>
      <c r="F731" s="6"/>
      <c r="G731" s="6"/>
      <c r="H731" s="6"/>
      <c r="I731" s="6"/>
      <c r="J731" s="6"/>
    </row>
    <row r="732" spans="3:10" x14ac:dyDescent="0.35">
      <c r="C732" s="6"/>
      <c r="D732" s="6"/>
      <c r="E732" s="6"/>
      <c r="F732" s="6"/>
      <c r="G732" s="6"/>
      <c r="H732" s="6"/>
      <c r="I732" s="6"/>
      <c r="J732" s="6"/>
    </row>
    <row r="733" spans="3:10" x14ac:dyDescent="0.35">
      <c r="C733" s="6"/>
      <c r="D733" s="6"/>
      <c r="E733" s="6"/>
      <c r="F733" s="6"/>
      <c r="G733" s="6"/>
      <c r="H733" s="6"/>
      <c r="I733" s="6"/>
      <c r="J733" s="6"/>
    </row>
    <row r="734" spans="3:10" x14ac:dyDescent="0.35">
      <c r="C734" s="6"/>
      <c r="D734" s="6"/>
      <c r="E734" s="6"/>
      <c r="F734" s="6"/>
      <c r="G734" s="6"/>
      <c r="H734" s="6"/>
      <c r="I734" s="6"/>
      <c r="J734" s="6"/>
    </row>
    <row r="735" spans="3:10" x14ac:dyDescent="0.35">
      <c r="C735" s="6"/>
      <c r="D735" s="6"/>
      <c r="E735" s="6"/>
      <c r="F735" s="6"/>
      <c r="G735" s="6"/>
      <c r="H735" s="6"/>
      <c r="I735" s="6"/>
      <c r="J735" s="6"/>
    </row>
    <row r="736" spans="3:10" x14ac:dyDescent="0.35">
      <c r="C736" s="6"/>
      <c r="D736" s="6"/>
      <c r="E736" s="6"/>
      <c r="F736" s="6"/>
      <c r="G736" s="6"/>
      <c r="H736" s="6"/>
      <c r="I736" s="6"/>
      <c r="J736" s="6"/>
    </row>
    <row r="737" spans="3:10" x14ac:dyDescent="0.35">
      <c r="C737" s="6"/>
      <c r="D737" s="6"/>
      <c r="E737" s="6"/>
      <c r="F737" s="6"/>
      <c r="G737" s="6"/>
      <c r="H737" s="6"/>
      <c r="I737" s="6"/>
      <c r="J737" s="6"/>
    </row>
    <row r="738" spans="3:10" x14ac:dyDescent="0.35">
      <c r="C738" s="6"/>
      <c r="D738" s="6"/>
      <c r="E738" s="6"/>
      <c r="F738" s="6"/>
      <c r="G738" s="6"/>
      <c r="H738" s="6"/>
      <c r="I738" s="6"/>
      <c r="J738" s="6"/>
    </row>
    <row r="739" spans="3:10" x14ac:dyDescent="0.35">
      <c r="C739" s="6"/>
      <c r="D739" s="6"/>
      <c r="E739" s="6"/>
      <c r="F739" s="6"/>
      <c r="G739" s="6"/>
      <c r="H739" s="6"/>
      <c r="I739" s="6"/>
      <c r="J739" s="6"/>
    </row>
    <row r="740" spans="3:10" x14ac:dyDescent="0.35">
      <c r="C740" s="6"/>
      <c r="D740" s="6"/>
      <c r="E740" s="6"/>
      <c r="F740" s="6"/>
      <c r="G740" s="6"/>
      <c r="H740" s="6"/>
      <c r="I740" s="6"/>
      <c r="J740" s="6"/>
    </row>
    <row r="741" spans="3:10" x14ac:dyDescent="0.35">
      <c r="C741" s="6"/>
      <c r="D741" s="6"/>
      <c r="E741" s="6"/>
      <c r="F741" s="6"/>
      <c r="G741" s="6"/>
      <c r="H741" s="6"/>
      <c r="I741" s="6"/>
      <c r="J741" s="6"/>
    </row>
    <row r="742" spans="3:10" x14ac:dyDescent="0.35">
      <c r="C742" s="6"/>
      <c r="D742" s="6"/>
      <c r="E742" s="6"/>
      <c r="F742" s="6"/>
      <c r="G742" s="6"/>
      <c r="H742" s="6"/>
      <c r="I742" s="6"/>
      <c r="J742" s="6"/>
    </row>
    <row r="743" spans="3:10" x14ac:dyDescent="0.35">
      <c r="C743" s="6"/>
      <c r="D743" s="6"/>
      <c r="E743" s="6"/>
      <c r="F743" s="6"/>
      <c r="G743" s="6"/>
      <c r="H743" s="6"/>
      <c r="I743" s="6"/>
      <c r="J743" s="6"/>
    </row>
    <row r="744" spans="3:10" x14ac:dyDescent="0.35">
      <c r="C744" s="6"/>
      <c r="D744" s="6"/>
      <c r="E744" s="6"/>
      <c r="F744" s="6"/>
      <c r="G744" s="6"/>
      <c r="H744" s="6"/>
      <c r="I744" s="6"/>
      <c r="J744" s="6"/>
    </row>
    <row r="745" spans="3:10" x14ac:dyDescent="0.35">
      <c r="C745" s="6"/>
      <c r="D745" s="6"/>
      <c r="E745" s="6"/>
      <c r="F745" s="6"/>
      <c r="G745" s="6"/>
      <c r="H745" s="6"/>
      <c r="I745" s="6"/>
      <c r="J745" s="6"/>
    </row>
    <row r="746" spans="3:10" x14ac:dyDescent="0.35">
      <c r="C746" s="6"/>
      <c r="D746" s="6"/>
      <c r="E746" s="6"/>
      <c r="F746" s="6"/>
      <c r="G746" s="6"/>
      <c r="H746" s="6"/>
      <c r="I746" s="6"/>
      <c r="J746" s="6"/>
    </row>
    <row r="747" spans="3:10" x14ac:dyDescent="0.35">
      <c r="C747" s="6"/>
      <c r="D747" s="6"/>
      <c r="E747" s="6"/>
      <c r="F747" s="6"/>
      <c r="G747" s="6"/>
      <c r="H747" s="6"/>
      <c r="I747" s="6"/>
      <c r="J747" s="6"/>
    </row>
    <row r="748" spans="3:10" x14ac:dyDescent="0.35">
      <c r="C748" s="6"/>
      <c r="D748" s="6"/>
      <c r="E748" s="6"/>
      <c r="F748" s="6"/>
      <c r="G748" s="6"/>
      <c r="H748" s="6"/>
      <c r="I748" s="6"/>
      <c r="J748" s="6"/>
    </row>
    <row r="749" spans="3:10" x14ac:dyDescent="0.35">
      <c r="C749" s="6"/>
      <c r="D749" s="6"/>
      <c r="E749" s="6"/>
      <c r="F749" s="6"/>
      <c r="G749" s="6"/>
      <c r="H749" s="6"/>
      <c r="I749" s="6"/>
      <c r="J749" s="6"/>
    </row>
    <row r="750" spans="3:10" x14ac:dyDescent="0.35">
      <c r="C750" s="6"/>
      <c r="D750" s="6"/>
      <c r="E750" s="6"/>
      <c r="F750" s="6"/>
      <c r="G750" s="6"/>
      <c r="H750" s="6"/>
      <c r="I750" s="6"/>
      <c r="J750" s="6"/>
    </row>
    <row r="751" spans="3:10" x14ac:dyDescent="0.35">
      <c r="C751" s="6"/>
      <c r="D751" s="6"/>
      <c r="E751" s="6"/>
      <c r="F751" s="6"/>
      <c r="G751" s="6"/>
      <c r="H751" s="6"/>
      <c r="I751" s="6"/>
      <c r="J751" s="6"/>
    </row>
    <row r="752" spans="3:10" x14ac:dyDescent="0.35">
      <c r="C752" s="6"/>
      <c r="D752" s="6"/>
      <c r="E752" s="6"/>
      <c r="F752" s="6"/>
      <c r="G752" s="6"/>
      <c r="H752" s="6"/>
      <c r="I752" s="6"/>
      <c r="J752" s="6"/>
    </row>
    <row r="753" spans="3:10" x14ac:dyDescent="0.35">
      <c r="C753" s="6"/>
      <c r="D753" s="6"/>
      <c r="E753" s="6"/>
      <c r="F753" s="6"/>
      <c r="G753" s="6"/>
      <c r="H753" s="6"/>
      <c r="I753" s="6"/>
      <c r="J753" s="6"/>
    </row>
    <row r="754" spans="3:10" x14ac:dyDescent="0.35">
      <c r="C754" s="6"/>
      <c r="D754" s="6"/>
      <c r="E754" s="6"/>
      <c r="F754" s="6"/>
      <c r="G754" s="6"/>
      <c r="H754" s="6"/>
      <c r="I754" s="6"/>
      <c r="J754" s="6"/>
    </row>
    <row r="755" spans="3:10" x14ac:dyDescent="0.35">
      <c r="C755" s="6"/>
      <c r="D755" s="6"/>
      <c r="E755" s="6"/>
      <c r="F755" s="6"/>
      <c r="G755" s="6"/>
      <c r="H755" s="6"/>
      <c r="I755" s="6"/>
      <c r="J755" s="6"/>
    </row>
    <row r="756" spans="3:10" x14ac:dyDescent="0.35">
      <c r="C756" s="6"/>
      <c r="D756" s="6"/>
      <c r="E756" s="6"/>
      <c r="F756" s="6"/>
      <c r="G756" s="6"/>
      <c r="H756" s="6"/>
      <c r="I756" s="6"/>
      <c r="J756" s="6"/>
    </row>
    <row r="757" spans="3:10" x14ac:dyDescent="0.35">
      <c r="C757" s="6"/>
      <c r="D757" s="6"/>
      <c r="E757" s="6"/>
      <c r="F757" s="6"/>
      <c r="G757" s="6"/>
      <c r="H757" s="6"/>
      <c r="I757" s="6"/>
      <c r="J757" s="6"/>
    </row>
    <row r="758" spans="3:10" x14ac:dyDescent="0.35">
      <c r="C758" s="6"/>
      <c r="D758" s="6"/>
      <c r="E758" s="6"/>
      <c r="F758" s="6"/>
      <c r="G758" s="6"/>
      <c r="H758" s="6"/>
      <c r="I758" s="6"/>
      <c r="J758" s="6"/>
    </row>
    <row r="759" spans="3:10" x14ac:dyDescent="0.35">
      <c r="C759" s="6"/>
      <c r="D759" s="6"/>
      <c r="E759" s="6"/>
      <c r="F759" s="6"/>
      <c r="G759" s="6"/>
      <c r="H759" s="6"/>
      <c r="I759" s="6"/>
      <c r="J759" s="6"/>
    </row>
    <row r="760" spans="3:10" x14ac:dyDescent="0.35">
      <c r="C760" s="6"/>
      <c r="D760" s="6"/>
      <c r="E760" s="6"/>
      <c r="F760" s="6"/>
      <c r="G760" s="6"/>
      <c r="H760" s="6"/>
      <c r="I760" s="6"/>
      <c r="J760" s="6"/>
    </row>
    <row r="761" spans="3:10" x14ac:dyDescent="0.35">
      <c r="C761" s="6"/>
      <c r="D761" s="6"/>
      <c r="E761" s="6"/>
      <c r="F761" s="6"/>
      <c r="G761" s="6"/>
      <c r="H761" s="6"/>
      <c r="I761" s="6"/>
      <c r="J761" s="6"/>
    </row>
    <row r="762" spans="3:10" x14ac:dyDescent="0.35">
      <c r="C762" s="6"/>
      <c r="D762" s="6"/>
      <c r="E762" s="6"/>
      <c r="F762" s="6"/>
      <c r="G762" s="6"/>
      <c r="H762" s="6"/>
      <c r="I762" s="6"/>
      <c r="J762" s="6"/>
    </row>
    <row r="763" spans="3:10" x14ac:dyDescent="0.35">
      <c r="C763" s="6"/>
      <c r="D763" s="6"/>
      <c r="E763" s="6"/>
      <c r="F763" s="6"/>
      <c r="G763" s="6"/>
      <c r="H763" s="6"/>
      <c r="I763" s="6"/>
      <c r="J763" s="6"/>
    </row>
    <row r="764" spans="3:10" x14ac:dyDescent="0.35">
      <c r="C764" s="6"/>
      <c r="D764" s="6"/>
      <c r="E764" s="6"/>
      <c r="F764" s="6"/>
      <c r="G764" s="6"/>
      <c r="H764" s="6"/>
      <c r="I764" s="6"/>
      <c r="J764" s="6"/>
    </row>
    <row r="765" spans="3:10" x14ac:dyDescent="0.35">
      <c r="C765" s="6"/>
      <c r="D765" s="6"/>
      <c r="E765" s="6"/>
      <c r="F765" s="6"/>
      <c r="G765" s="6"/>
      <c r="H765" s="6"/>
      <c r="I765" s="6"/>
      <c r="J765" s="6"/>
    </row>
    <row r="766" spans="3:10" x14ac:dyDescent="0.35">
      <c r="C766" s="6"/>
      <c r="D766" s="6"/>
      <c r="E766" s="6"/>
      <c r="F766" s="6"/>
      <c r="G766" s="6"/>
      <c r="H766" s="6"/>
      <c r="I766" s="6"/>
      <c r="J766" s="6"/>
    </row>
    <row r="767" spans="3:10" x14ac:dyDescent="0.35">
      <c r="C767" s="6"/>
      <c r="D767" s="6"/>
      <c r="E767" s="6"/>
      <c r="F767" s="6"/>
      <c r="G767" s="6"/>
      <c r="H767" s="6"/>
      <c r="I767" s="6"/>
      <c r="J767" s="6"/>
    </row>
    <row r="768" spans="3:10" x14ac:dyDescent="0.35">
      <c r="C768" s="6"/>
      <c r="D768" s="6"/>
      <c r="E768" s="6"/>
      <c r="F768" s="6"/>
      <c r="G768" s="6"/>
      <c r="H768" s="6"/>
      <c r="I768" s="6"/>
      <c r="J768" s="6"/>
    </row>
    <row r="769" spans="3:10" x14ac:dyDescent="0.35">
      <c r="C769" s="6"/>
      <c r="D769" s="6"/>
      <c r="E769" s="6"/>
      <c r="F769" s="6"/>
      <c r="G769" s="6"/>
      <c r="H769" s="6"/>
      <c r="I769" s="6"/>
      <c r="J769" s="6"/>
    </row>
    <row r="770" spans="3:10" x14ac:dyDescent="0.35">
      <c r="C770" s="6"/>
      <c r="D770" s="6"/>
      <c r="E770" s="6"/>
      <c r="F770" s="6"/>
      <c r="G770" s="6"/>
      <c r="H770" s="6"/>
      <c r="I770" s="6"/>
      <c r="J770" s="6"/>
    </row>
    <row r="771" spans="3:10" x14ac:dyDescent="0.35">
      <c r="C771" s="6"/>
      <c r="D771" s="6"/>
      <c r="E771" s="6"/>
      <c r="F771" s="6"/>
      <c r="G771" s="6"/>
      <c r="H771" s="6"/>
      <c r="I771" s="6"/>
      <c r="J771" s="6"/>
    </row>
    <row r="772" spans="3:10" x14ac:dyDescent="0.35">
      <c r="C772" s="6"/>
      <c r="D772" s="6"/>
      <c r="E772" s="6"/>
      <c r="F772" s="6"/>
      <c r="G772" s="6"/>
      <c r="H772" s="6"/>
      <c r="I772" s="6"/>
      <c r="J772" s="6"/>
    </row>
    <row r="773" spans="3:10" x14ac:dyDescent="0.35">
      <c r="C773" s="6"/>
      <c r="D773" s="6"/>
      <c r="E773" s="6"/>
      <c r="F773" s="6"/>
      <c r="G773" s="6"/>
      <c r="H773" s="6"/>
      <c r="I773" s="6"/>
      <c r="J773" s="6"/>
    </row>
    <row r="774" spans="3:10" x14ac:dyDescent="0.35">
      <c r="C774" s="6"/>
      <c r="D774" s="6"/>
      <c r="E774" s="6"/>
      <c r="F774" s="6"/>
      <c r="G774" s="6"/>
      <c r="H774" s="6"/>
      <c r="I774" s="6"/>
      <c r="J774" s="6"/>
    </row>
    <row r="775" spans="3:10" x14ac:dyDescent="0.35">
      <c r="C775" s="6"/>
      <c r="D775" s="6"/>
      <c r="E775" s="6"/>
      <c r="F775" s="6"/>
      <c r="G775" s="6"/>
      <c r="H775" s="6"/>
      <c r="I775" s="6"/>
      <c r="J775" s="6"/>
    </row>
    <row r="776" spans="3:10" x14ac:dyDescent="0.35">
      <c r="C776" s="6"/>
      <c r="D776" s="6"/>
      <c r="E776" s="6"/>
      <c r="F776" s="6"/>
      <c r="G776" s="6"/>
      <c r="H776" s="6"/>
      <c r="I776" s="6"/>
      <c r="J776" s="6"/>
    </row>
    <row r="777" spans="3:10" x14ac:dyDescent="0.35">
      <c r="C777" s="6"/>
      <c r="D777" s="6"/>
      <c r="E777" s="6"/>
      <c r="F777" s="6"/>
      <c r="G777" s="6"/>
      <c r="H777" s="6"/>
      <c r="I777" s="6"/>
      <c r="J777" s="6"/>
    </row>
    <row r="778" spans="3:10" x14ac:dyDescent="0.35">
      <c r="C778" s="6"/>
      <c r="D778" s="6"/>
      <c r="E778" s="6"/>
      <c r="F778" s="6"/>
      <c r="G778" s="6"/>
      <c r="H778" s="6"/>
      <c r="I778" s="6"/>
      <c r="J778" s="6"/>
    </row>
    <row r="779" spans="3:10" x14ac:dyDescent="0.35">
      <c r="C779" s="6"/>
      <c r="D779" s="6"/>
      <c r="E779" s="6"/>
      <c r="F779" s="6"/>
      <c r="G779" s="6"/>
      <c r="H779" s="6"/>
      <c r="I779" s="6"/>
      <c r="J779" s="6"/>
    </row>
    <row r="780" spans="3:10" x14ac:dyDescent="0.35">
      <c r="C780" s="6"/>
      <c r="D780" s="6"/>
      <c r="E780" s="6"/>
      <c r="F780" s="6"/>
      <c r="G780" s="6"/>
      <c r="H780" s="6"/>
      <c r="I780" s="6"/>
      <c r="J780" s="6"/>
    </row>
    <row r="781" spans="3:10" x14ac:dyDescent="0.35">
      <c r="C781" s="6"/>
      <c r="D781" s="6"/>
      <c r="E781" s="6"/>
      <c r="F781" s="6"/>
      <c r="G781" s="6"/>
      <c r="H781" s="6"/>
      <c r="I781" s="6"/>
      <c r="J781" s="6"/>
    </row>
    <row r="782" spans="3:10" x14ac:dyDescent="0.35">
      <c r="C782" s="6"/>
      <c r="D782" s="6"/>
      <c r="E782" s="6"/>
      <c r="F782" s="6"/>
      <c r="G782" s="6"/>
      <c r="H782" s="6"/>
      <c r="I782" s="6"/>
      <c r="J782" s="6"/>
    </row>
    <row r="783" spans="3:10" x14ac:dyDescent="0.35">
      <c r="C783" s="6"/>
      <c r="D783" s="6"/>
      <c r="E783" s="6"/>
      <c r="F783" s="6"/>
      <c r="G783" s="6"/>
      <c r="H783" s="6"/>
      <c r="I783" s="6"/>
      <c r="J783" s="6"/>
    </row>
    <row r="784" spans="3:10" x14ac:dyDescent="0.35">
      <c r="C784" s="6"/>
      <c r="D784" s="6"/>
      <c r="E784" s="6"/>
      <c r="F784" s="6"/>
      <c r="G784" s="6"/>
      <c r="H784" s="6"/>
      <c r="I784" s="6"/>
      <c r="J784" s="6"/>
    </row>
    <row r="785" spans="3:10" x14ac:dyDescent="0.35">
      <c r="C785" s="6"/>
      <c r="D785" s="6"/>
      <c r="E785" s="6"/>
      <c r="F785" s="6"/>
      <c r="G785" s="6"/>
      <c r="H785" s="6"/>
      <c r="I785" s="6"/>
      <c r="J785" s="6"/>
    </row>
    <row r="786" spans="3:10" x14ac:dyDescent="0.35">
      <c r="C786" s="6"/>
      <c r="D786" s="6"/>
      <c r="E786" s="6"/>
      <c r="F786" s="6"/>
      <c r="G786" s="6"/>
      <c r="H786" s="6"/>
      <c r="I786" s="6"/>
      <c r="J786" s="6"/>
    </row>
    <row r="787" spans="3:10" x14ac:dyDescent="0.35">
      <c r="C787" s="6"/>
      <c r="D787" s="6"/>
      <c r="E787" s="6"/>
      <c r="F787" s="6"/>
      <c r="G787" s="6"/>
      <c r="H787" s="6"/>
      <c r="I787" s="6"/>
      <c r="J787" s="6"/>
    </row>
    <row r="788" spans="3:10" x14ac:dyDescent="0.35">
      <c r="C788" s="6"/>
      <c r="D788" s="6"/>
      <c r="E788" s="6"/>
      <c r="F788" s="6"/>
      <c r="G788" s="6"/>
      <c r="H788" s="6"/>
      <c r="I788" s="6"/>
      <c r="J788" s="6"/>
    </row>
    <row r="789" spans="3:10" x14ac:dyDescent="0.35">
      <c r="C789" s="6"/>
      <c r="D789" s="6"/>
      <c r="E789" s="6"/>
      <c r="F789" s="6"/>
      <c r="G789" s="6"/>
      <c r="H789" s="6"/>
      <c r="I789" s="6"/>
      <c r="J789" s="6"/>
    </row>
    <row r="790" spans="3:10" x14ac:dyDescent="0.35">
      <c r="C790" s="6"/>
      <c r="D790" s="6"/>
      <c r="E790" s="6"/>
      <c r="F790" s="6"/>
      <c r="G790" s="6"/>
      <c r="H790" s="6"/>
      <c r="I790" s="6"/>
      <c r="J790" s="6"/>
    </row>
    <row r="791" spans="3:10" x14ac:dyDescent="0.35">
      <c r="C791" s="6"/>
      <c r="D791" s="6"/>
      <c r="E791" s="6"/>
      <c r="F791" s="6"/>
      <c r="G791" s="6"/>
      <c r="H791" s="6"/>
      <c r="I791" s="6"/>
      <c r="J791" s="6"/>
    </row>
    <row r="792" spans="3:10" x14ac:dyDescent="0.35">
      <c r="C792" s="6"/>
      <c r="D792" s="6"/>
      <c r="E792" s="6"/>
      <c r="F792" s="6"/>
      <c r="G792" s="6"/>
      <c r="H792" s="6"/>
      <c r="I792" s="6"/>
      <c r="J792" s="6"/>
    </row>
    <row r="793" spans="3:10" x14ac:dyDescent="0.35">
      <c r="C793" s="6"/>
      <c r="D793" s="6"/>
      <c r="E793" s="6"/>
      <c r="F793" s="6"/>
      <c r="G793" s="6"/>
      <c r="H793" s="6"/>
      <c r="I793" s="6"/>
      <c r="J793" s="6"/>
    </row>
    <row r="794" spans="3:10" x14ac:dyDescent="0.35">
      <c r="C794" s="6"/>
      <c r="D794" s="6"/>
      <c r="E794" s="6"/>
      <c r="F794" s="6"/>
      <c r="G794" s="6"/>
      <c r="H794" s="6"/>
      <c r="I794" s="6"/>
      <c r="J794" s="6"/>
    </row>
    <row r="795" spans="3:10" x14ac:dyDescent="0.35">
      <c r="C795" s="6"/>
      <c r="D795" s="6"/>
      <c r="E795" s="6"/>
      <c r="F795" s="6"/>
      <c r="G795" s="6"/>
      <c r="H795" s="6"/>
      <c r="I795" s="6"/>
      <c r="J795" s="6"/>
    </row>
    <row r="796" spans="3:10" x14ac:dyDescent="0.35">
      <c r="C796" s="6"/>
      <c r="D796" s="6"/>
      <c r="E796" s="6"/>
      <c r="F796" s="6"/>
      <c r="G796" s="6"/>
      <c r="H796" s="6"/>
      <c r="I796" s="6"/>
      <c r="J796" s="6"/>
    </row>
    <row r="797" spans="3:10" x14ac:dyDescent="0.35">
      <c r="C797" s="6"/>
      <c r="D797" s="6"/>
      <c r="E797" s="6"/>
      <c r="F797" s="6"/>
      <c r="G797" s="6"/>
      <c r="H797" s="6"/>
      <c r="I797" s="6"/>
      <c r="J797" s="6"/>
    </row>
    <row r="798" spans="3:10" x14ac:dyDescent="0.35">
      <c r="C798" s="6"/>
      <c r="D798" s="6"/>
      <c r="E798" s="6"/>
      <c r="F798" s="6"/>
      <c r="G798" s="6"/>
      <c r="H798" s="6"/>
      <c r="I798" s="6"/>
      <c r="J798" s="6"/>
    </row>
    <row r="799" spans="3:10" x14ac:dyDescent="0.35">
      <c r="C799" s="6"/>
      <c r="D799" s="6"/>
      <c r="E799" s="6"/>
      <c r="F799" s="6"/>
      <c r="G799" s="6"/>
      <c r="H799" s="6"/>
      <c r="I799" s="6"/>
      <c r="J799" s="6"/>
    </row>
    <row r="800" spans="3:10" x14ac:dyDescent="0.35">
      <c r="C800" s="6"/>
      <c r="D800" s="6"/>
      <c r="E800" s="6"/>
      <c r="F800" s="6"/>
      <c r="G800" s="6"/>
      <c r="H800" s="6"/>
      <c r="I800" s="6"/>
      <c r="J800" s="6"/>
    </row>
    <row r="801" spans="3:10" x14ac:dyDescent="0.35">
      <c r="C801" s="6"/>
      <c r="D801" s="6"/>
      <c r="E801" s="6"/>
      <c r="F801" s="6"/>
      <c r="G801" s="6"/>
      <c r="H801" s="6"/>
      <c r="I801" s="6"/>
      <c r="J801" s="6"/>
    </row>
    <row r="802" spans="3:10" x14ac:dyDescent="0.35">
      <c r="C802" s="6"/>
      <c r="D802" s="6"/>
      <c r="E802" s="6"/>
      <c r="F802" s="6"/>
      <c r="G802" s="6"/>
      <c r="H802" s="6"/>
      <c r="I802" s="6"/>
      <c r="J802" s="6"/>
    </row>
    <row r="803" spans="3:10" x14ac:dyDescent="0.35">
      <c r="C803" s="6"/>
      <c r="D803" s="6"/>
      <c r="E803" s="6"/>
      <c r="F803" s="6"/>
      <c r="G803" s="6"/>
      <c r="H803" s="6"/>
      <c r="I803" s="6"/>
      <c r="J803" s="6"/>
    </row>
    <row r="804" spans="3:10" x14ac:dyDescent="0.35">
      <c r="C804" s="6"/>
      <c r="D804" s="6"/>
      <c r="E804" s="6"/>
      <c r="F804" s="6"/>
      <c r="G804" s="6"/>
      <c r="H804" s="6"/>
      <c r="I804" s="6"/>
      <c r="J804" s="6"/>
    </row>
    <row r="805" spans="3:10" x14ac:dyDescent="0.35">
      <c r="C805" s="6"/>
      <c r="D805" s="6"/>
      <c r="E805" s="6"/>
      <c r="F805" s="6"/>
      <c r="G805" s="6"/>
      <c r="H805" s="6"/>
      <c r="I805" s="6"/>
      <c r="J805" s="6"/>
    </row>
    <row r="806" spans="3:10" x14ac:dyDescent="0.35">
      <c r="C806" s="6"/>
      <c r="D806" s="6"/>
      <c r="E806" s="6"/>
      <c r="F806" s="6"/>
      <c r="G806" s="6"/>
      <c r="H806" s="6"/>
      <c r="I806" s="6"/>
      <c r="J806" s="6"/>
    </row>
    <row r="807" spans="3:10" x14ac:dyDescent="0.35">
      <c r="C807" s="6"/>
      <c r="D807" s="6"/>
      <c r="E807" s="6"/>
      <c r="F807" s="6"/>
      <c r="G807" s="6"/>
      <c r="H807" s="6"/>
      <c r="I807" s="6"/>
      <c r="J807" s="6"/>
    </row>
    <row r="808" spans="3:10" x14ac:dyDescent="0.35">
      <c r="C808" s="6"/>
      <c r="D808" s="6"/>
      <c r="E808" s="6"/>
      <c r="F808" s="6"/>
      <c r="G808" s="6"/>
      <c r="H808" s="6"/>
      <c r="I808" s="6"/>
      <c r="J808" s="6"/>
    </row>
    <row r="809" spans="3:10" x14ac:dyDescent="0.35">
      <c r="C809" s="6"/>
      <c r="D809" s="6"/>
      <c r="E809" s="6"/>
      <c r="F809" s="6"/>
      <c r="G809" s="6"/>
      <c r="H809" s="6"/>
      <c r="I809" s="6"/>
      <c r="J809" s="6"/>
    </row>
    <row r="810" spans="3:10" x14ac:dyDescent="0.35">
      <c r="C810" s="6"/>
      <c r="D810" s="6"/>
      <c r="E810" s="6"/>
      <c r="F810" s="6"/>
      <c r="G810" s="6"/>
      <c r="H810" s="6"/>
      <c r="I810" s="6"/>
      <c r="J810" s="6"/>
    </row>
    <row r="811" spans="3:10" x14ac:dyDescent="0.35">
      <c r="C811" s="6"/>
      <c r="D811" s="6"/>
      <c r="E811" s="6"/>
      <c r="F811" s="6"/>
      <c r="G811" s="6"/>
      <c r="H811" s="6"/>
      <c r="I811" s="6"/>
      <c r="J811" s="6"/>
    </row>
    <row r="812" spans="3:10" x14ac:dyDescent="0.35">
      <c r="C812" s="6"/>
      <c r="D812" s="6"/>
      <c r="E812" s="6"/>
      <c r="F812" s="6"/>
      <c r="G812" s="6"/>
      <c r="H812" s="6"/>
      <c r="I812" s="6"/>
      <c r="J812" s="6"/>
    </row>
    <row r="813" spans="3:10" x14ac:dyDescent="0.35">
      <c r="C813" s="6"/>
      <c r="D813" s="6"/>
      <c r="E813" s="6"/>
      <c r="F813" s="6"/>
      <c r="G813" s="6"/>
      <c r="H813" s="6"/>
      <c r="I813" s="6"/>
      <c r="J813" s="6"/>
    </row>
    <row r="814" spans="3:10" x14ac:dyDescent="0.35">
      <c r="C814" s="6"/>
      <c r="D814" s="6"/>
      <c r="E814" s="6"/>
      <c r="F814" s="6"/>
      <c r="G814" s="6"/>
      <c r="H814" s="6"/>
      <c r="I814" s="6"/>
      <c r="J814" s="6"/>
    </row>
    <row r="815" spans="3:10" x14ac:dyDescent="0.35">
      <c r="C815" s="6"/>
      <c r="D815" s="6"/>
      <c r="E815" s="6"/>
      <c r="F815" s="6"/>
      <c r="G815" s="6"/>
      <c r="H815" s="6"/>
      <c r="I815" s="6"/>
      <c r="J815" s="6"/>
    </row>
    <row r="816" spans="3:10" x14ac:dyDescent="0.35">
      <c r="C816" s="6"/>
      <c r="D816" s="6"/>
      <c r="E816" s="6"/>
      <c r="F816" s="6"/>
      <c r="G816" s="6"/>
      <c r="H816" s="6"/>
      <c r="I816" s="6"/>
      <c r="J816" s="6"/>
    </row>
    <row r="817" spans="3:10" x14ac:dyDescent="0.35">
      <c r="C817" s="6"/>
      <c r="D817" s="6"/>
      <c r="E817" s="6"/>
      <c r="F817" s="6"/>
      <c r="G817" s="6"/>
      <c r="H817" s="6"/>
      <c r="I817" s="6"/>
      <c r="J817" s="6"/>
    </row>
    <row r="818" spans="3:10" x14ac:dyDescent="0.35">
      <c r="C818" s="6"/>
      <c r="D818" s="6"/>
      <c r="E818" s="6"/>
      <c r="F818" s="6"/>
      <c r="G818" s="6"/>
      <c r="H818" s="6"/>
      <c r="I818" s="6"/>
      <c r="J818" s="6"/>
    </row>
    <row r="819" spans="3:10" x14ac:dyDescent="0.35">
      <c r="C819" s="6"/>
      <c r="D819" s="6"/>
      <c r="E819" s="6"/>
      <c r="F819" s="6"/>
      <c r="G819" s="6"/>
      <c r="H819" s="6"/>
      <c r="I819" s="6"/>
      <c r="J819" s="6"/>
    </row>
    <row r="820" spans="3:10" x14ac:dyDescent="0.35">
      <c r="C820" s="6"/>
      <c r="D820" s="6"/>
      <c r="E820" s="6"/>
      <c r="F820" s="6"/>
      <c r="G820" s="6"/>
      <c r="H820" s="6"/>
      <c r="I820" s="6"/>
      <c r="J820" s="6"/>
    </row>
    <row r="821" spans="3:10" x14ac:dyDescent="0.35">
      <c r="C821" s="6"/>
      <c r="D821" s="6"/>
      <c r="E821" s="6"/>
      <c r="F821" s="6"/>
      <c r="G821" s="6"/>
      <c r="H821" s="6"/>
      <c r="I821" s="6"/>
      <c r="J821" s="6"/>
    </row>
    <row r="822" spans="3:10" x14ac:dyDescent="0.35">
      <c r="C822" s="6"/>
      <c r="D822" s="6"/>
      <c r="E822" s="6"/>
      <c r="F822" s="6"/>
      <c r="G822" s="6"/>
      <c r="H822" s="6"/>
      <c r="I822" s="6"/>
      <c r="J822" s="6"/>
    </row>
    <row r="823" spans="3:10" x14ac:dyDescent="0.35">
      <c r="C823" s="6"/>
      <c r="D823" s="6"/>
      <c r="E823" s="6"/>
      <c r="F823" s="6"/>
      <c r="G823" s="6"/>
      <c r="H823" s="6"/>
      <c r="I823" s="6"/>
      <c r="J823" s="6"/>
    </row>
    <row r="824" spans="3:10" x14ac:dyDescent="0.35">
      <c r="C824" s="6"/>
      <c r="D824" s="6"/>
      <c r="E824" s="6"/>
      <c r="F824" s="6"/>
      <c r="G824" s="6"/>
      <c r="H824" s="6"/>
      <c r="I824" s="6"/>
      <c r="J824" s="6"/>
    </row>
    <row r="825" spans="3:10" x14ac:dyDescent="0.35">
      <c r="C825" s="6"/>
      <c r="D825" s="6"/>
      <c r="E825" s="6"/>
      <c r="F825" s="6"/>
      <c r="G825" s="6"/>
      <c r="H825" s="6"/>
      <c r="I825" s="6"/>
      <c r="J825" s="6"/>
    </row>
    <row r="826" spans="3:10" x14ac:dyDescent="0.35">
      <c r="C826" s="6"/>
      <c r="D826" s="6"/>
      <c r="E826" s="6"/>
      <c r="F826" s="6"/>
      <c r="G826" s="6"/>
      <c r="H826" s="6"/>
      <c r="I826" s="6"/>
      <c r="J826" s="6"/>
    </row>
    <row r="827" spans="3:10" x14ac:dyDescent="0.35">
      <c r="C827" s="6"/>
      <c r="D827" s="6"/>
      <c r="E827" s="6"/>
      <c r="F827" s="6"/>
      <c r="G827" s="6"/>
      <c r="H827" s="6"/>
      <c r="I827" s="6"/>
      <c r="J827" s="6"/>
    </row>
    <row r="828" spans="3:10" x14ac:dyDescent="0.35">
      <c r="C828" s="6"/>
      <c r="D828" s="6"/>
      <c r="E828" s="6"/>
      <c r="F828" s="6"/>
      <c r="G828" s="6"/>
      <c r="H828" s="6"/>
      <c r="I828" s="6"/>
      <c r="J828" s="6"/>
    </row>
    <row r="829" spans="3:10" x14ac:dyDescent="0.35">
      <c r="C829" s="6"/>
      <c r="D829" s="6"/>
      <c r="E829" s="6"/>
      <c r="F829" s="6"/>
      <c r="G829" s="6"/>
      <c r="H829" s="6"/>
      <c r="I829" s="6"/>
      <c r="J829" s="6"/>
    </row>
    <row r="830" spans="3:10" x14ac:dyDescent="0.35">
      <c r="C830" s="6"/>
      <c r="D830" s="6"/>
      <c r="E830" s="6"/>
      <c r="F830" s="6"/>
      <c r="G830" s="6"/>
      <c r="H830" s="6"/>
      <c r="I830" s="6"/>
      <c r="J830" s="6"/>
    </row>
    <row r="831" spans="3:10" x14ac:dyDescent="0.35">
      <c r="C831" s="6"/>
      <c r="D831" s="6"/>
      <c r="E831" s="6"/>
      <c r="F831" s="6"/>
      <c r="G831" s="6"/>
      <c r="H831" s="6"/>
      <c r="I831" s="6"/>
      <c r="J831" s="6"/>
    </row>
    <row r="832" spans="3:10" x14ac:dyDescent="0.35">
      <c r="C832" s="6"/>
      <c r="D832" s="6"/>
      <c r="E832" s="6"/>
      <c r="F832" s="6"/>
      <c r="G832" s="6"/>
      <c r="H832" s="6"/>
      <c r="I832" s="6"/>
      <c r="J832" s="6"/>
    </row>
    <row r="833" spans="3:10" x14ac:dyDescent="0.35">
      <c r="C833" s="6"/>
      <c r="D833" s="6"/>
      <c r="E833" s="6"/>
      <c r="F833" s="6"/>
      <c r="G833" s="6"/>
      <c r="H833" s="6"/>
      <c r="I833" s="6"/>
      <c r="J833" s="6"/>
    </row>
    <row r="834" spans="3:10" x14ac:dyDescent="0.35">
      <c r="C834" s="6"/>
      <c r="D834" s="6"/>
      <c r="E834" s="6"/>
      <c r="F834" s="6"/>
      <c r="G834" s="6"/>
      <c r="H834" s="6"/>
      <c r="I834" s="6"/>
      <c r="J834" s="6"/>
    </row>
    <row r="835" spans="3:10" x14ac:dyDescent="0.35">
      <c r="C835" s="6"/>
      <c r="D835" s="6"/>
      <c r="E835" s="6"/>
      <c r="F835" s="6"/>
      <c r="G835" s="6"/>
      <c r="H835" s="6"/>
      <c r="I835" s="6"/>
      <c r="J835" s="6"/>
    </row>
    <row r="836" spans="3:10" x14ac:dyDescent="0.35">
      <c r="C836" s="6"/>
      <c r="D836" s="6"/>
      <c r="E836" s="6"/>
      <c r="F836" s="6"/>
      <c r="G836" s="6"/>
      <c r="H836" s="6"/>
      <c r="I836" s="6"/>
      <c r="J836" s="6"/>
    </row>
    <row r="837" spans="3:10" x14ac:dyDescent="0.35">
      <c r="C837" s="6"/>
      <c r="D837" s="6"/>
      <c r="E837" s="6"/>
      <c r="F837" s="6"/>
      <c r="G837" s="6"/>
      <c r="H837" s="6"/>
      <c r="I837" s="6"/>
      <c r="J837" s="6"/>
    </row>
    <row r="838" spans="3:10" x14ac:dyDescent="0.35">
      <c r="C838" s="6"/>
      <c r="D838" s="6"/>
      <c r="E838" s="6"/>
      <c r="F838" s="6"/>
      <c r="G838" s="6"/>
      <c r="H838" s="6"/>
      <c r="I838" s="6"/>
      <c r="J838" s="6"/>
    </row>
    <row r="839" spans="3:10" x14ac:dyDescent="0.35">
      <c r="C839" s="6"/>
      <c r="D839" s="6"/>
      <c r="E839" s="6"/>
      <c r="F839" s="6"/>
      <c r="G839" s="6"/>
      <c r="H839" s="6"/>
      <c r="I839" s="6"/>
      <c r="J839" s="6"/>
    </row>
    <row r="840" spans="3:10" x14ac:dyDescent="0.35">
      <c r="C840" s="6"/>
      <c r="D840" s="6"/>
      <c r="E840" s="6"/>
      <c r="F840" s="6"/>
      <c r="G840" s="6"/>
      <c r="H840" s="6"/>
      <c r="I840" s="6"/>
      <c r="J840" s="6"/>
    </row>
    <row r="841" spans="3:10" x14ac:dyDescent="0.35">
      <c r="C841" s="6"/>
      <c r="D841" s="6"/>
      <c r="E841" s="6"/>
      <c r="F841" s="6"/>
      <c r="G841" s="6"/>
      <c r="H841" s="6"/>
      <c r="I841" s="6"/>
      <c r="J841" s="6"/>
    </row>
    <row r="842" spans="3:10" x14ac:dyDescent="0.35">
      <c r="C842" s="6"/>
      <c r="D842" s="6"/>
      <c r="E842" s="6"/>
      <c r="F842" s="6"/>
      <c r="G842" s="6"/>
      <c r="H842" s="6"/>
      <c r="I842" s="6"/>
      <c r="J842" s="6"/>
    </row>
    <row r="843" spans="3:10" x14ac:dyDescent="0.35">
      <c r="C843" s="6"/>
      <c r="D843" s="6"/>
      <c r="E843" s="6"/>
      <c r="F843" s="6"/>
      <c r="G843" s="6"/>
      <c r="H843" s="6"/>
      <c r="I843" s="6"/>
      <c r="J843" s="6"/>
    </row>
    <row r="844" spans="3:10" x14ac:dyDescent="0.35">
      <c r="C844" s="6"/>
      <c r="D844" s="6"/>
      <c r="E844" s="6"/>
      <c r="F844" s="6"/>
      <c r="G844" s="6"/>
      <c r="H844" s="6"/>
      <c r="I844" s="6"/>
      <c r="J844" s="6"/>
    </row>
    <row r="845" spans="3:10" x14ac:dyDescent="0.35">
      <c r="C845" s="6"/>
      <c r="D845" s="6"/>
      <c r="E845" s="6"/>
      <c r="F845" s="6"/>
      <c r="G845" s="6"/>
      <c r="H845" s="6"/>
      <c r="I845" s="6"/>
      <c r="J845" s="6"/>
    </row>
    <row r="846" spans="3:10" x14ac:dyDescent="0.35">
      <c r="C846" s="6"/>
      <c r="D846" s="6"/>
      <c r="E846" s="6"/>
      <c r="F846" s="6"/>
      <c r="G846" s="6"/>
      <c r="H846" s="6"/>
      <c r="I846" s="6"/>
      <c r="J846" s="6"/>
    </row>
    <row r="847" spans="3:10" x14ac:dyDescent="0.35">
      <c r="C847" s="6"/>
      <c r="D847" s="6"/>
      <c r="E847" s="6"/>
      <c r="F847" s="6"/>
      <c r="G847" s="6"/>
      <c r="H847" s="6"/>
      <c r="I847" s="6"/>
      <c r="J847" s="6"/>
    </row>
    <row r="848" spans="3:10" x14ac:dyDescent="0.35">
      <c r="C848" s="6"/>
      <c r="D848" s="6"/>
      <c r="E848" s="6"/>
      <c r="F848" s="6"/>
      <c r="G848" s="6"/>
      <c r="H848" s="6"/>
      <c r="I848" s="6"/>
      <c r="J848" s="6"/>
    </row>
    <row r="849" spans="3:10" x14ac:dyDescent="0.35">
      <c r="C849" s="6"/>
      <c r="D849" s="6"/>
      <c r="E849" s="6"/>
      <c r="F849" s="6"/>
      <c r="G849" s="6"/>
      <c r="H849" s="6"/>
      <c r="I849" s="6"/>
      <c r="J849" s="6"/>
    </row>
    <row r="850" spans="3:10" x14ac:dyDescent="0.35">
      <c r="C850" s="6"/>
      <c r="D850" s="6"/>
      <c r="E850" s="6"/>
      <c r="F850" s="6"/>
      <c r="G850" s="6"/>
      <c r="H850" s="6"/>
      <c r="I850" s="6"/>
      <c r="J850" s="6"/>
    </row>
    <row r="851" spans="3:10" x14ac:dyDescent="0.35">
      <c r="C851" s="6"/>
      <c r="D851" s="6"/>
      <c r="E851" s="6"/>
      <c r="F851" s="6"/>
      <c r="G851" s="6"/>
      <c r="H851" s="6"/>
      <c r="I851" s="6"/>
      <c r="J851" s="6"/>
    </row>
    <row r="852" spans="3:10" x14ac:dyDescent="0.35">
      <c r="C852" s="6"/>
      <c r="D852" s="6"/>
      <c r="E852" s="6"/>
      <c r="F852" s="6"/>
      <c r="G852" s="6"/>
      <c r="H852" s="6"/>
      <c r="I852" s="6"/>
      <c r="J852" s="6"/>
    </row>
    <row r="853" spans="3:10" x14ac:dyDescent="0.35">
      <c r="C853" s="6"/>
      <c r="D853" s="6"/>
      <c r="E853" s="6"/>
      <c r="F853" s="6"/>
      <c r="G853" s="6"/>
      <c r="H853" s="6"/>
      <c r="I853" s="6"/>
      <c r="J853" s="6"/>
    </row>
    <row r="854" spans="3:10" x14ac:dyDescent="0.35">
      <c r="C854" s="6"/>
      <c r="D854" s="6"/>
      <c r="E854" s="6"/>
      <c r="F854" s="6"/>
      <c r="G854" s="6"/>
      <c r="H854" s="6"/>
      <c r="I854" s="6"/>
      <c r="J854" s="6"/>
    </row>
    <row r="855" spans="3:10" x14ac:dyDescent="0.35">
      <c r="C855" s="6"/>
      <c r="D855" s="6"/>
      <c r="E855" s="6"/>
      <c r="F855" s="6"/>
      <c r="G855" s="6"/>
      <c r="H855" s="6"/>
      <c r="I855" s="6"/>
      <c r="J855" s="6"/>
    </row>
    <row r="856" spans="3:10" x14ac:dyDescent="0.35">
      <c r="C856" s="6"/>
      <c r="D856" s="6"/>
      <c r="E856" s="6"/>
      <c r="F856" s="6"/>
      <c r="G856" s="6"/>
      <c r="H856" s="6"/>
      <c r="I856" s="6"/>
      <c r="J856" s="6"/>
    </row>
    <row r="857" spans="3:10" x14ac:dyDescent="0.35">
      <c r="C857" s="6"/>
      <c r="D857" s="6"/>
      <c r="E857" s="6"/>
      <c r="F857" s="6"/>
      <c r="G857" s="6"/>
      <c r="H857" s="6"/>
      <c r="I857" s="6"/>
      <c r="J857" s="6"/>
    </row>
    <row r="858" spans="3:10" x14ac:dyDescent="0.35">
      <c r="C858" s="6"/>
      <c r="D858" s="6"/>
      <c r="E858" s="6"/>
      <c r="F858" s="6"/>
      <c r="G858" s="6"/>
      <c r="H858" s="6"/>
      <c r="I858" s="6"/>
      <c r="J858" s="6"/>
    </row>
    <row r="859" spans="3:10" x14ac:dyDescent="0.35">
      <c r="C859" s="6"/>
      <c r="D859" s="6"/>
      <c r="E859" s="6"/>
      <c r="F859" s="6"/>
      <c r="G859" s="6"/>
      <c r="H859" s="6"/>
      <c r="I859" s="6"/>
      <c r="J859" s="6"/>
    </row>
    <row r="860" spans="3:10" x14ac:dyDescent="0.35">
      <c r="C860" s="6"/>
      <c r="D860" s="6"/>
      <c r="E860" s="6"/>
      <c r="F860" s="6"/>
      <c r="G860" s="6"/>
      <c r="H860" s="6"/>
      <c r="I860" s="6"/>
      <c r="J860" s="6"/>
    </row>
    <row r="861" spans="3:10" x14ac:dyDescent="0.35">
      <c r="C861" s="6"/>
      <c r="D861" s="6"/>
      <c r="E861" s="6"/>
      <c r="F861" s="6"/>
      <c r="G861" s="6"/>
      <c r="H861" s="6"/>
      <c r="I861" s="6"/>
      <c r="J861" s="6"/>
    </row>
    <row r="862" spans="3:10" x14ac:dyDescent="0.35">
      <c r="C862" s="6"/>
      <c r="D862" s="6"/>
      <c r="E862" s="6"/>
      <c r="F862" s="6"/>
      <c r="G862" s="6"/>
      <c r="H862" s="6"/>
      <c r="I862" s="6"/>
      <c r="J862" s="6"/>
    </row>
    <row r="863" spans="3:10" x14ac:dyDescent="0.35">
      <c r="C863" s="6"/>
      <c r="D863" s="6"/>
      <c r="E863" s="6"/>
      <c r="F863" s="6"/>
      <c r="G863" s="6"/>
      <c r="H863" s="6"/>
      <c r="I863" s="6"/>
      <c r="J863" s="6"/>
    </row>
    <row r="864" spans="3:10" x14ac:dyDescent="0.35">
      <c r="C864" s="6"/>
      <c r="D864" s="6"/>
      <c r="E864" s="6"/>
      <c r="F864" s="6"/>
      <c r="G864" s="6"/>
      <c r="H864" s="6"/>
      <c r="I864" s="6"/>
      <c r="J864" s="6"/>
    </row>
    <row r="865" spans="3:10" x14ac:dyDescent="0.35">
      <c r="C865" s="6"/>
      <c r="D865" s="6"/>
      <c r="E865" s="6"/>
      <c r="F865" s="6"/>
      <c r="G865" s="6"/>
      <c r="H865" s="6"/>
      <c r="I865" s="6"/>
      <c r="J865" s="6"/>
    </row>
    <row r="866" spans="3:10" x14ac:dyDescent="0.35">
      <c r="C866" s="6"/>
      <c r="D866" s="6"/>
      <c r="E866" s="6"/>
      <c r="F866" s="6"/>
      <c r="G866" s="6"/>
      <c r="H866" s="6"/>
      <c r="I866" s="6"/>
      <c r="J866" s="6"/>
    </row>
    <row r="867" spans="3:10" x14ac:dyDescent="0.35">
      <c r="C867" s="6"/>
      <c r="D867" s="6"/>
      <c r="E867" s="6"/>
      <c r="F867" s="6"/>
      <c r="G867" s="6"/>
      <c r="H867" s="6"/>
      <c r="I867" s="6"/>
      <c r="J867" s="6"/>
    </row>
    <row r="868" spans="3:10" x14ac:dyDescent="0.35">
      <c r="C868" s="6"/>
      <c r="D868" s="6"/>
      <c r="E868" s="6"/>
      <c r="F868" s="6"/>
      <c r="G868" s="6"/>
      <c r="H868" s="6"/>
      <c r="I868" s="6"/>
      <c r="J868" s="6"/>
    </row>
    <row r="869" spans="3:10" x14ac:dyDescent="0.35">
      <c r="C869" s="6"/>
      <c r="D869" s="6"/>
      <c r="E869" s="6"/>
      <c r="F869" s="6"/>
      <c r="G869" s="6"/>
      <c r="H869" s="6"/>
      <c r="I869" s="6"/>
      <c r="J869" s="6"/>
    </row>
    <row r="870" spans="3:10" x14ac:dyDescent="0.35">
      <c r="C870" s="6"/>
      <c r="D870" s="6"/>
      <c r="E870" s="6"/>
      <c r="F870" s="6"/>
      <c r="G870" s="6"/>
      <c r="H870" s="6"/>
      <c r="I870" s="6"/>
      <c r="J870" s="6"/>
    </row>
    <row r="871" spans="3:10" x14ac:dyDescent="0.35">
      <c r="C871" s="6"/>
      <c r="D871" s="6"/>
      <c r="E871" s="6"/>
      <c r="F871" s="6"/>
      <c r="G871" s="6"/>
      <c r="H871" s="6"/>
      <c r="I871" s="6"/>
      <c r="J871" s="6"/>
    </row>
    <row r="872" spans="3:10" x14ac:dyDescent="0.35">
      <c r="C872" s="6"/>
      <c r="D872" s="6"/>
      <c r="E872" s="6"/>
      <c r="F872" s="6"/>
      <c r="G872" s="6"/>
      <c r="H872" s="6"/>
      <c r="I872" s="6"/>
      <c r="J872" s="6"/>
    </row>
    <row r="873" spans="3:10" x14ac:dyDescent="0.35">
      <c r="C873" s="6"/>
      <c r="D873" s="6"/>
      <c r="E873" s="6"/>
      <c r="F873" s="6"/>
      <c r="G873" s="6"/>
      <c r="H873" s="6"/>
      <c r="I873" s="6"/>
      <c r="J873" s="6"/>
    </row>
    <row r="874" spans="3:10" x14ac:dyDescent="0.35">
      <c r="C874" s="6"/>
      <c r="D874" s="6"/>
      <c r="E874" s="6"/>
      <c r="F874" s="6"/>
      <c r="G874" s="6"/>
      <c r="H874" s="6"/>
      <c r="I874" s="6"/>
      <c r="J874" s="6"/>
    </row>
    <row r="875" spans="3:10" x14ac:dyDescent="0.35">
      <c r="C875" s="6"/>
      <c r="D875" s="6"/>
      <c r="E875" s="6"/>
      <c r="F875" s="6"/>
      <c r="G875" s="6"/>
      <c r="H875" s="6"/>
      <c r="I875" s="6"/>
      <c r="J875" s="6"/>
    </row>
    <row r="876" spans="3:10" x14ac:dyDescent="0.35">
      <c r="C876" s="6"/>
      <c r="D876" s="6"/>
      <c r="E876" s="6"/>
      <c r="F876" s="6"/>
      <c r="G876" s="6"/>
      <c r="H876" s="6"/>
      <c r="I876" s="6"/>
      <c r="J876" s="6"/>
    </row>
    <row r="877" spans="3:10" x14ac:dyDescent="0.35">
      <c r="C877" s="6"/>
      <c r="D877" s="6"/>
      <c r="E877" s="6"/>
      <c r="F877" s="6"/>
      <c r="G877" s="6"/>
      <c r="H877" s="6"/>
      <c r="I877" s="6"/>
      <c r="J877" s="6"/>
    </row>
    <row r="878" spans="3:10" x14ac:dyDescent="0.35">
      <c r="C878" s="6"/>
      <c r="D878" s="6"/>
      <c r="E878" s="6"/>
      <c r="F878" s="6"/>
      <c r="G878" s="6"/>
      <c r="H878" s="6"/>
      <c r="I878" s="6"/>
      <c r="J878" s="6"/>
    </row>
    <row r="879" spans="3:10" x14ac:dyDescent="0.35">
      <c r="C879" s="6"/>
      <c r="D879" s="6"/>
      <c r="E879" s="6"/>
      <c r="F879" s="6"/>
      <c r="G879" s="6"/>
      <c r="H879" s="6"/>
      <c r="I879" s="6"/>
      <c r="J879" s="6"/>
    </row>
    <row r="880" spans="3:10" x14ac:dyDescent="0.35">
      <c r="C880" s="6"/>
      <c r="D880" s="6"/>
      <c r="E880" s="6"/>
      <c r="F880" s="6"/>
      <c r="G880" s="6"/>
      <c r="H880" s="6"/>
      <c r="I880" s="6"/>
      <c r="J880" s="6"/>
    </row>
    <row r="881" spans="3:10" x14ac:dyDescent="0.35">
      <c r="C881" s="6"/>
      <c r="D881" s="6"/>
      <c r="E881" s="6"/>
      <c r="F881" s="6"/>
      <c r="G881" s="6"/>
      <c r="H881" s="6"/>
      <c r="I881" s="6"/>
      <c r="J881" s="6"/>
    </row>
    <row r="882" spans="3:10" x14ac:dyDescent="0.35">
      <c r="C882" s="6"/>
      <c r="D882" s="6"/>
      <c r="E882" s="6"/>
      <c r="F882" s="6"/>
      <c r="G882" s="6"/>
      <c r="H882" s="6"/>
      <c r="I882" s="6"/>
      <c r="J882" s="6"/>
    </row>
    <row r="883" spans="3:10" x14ac:dyDescent="0.35">
      <c r="C883" s="6"/>
      <c r="D883" s="6"/>
      <c r="E883" s="6"/>
      <c r="F883" s="6"/>
      <c r="G883" s="6"/>
      <c r="H883" s="6"/>
      <c r="I883" s="6"/>
      <c r="J883" s="6"/>
    </row>
    <row r="884" spans="3:10" x14ac:dyDescent="0.35">
      <c r="C884" s="6"/>
      <c r="D884" s="6"/>
      <c r="E884" s="6"/>
      <c r="F884" s="6"/>
      <c r="G884" s="6"/>
      <c r="H884" s="6"/>
      <c r="I884" s="6"/>
      <c r="J884" s="6"/>
    </row>
    <row r="885" spans="3:10" x14ac:dyDescent="0.35">
      <c r="C885" s="6"/>
      <c r="D885" s="6"/>
      <c r="E885" s="6"/>
      <c r="F885" s="6"/>
      <c r="G885" s="6"/>
      <c r="H885" s="6"/>
      <c r="I885" s="6"/>
      <c r="J885" s="6"/>
    </row>
    <row r="886" spans="3:10" x14ac:dyDescent="0.35">
      <c r="C886" s="6"/>
      <c r="D886" s="6"/>
      <c r="E886" s="6"/>
      <c r="F886" s="6"/>
      <c r="G886" s="6"/>
      <c r="H886" s="6"/>
      <c r="I886" s="6"/>
      <c r="J886" s="6"/>
    </row>
    <row r="887" spans="3:10" x14ac:dyDescent="0.35">
      <c r="C887" s="6"/>
      <c r="D887" s="6"/>
      <c r="E887" s="6"/>
      <c r="F887" s="6"/>
      <c r="G887" s="6"/>
      <c r="H887" s="6"/>
      <c r="I887" s="6"/>
      <c r="J887" s="6"/>
    </row>
    <row r="888" spans="3:10" x14ac:dyDescent="0.35">
      <c r="C888" s="6"/>
      <c r="D888" s="6"/>
      <c r="E888" s="6"/>
      <c r="F888" s="6"/>
      <c r="G888" s="6"/>
      <c r="H888" s="6"/>
      <c r="I888" s="6"/>
      <c r="J888" s="6"/>
    </row>
    <row r="889" spans="3:10" x14ac:dyDescent="0.35">
      <c r="C889" s="6"/>
      <c r="D889" s="6"/>
      <c r="E889" s="6"/>
      <c r="F889" s="6"/>
      <c r="G889" s="6"/>
      <c r="H889" s="6"/>
      <c r="I889" s="6"/>
      <c r="J889" s="6"/>
    </row>
    <row r="890" spans="3:10" x14ac:dyDescent="0.35">
      <c r="C890" s="6"/>
      <c r="D890" s="6"/>
      <c r="E890" s="6"/>
      <c r="F890" s="6"/>
      <c r="G890" s="6"/>
      <c r="H890" s="6"/>
      <c r="I890" s="6"/>
      <c r="J890" s="6"/>
    </row>
    <row r="891" spans="3:10" x14ac:dyDescent="0.35">
      <c r="C891" s="6"/>
      <c r="D891" s="6"/>
      <c r="E891" s="6"/>
      <c r="F891" s="6"/>
      <c r="G891" s="6"/>
      <c r="H891" s="6"/>
      <c r="I891" s="6"/>
      <c r="J891" s="6"/>
    </row>
    <row r="892" spans="3:10" x14ac:dyDescent="0.35">
      <c r="C892" s="6"/>
      <c r="D892" s="6"/>
      <c r="E892" s="6"/>
      <c r="F892" s="6"/>
      <c r="G892" s="6"/>
      <c r="H892" s="6"/>
      <c r="I892" s="6"/>
      <c r="J892" s="6"/>
    </row>
    <row r="893" spans="3:10" x14ac:dyDescent="0.35">
      <c r="C893" s="6"/>
      <c r="D893" s="6"/>
      <c r="E893" s="6"/>
      <c r="F893" s="6"/>
      <c r="G893" s="6"/>
      <c r="H893" s="6"/>
      <c r="I893" s="6"/>
      <c r="J893" s="6"/>
    </row>
    <row r="894" spans="3:10" x14ac:dyDescent="0.35">
      <c r="C894" s="6"/>
      <c r="D894" s="6"/>
      <c r="E894" s="6"/>
      <c r="F894" s="6"/>
      <c r="G894" s="6"/>
      <c r="H894" s="6"/>
      <c r="I894" s="6"/>
      <c r="J894" s="6"/>
    </row>
    <row r="895" spans="3:10" x14ac:dyDescent="0.35">
      <c r="C895" s="6"/>
      <c r="D895" s="6"/>
      <c r="E895" s="6"/>
      <c r="F895" s="6"/>
      <c r="G895" s="6"/>
      <c r="H895" s="6"/>
      <c r="I895" s="6"/>
      <c r="J895" s="6"/>
    </row>
    <row r="896" spans="3:10" x14ac:dyDescent="0.35">
      <c r="C896" s="6"/>
      <c r="D896" s="6"/>
      <c r="E896" s="6"/>
      <c r="F896" s="6"/>
      <c r="G896" s="6"/>
      <c r="H896" s="6"/>
      <c r="I896" s="6"/>
      <c r="J896" s="6"/>
    </row>
    <row r="897" spans="3:10" x14ac:dyDescent="0.35">
      <c r="C897" s="6"/>
      <c r="D897" s="6"/>
      <c r="E897" s="6"/>
      <c r="F897" s="6"/>
      <c r="G897" s="6"/>
      <c r="H897" s="6"/>
      <c r="I897" s="6"/>
      <c r="J897" s="6"/>
    </row>
    <row r="898" spans="3:10" x14ac:dyDescent="0.35">
      <c r="C898" s="6"/>
      <c r="D898" s="6"/>
      <c r="E898" s="6"/>
      <c r="F898" s="6"/>
      <c r="G898" s="6"/>
      <c r="H898" s="6"/>
      <c r="I898" s="6"/>
      <c r="J898" s="6"/>
    </row>
    <row r="899" spans="3:10" x14ac:dyDescent="0.35">
      <c r="C899" s="6"/>
      <c r="D899" s="6"/>
      <c r="E899" s="6"/>
      <c r="F899" s="6"/>
      <c r="G899" s="6"/>
      <c r="H899" s="6"/>
      <c r="I899" s="6"/>
      <c r="J899" s="6"/>
    </row>
    <row r="900" spans="3:10" x14ac:dyDescent="0.35">
      <c r="C900" s="6"/>
      <c r="D900" s="6"/>
      <c r="E900" s="6"/>
      <c r="F900" s="6"/>
      <c r="G900" s="6"/>
      <c r="H900" s="6"/>
      <c r="I900" s="6"/>
      <c r="J900" s="6"/>
    </row>
    <row r="901" spans="3:10" x14ac:dyDescent="0.35">
      <c r="C901" s="6"/>
      <c r="D901" s="6"/>
      <c r="E901" s="6"/>
      <c r="F901" s="6"/>
      <c r="G901" s="6"/>
      <c r="H901" s="6"/>
      <c r="I901" s="6"/>
      <c r="J901" s="6"/>
    </row>
    <row r="902" spans="3:10" x14ac:dyDescent="0.35">
      <c r="C902" s="6"/>
      <c r="D902" s="6"/>
      <c r="E902" s="6"/>
      <c r="F902" s="6"/>
      <c r="G902" s="6"/>
      <c r="H902" s="6"/>
      <c r="I902" s="6"/>
      <c r="J902" s="6"/>
    </row>
    <row r="903" spans="3:10" x14ac:dyDescent="0.35">
      <c r="C903" s="6"/>
      <c r="D903" s="6"/>
      <c r="E903" s="6"/>
      <c r="F903" s="6"/>
      <c r="G903" s="6"/>
      <c r="H903" s="6"/>
      <c r="I903" s="6"/>
      <c r="J903" s="6"/>
    </row>
    <row r="904" spans="3:10" x14ac:dyDescent="0.35">
      <c r="C904" s="6"/>
      <c r="D904" s="6"/>
      <c r="E904" s="6"/>
      <c r="F904" s="6"/>
      <c r="G904" s="6"/>
      <c r="H904" s="6"/>
      <c r="I904" s="6"/>
      <c r="J904" s="6"/>
    </row>
    <row r="905" spans="3:10" x14ac:dyDescent="0.35">
      <c r="C905" s="6"/>
      <c r="D905" s="6"/>
      <c r="E905" s="6"/>
      <c r="F905" s="6"/>
      <c r="G905" s="6"/>
      <c r="H905" s="6"/>
      <c r="I905" s="6"/>
      <c r="J905" s="6"/>
    </row>
    <row r="906" spans="3:10" x14ac:dyDescent="0.35">
      <c r="C906" s="6"/>
      <c r="D906" s="6"/>
      <c r="E906" s="6"/>
      <c r="F906" s="6"/>
      <c r="G906" s="6"/>
      <c r="H906" s="6"/>
      <c r="I906" s="6"/>
      <c r="J906" s="6"/>
    </row>
    <row r="907" spans="3:10" x14ac:dyDescent="0.35">
      <c r="C907" s="6"/>
      <c r="D907" s="6"/>
      <c r="E907" s="6"/>
      <c r="F907" s="6"/>
      <c r="G907" s="6"/>
      <c r="H907" s="6"/>
      <c r="I907" s="6"/>
      <c r="J907" s="6"/>
    </row>
    <row r="908" spans="3:10" x14ac:dyDescent="0.35">
      <c r="C908" s="6"/>
      <c r="D908" s="6"/>
      <c r="E908" s="6"/>
      <c r="F908" s="6"/>
      <c r="G908" s="6"/>
      <c r="H908" s="6"/>
      <c r="I908" s="6"/>
      <c r="J908" s="6"/>
    </row>
    <row r="909" spans="3:10" x14ac:dyDescent="0.35">
      <c r="C909" s="6"/>
      <c r="D909" s="6"/>
      <c r="E909" s="6"/>
      <c r="F909" s="6"/>
      <c r="G909" s="6"/>
      <c r="H909" s="6"/>
      <c r="I909" s="6"/>
      <c r="J909" s="6"/>
    </row>
    <row r="910" spans="3:10" x14ac:dyDescent="0.35">
      <c r="C910" s="6"/>
      <c r="D910" s="6"/>
      <c r="E910" s="6"/>
      <c r="F910" s="6"/>
      <c r="G910" s="6"/>
      <c r="H910" s="6"/>
      <c r="I910" s="6"/>
      <c r="J910" s="6"/>
    </row>
    <row r="911" spans="3:10" x14ac:dyDescent="0.35">
      <c r="C911" s="6"/>
      <c r="D911" s="6"/>
      <c r="E911" s="6"/>
      <c r="F911" s="6"/>
      <c r="G911" s="6"/>
      <c r="H911" s="6"/>
      <c r="I911" s="6"/>
      <c r="J911" s="6"/>
    </row>
    <row r="912" spans="3:10" x14ac:dyDescent="0.35">
      <c r="C912" s="6"/>
      <c r="D912" s="6"/>
      <c r="E912" s="6"/>
      <c r="F912" s="6"/>
      <c r="G912" s="6"/>
      <c r="H912" s="6"/>
      <c r="I912" s="6"/>
      <c r="J912" s="6"/>
    </row>
    <row r="913" spans="3:10" x14ac:dyDescent="0.35">
      <c r="C913" s="6"/>
      <c r="D913" s="6"/>
      <c r="E913" s="6"/>
      <c r="F913" s="6"/>
      <c r="G913" s="6"/>
      <c r="H913" s="6"/>
      <c r="I913" s="6"/>
      <c r="J913" s="6"/>
    </row>
    <row r="914" spans="3:10" x14ac:dyDescent="0.35">
      <c r="C914" s="6"/>
      <c r="D914" s="6"/>
      <c r="E914" s="6"/>
      <c r="F914" s="6"/>
      <c r="G914" s="6"/>
      <c r="H914" s="6"/>
      <c r="I914" s="6"/>
      <c r="J914" s="6"/>
    </row>
    <row r="915" spans="3:10" x14ac:dyDescent="0.35">
      <c r="C915" s="6"/>
      <c r="D915" s="6"/>
      <c r="E915" s="6"/>
      <c r="F915" s="6"/>
      <c r="G915" s="6"/>
      <c r="H915" s="6"/>
      <c r="I915" s="6"/>
      <c r="J915" s="6"/>
    </row>
    <row r="916" spans="3:10" x14ac:dyDescent="0.35">
      <c r="C916" s="6"/>
      <c r="D916" s="6"/>
      <c r="E916" s="6"/>
      <c r="F916" s="6"/>
      <c r="G916" s="6"/>
      <c r="H916" s="6"/>
      <c r="I916" s="6"/>
      <c r="J916" s="6"/>
    </row>
    <row r="917" spans="3:10" x14ac:dyDescent="0.35">
      <c r="C917" s="6"/>
      <c r="D917" s="6"/>
      <c r="E917" s="6"/>
      <c r="F917" s="6"/>
      <c r="G917" s="6"/>
      <c r="H917" s="6"/>
      <c r="I917" s="6"/>
      <c r="J917" s="6"/>
    </row>
    <row r="918" spans="3:10" x14ac:dyDescent="0.35">
      <c r="C918" s="6"/>
      <c r="D918" s="6"/>
      <c r="E918" s="6"/>
      <c r="F918" s="6"/>
      <c r="G918" s="6"/>
      <c r="H918" s="6"/>
      <c r="I918" s="6"/>
      <c r="J918" s="6"/>
    </row>
    <row r="919" spans="3:10" x14ac:dyDescent="0.35">
      <c r="C919" s="6"/>
      <c r="D919" s="6"/>
      <c r="E919" s="6"/>
      <c r="F919" s="6"/>
      <c r="G919" s="6"/>
      <c r="H919" s="6"/>
      <c r="I919" s="6"/>
      <c r="J919" s="6"/>
    </row>
    <row r="920" spans="3:10" x14ac:dyDescent="0.35">
      <c r="C920" s="6"/>
      <c r="D920" s="6"/>
      <c r="E920" s="6"/>
      <c r="F920" s="6"/>
      <c r="G920" s="6"/>
      <c r="H920" s="6"/>
      <c r="I920" s="6"/>
      <c r="J920" s="6"/>
    </row>
    <row r="921" spans="3:10" x14ac:dyDescent="0.35">
      <c r="C921" s="6"/>
      <c r="D921" s="6"/>
      <c r="E921" s="6"/>
      <c r="F921" s="6"/>
      <c r="G921" s="6"/>
      <c r="H921" s="6"/>
      <c r="I921" s="6"/>
      <c r="J921" s="6"/>
    </row>
    <row r="922" spans="3:10" x14ac:dyDescent="0.35">
      <c r="C922" s="6"/>
      <c r="D922" s="6"/>
      <c r="E922" s="6"/>
      <c r="F922" s="6"/>
      <c r="G922" s="6"/>
      <c r="H922" s="6"/>
      <c r="I922" s="6"/>
      <c r="J922" s="6"/>
    </row>
    <row r="923" spans="3:10" x14ac:dyDescent="0.35">
      <c r="C923" s="6"/>
      <c r="D923" s="6"/>
      <c r="E923" s="6"/>
      <c r="F923" s="6"/>
      <c r="G923" s="6"/>
      <c r="H923" s="6"/>
      <c r="I923" s="6"/>
      <c r="J923" s="6"/>
    </row>
    <row r="924" spans="3:10" x14ac:dyDescent="0.35">
      <c r="C924" s="6"/>
      <c r="D924" s="6"/>
      <c r="E924" s="6"/>
      <c r="F924" s="6"/>
      <c r="G924" s="6"/>
      <c r="H924" s="6"/>
      <c r="I924" s="6"/>
      <c r="J924" s="6"/>
    </row>
    <row r="925" spans="3:10" x14ac:dyDescent="0.35">
      <c r="C925" s="6"/>
      <c r="D925" s="6"/>
      <c r="E925" s="6"/>
      <c r="F925" s="6"/>
      <c r="G925" s="6"/>
      <c r="H925" s="6"/>
      <c r="I925" s="6"/>
      <c r="J925" s="6"/>
    </row>
    <row r="926" spans="3:10" x14ac:dyDescent="0.35">
      <c r="C926" s="6"/>
      <c r="D926" s="6"/>
      <c r="E926" s="6"/>
      <c r="F926" s="6"/>
      <c r="G926" s="6"/>
      <c r="H926" s="6"/>
      <c r="I926" s="6"/>
      <c r="J926" s="6"/>
    </row>
    <row r="927" spans="3:10" x14ac:dyDescent="0.35">
      <c r="C927" s="6"/>
      <c r="D927" s="6"/>
      <c r="E927" s="6"/>
      <c r="F927" s="6"/>
      <c r="G927" s="6"/>
      <c r="H927" s="6"/>
      <c r="I927" s="6"/>
      <c r="J927" s="6"/>
    </row>
    <row r="928" spans="3:10" x14ac:dyDescent="0.35">
      <c r="C928" s="6"/>
      <c r="D928" s="6"/>
      <c r="E928" s="6"/>
      <c r="F928" s="6"/>
      <c r="G928" s="6"/>
      <c r="H928" s="6"/>
      <c r="I928" s="6"/>
      <c r="J928" s="6"/>
    </row>
    <row r="929" spans="3:10" x14ac:dyDescent="0.35">
      <c r="C929" s="6"/>
      <c r="D929" s="6"/>
      <c r="E929" s="6"/>
      <c r="F929" s="6"/>
      <c r="G929" s="6"/>
      <c r="H929" s="6"/>
      <c r="I929" s="6"/>
      <c r="J929" s="6"/>
    </row>
    <row r="930" spans="3:10" x14ac:dyDescent="0.35">
      <c r="C930" s="6"/>
      <c r="D930" s="6"/>
      <c r="E930" s="6"/>
      <c r="F930" s="6"/>
      <c r="G930" s="6"/>
      <c r="H930" s="6"/>
      <c r="I930" s="6"/>
      <c r="J930" s="6"/>
    </row>
    <row r="931" spans="3:10" x14ac:dyDescent="0.35">
      <c r="C931" s="6"/>
      <c r="D931" s="6"/>
      <c r="E931" s="6"/>
      <c r="F931" s="6"/>
      <c r="G931" s="6"/>
      <c r="H931" s="6"/>
      <c r="I931" s="6"/>
      <c r="J931" s="6"/>
    </row>
    <row r="932" spans="3:10" x14ac:dyDescent="0.35">
      <c r="C932" s="6"/>
      <c r="D932" s="6"/>
      <c r="E932" s="6"/>
      <c r="F932" s="6"/>
      <c r="G932" s="6"/>
      <c r="H932" s="6"/>
      <c r="I932" s="6"/>
      <c r="J932" s="6"/>
    </row>
    <row r="933" spans="3:10" x14ac:dyDescent="0.35">
      <c r="C933" s="6"/>
      <c r="D933" s="6"/>
      <c r="E933" s="6"/>
      <c r="F933" s="6"/>
      <c r="G933" s="6"/>
      <c r="H933" s="6"/>
      <c r="I933" s="6"/>
      <c r="J933" s="6"/>
    </row>
    <row r="934" spans="3:10" x14ac:dyDescent="0.35">
      <c r="C934" s="6"/>
      <c r="D934" s="6"/>
      <c r="E934" s="6"/>
      <c r="F934" s="6"/>
      <c r="G934" s="6"/>
      <c r="H934" s="6"/>
      <c r="I934" s="6"/>
      <c r="J934" s="6"/>
    </row>
    <row r="935" spans="3:10" x14ac:dyDescent="0.35">
      <c r="C935" s="6"/>
      <c r="D935" s="6"/>
      <c r="E935" s="6"/>
      <c r="F935" s="6"/>
      <c r="G935" s="6"/>
      <c r="H935" s="6"/>
      <c r="I935" s="6"/>
      <c r="J935" s="6"/>
    </row>
    <row r="936" spans="3:10" x14ac:dyDescent="0.35">
      <c r="C936" s="6"/>
      <c r="D936" s="6"/>
      <c r="E936" s="6"/>
      <c r="F936" s="6"/>
      <c r="G936" s="6"/>
      <c r="H936" s="6"/>
      <c r="I936" s="6"/>
      <c r="J936" s="6"/>
    </row>
    <row r="937" spans="3:10" x14ac:dyDescent="0.35">
      <c r="C937" s="6"/>
      <c r="D937" s="6"/>
      <c r="E937" s="6"/>
      <c r="F937" s="6"/>
      <c r="G937" s="6"/>
      <c r="H937" s="6"/>
      <c r="I937" s="6"/>
      <c r="J937" s="6"/>
    </row>
    <row r="938" spans="3:10" x14ac:dyDescent="0.35">
      <c r="C938" s="6"/>
      <c r="D938" s="6"/>
      <c r="E938" s="6"/>
      <c r="F938" s="6"/>
      <c r="G938" s="6"/>
      <c r="H938" s="6"/>
      <c r="I938" s="6"/>
      <c r="J938" s="6"/>
    </row>
    <row r="939" spans="3:10" x14ac:dyDescent="0.35">
      <c r="C939" s="6"/>
      <c r="D939" s="6"/>
      <c r="E939" s="6"/>
      <c r="F939" s="6"/>
      <c r="G939" s="6"/>
      <c r="H939" s="6"/>
      <c r="I939" s="6"/>
      <c r="J939" s="6"/>
    </row>
    <row r="940" spans="3:10" x14ac:dyDescent="0.35">
      <c r="C940" s="6"/>
      <c r="D940" s="6"/>
      <c r="E940" s="6"/>
      <c r="F940" s="6"/>
      <c r="G940" s="6"/>
      <c r="H940" s="6"/>
      <c r="I940" s="6"/>
      <c r="J940" s="6"/>
    </row>
    <row r="941" spans="3:10" x14ac:dyDescent="0.35">
      <c r="C941" s="6"/>
      <c r="D941" s="6"/>
      <c r="E941" s="6"/>
      <c r="F941" s="6"/>
      <c r="G941" s="6"/>
      <c r="H941" s="6"/>
      <c r="I941" s="6"/>
      <c r="J941" s="6"/>
    </row>
    <row r="942" spans="3:10" x14ac:dyDescent="0.35">
      <c r="C942" s="6"/>
      <c r="D942" s="6"/>
      <c r="E942" s="6"/>
      <c r="F942" s="6"/>
      <c r="G942" s="6"/>
      <c r="H942" s="6"/>
      <c r="I942" s="6"/>
      <c r="J942" s="6"/>
    </row>
    <row r="943" spans="3:10" x14ac:dyDescent="0.35">
      <c r="C943" s="6"/>
      <c r="D943" s="6"/>
      <c r="E943" s="6"/>
      <c r="F943" s="6"/>
      <c r="G943" s="6"/>
      <c r="H943" s="6"/>
      <c r="I943" s="6"/>
      <c r="J943" s="6"/>
    </row>
    <row r="944" spans="3:10" x14ac:dyDescent="0.35">
      <c r="C944" s="6"/>
      <c r="D944" s="6"/>
      <c r="E944" s="6"/>
      <c r="F944" s="6"/>
      <c r="G944" s="6"/>
      <c r="H944" s="6"/>
      <c r="I944" s="6"/>
      <c r="J944" s="6"/>
    </row>
    <row r="945" spans="3:10" x14ac:dyDescent="0.35">
      <c r="C945" s="6"/>
      <c r="D945" s="6"/>
      <c r="E945" s="6"/>
      <c r="F945" s="6"/>
      <c r="G945" s="6"/>
      <c r="H945" s="6"/>
      <c r="I945" s="6"/>
      <c r="J945" s="6"/>
    </row>
    <row r="946" spans="3:10" x14ac:dyDescent="0.35">
      <c r="C946" s="6"/>
      <c r="D946" s="6"/>
      <c r="E946" s="6"/>
      <c r="F946" s="6"/>
      <c r="G946" s="6"/>
      <c r="H946" s="6"/>
      <c r="I946" s="6"/>
      <c r="J946" s="6"/>
    </row>
    <row r="947" spans="3:10" x14ac:dyDescent="0.35">
      <c r="C947" s="6"/>
      <c r="D947" s="6"/>
      <c r="E947" s="6"/>
      <c r="F947" s="6"/>
      <c r="G947" s="6"/>
      <c r="H947" s="6"/>
      <c r="I947" s="6"/>
      <c r="J947" s="6"/>
    </row>
    <row r="948" spans="3:10" x14ac:dyDescent="0.35">
      <c r="C948" s="6"/>
      <c r="D948" s="6"/>
      <c r="E948" s="6"/>
      <c r="F948" s="6"/>
      <c r="G948" s="6"/>
      <c r="H948" s="6"/>
      <c r="I948" s="6"/>
      <c r="J948" s="6"/>
    </row>
    <row r="949" spans="3:10" x14ac:dyDescent="0.35">
      <c r="C949" s="6"/>
      <c r="D949" s="6"/>
      <c r="E949" s="6"/>
      <c r="F949" s="6"/>
      <c r="G949" s="6"/>
      <c r="H949" s="6"/>
      <c r="I949" s="6"/>
      <c r="J949" s="6"/>
    </row>
    <row r="950" spans="3:10" x14ac:dyDescent="0.35">
      <c r="C950" s="6"/>
      <c r="D950" s="6"/>
      <c r="E950" s="6"/>
      <c r="F950" s="6"/>
      <c r="G950" s="6"/>
      <c r="H950" s="6"/>
      <c r="I950" s="6"/>
      <c r="J950" s="6"/>
    </row>
    <row r="951" spans="3:10" x14ac:dyDescent="0.35">
      <c r="C951" s="6"/>
      <c r="D951" s="6"/>
      <c r="E951" s="6"/>
      <c r="F951" s="6"/>
      <c r="G951" s="6"/>
      <c r="H951" s="6"/>
      <c r="I951" s="6"/>
      <c r="J951" s="6"/>
    </row>
    <row r="952" spans="3:10" x14ac:dyDescent="0.35">
      <c r="C952" s="6"/>
      <c r="D952" s="6"/>
      <c r="E952" s="6"/>
      <c r="F952" s="6"/>
      <c r="G952" s="6"/>
      <c r="H952" s="6"/>
      <c r="I952" s="6"/>
      <c r="J952" s="6"/>
    </row>
    <row r="953" spans="3:10" x14ac:dyDescent="0.35">
      <c r="C953" s="6"/>
      <c r="D953" s="6"/>
      <c r="E953" s="6"/>
      <c r="F953" s="6"/>
      <c r="G953" s="6"/>
      <c r="H953" s="6"/>
      <c r="I953" s="6"/>
      <c r="J953" s="6"/>
    </row>
    <row r="954" spans="3:10" x14ac:dyDescent="0.35">
      <c r="C954" s="6"/>
      <c r="D954" s="6"/>
      <c r="E954" s="6"/>
      <c r="F954" s="6"/>
      <c r="G954" s="6"/>
      <c r="H954" s="6"/>
      <c r="I954" s="6"/>
      <c r="J954" s="6"/>
    </row>
    <row r="955" spans="3:10" x14ac:dyDescent="0.35">
      <c r="C955" s="6"/>
      <c r="D955" s="6"/>
      <c r="E955" s="6"/>
      <c r="F955" s="6"/>
      <c r="G955" s="6"/>
      <c r="H955" s="6"/>
      <c r="I955" s="6"/>
      <c r="J955" s="6"/>
    </row>
    <row r="956" spans="3:10" x14ac:dyDescent="0.35">
      <c r="C956" s="6"/>
      <c r="D956" s="6"/>
      <c r="E956" s="6"/>
      <c r="F956" s="6"/>
      <c r="G956" s="6"/>
      <c r="H956" s="6"/>
      <c r="I956" s="6"/>
      <c r="J956" s="6"/>
    </row>
    <row r="957" spans="3:10" x14ac:dyDescent="0.35">
      <c r="C957" s="6"/>
      <c r="D957" s="6"/>
      <c r="E957" s="6"/>
      <c r="F957" s="6"/>
      <c r="G957" s="6"/>
      <c r="H957" s="6"/>
      <c r="I957" s="6"/>
      <c r="J957" s="6"/>
    </row>
    <row r="958" spans="3:10" x14ac:dyDescent="0.35">
      <c r="C958" s="6"/>
      <c r="D958" s="6"/>
      <c r="E958" s="6"/>
      <c r="F958" s="6"/>
      <c r="G958" s="6"/>
      <c r="H958" s="6"/>
      <c r="I958" s="6"/>
      <c r="J958" s="6"/>
    </row>
    <row r="959" spans="3:10" x14ac:dyDescent="0.35">
      <c r="C959" s="6"/>
      <c r="D959" s="6"/>
      <c r="E959" s="6"/>
      <c r="F959" s="6"/>
      <c r="G959" s="6"/>
      <c r="H959" s="6"/>
      <c r="I959" s="6"/>
      <c r="J959" s="6"/>
    </row>
    <row r="960" spans="3:10" x14ac:dyDescent="0.35">
      <c r="C960" s="6"/>
      <c r="D960" s="6"/>
      <c r="E960" s="6"/>
      <c r="F960" s="6"/>
      <c r="G960" s="6"/>
      <c r="H960" s="6"/>
      <c r="I960" s="6"/>
      <c r="J960" s="6"/>
    </row>
    <row r="961" spans="3:10" x14ac:dyDescent="0.35">
      <c r="C961" s="6"/>
      <c r="D961" s="6"/>
      <c r="E961" s="6"/>
      <c r="F961" s="6"/>
      <c r="G961" s="6"/>
      <c r="H961" s="6"/>
      <c r="I961" s="6"/>
      <c r="J961" s="6"/>
    </row>
    <row r="962" spans="3:10" x14ac:dyDescent="0.35">
      <c r="C962" s="6"/>
      <c r="D962" s="6"/>
      <c r="E962" s="6"/>
      <c r="F962" s="6"/>
      <c r="G962" s="6"/>
      <c r="H962" s="6"/>
      <c r="I962" s="6"/>
      <c r="J962" s="6"/>
    </row>
    <row r="963" spans="3:10" x14ac:dyDescent="0.35">
      <c r="C963" s="6"/>
      <c r="D963" s="6"/>
      <c r="E963" s="6"/>
      <c r="F963" s="6"/>
      <c r="G963" s="6"/>
      <c r="H963" s="6"/>
      <c r="I963" s="6"/>
      <c r="J963" s="6"/>
    </row>
    <row r="964" spans="3:10" x14ac:dyDescent="0.35">
      <c r="C964" s="6"/>
      <c r="D964" s="6"/>
      <c r="E964" s="6"/>
      <c r="F964" s="6"/>
      <c r="G964" s="6"/>
      <c r="H964" s="6"/>
      <c r="I964" s="6"/>
      <c r="J964" s="6"/>
    </row>
    <row r="965" spans="3:10" x14ac:dyDescent="0.35">
      <c r="C965" s="6"/>
      <c r="D965" s="6"/>
      <c r="E965" s="6"/>
      <c r="F965" s="6"/>
      <c r="G965" s="6"/>
      <c r="H965" s="6"/>
      <c r="I965" s="6"/>
      <c r="J965" s="6"/>
    </row>
    <row r="966" spans="3:10" x14ac:dyDescent="0.35">
      <c r="C966" s="6"/>
      <c r="D966" s="6"/>
      <c r="E966" s="6"/>
      <c r="F966" s="6"/>
      <c r="G966" s="6"/>
      <c r="H966" s="6"/>
      <c r="I966" s="6"/>
      <c r="J966" s="6"/>
    </row>
    <row r="967" spans="3:10" x14ac:dyDescent="0.35">
      <c r="C967" s="6"/>
      <c r="D967" s="6"/>
      <c r="E967" s="6"/>
      <c r="F967" s="6"/>
      <c r="G967" s="6"/>
      <c r="H967" s="6"/>
      <c r="I967" s="6"/>
      <c r="J967" s="6"/>
    </row>
    <row r="968" spans="3:10" x14ac:dyDescent="0.35">
      <c r="C968" s="6"/>
      <c r="D968" s="6"/>
      <c r="E968" s="6"/>
      <c r="F968" s="6"/>
      <c r="G968" s="6"/>
      <c r="H968" s="6"/>
      <c r="I968" s="6"/>
      <c r="J968" s="6"/>
    </row>
    <row r="969" spans="3:10" x14ac:dyDescent="0.35">
      <c r="C969" s="6"/>
      <c r="D969" s="6"/>
      <c r="E969" s="6"/>
      <c r="F969" s="6"/>
      <c r="G969" s="6"/>
      <c r="H969" s="6"/>
      <c r="I969" s="6"/>
      <c r="J969" s="6"/>
    </row>
    <row r="970" spans="3:10" x14ac:dyDescent="0.35">
      <c r="C970" s="6"/>
      <c r="D970" s="6"/>
      <c r="E970" s="6"/>
      <c r="F970" s="6"/>
      <c r="G970" s="6"/>
      <c r="H970" s="6"/>
      <c r="I970" s="6"/>
      <c r="J970" s="6"/>
    </row>
    <row r="971" spans="3:10" x14ac:dyDescent="0.35">
      <c r="C971" s="6"/>
      <c r="D971" s="6"/>
      <c r="E971" s="6"/>
      <c r="F971" s="6"/>
      <c r="G971" s="6"/>
      <c r="H971" s="6"/>
      <c r="I971" s="6"/>
      <c r="J971" s="6"/>
    </row>
    <row r="972" spans="3:10" x14ac:dyDescent="0.35">
      <c r="C972" s="6"/>
      <c r="D972" s="6"/>
      <c r="E972" s="6"/>
      <c r="F972" s="6"/>
      <c r="G972" s="6"/>
      <c r="H972" s="6"/>
      <c r="I972" s="6"/>
      <c r="J972" s="6"/>
    </row>
    <row r="973" spans="3:10" x14ac:dyDescent="0.35">
      <c r="C973" s="6"/>
      <c r="D973" s="6"/>
      <c r="E973" s="6"/>
      <c r="F973" s="6"/>
      <c r="G973" s="6"/>
      <c r="H973" s="6"/>
      <c r="I973" s="6"/>
      <c r="J973" s="6"/>
    </row>
    <row r="974" spans="3:10" x14ac:dyDescent="0.35">
      <c r="C974" s="6"/>
      <c r="D974" s="6"/>
      <c r="E974" s="6"/>
      <c r="F974" s="6"/>
      <c r="G974" s="6"/>
      <c r="H974" s="6"/>
      <c r="I974" s="6"/>
      <c r="J974" s="6"/>
    </row>
    <row r="975" spans="3:10" x14ac:dyDescent="0.35">
      <c r="C975" s="6"/>
      <c r="D975" s="6"/>
      <c r="E975" s="6"/>
      <c r="F975" s="6"/>
      <c r="G975" s="6"/>
      <c r="H975" s="6"/>
      <c r="I975" s="6"/>
      <c r="J975" s="6"/>
    </row>
    <row r="976" spans="3:10" x14ac:dyDescent="0.35">
      <c r="C976" s="6"/>
      <c r="D976" s="6"/>
      <c r="E976" s="6"/>
      <c r="F976" s="6"/>
      <c r="G976" s="6"/>
      <c r="H976" s="6"/>
      <c r="I976" s="6"/>
      <c r="J976" s="6"/>
    </row>
    <row r="977" spans="3:10" x14ac:dyDescent="0.35">
      <c r="C977" s="6"/>
      <c r="D977" s="6"/>
      <c r="E977" s="6"/>
      <c r="F977" s="6"/>
      <c r="G977" s="6"/>
      <c r="H977" s="6"/>
      <c r="I977" s="6"/>
      <c r="J977" s="6"/>
    </row>
    <row r="978" spans="3:10" x14ac:dyDescent="0.35">
      <c r="C978" s="6"/>
      <c r="D978" s="6"/>
      <c r="E978" s="6"/>
      <c r="F978" s="6"/>
      <c r="G978" s="6"/>
      <c r="H978" s="6"/>
      <c r="I978" s="6"/>
      <c r="J978" s="6"/>
    </row>
    <row r="979" spans="3:10" x14ac:dyDescent="0.35">
      <c r="C979" s="6"/>
      <c r="D979" s="6"/>
      <c r="E979" s="6"/>
      <c r="F979" s="6"/>
      <c r="G979" s="6"/>
      <c r="H979" s="6"/>
      <c r="I979" s="6"/>
      <c r="J979" s="6"/>
    </row>
    <row r="980" spans="3:10" x14ac:dyDescent="0.35">
      <c r="C980" s="6"/>
      <c r="D980" s="6"/>
      <c r="E980" s="6"/>
      <c r="F980" s="6"/>
      <c r="G980" s="6"/>
      <c r="H980" s="6"/>
      <c r="I980" s="6"/>
      <c r="J980" s="6"/>
    </row>
    <row r="981" spans="3:10" x14ac:dyDescent="0.35">
      <c r="C981" s="6"/>
      <c r="D981" s="6"/>
      <c r="E981" s="6"/>
      <c r="F981" s="6"/>
      <c r="G981" s="6"/>
      <c r="H981" s="6"/>
      <c r="I981" s="6"/>
      <c r="J981" s="6"/>
    </row>
    <row r="982" spans="3:10" x14ac:dyDescent="0.35">
      <c r="C982" s="6"/>
      <c r="D982" s="6"/>
      <c r="E982" s="6"/>
      <c r="F982" s="6"/>
      <c r="G982" s="6"/>
      <c r="H982" s="6"/>
      <c r="I982" s="6"/>
      <c r="J982" s="6"/>
    </row>
    <row r="983" spans="3:10" x14ac:dyDescent="0.35">
      <c r="C983" s="6"/>
      <c r="D983" s="6"/>
      <c r="E983" s="6"/>
      <c r="F983" s="6"/>
      <c r="G983" s="6"/>
      <c r="H983" s="6"/>
      <c r="I983" s="6"/>
      <c r="J983" s="6"/>
    </row>
    <row r="984" spans="3:10" x14ac:dyDescent="0.35">
      <c r="C984" s="6"/>
      <c r="D984" s="6"/>
      <c r="E984" s="6"/>
      <c r="F984" s="6"/>
      <c r="G984" s="6"/>
      <c r="H984" s="6"/>
      <c r="I984" s="6"/>
      <c r="J984" s="6"/>
    </row>
    <row r="985" spans="3:10" x14ac:dyDescent="0.35">
      <c r="C985" s="6"/>
      <c r="D985" s="6"/>
      <c r="E985" s="6"/>
      <c r="F985" s="6"/>
      <c r="G985" s="6"/>
      <c r="H985" s="6"/>
      <c r="I985" s="6"/>
      <c r="J985" s="6"/>
    </row>
    <row r="986" spans="3:10" x14ac:dyDescent="0.35">
      <c r="C986" s="6"/>
      <c r="D986" s="6"/>
      <c r="E986" s="6"/>
      <c r="F986" s="6"/>
      <c r="G986" s="6"/>
      <c r="H986" s="6"/>
      <c r="I986" s="6"/>
      <c r="J986" s="6"/>
    </row>
    <row r="987" spans="3:10" x14ac:dyDescent="0.35">
      <c r="C987" s="6"/>
      <c r="D987" s="6"/>
      <c r="E987" s="6"/>
      <c r="F987" s="6"/>
      <c r="G987" s="6"/>
      <c r="H987" s="6"/>
      <c r="I987" s="6"/>
      <c r="J987" s="6"/>
    </row>
    <row r="988" spans="3:10" x14ac:dyDescent="0.35">
      <c r="C988" s="6"/>
      <c r="D988" s="6"/>
      <c r="E988" s="6"/>
      <c r="F988" s="6"/>
      <c r="G988" s="6"/>
      <c r="H988" s="6"/>
      <c r="I988" s="6"/>
      <c r="J988" s="6"/>
    </row>
    <row r="989" spans="3:10" x14ac:dyDescent="0.35">
      <c r="C989" s="6"/>
      <c r="D989" s="6"/>
      <c r="E989" s="6"/>
      <c r="F989" s="6"/>
      <c r="G989" s="6"/>
      <c r="H989" s="6"/>
      <c r="I989" s="6"/>
      <c r="J989" s="6"/>
    </row>
    <row r="990" spans="3:10" x14ac:dyDescent="0.35">
      <c r="C990" s="6"/>
      <c r="D990" s="6"/>
      <c r="E990" s="6"/>
      <c r="F990" s="6"/>
      <c r="G990" s="6"/>
      <c r="H990" s="6"/>
      <c r="I990" s="6"/>
      <c r="J990" s="6"/>
    </row>
    <row r="991" spans="3:10" x14ac:dyDescent="0.35">
      <c r="C991" s="6"/>
      <c r="D991" s="6"/>
      <c r="E991" s="6"/>
      <c r="F991" s="6"/>
      <c r="G991" s="6"/>
      <c r="H991" s="6"/>
      <c r="I991" s="6"/>
      <c r="J991" s="6"/>
    </row>
    <row r="992" spans="3:10" x14ac:dyDescent="0.35">
      <c r="C992" s="6"/>
      <c r="D992" s="6"/>
      <c r="E992" s="6"/>
      <c r="F992" s="6"/>
      <c r="G992" s="6"/>
      <c r="H992" s="6"/>
      <c r="I992" s="6"/>
      <c r="J992" s="6"/>
    </row>
    <row r="993" spans="3:10" x14ac:dyDescent="0.35">
      <c r="C993" s="6"/>
      <c r="D993" s="6"/>
      <c r="E993" s="6"/>
      <c r="F993" s="6"/>
      <c r="G993" s="6"/>
      <c r="H993" s="6"/>
      <c r="I993" s="6"/>
      <c r="J993" s="6"/>
    </row>
    <row r="994" spans="3:10" x14ac:dyDescent="0.35">
      <c r="C994" s="6"/>
      <c r="D994" s="6"/>
      <c r="E994" s="6"/>
      <c r="F994" s="6"/>
      <c r="G994" s="6"/>
      <c r="H994" s="6"/>
      <c r="I994" s="6"/>
      <c r="J994" s="6"/>
    </row>
    <row r="995" spans="3:10" x14ac:dyDescent="0.35">
      <c r="C995" s="6"/>
      <c r="D995" s="6"/>
      <c r="E995" s="6"/>
      <c r="F995" s="6"/>
      <c r="G995" s="6"/>
      <c r="H995" s="6"/>
      <c r="I995" s="6"/>
      <c r="J995" s="6"/>
    </row>
    <row r="996" spans="3:10" x14ac:dyDescent="0.35">
      <c r="C996" s="6"/>
      <c r="D996" s="6"/>
      <c r="E996" s="6"/>
      <c r="F996" s="6"/>
      <c r="G996" s="6"/>
      <c r="H996" s="6"/>
      <c r="I996" s="6"/>
      <c r="J996" s="6"/>
    </row>
    <row r="997" spans="3:10" x14ac:dyDescent="0.35">
      <c r="C997" s="6"/>
      <c r="D997" s="6"/>
      <c r="E997" s="6"/>
      <c r="F997" s="6"/>
      <c r="G997" s="6"/>
      <c r="H997" s="6"/>
      <c r="I997" s="6"/>
      <c r="J997" s="6"/>
    </row>
    <row r="998" spans="3:10" x14ac:dyDescent="0.35">
      <c r="C998" s="6"/>
      <c r="D998" s="6"/>
      <c r="E998" s="6"/>
      <c r="F998" s="6"/>
      <c r="G998" s="6"/>
      <c r="H998" s="6"/>
      <c r="I998" s="6"/>
      <c r="J998" s="6"/>
    </row>
    <row r="999" spans="3:10" x14ac:dyDescent="0.35">
      <c r="C999" s="6"/>
      <c r="D999" s="6"/>
      <c r="E999" s="6"/>
      <c r="F999" s="6"/>
      <c r="G999" s="6"/>
      <c r="H999" s="6"/>
      <c r="I999" s="6"/>
      <c r="J999" s="6"/>
    </row>
    <row r="1000" spans="3:10" x14ac:dyDescent="0.35">
      <c r="C1000" s="6"/>
      <c r="D1000" s="6"/>
      <c r="E1000" s="6"/>
      <c r="F1000" s="6"/>
      <c r="G1000" s="6"/>
      <c r="H1000" s="6"/>
      <c r="I1000" s="6"/>
      <c r="J1000" s="6"/>
    </row>
    <row r="1001" spans="3:10" x14ac:dyDescent="0.35">
      <c r="C1001" s="6"/>
      <c r="D1001" s="6"/>
      <c r="E1001" s="6"/>
      <c r="F1001" s="6"/>
      <c r="G1001" s="6"/>
      <c r="H1001" s="6"/>
      <c r="I1001" s="6"/>
      <c r="J1001" s="6"/>
    </row>
    <row r="1002" spans="3:10" x14ac:dyDescent="0.35">
      <c r="C1002" s="6"/>
      <c r="D1002" s="6"/>
      <c r="E1002" s="6"/>
      <c r="F1002" s="6"/>
      <c r="G1002" s="6"/>
      <c r="H1002" s="6"/>
      <c r="I1002" s="6"/>
      <c r="J1002" s="6"/>
    </row>
    <row r="1003" spans="3:10" x14ac:dyDescent="0.35">
      <c r="C1003" s="6"/>
      <c r="D1003" s="6"/>
      <c r="E1003" s="6"/>
      <c r="F1003" s="6"/>
      <c r="G1003" s="6"/>
      <c r="H1003" s="6"/>
      <c r="I1003" s="6"/>
      <c r="J1003" s="6"/>
    </row>
    <row r="1004" spans="3:10" x14ac:dyDescent="0.35">
      <c r="C1004" s="6"/>
      <c r="D1004" s="6"/>
      <c r="E1004" s="6"/>
      <c r="F1004" s="6"/>
      <c r="G1004" s="6"/>
      <c r="H1004" s="6"/>
      <c r="I1004" s="6"/>
      <c r="J1004" s="6"/>
    </row>
    <row r="1005" spans="3:10" x14ac:dyDescent="0.35">
      <c r="C1005" s="6"/>
      <c r="D1005" s="6"/>
      <c r="E1005" s="6"/>
      <c r="F1005" s="6"/>
      <c r="G1005" s="6"/>
      <c r="H1005" s="6"/>
      <c r="I1005" s="6"/>
      <c r="J1005" s="6"/>
    </row>
    <row r="1006" spans="3:10" x14ac:dyDescent="0.35">
      <c r="C1006" s="6"/>
      <c r="D1006" s="6"/>
      <c r="E1006" s="6"/>
      <c r="F1006" s="6"/>
      <c r="G1006" s="6"/>
      <c r="H1006" s="6"/>
      <c r="I1006" s="6"/>
      <c r="J1006" s="6"/>
    </row>
    <row r="1007" spans="3:10" x14ac:dyDescent="0.35">
      <c r="C1007" s="6"/>
      <c r="D1007" s="6"/>
      <c r="E1007" s="6"/>
      <c r="F1007" s="6"/>
      <c r="G1007" s="6"/>
      <c r="H1007" s="6"/>
      <c r="I1007" s="6"/>
      <c r="J1007" s="6"/>
    </row>
    <row r="1008" spans="3:10" x14ac:dyDescent="0.35">
      <c r="C1008" s="6"/>
      <c r="D1008" s="6"/>
      <c r="E1008" s="6"/>
      <c r="F1008" s="6"/>
      <c r="G1008" s="6"/>
      <c r="H1008" s="6"/>
      <c r="I1008" s="6"/>
      <c r="J1008" s="6"/>
    </row>
    <row r="1009" spans="3:10" x14ac:dyDescent="0.35">
      <c r="C1009" s="6"/>
      <c r="D1009" s="6"/>
      <c r="E1009" s="6"/>
      <c r="F1009" s="6"/>
      <c r="G1009" s="6"/>
      <c r="H1009" s="6"/>
      <c r="I1009" s="6"/>
      <c r="J1009" s="6"/>
    </row>
    <row r="1010" spans="3:10" x14ac:dyDescent="0.35">
      <c r="C1010" s="6"/>
      <c r="D1010" s="6"/>
      <c r="E1010" s="6"/>
      <c r="F1010" s="6"/>
      <c r="G1010" s="6"/>
      <c r="H1010" s="6"/>
      <c r="I1010" s="6"/>
      <c r="J1010" s="6"/>
    </row>
    <row r="1011" spans="3:10" x14ac:dyDescent="0.35">
      <c r="C1011" s="6"/>
      <c r="D1011" s="6"/>
      <c r="E1011" s="6"/>
      <c r="F1011" s="6"/>
      <c r="G1011" s="6"/>
      <c r="H1011" s="6"/>
      <c r="I1011" s="6"/>
      <c r="J1011" s="6"/>
    </row>
    <row r="1012" spans="3:10" x14ac:dyDescent="0.35">
      <c r="C1012" s="6"/>
      <c r="D1012" s="6"/>
      <c r="E1012" s="6"/>
      <c r="F1012" s="6"/>
      <c r="G1012" s="6"/>
      <c r="H1012" s="6"/>
      <c r="I1012" s="6"/>
      <c r="J1012" s="6"/>
    </row>
    <row r="1013" spans="3:10" x14ac:dyDescent="0.35">
      <c r="C1013" s="6"/>
      <c r="D1013" s="6"/>
      <c r="E1013" s="6"/>
      <c r="F1013" s="6"/>
      <c r="G1013" s="6"/>
      <c r="H1013" s="6"/>
      <c r="I1013" s="6"/>
      <c r="J1013" s="6"/>
    </row>
    <row r="1014" spans="3:10" x14ac:dyDescent="0.35">
      <c r="C1014" s="6"/>
      <c r="D1014" s="6"/>
      <c r="E1014" s="6"/>
      <c r="F1014" s="6"/>
      <c r="G1014" s="6"/>
      <c r="H1014" s="6"/>
      <c r="I1014" s="6"/>
      <c r="J1014" s="6"/>
    </row>
    <row r="1015" spans="3:10" x14ac:dyDescent="0.35">
      <c r="C1015" s="6"/>
      <c r="D1015" s="6"/>
      <c r="E1015" s="6"/>
      <c r="F1015" s="6"/>
      <c r="G1015" s="6"/>
      <c r="H1015" s="6"/>
      <c r="I1015" s="6"/>
      <c r="J1015" s="6"/>
    </row>
    <row r="1016" spans="3:10" x14ac:dyDescent="0.35">
      <c r="C1016" s="6"/>
      <c r="D1016" s="6"/>
      <c r="E1016" s="6"/>
      <c r="F1016" s="6"/>
      <c r="G1016" s="6"/>
      <c r="H1016" s="6"/>
      <c r="I1016" s="6"/>
      <c r="J1016" s="6"/>
    </row>
    <row r="1017" spans="3:10" x14ac:dyDescent="0.35">
      <c r="C1017" s="6"/>
      <c r="D1017" s="6"/>
      <c r="E1017" s="6"/>
      <c r="F1017" s="6"/>
      <c r="G1017" s="6"/>
      <c r="H1017" s="6"/>
      <c r="I1017" s="6"/>
      <c r="J1017" s="6"/>
    </row>
    <row r="1018" spans="3:10" x14ac:dyDescent="0.35">
      <c r="C1018" s="6"/>
      <c r="D1018" s="6"/>
      <c r="E1018" s="6"/>
      <c r="F1018" s="6"/>
      <c r="G1018" s="6"/>
      <c r="H1018" s="6"/>
      <c r="I1018" s="6"/>
      <c r="J1018" s="6"/>
    </row>
    <row r="1019" spans="3:10" x14ac:dyDescent="0.35">
      <c r="C1019" s="6"/>
      <c r="D1019" s="6"/>
      <c r="E1019" s="6"/>
      <c r="F1019" s="6"/>
      <c r="G1019" s="6"/>
      <c r="H1019" s="6"/>
      <c r="I1019" s="6"/>
      <c r="J1019" s="6"/>
    </row>
    <row r="1020" spans="3:10" x14ac:dyDescent="0.35">
      <c r="C1020" s="6"/>
      <c r="D1020" s="6"/>
      <c r="E1020" s="6"/>
      <c r="F1020" s="6"/>
      <c r="G1020" s="6"/>
      <c r="H1020" s="6"/>
      <c r="I1020" s="6"/>
      <c r="J1020" s="6"/>
    </row>
    <row r="1021" spans="3:10" x14ac:dyDescent="0.35">
      <c r="C1021" s="6"/>
      <c r="D1021" s="6"/>
      <c r="E1021" s="6"/>
      <c r="F1021" s="6"/>
      <c r="G1021" s="6"/>
      <c r="H1021" s="6"/>
      <c r="I1021" s="6"/>
      <c r="J1021" s="6"/>
    </row>
    <row r="1022" spans="3:10" x14ac:dyDescent="0.35">
      <c r="C1022" s="6"/>
      <c r="D1022" s="6"/>
      <c r="E1022" s="6"/>
      <c r="F1022" s="6"/>
      <c r="G1022" s="6"/>
      <c r="H1022" s="6"/>
      <c r="I1022" s="6"/>
      <c r="J1022" s="6"/>
    </row>
    <row r="1023" spans="3:10" x14ac:dyDescent="0.35">
      <c r="C1023" s="6"/>
      <c r="D1023" s="6"/>
      <c r="E1023" s="6"/>
      <c r="F1023" s="6"/>
      <c r="G1023" s="6"/>
      <c r="H1023" s="6"/>
      <c r="I1023" s="6"/>
      <c r="J1023" s="6"/>
    </row>
    <row r="1024" spans="3:10" x14ac:dyDescent="0.35">
      <c r="C1024" s="6"/>
      <c r="D1024" s="6"/>
      <c r="E1024" s="6"/>
      <c r="F1024" s="6"/>
      <c r="G1024" s="6"/>
      <c r="H1024" s="6"/>
      <c r="I1024" s="6"/>
      <c r="J1024" s="6"/>
    </row>
    <row r="1025" spans="3:10" x14ac:dyDescent="0.35">
      <c r="C1025" s="6"/>
      <c r="D1025" s="6"/>
      <c r="E1025" s="6"/>
      <c r="F1025" s="6"/>
      <c r="G1025" s="6"/>
      <c r="H1025" s="6"/>
      <c r="I1025" s="6"/>
      <c r="J1025" s="6"/>
    </row>
    <row r="1026" spans="3:10" x14ac:dyDescent="0.35">
      <c r="C1026" s="6"/>
      <c r="D1026" s="6"/>
      <c r="E1026" s="6"/>
      <c r="F1026" s="6"/>
      <c r="G1026" s="6"/>
      <c r="H1026" s="6"/>
      <c r="I1026" s="6"/>
      <c r="J1026" s="6"/>
    </row>
    <row r="1027" spans="3:10" x14ac:dyDescent="0.35">
      <c r="C1027" s="6"/>
      <c r="D1027" s="6"/>
      <c r="E1027" s="6"/>
      <c r="F1027" s="6"/>
      <c r="G1027" s="6"/>
      <c r="H1027" s="6"/>
      <c r="I1027" s="6"/>
      <c r="J1027" s="6"/>
    </row>
    <row r="1028" spans="3:10" x14ac:dyDescent="0.35">
      <c r="C1028" s="6"/>
      <c r="D1028" s="6"/>
      <c r="E1028" s="6"/>
      <c r="F1028" s="6"/>
      <c r="G1028" s="6"/>
      <c r="H1028" s="6"/>
      <c r="I1028" s="6"/>
      <c r="J1028" s="6"/>
    </row>
    <row r="1029" spans="3:10" x14ac:dyDescent="0.35">
      <c r="C1029" s="6"/>
      <c r="D1029" s="6"/>
      <c r="E1029" s="6"/>
      <c r="F1029" s="6"/>
      <c r="G1029" s="6"/>
      <c r="H1029" s="6"/>
      <c r="I1029" s="6"/>
      <c r="J1029" s="6"/>
    </row>
    <row r="1030" spans="3:10" x14ac:dyDescent="0.35">
      <c r="C1030" s="6"/>
      <c r="D1030" s="6"/>
      <c r="E1030" s="6"/>
      <c r="F1030" s="6"/>
      <c r="G1030" s="6"/>
      <c r="H1030" s="6"/>
      <c r="I1030" s="6"/>
      <c r="J1030" s="6"/>
    </row>
    <row r="1031" spans="3:10" x14ac:dyDescent="0.35">
      <c r="C1031" s="6"/>
      <c r="D1031" s="6"/>
      <c r="E1031" s="6"/>
      <c r="F1031" s="6"/>
      <c r="G1031" s="6"/>
      <c r="H1031" s="6"/>
      <c r="I1031" s="6"/>
      <c r="J1031" s="6"/>
    </row>
    <row r="1032" spans="3:10" x14ac:dyDescent="0.35">
      <c r="C1032" s="6"/>
      <c r="D1032" s="6"/>
      <c r="E1032" s="6"/>
      <c r="F1032" s="6"/>
      <c r="G1032" s="6"/>
      <c r="H1032" s="6"/>
      <c r="I1032" s="6"/>
      <c r="J1032" s="6"/>
    </row>
    <row r="1033" spans="3:10" x14ac:dyDescent="0.35">
      <c r="C1033" s="6"/>
      <c r="D1033" s="6"/>
      <c r="E1033" s="6"/>
      <c r="F1033" s="6"/>
      <c r="G1033" s="6"/>
      <c r="H1033" s="6"/>
      <c r="I1033" s="6"/>
      <c r="J1033" s="6"/>
    </row>
    <row r="1034" spans="3:10" x14ac:dyDescent="0.35">
      <c r="C1034" s="6"/>
      <c r="D1034" s="6"/>
      <c r="E1034" s="6"/>
      <c r="F1034" s="6"/>
      <c r="G1034" s="6"/>
      <c r="H1034" s="6"/>
      <c r="I1034" s="6"/>
      <c r="J1034" s="6"/>
    </row>
    <row r="1035" spans="3:10" x14ac:dyDescent="0.35">
      <c r="C1035" s="6"/>
      <c r="D1035" s="6"/>
      <c r="E1035" s="6"/>
      <c r="F1035" s="6"/>
      <c r="G1035" s="6"/>
      <c r="H1035" s="6"/>
      <c r="I1035" s="6"/>
      <c r="J1035" s="6"/>
    </row>
    <row r="1036" spans="3:10" x14ac:dyDescent="0.35">
      <c r="C1036" s="6"/>
      <c r="D1036" s="6"/>
      <c r="E1036" s="6"/>
      <c r="F1036" s="6"/>
      <c r="G1036" s="6"/>
      <c r="H1036" s="6"/>
      <c r="I1036" s="6"/>
      <c r="J1036" s="6"/>
    </row>
    <row r="1037" spans="3:10" x14ac:dyDescent="0.35">
      <c r="C1037" s="6"/>
      <c r="D1037" s="6"/>
      <c r="E1037" s="6"/>
      <c r="F1037" s="6"/>
      <c r="G1037" s="6"/>
      <c r="H1037" s="6"/>
      <c r="I1037" s="6"/>
      <c r="J1037" s="6"/>
    </row>
    <row r="1038" spans="3:10" x14ac:dyDescent="0.35">
      <c r="C1038" s="6"/>
      <c r="D1038" s="6"/>
      <c r="E1038" s="6"/>
      <c r="F1038" s="6"/>
      <c r="G1038" s="6"/>
      <c r="H1038" s="6"/>
      <c r="I1038" s="6"/>
      <c r="J1038" s="6"/>
    </row>
    <row r="1039" spans="3:10" x14ac:dyDescent="0.35">
      <c r="C1039" s="6"/>
      <c r="D1039" s="6"/>
      <c r="E1039" s="6"/>
      <c r="F1039" s="6"/>
      <c r="G1039" s="6"/>
      <c r="H1039" s="6"/>
      <c r="I1039" s="6"/>
      <c r="J1039" s="6"/>
    </row>
    <row r="1040" spans="3:10" x14ac:dyDescent="0.35">
      <c r="C1040" s="6"/>
      <c r="D1040" s="6"/>
      <c r="E1040" s="6"/>
      <c r="F1040" s="6"/>
      <c r="G1040" s="6"/>
      <c r="H1040" s="6"/>
      <c r="I1040" s="6"/>
      <c r="J1040" s="6"/>
    </row>
    <row r="1041" spans="3:10" x14ac:dyDescent="0.35">
      <c r="C1041" s="6"/>
      <c r="D1041" s="6"/>
      <c r="E1041" s="6"/>
      <c r="F1041" s="6"/>
      <c r="G1041" s="6"/>
      <c r="H1041" s="6"/>
      <c r="I1041" s="6"/>
      <c r="J1041" s="6"/>
    </row>
    <row r="1042" spans="3:10" x14ac:dyDescent="0.35">
      <c r="C1042" s="6"/>
      <c r="D1042" s="6"/>
      <c r="E1042" s="6"/>
      <c r="F1042" s="6"/>
      <c r="G1042" s="6"/>
      <c r="H1042" s="6"/>
      <c r="I1042" s="6"/>
      <c r="J1042" s="6"/>
    </row>
    <row r="1043" spans="3:10" x14ac:dyDescent="0.35">
      <c r="C1043" s="6"/>
      <c r="D1043" s="6"/>
      <c r="E1043" s="6"/>
      <c r="F1043" s="6"/>
      <c r="G1043" s="6"/>
      <c r="H1043" s="6"/>
      <c r="I1043" s="6"/>
      <c r="J1043" s="6"/>
    </row>
    <row r="1044" spans="3:10" x14ac:dyDescent="0.35">
      <c r="C1044" s="6"/>
      <c r="D1044" s="6"/>
      <c r="E1044" s="6"/>
      <c r="F1044" s="6"/>
      <c r="G1044" s="6"/>
      <c r="H1044" s="6"/>
      <c r="I1044" s="6"/>
      <c r="J1044" s="6"/>
    </row>
    <row r="1045" spans="3:10" x14ac:dyDescent="0.35">
      <c r="C1045" s="6"/>
      <c r="D1045" s="6"/>
      <c r="E1045" s="6"/>
      <c r="F1045" s="6"/>
      <c r="G1045" s="6"/>
      <c r="H1045" s="6"/>
      <c r="I1045" s="6"/>
      <c r="J1045" s="6"/>
    </row>
    <row r="1046" spans="3:10" x14ac:dyDescent="0.35">
      <c r="C1046" s="6"/>
      <c r="D1046" s="6"/>
      <c r="E1046" s="6"/>
      <c r="F1046" s="6"/>
      <c r="G1046" s="6"/>
      <c r="H1046" s="6"/>
      <c r="I1046" s="6"/>
      <c r="J1046" s="6"/>
    </row>
    <row r="1047" spans="3:10" x14ac:dyDescent="0.35">
      <c r="C1047" s="6"/>
      <c r="D1047" s="6"/>
      <c r="E1047" s="6"/>
      <c r="F1047" s="6"/>
      <c r="G1047" s="6"/>
      <c r="H1047" s="6"/>
      <c r="I1047" s="6"/>
      <c r="J1047" s="6"/>
    </row>
    <row r="1048" spans="3:10" x14ac:dyDescent="0.35">
      <c r="C1048" s="6"/>
      <c r="D1048" s="6"/>
      <c r="E1048" s="6"/>
      <c r="F1048" s="6"/>
      <c r="G1048" s="6"/>
      <c r="H1048" s="6"/>
      <c r="I1048" s="6"/>
      <c r="J1048" s="6"/>
    </row>
    <row r="1049" spans="3:10" x14ac:dyDescent="0.35">
      <c r="C1049" s="6"/>
      <c r="D1049" s="6"/>
      <c r="E1049" s="6"/>
      <c r="F1049" s="6"/>
      <c r="G1049" s="6"/>
      <c r="H1049" s="6"/>
      <c r="I1049" s="6"/>
      <c r="J1049" s="6"/>
    </row>
    <row r="1050" spans="3:10" x14ac:dyDescent="0.35">
      <c r="C1050" s="6"/>
      <c r="D1050" s="6"/>
      <c r="E1050" s="6"/>
      <c r="F1050" s="6"/>
      <c r="G1050" s="6"/>
      <c r="H1050" s="6"/>
      <c r="I1050" s="6"/>
      <c r="J1050" s="6"/>
    </row>
    <row r="1051" spans="3:10" x14ac:dyDescent="0.35">
      <c r="C1051" s="6"/>
      <c r="D1051" s="6"/>
      <c r="E1051" s="6"/>
      <c r="F1051" s="6"/>
      <c r="G1051" s="6"/>
      <c r="H1051" s="6"/>
      <c r="I1051" s="6"/>
      <c r="J1051" s="6"/>
    </row>
    <row r="1052" spans="3:10" x14ac:dyDescent="0.35">
      <c r="C1052" s="6"/>
      <c r="D1052" s="6"/>
      <c r="E1052" s="6"/>
      <c r="F1052" s="6"/>
      <c r="G1052" s="6"/>
      <c r="H1052" s="6"/>
      <c r="I1052" s="6"/>
      <c r="J1052" s="6"/>
    </row>
    <row r="1053" spans="3:10" x14ac:dyDescent="0.35">
      <c r="C1053" s="6"/>
      <c r="D1053" s="6"/>
      <c r="E1053" s="6"/>
      <c r="F1053" s="6"/>
      <c r="G1053" s="6"/>
      <c r="H1053" s="6"/>
      <c r="I1053" s="6"/>
      <c r="J1053" s="6"/>
    </row>
    <row r="1054" spans="3:10" x14ac:dyDescent="0.35">
      <c r="C1054" s="6"/>
      <c r="D1054" s="6"/>
      <c r="E1054" s="6"/>
      <c r="F1054" s="6"/>
      <c r="G1054" s="6"/>
      <c r="H1054" s="6"/>
      <c r="I1054" s="6"/>
      <c r="J1054" s="6"/>
    </row>
    <row r="1055" spans="3:10" x14ac:dyDescent="0.35">
      <c r="C1055" s="6"/>
      <c r="D1055" s="6"/>
      <c r="E1055" s="6"/>
      <c r="F1055" s="6"/>
      <c r="G1055" s="6"/>
      <c r="H1055" s="6"/>
      <c r="I1055" s="6"/>
      <c r="J1055" s="6"/>
    </row>
    <row r="1056" spans="3:10" x14ac:dyDescent="0.35">
      <c r="C1056" s="6"/>
      <c r="D1056" s="6"/>
      <c r="E1056" s="6"/>
      <c r="F1056" s="6"/>
      <c r="G1056" s="6"/>
      <c r="H1056" s="6"/>
      <c r="I1056" s="6"/>
      <c r="J1056" s="6"/>
    </row>
    <row r="1057" spans="3:10" x14ac:dyDescent="0.35">
      <c r="C1057" s="6"/>
      <c r="D1057" s="6"/>
      <c r="E1057" s="6"/>
      <c r="F1057" s="6"/>
      <c r="G1057" s="6"/>
      <c r="H1057" s="6"/>
      <c r="I1057" s="6"/>
      <c r="J1057" s="6"/>
    </row>
    <row r="1058" spans="3:10" x14ac:dyDescent="0.35">
      <c r="C1058" s="6"/>
      <c r="D1058" s="6"/>
      <c r="E1058" s="6"/>
      <c r="F1058" s="6"/>
      <c r="G1058" s="6"/>
      <c r="H1058" s="6"/>
      <c r="I1058" s="6"/>
      <c r="J1058" s="6"/>
    </row>
    <row r="1059" spans="3:10" x14ac:dyDescent="0.35">
      <c r="C1059" s="6"/>
      <c r="D1059" s="6"/>
      <c r="E1059" s="6"/>
      <c r="F1059" s="6"/>
      <c r="G1059" s="6"/>
      <c r="H1059" s="6"/>
      <c r="I1059" s="6"/>
      <c r="J1059" s="6"/>
    </row>
    <row r="1060" spans="3:10" x14ac:dyDescent="0.35">
      <c r="C1060" s="6"/>
      <c r="D1060" s="6"/>
      <c r="E1060" s="6"/>
      <c r="F1060" s="6"/>
      <c r="G1060" s="6"/>
      <c r="H1060" s="6"/>
      <c r="I1060" s="6"/>
      <c r="J1060" s="6"/>
    </row>
    <row r="1061" spans="3:10" x14ac:dyDescent="0.35">
      <c r="C1061" s="6"/>
      <c r="D1061" s="6"/>
      <c r="E1061" s="6"/>
      <c r="F1061" s="6"/>
      <c r="G1061" s="6"/>
      <c r="H1061" s="6"/>
      <c r="I1061" s="6"/>
      <c r="J1061" s="6"/>
    </row>
    <row r="1062" spans="3:10" x14ac:dyDescent="0.35">
      <c r="C1062" s="6"/>
      <c r="D1062" s="6"/>
      <c r="E1062" s="6"/>
      <c r="F1062" s="6"/>
      <c r="G1062" s="6"/>
      <c r="H1062" s="6"/>
      <c r="I1062" s="6"/>
      <c r="J1062" s="6"/>
    </row>
    <row r="1063" spans="3:10" x14ac:dyDescent="0.35">
      <c r="C1063" s="6"/>
      <c r="D1063" s="6"/>
      <c r="E1063" s="6"/>
      <c r="F1063" s="6"/>
      <c r="G1063" s="6"/>
      <c r="H1063" s="6"/>
      <c r="I1063" s="6"/>
      <c r="J1063" s="6"/>
    </row>
    <row r="1064" spans="3:10" x14ac:dyDescent="0.35">
      <c r="C1064" s="6"/>
      <c r="D1064" s="6"/>
      <c r="E1064" s="6"/>
      <c r="F1064" s="6"/>
      <c r="G1064" s="6"/>
      <c r="H1064" s="6"/>
      <c r="I1064" s="6"/>
      <c r="J1064" s="6"/>
    </row>
    <row r="1065" spans="3:10" x14ac:dyDescent="0.35">
      <c r="C1065" s="6"/>
      <c r="D1065" s="6"/>
      <c r="E1065" s="6"/>
      <c r="F1065" s="6"/>
      <c r="G1065" s="6"/>
      <c r="H1065" s="6"/>
      <c r="I1065" s="6"/>
      <c r="J1065" s="6"/>
    </row>
    <row r="1066" spans="3:10" x14ac:dyDescent="0.35">
      <c r="C1066" s="6"/>
      <c r="D1066" s="6"/>
      <c r="E1066" s="6"/>
      <c r="F1066" s="6"/>
      <c r="G1066" s="6"/>
      <c r="H1066" s="6"/>
      <c r="I1066" s="6"/>
      <c r="J1066" s="6"/>
    </row>
    <row r="1067" spans="3:10" x14ac:dyDescent="0.35">
      <c r="C1067" s="6"/>
      <c r="D1067" s="6"/>
      <c r="E1067" s="6"/>
      <c r="F1067" s="6"/>
      <c r="G1067" s="6"/>
      <c r="H1067" s="6"/>
      <c r="I1067" s="6"/>
      <c r="J1067" s="6"/>
    </row>
    <row r="1068" spans="3:10" x14ac:dyDescent="0.35">
      <c r="C1068" s="6"/>
      <c r="D1068" s="6"/>
      <c r="E1068" s="6"/>
      <c r="F1068" s="6"/>
      <c r="G1068" s="6"/>
      <c r="H1068" s="6"/>
      <c r="I1068" s="6"/>
      <c r="J1068" s="6"/>
    </row>
    <row r="1069" spans="3:10" x14ac:dyDescent="0.35">
      <c r="C1069" s="6"/>
      <c r="D1069" s="6"/>
      <c r="E1069" s="6"/>
      <c r="F1069" s="6"/>
      <c r="G1069" s="6"/>
      <c r="H1069" s="6"/>
      <c r="I1069" s="6"/>
      <c r="J1069" s="6"/>
    </row>
    <row r="1070" spans="3:10" x14ac:dyDescent="0.35">
      <c r="C1070" s="6"/>
      <c r="D1070" s="6"/>
      <c r="E1070" s="6"/>
      <c r="F1070" s="6"/>
      <c r="G1070" s="6"/>
      <c r="H1070" s="6"/>
      <c r="I1070" s="6"/>
      <c r="J1070" s="6"/>
    </row>
    <row r="1071" spans="3:10" x14ac:dyDescent="0.35">
      <c r="C1071" s="6"/>
      <c r="D1071" s="6"/>
      <c r="E1071" s="6"/>
      <c r="F1071" s="6"/>
      <c r="G1071" s="6"/>
      <c r="H1071" s="6"/>
      <c r="I1071" s="6"/>
      <c r="J1071" s="6"/>
    </row>
    <row r="1072" spans="3:10" x14ac:dyDescent="0.35">
      <c r="C1072" s="6"/>
      <c r="D1072" s="6"/>
      <c r="E1072" s="6"/>
      <c r="F1072" s="6"/>
      <c r="G1072" s="6"/>
      <c r="H1072" s="6"/>
      <c r="I1072" s="6"/>
      <c r="J1072" s="6"/>
    </row>
    <row r="1073" spans="3:10" x14ac:dyDescent="0.35">
      <c r="C1073" s="6"/>
      <c r="D1073" s="6"/>
      <c r="E1073" s="6"/>
      <c r="F1073" s="6"/>
      <c r="G1073" s="6"/>
      <c r="H1073" s="6"/>
      <c r="I1073" s="6"/>
      <c r="J1073" s="6"/>
    </row>
    <row r="1074" spans="3:10" x14ac:dyDescent="0.35">
      <c r="C1074" s="6"/>
      <c r="D1074" s="6"/>
      <c r="E1074" s="6"/>
      <c r="F1074" s="6"/>
      <c r="G1074" s="6"/>
      <c r="H1074" s="6"/>
      <c r="I1074" s="6"/>
      <c r="J1074" s="6"/>
    </row>
    <row r="1075" spans="3:10" x14ac:dyDescent="0.35">
      <c r="C1075" s="6"/>
      <c r="D1075" s="6"/>
      <c r="E1075" s="6"/>
      <c r="F1075" s="6"/>
      <c r="G1075" s="6"/>
      <c r="H1075" s="6"/>
      <c r="I1075" s="6"/>
      <c r="J1075" s="6"/>
    </row>
    <row r="1076" spans="3:10" x14ac:dyDescent="0.35">
      <c r="C1076" s="6"/>
      <c r="D1076" s="6"/>
      <c r="E1076" s="6"/>
      <c r="F1076" s="6"/>
      <c r="G1076" s="6"/>
      <c r="H1076" s="6"/>
      <c r="I1076" s="6"/>
      <c r="J1076" s="6"/>
    </row>
    <row r="1077" spans="3:10" x14ac:dyDescent="0.35">
      <c r="C1077" s="6"/>
      <c r="D1077" s="6"/>
      <c r="E1077" s="6"/>
      <c r="F1077" s="6"/>
      <c r="G1077" s="6"/>
      <c r="H1077" s="6"/>
      <c r="I1077" s="6"/>
      <c r="J1077" s="6"/>
    </row>
    <row r="1078" spans="3:10" x14ac:dyDescent="0.35">
      <c r="C1078" s="6"/>
      <c r="D1078" s="6"/>
      <c r="E1078" s="6"/>
      <c r="F1078" s="6"/>
      <c r="G1078" s="6"/>
      <c r="H1078" s="6"/>
      <c r="I1078" s="6"/>
      <c r="J1078" s="6"/>
    </row>
    <row r="1079" spans="3:10" x14ac:dyDescent="0.35">
      <c r="C1079" s="6"/>
      <c r="D1079" s="6"/>
      <c r="E1079" s="6"/>
      <c r="F1079" s="6"/>
      <c r="G1079" s="6"/>
      <c r="H1079" s="6"/>
      <c r="I1079" s="6"/>
      <c r="J1079" s="6"/>
    </row>
    <row r="1080" spans="3:10" x14ac:dyDescent="0.35">
      <c r="C1080" s="6"/>
      <c r="D1080" s="6"/>
      <c r="E1080" s="6"/>
      <c r="F1080" s="6"/>
      <c r="G1080" s="6"/>
      <c r="H1080" s="6"/>
      <c r="I1080" s="6"/>
      <c r="J1080" s="6"/>
    </row>
    <row r="1081" spans="3:10" x14ac:dyDescent="0.35">
      <c r="C1081" s="6"/>
      <c r="D1081" s="6"/>
      <c r="E1081" s="6"/>
      <c r="F1081" s="6"/>
      <c r="G1081" s="6"/>
      <c r="H1081" s="6"/>
      <c r="I1081" s="6"/>
      <c r="J1081" s="6"/>
    </row>
    <row r="1082" spans="3:10" x14ac:dyDescent="0.35">
      <c r="C1082" s="6"/>
      <c r="D1082" s="6"/>
      <c r="E1082" s="6"/>
      <c r="F1082" s="6"/>
      <c r="G1082" s="6"/>
      <c r="H1082" s="6"/>
      <c r="I1082" s="6"/>
      <c r="J1082" s="6"/>
    </row>
    <row r="1083" spans="3:10" x14ac:dyDescent="0.35">
      <c r="C1083" s="6"/>
      <c r="D1083" s="6"/>
      <c r="E1083" s="6"/>
      <c r="F1083" s="6"/>
      <c r="G1083" s="6"/>
      <c r="H1083" s="6"/>
      <c r="I1083" s="6"/>
      <c r="J1083" s="6"/>
    </row>
    <row r="1084" spans="3:10" x14ac:dyDescent="0.35">
      <c r="C1084" s="6"/>
      <c r="D1084" s="6"/>
      <c r="E1084" s="6"/>
      <c r="F1084" s="6"/>
      <c r="G1084" s="6"/>
      <c r="H1084" s="6"/>
      <c r="I1084" s="6"/>
      <c r="J1084" s="6"/>
    </row>
    <row r="1085" spans="3:10" x14ac:dyDescent="0.35">
      <c r="C1085" s="6"/>
      <c r="D1085" s="6"/>
      <c r="E1085" s="6"/>
      <c r="F1085" s="6"/>
      <c r="G1085" s="6"/>
      <c r="H1085" s="6"/>
      <c r="I1085" s="6"/>
      <c r="J1085" s="6"/>
    </row>
    <row r="1086" spans="3:10" x14ac:dyDescent="0.35">
      <c r="C1086" s="6"/>
      <c r="D1086" s="6"/>
      <c r="E1086" s="6"/>
      <c r="F1086" s="6"/>
      <c r="G1086" s="6"/>
      <c r="H1086" s="6"/>
      <c r="I1086" s="6"/>
      <c r="J1086" s="6"/>
    </row>
    <row r="1087" spans="3:10" x14ac:dyDescent="0.35">
      <c r="C1087" s="6"/>
      <c r="D1087" s="6"/>
      <c r="E1087" s="6"/>
      <c r="F1087" s="6"/>
      <c r="G1087" s="6"/>
      <c r="H1087" s="6"/>
      <c r="I1087" s="6"/>
      <c r="J1087" s="6"/>
    </row>
    <row r="1088" spans="3:10" x14ac:dyDescent="0.35">
      <c r="C1088" s="6"/>
      <c r="D1088" s="6"/>
      <c r="E1088" s="6"/>
      <c r="F1088" s="6"/>
      <c r="G1088" s="6"/>
      <c r="H1088" s="6"/>
      <c r="I1088" s="6"/>
      <c r="J1088" s="6"/>
    </row>
    <row r="1089" spans="3:10" x14ac:dyDescent="0.35">
      <c r="C1089" s="6"/>
      <c r="D1089" s="6"/>
      <c r="E1089" s="6"/>
      <c r="F1089" s="6"/>
      <c r="G1089" s="6"/>
      <c r="H1089" s="6"/>
      <c r="I1089" s="6"/>
      <c r="J1089" s="6"/>
    </row>
    <row r="1090" spans="3:10" x14ac:dyDescent="0.35">
      <c r="C1090" s="6"/>
      <c r="D1090" s="6"/>
      <c r="E1090" s="6"/>
      <c r="F1090" s="6"/>
      <c r="G1090" s="6"/>
      <c r="H1090" s="6"/>
      <c r="I1090" s="6"/>
      <c r="J1090" s="6"/>
    </row>
    <row r="1091" spans="3:10" x14ac:dyDescent="0.35">
      <c r="C1091" s="6"/>
      <c r="D1091" s="6"/>
      <c r="E1091" s="6"/>
      <c r="F1091" s="6"/>
      <c r="G1091" s="6"/>
      <c r="H1091" s="6"/>
      <c r="I1091" s="6"/>
      <c r="J1091" s="6"/>
    </row>
    <row r="1092" spans="3:10" x14ac:dyDescent="0.35">
      <c r="C1092" s="6"/>
      <c r="D1092" s="6"/>
      <c r="E1092" s="6"/>
      <c r="F1092" s="6"/>
      <c r="G1092" s="6"/>
      <c r="H1092" s="6"/>
      <c r="I1092" s="6"/>
      <c r="J1092" s="6"/>
    </row>
    <row r="1093" spans="3:10" x14ac:dyDescent="0.35">
      <c r="C1093" s="6"/>
      <c r="D1093" s="6"/>
      <c r="E1093" s="6"/>
      <c r="F1093" s="6"/>
      <c r="G1093" s="6"/>
      <c r="H1093" s="6"/>
      <c r="I1093" s="6"/>
      <c r="J1093" s="6"/>
    </row>
    <row r="1094" spans="3:10" x14ac:dyDescent="0.35">
      <c r="C1094" s="6"/>
      <c r="D1094" s="6"/>
      <c r="E1094" s="6"/>
      <c r="F1094" s="6"/>
      <c r="G1094" s="6"/>
      <c r="H1094" s="6"/>
      <c r="I1094" s="6"/>
      <c r="J1094" s="6"/>
    </row>
    <row r="1095" spans="3:10" x14ac:dyDescent="0.35">
      <c r="C1095" s="6"/>
      <c r="D1095" s="6"/>
      <c r="E1095" s="6"/>
      <c r="F1095" s="6"/>
      <c r="G1095" s="6"/>
      <c r="H1095" s="6"/>
      <c r="I1095" s="6"/>
      <c r="J1095" s="6"/>
    </row>
    <row r="1096" spans="3:10" x14ac:dyDescent="0.35">
      <c r="C1096" s="6"/>
      <c r="D1096" s="6"/>
      <c r="E1096" s="6"/>
      <c r="F1096" s="6"/>
      <c r="G1096" s="6"/>
      <c r="H1096" s="6"/>
      <c r="I1096" s="6"/>
      <c r="J1096" s="6"/>
    </row>
    <row r="1097" spans="3:10" x14ac:dyDescent="0.35">
      <c r="C1097" s="6"/>
      <c r="D1097" s="6"/>
      <c r="E1097" s="6"/>
      <c r="F1097" s="6"/>
      <c r="G1097" s="6"/>
      <c r="H1097" s="6"/>
      <c r="I1097" s="6"/>
      <c r="J1097" s="6"/>
    </row>
    <row r="1098" spans="3:10" x14ac:dyDescent="0.35">
      <c r="C1098" s="6"/>
      <c r="D1098" s="6"/>
      <c r="E1098" s="6"/>
      <c r="F1098" s="6"/>
      <c r="G1098" s="6"/>
      <c r="H1098" s="6"/>
      <c r="I1098" s="6"/>
      <c r="J1098" s="6"/>
    </row>
    <row r="1099" spans="3:10" x14ac:dyDescent="0.35">
      <c r="C1099" s="6"/>
      <c r="D1099" s="6"/>
      <c r="E1099" s="6"/>
      <c r="F1099" s="6"/>
      <c r="G1099" s="6"/>
      <c r="H1099" s="6"/>
      <c r="I1099" s="6"/>
      <c r="J1099" s="6"/>
    </row>
    <row r="1100" spans="3:10" x14ac:dyDescent="0.35">
      <c r="C1100" s="6"/>
      <c r="D1100" s="6"/>
      <c r="E1100" s="6"/>
      <c r="F1100" s="6"/>
      <c r="G1100" s="6"/>
      <c r="H1100" s="6"/>
      <c r="I1100" s="6"/>
      <c r="J1100" s="6"/>
    </row>
    <row r="1101" spans="3:10" x14ac:dyDescent="0.35">
      <c r="C1101" s="6"/>
      <c r="D1101" s="6"/>
      <c r="E1101" s="6"/>
      <c r="F1101" s="6"/>
      <c r="G1101" s="6"/>
      <c r="H1101" s="6"/>
      <c r="I1101" s="6"/>
      <c r="J1101" s="6"/>
    </row>
    <row r="1102" spans="3:10" x14ac:dyDescent="0.35">
      <c r="C1102" s="6"/>
      <c r="D1102" s="6"/>
      <c r="E1102" s="6"/>
      <c r="F1102" s="6"/>
      <c r="G1102" s="6"/>
      <c r="H1102" s="6"/>
      <c r="I1102" s="6"/>
      <c r="J1102" s="6"/>
    </row>
    <row r="1103" spans="3:10" x14ac:dyDescent="0.35">
      <c r="C1103" s="6"/>
      <c r="D1103" s="6"/>
      <c r="E1103" s="6"/>
      <c r="F1103" s="6"/>
      <c r="G1103" s="6"/>
      <c r="H1103" s="6"/>
      <c r="I1103" s="6"/>
      <c r="J1103" s="6"/>
    </row>
    <row r="1104" spans="3:10" x14ac:dyDescent="0.35">
      <c r="C1104" s="6"/>
      <c r="D1104" s="6"/>
      <c r="E1104" s="6"/>
      <c r="F1104" s="6"/>
      <c r="G1104" s="6"/>
      <c r="H1104" s="6"/>
      <c r="I1104" s="6"/>
      <c r="J1104" s="6"/>
    </row>
    <row r="1105" spans="3:10" x14ac:dyDescent="0.35">
      <c r="C1105" s="6"/>
      <c r="D1105" s="6"/>
      <c r="E1105" s="6"/>
      <c r="F1105" s="6"/>
      <c r="G1105" s="6"/>
      <c r="H1105" s="6"/>
      <c r="I1105" s="6"/>
      <c r="J1105" s="6"/>
    </row>
    <row r="1106" spans="3:10" x14ac:dyDescent="0.35">
      <c r="C1106" s="6"/>
      <c r="D1106" s="6"/>
      <c r="E1106" s="6"/>
      <c r="F1106" s="6"/>
      <c r="G1106" s="6"/>
      <c r="H1106" s="6"/>
      <c r="I1106" s="6"/>
      <c r="J1106" s="6"/>
    </row>
    <row r="1107" spans="3:10" x14ac:dyDescent="0.35">
      <c r="C1107" s="6"/>
      <c r="D1107" s="6"/>
      <c r="E1107" s="6"/>
      <c r="F1107" s="6"/>
      <c r="G1107" s="6"/>
      <c r="H1107" s="6"/>
      <c r="I1107" s="6"/>
      <c r="J1107" s="6"/>
    </row>
    <row r="1108" spans="3:10" x14ac:dyDescent="0.35">
      <c r="C1108" s="6"/>
      <c r="D1108" s="6"/>
      <c r="E1108" s="6"/>
      <c r="F1108" s="6"/>
      <c r="G1108" s="6"/>
      <c r="H1108" s="6"/>
      <c r="I1108" s="6"/>
      <c r="J1108" s="6"/>
    </row>
    <row r="1109" spans="3:10" x14ac:dyDescent="0.35">
      <c r="C1109" s="6"/>
      <c r="D1109" s="6"/>
      <c r="E1109" s="6"/>
      <c r="F1109" s="6"/>
      <c r="G1109" s="6"/>
      <c r="H1109" s="6"/>
      <c r="I1109" s="6"/>
      <c r="J1109" s="6"/>
    </row>
    <row r="1110" spans="3:10" x14ac:dyDescent="0.35">
      <c r="C1110" s="6"/>
      <c r="D1110" s="6"/>
      <c r="E1110" s="6"/>
      <c r="F1110" s="6"/>
      <c r="G1110" s="6"/>
      <c r="H1110" s="6"/>
      <c r="I1110" s="6"/>
      <c r="J1110" s="6"/>
    </row>
    <row r="1111" spans="3:10" x14ac:dyDescent="0.35">
      <c r="C1111" s="6"/>
      <c r="D1111" s="6"/>
      <c r="E1111" s="6"/>
      <c r="F1111" s="6"/>
      <c r="G1111" s="6"/>
      <c r="H1111" s="6"/>
      <c r="I1111" s="6"/>
      <c r="J1111" s="6"/>
    </row>
    <row r="1112" spans="3:10" x14ac:dyDescent="0.35">
      <c r="C1112" s="6"/>
      <c r="D1112" s="6"/>
      <c r="E1112" s="6"/>
      <c r="F1112" s="6"/>
      <c r="G1112" s="6"/>
      <c r="H1112" s="6"/>
      <c r="I1112" s="6"/>
      <c r="J1112" s="6"/>
    </row>
    <row r="1113" spans="3:10" x14ac:dyDescent="0.35">
      <c r="C1113" s="6"/>
      <c r="D1113" s="6"/>
      <c r="E1113" s="6"/>
      <c r="F1113" s="6"/>
      <c r="G1113" s="6"/>
      <c r="H1113" s="6"/>
      <c r="I1113" s="6"/>
      <c r="J1113" s="6"/>
    </row>
    <row r="1114" spans="3:10" x14ac:dyDescent="0.35">
      <c r="C1114" s="6"/>
      <c r="D1114" s="6"/>
      <c r="E1114" s="6"/>
      <c r="F1114" s="6"/>
      <c r="G1114" s="6"/>
      <c r="H1114" s="6"/>
      <c r="I1114" s="6"/>
      <c r="J1114" s="6"/>
    </row>
    <row r="1115" spans="3:10" x14ac:dyDescent="0.35">
      <c r="C1115" s="6"/>
      <c r="D1115" s="6"/>
      <c r="E1115" s="6"/>
      <c r="F1115" s="6"/>
      <c r="G1115" s="6"/>
      <c r="H1115" s="6"/>
      <c r="I1115" s="6"/>
      <c r="J1115" s="6"/>
    </row>
    <row r="1116" spans="3:10" x14ac:dyDescent="0.35">
      <c r="C1116" s="6"/>
      <c r="D1116" s="6"/>
      <c r="E1116" s="6"/>
      <c r="F1116" s="6"/>
      <c r="G1116" s="6"/>
      <c r="H1116" s="6"/>
      <c r="I1116" s="6"/>
      <c r="J1116" s="6"/>
    </row>
    <row r="1117" spans="3:10" x14ac:dyDescent="0.35">
      <c r="C1117" s="6"/>
      <c r="D1117" s="6"/>
      <c r="E1117" s="6"/>
      <c r="F1117" s="6"/>
      <c r="G1117" s="6"/>
      <c r="H1117" s="6"/>
      <c r="I1117" s="6"/>
      <c r="J1117" s="6"/>
    </row>
    <row r="1118" spans="3:10" x14ac:dyDescent="0.35">
      <c r="C1118" s="6"/>
      <c r="D1118" s="6"/>
      <c r="E1118" s="6"/>
      <c r="F1118" s="6"/>
      <c r="G1118" s="6"/>
      <c r="H1118" s="6"/>
      <c r="I1118" s="6"/>
      <c r="J1118" s="6"/>
    </row>
    <row r="1119" spans="3:10" x14ac:dyDescent="0.35">
      <c r="C1119" s="6"/>
      <c r="D1119" s="6"/>
      <c r="E1119" s="6"/>
      <c r="F1119" s="6"/>
      <c r="G1119" s="6"/>
      <c r="H1119" s="6"/>
      <c r="I1119" s="6"/>
      <c r="J1119" s="6"/>
    </row>
    <row r="1120" spans="3:10" x14ac:dyDescent="0.35">
      <c r="C1120" s="6"/>
      <c r="D1120" s="6"/>
      <c r="E1120" s="6"/>
      <c r="F1120" s="6"/>
      <c r="G1120" s="6"/>
      <c r="H1120" s="6"/>
      <c r="I1120" s="6"/>
      <c r="J1120" s="6"/>
    </row>
    <row r="1121" spans="3:10" x14ac:dyDescent="0.35">
      <c r="C1121" s="6"/>
      <c r="D1121" s="6"/>
      <c r="E1121" s="6"/>
      <c r="F1121" s="6"/>
      <c r="G1121" s="6"/>
      <c r="H1121" s="6"/>
      <c r="I1121" s="6"/>
      <c r="J1121" s="6"/>
    </row>
    <row r="1122" spans="3:10" x14ac:dyDescent="0.35">
      <c r="C1122" s="6"/>
      <c r="D1122" s="6"/>
      <c r="E1122" s="6"/>
      <c r="F1122" s="6"/>
      <c r="G1122" s="6"/>
      <c r="H1122" s="6"/>
      <c r="I1122" s="6"/>
      <c r="J1122" s="6"/>
    </row>
    <row r="1123" spans="3:10" x14ac:dyDescent="0.35">
      <c r="C1123" s="6"/>
      <c r="D1123" s="6"/>
      <c r="E1123" s="6"/>
      <c r="F1123" s="6"/>
      <c r="G1123" s="6"/>
      <c r="H1123" s="6"/>
      <c r="I1123" s="6"/>
      <c r="J1123" s="6"/>
    </row>
    <row r="1124" spans="3:10" x14ac:dyDescent="0.35">
      <c r="C1124" s="6"/>
      <c r="D1124" s="6"/>
      <c r="E1124" s="6"/>
      <c r="F1124" s="6"/>
      <c r="G1124" s="6"/>
      <c r="H1124" s="6"/>
      <c r="I1124" s="6"/>
      <c r="J1124" s="6"/>
    </row>
    <row r="1125" spans="3:10" x14ac:dyDescent="0.35">
      <c r="C1125" s="6"/>
      <c r="D1125" s="6"/>
      <c r="E1125" s="6"/>
      <c r="F1125" s="6"/>
      <c r="G1125" s="6"/>
      <c r="H1125" s="6"/>
      <c r="I1125" s="6"/>
      <c r="J1125" s="6"/>
    </row>
    <row r="1126" spans="3:10" x14ac:dyDescent="0.35">
      <c r="C1126" s="6"/>
      <c r="D1126" s="6"/>
      <c r="E1126" s="6"/>
      <c r="F1126" s="6"/>
      <c r="G1126" s="6"/>
      <c r="H1126" s="6"/>
      <c r="I1126" s="6"/>
      <c r="J1126" s="6"/>
    </row>
    <row r="1127" spans="3:10" x14ac:dyDescent="0.35">
      <c r="C1127" s="6"/>
      <c r="D1127" s="6"/>
      <c r="E1127" s="6"/>
      <c r="F1127" s="6"/>
      <c r="G1127" s="6"/>
      <c r="H1127" s="6"/>
      <c r="I1127" s="6"/>
      <c r="J1127" s="6"/>
    </row>
    <row r="1128" spans="3:10" x14ac:dyDescent="0.35">
      <c r="C1128" s="6"/>
      <c r="D1128" s="6"/>
      <c r="E1128" s="6"/>
      <c r="F1128" s="6"/>
      <c r="G1128" s="6"/>
      <c r="H1128" s="6"/>
      <c r="I1128" s="6"/>
      <c r="J1128" s="6"/>
    </row>
    <row r="1129" spans="3:10" x14ac:dyDescent="0.35">
      <c r="C1129" s="6"/>
      <c r="D1129" s="6"/>
      <c r="E1129" s="6"/>
      <c r="F1129" s="6"/>
      <c r="G1129" s="6"/>
      <c r="H1129" s="6"/>
      <c r="I1129" s="6"/>
      <c r="J1129" s="6"/>
    </row>
    <row r="1130" spans="3:10" x14ac:dyDescent="0.35">
      <c r="C1130" s="6"/>
      <c r="D1130" s="6"/>
      <c r="E1130" s="6"/>
      <c r="F1130" s="6"/>
      <c r="G1130" s="6"/>
      <c r="H1130" s="6"/>
      <c r="I1130" s="6"/>
      <c r="J1130" s="6"/>
    </row>
    <row r="1131" spans="3:10" x14ac:dyDescent="0.35">
      <c r="C1131" s="6"/>
      <c r="D1131" s="6"/>
      <c r="E1131" s="6"/>
      <c r="F1131" s="6"/>
      <c r="G1131" s="6"/>
      <c r="H1131" s="6"/>
      <c r="I1131" s="6"/>
      <c r="J1131" s="6"/>
    </row>
    <row r="1132" spans="3:10" x14ac:dyDescent="0.35">
      <c r="C1132" s="6"/>
      <c r="D1132" s="6"/>
      <c r="E1132" s="6"/>
      <c r="F1132" s="6"/>
      <c r="G1132" s="6"/>
      <c r="H1132" s="6"/>
      <c r="I1132" s="6"/>
      <c r="J1132" s="6"/>
    </row>
    <row r="1133" spans="3:10" x14ac:dyDescent="0.35">
      <c r="C1133" s="6"/>
      <c r="D1133" s="6"/>
      <c r="E1133" s="6"/>
      <c r="F1133" s="6"/>
      <c r="G1133" s="6"/>
      <c r="H1133" s="6"/>
      <c r="I1133" s="6"/>
      <c r="J1133" s="6"/>
    </row>
    <row r="1134" spans="3:10" x14ac:dyDescent="0.35">
      <c r="C1134" s="6"/>
      <c r="D1134" s="6"/>
      <c r="E1134" s="6"/>
      <c r="F1134" s="6"/>
      <c r="G1134" s="6"/>
      <c r="H1134" s="6"/>
      <c r="I1134" s="6"/>
      <c r="J1134" s="6"/>
    </row>
    <row r="1135" spans="3:10" x14ac:dyDescent="0.35">
      <c r="C1135" s="6"/>
      <c r="D1135" s="6"/>
      <c r="E1135" s="6"/>
      <c r="F1135" s="6"/>
      <c r="G1135" s="6"/>
      <c r="H1135" s="6"/>
      <c r="I1135" s="6"/>
      <c r="J1135" s="6"/>
    </row>
    <row r="1136" spans="3:10" x14ac:dyDescent="0.35">
      <c r="C1136" s="6"/>
      <c r="D1136" s="6"/>
      <c r="E1136" s="6"/>
      <c r="F1136" s="6"/>
      <c r="G1136" s="6"/>
      <c r="H1136" s="6"/>
      <c r="I1136" s="6"/>
      <c r="J1136" s="6"/>
    </row>
    <row r="1137" spans="3:10" x14ac:dyDescent="0.35">
      <c r="C1137" s="6"/>
      <c r="D1137" s="6"/>
      <c r="E1137" s="6"/>
      <c r="F1137" s="6"/>
      <c r="G1137" s="6"/>
      <c r="H1137" s="6"/>
      <c r="I1137" s="6"/>
      <c r="J1137" s="6"/>
    </row>
    <row r="1138" spans="3:10" x14ac:dyDescent="0.35">
      <c r="C1138" s="6"/>
      <c r="D1138" s="6"/>
      <c r="E1138" s="6"/>
      <c r="F1138" s="6"/>
      <c r="G1138" s="6"/>
      <c r="H1138" s="6"/>
      <c r="I1138" s="6"/>
      <c r="J1138" s="6"/>
    </row>
    <row r="1139" spans="3:10" x14ac:dyDescent="0.35">
      <c r="C1139" s="6"/>
      <c r="D1139" s="6"/>
      <c r="E1139" s="6"/>
      <c r="F1139" s="6"/>
      <c r="G1139" s="6"/>
      <c r="H1139" s="6"/>
      <c r="I1139" s="6"/>
      <c r="J1139" s="6"/>
    </row>
    <row r="1140" spans="3:10" x14ac:dyDescent="0.35">
      <c r="C1140" s="6"/>
      <c r="D1140" s="6"/>
      <c r="E1140" s="6"/>
      <c r="F1140" s="6"/>
      <c r="G1140" s="6"/>
      <c r="H1140" s="6"/>
      <c r="I1140" s="6"/>
      <c r="J1140" s="6"/>
    </row>
    <row r="1141" spans="3:10" x14ac:dyDescent="0.35">
      <c r="C1141" s="6"/>
      <c r="D1141" s="6"/>
      <c r="E1141" s="6"/>
      <c r="F1141" s="6"/>
      <c r="G1141" s="6"/>
      <c r="H1141" s="6"/>
      <c r="I1141" s="6"/>
      <c r="J1141" s="6"/>
    </row>
    <row r="1142" spans="3:10" x14ac:dyDescent="0.35">
      <c r="C1142" s="6"/>
      <c r="D1142" s="6"/>
      <c r="E1142" s="6"/>
      <c r="F1142" s="6"/>
      <c r="G1142" s="6"/>
      <c r="H1142" s="6"/>
      <c r="I1142" s="6"/>
      <c r="J1142" s="6"/>
    </row>
    <row r="1143" spans="3:10" x14ac:dyDescent="0.35">
      <c r="C1143" s="6"/>
      <c r="D1143" s="6"/>
      <c r="E1143" s="6"/>
      <c r="F1143" s="6"/>
      <c r="G1143" s="6"/>
      <c r="H1143" s="6"/>
      <c r="I1143" s="6"/>
      <c r="J1143" s="6"/>
    </row>
    <row r="1144" spans="3:10" x14ac:dyDescent="0.35">
      <c r="C1144" s="6"/>
      <c r="D1144" s="6"/>
      <c r="E1144" s="6"/>
      <c r="F1144" s="6"/>
      <c r="G1144" s="6"/>
      <c r="H1144" s="6"/>
      <c r="I1144" s="6"/>
      <c r="J1144" s="6"/>
    </row>
    <row r="1145" spans="3:10" x14ac:dyDescent="0.35">
      <c r="C1145" s="6"/>
      <c r="D1145" s="6"/>
      <c r="E1145" s="6"/>
      <c r="F1145" s="6"/>
      <c r="G1145" s="6"/>
      <c r="H1145" s="6"/>
      <c r="I1145" s="6"/>
      <c r="J1145" s="6"/>
    </row>
    <row r="1146" spans="3:10" x14ac:dyDescent="0.35">
      <c r="C1146" s="6"/>
      <c r="D1146" s="6"/>
      <c r="E1146" s="6"/>
      <c r="F1146" s="6"/>
      <c r="G1146" s="6"/>
      <c r="H1146" s="6"/>
      <c r="I1146" s="6"/>
      <c r="J1146" s="6"/>
    </row>
    <row r="1147" spans="3:10" x14ac:dyDescent="0.35">
      <c r="C1147" s="6"/>
      <c r="D1147" s="6"/>
      <c r="E1147" s="6"/>
      <c r="F1147" s="6"/>
      <c r="G1147" s="6"/>
      <c r="H1147" s="6"/>
      <c r="I1147" s="6"/>
      <c r="J1147" s="6"/>
    </row>
    <row r="1148" spans="3:10" x14ac:dyDescent="0.35">
      <c r="C1148" s="6"/>
      <c r="D1148" s="6"/>
      <c r="E1148" s="6"/>
      <c r="F1148" s="6"/>
      <c r="G1148" s="6"/>
      <c r="H1148" s="6"/>
      <c r="I1148" s="6"/>
      <c r="J1148" s="6"/>
    </row>
    <row r="1149" spans="3:10" x14ac:dyDescent="0.35">
      <c r="C1149" s="6"/>
      <c r="D1149" s="6"/>
      <c r="E1149" s="6"/>
      <c r="F1149" s="6"/>
      <c r="G1149" s="6"/>
      <c r="H1149" s="6"/>
      <c r="I1149" s="6"/>
      <c r="J1149" s="6"/>
    </row>
    <row r="1150" spans="3:10" x14ac:dyDescent="0.35">
      <c r="C1150" s="6"/>
      <c r="D1150" s="6"/>
      <c r="E1150" s="6"/>
      <c r="F1150" s="6"/>
      <c r="G1150" s="6"/>
      <c r="H1150" s="6"/>
      <c r="I1150" s="6"/>
      <c r="J1150" s="6"/>
    </row>
    <row r="1151" spans="3:10" x14ac:dyDescent="0.35">
      <c r="C1151" s="6"/>
      <c r="D1151" s="6"/>
      <c r="E1151" s="6"/>
      <c r="F1151" s="6"/>
      <c r="G1151" s="6"/>
      <c r="H1151" s="6"/>
      <c r="I1151" s="6"/>
      <c r="J1151" s="6"/>
    </row>
    <row r="1152" spans="3:10" x14ac:dyDescent="0.35">
      <c r="C1152" s="6"/>
      <c r="D1152" s="6"/>
      <c r="E1152" s="6"/>
      <c r="F1152" s="6"/>
      <c r="G1152" s="6"/>
      <c r="H1152" s="6"/>
      <c r="I1152" s="6"/>
      <c r="J1152" s="6"/>
    </row>
    <row r="1153" spans="3:10" x14ac:dyDescent="0.35">
      <c r="C1153" s="6"/>
      <c r="D1153" s="6"/>
      <c r="E1153" s="6"/>
      <c r="F1153" s="6"/>
      <c r="G1153" s="6"/>
      <c r="H1153" s="6"/>
      <c r="I1153" s="6"/>
      <c r="J1153" s="6"/>
    </row>
    <row r="1154" spans="3:10" x14ac:dyDescent="0.35">
      <c r="C1154" s="6"/>
      <c r="D1154" s="6"/>
      <c r="E1154" s="6"/>
      <c r="F1154" s="6"/>
      <c r="G1154" s="6"/>
      <c r="H1154" s="6"/>
      <c r="I1154" s="6"/>
      <c r="J1154" s="6"/>
    </row>
    <row r="1155" spans="3:10" x14ac:dyDescent="0.35">
      <c r="C1155" s="6"/>
      <c r="D1155" s="6"/>
      <c r="E1155" s="6"/>
      <c r="F1155" s="6"/>
      <c r="G1155" s="6"/>
      <c r="H1155" s="6"/>
      <c r="I1155" s="6"/>
      <c r="J1155" s="6"/>
    </row>
    <row r="1156" spans="3:10" x14ac:dyDescent="0.35">
      <c r="C1156" s="6"/>
      <c r="D1156" s="6"/>
      <c r="E1156" s="6"/>
      <c r="F1156" s="6"/>
      <c r="G1156" s="6"/>
      <c r="H1156" s="6"/>
      <c r="I1156" s="6"/>
      <c r="J1156" s="6"/>
    </row>
    <row r="1157" spans="3:10" x14ac:dyDescent="0.35">
      <c r="C1157" s="6"/>
      <c r="D1157" s="6"/>
      <c r="E1157" s="6"/>
      <c r="F1157" s="6"/>
      <c r="G1157" s="6"/>
      <c r="H1157" s="6"/>
      <c r="I1157" s="6"/>
      <c r="J1157" s="6"/>
    </row>
    <row r="1158" spans="3:10" x14ac:dyDescent="0.35">
      <c r="C1158" s="6"/>
      <c r="D1158" s="6"/>
      <c r="E1158" s="6"/>
      <c r="F1158" s="6"/>
      <c r="G1158" s="6"/>
      <c r="H1158" s="6"/>
      <c r="I1158" s="6"/>
      <c r="J1158" s="6"/>
    </row>
    <row r="1159" spans="3:10" x14ac:dyDescent="0.35">
      <c r="C1159" s="6"/>
      <c r="D1159" s="6"/>
      <c r="E1159" s="6"/>
      <c r="F1159" s="6"/>
      <c r="G1159" s="6"/>
      <c r="H1159" s="6"/>
      <c r="I1159" s="6"/>
      <c r="J1159" s="6"/>
    </row>
    <row r="1160" spans="3:10" x14ac:dyDescent="0.35">
      <c r="C1160" s="6"/>
      <c r="D1160" s="6"/>
      <c r="E1160" s="6"/>
      <c r="F1160" s="6"/>
      <c r="G1160" s="6"/>
      <c r="H1160" s="6"/>
      <c r="I1160" s="6"/>
      <c r="J1160" s="6"/>
    </row>
    <row r="1161" spans="3:10" x14ac:dyDescent="0.35">
      <c r="C1161" s="6"/>
      <c r="D1161" s="6"/>
      <c r="E1161" s="6"/>
      <c r="F1161" s="6"/>
      <c r="G1161" s="6"/>
      <c r="H1161" s="6"/>
      <c r="I1161" s="6"/>
      <c r="J1161" s="6"/>
    </row>
    <row r="1162" spans="3:10" x14ac:dyDescent="0.35">
      <c r="C1162" s="6"/>
      <c r="D1162" s="6"/>
      <c r="E1162" s="6"/>
      <c r="F1162" s="6"/>
      <c r="G1162" s="6"/>
      <c r="H1162" s="6"/>
      <c r="I1162" s="6"/>
      <c r="J1162" s="6"/>
    </row>
    <row r="1163" spans="3:10" x14ac:dyDescent="0.35">
      <c r="C1163" s="6"/>
      <c r="D1163" s="6"/>
      <c r="E1163" s="6"/>
      <c r="F1163" s="6"/>
      <c r="G1163" s="6"/>
      <c r="H1163" s="6"/>
      <c r="I1163" s="6"/>
      <c r="J1163" s="6"/>
    </row>
    <row r="1164" spans="3:10" x14ac:dyDescent="0.35">
      <c r="C1164" s="6"/>
      <c r="D1164" s="6"/>
      <c r="E1164" s="6"/>
      <c r="F1164" s="6"/>
      <c r="G1164" s="6"/>
      <c r="H1164" s="6"/>
      <c r="I1164" s="6"/>
      <c r="J1164" s="6"/>
    </row>
    <row r="1165" spans="3:10" x14ac:dyDescent="0.35">
      <c r="C1165" s="6"/>
      <c r="D1165" s="6"/>
      <c r="E1165" s="6"/>
      <c r="F1165" s="6"/>
      <c r="G1165" s="6"/>
      <c r="H1165" s="6"/>
      <c r="I1165" s="6"/>
      <c r="J1165" s="6"/>
    </row>
    <row r="1166" spans="3:10" x14ac:dyDescent="0.35">
      <c r="C1166" s="6"/>
      <c r="D1166" s="6"/>
      <c r="E1166" s="6"/>
      <c r="F1166" s="6"/>
      <c r="G1166" s="6"/>
      <c r="H1166" s="6"/>
      <c r="I1166" s="6"/>
      <c r="J1166" s="6"/>
    </row>
    <row r="1167" spans="3:10" x14ac:dyDescent="0.35">
      <c r="C1167" s="6"/>
      <c r="D1167" s="6"/>
      <c r="E1167" s="6"/>
      <c r="F1167" s="6"/>
      <c r="G1167" s="6"/>
      <c r="H1167" s="6"/>
      <c r="I1167" s="6"/>
      <c r="J1167" s="6"/>
    </row>
    <row r="1168" spans="3:10" x14ac:dyDescent="0.35">
      <c r="C1168" s="6"/>
      <c r="D1168" s="6"/>
      <c r="E1168" s="6"/>
      <c r="F1168" s="6"/>
      <c r="G1168" s="6"/>
      <c r="H1168" s="6"/>
      <c r="I1168" s="6"/>
      <c r="J1168" s="6"/>
    </row>
    <row r="1169" spans="3:10" x14ac:dyDescent="0.35">
      <c r="C1169" s="6"/>
      <c r="D1169" s="6"/>
      <c r="E1169" s="6"/>
      <c r="F1169" s="6"/>
      <c r="G1169" s="6"/>
      <c r="H1169" s="6"/>
      <c r="I1169" s="6"/>
      <c r="J1169" s="6"/>
    </row>
    <row r="1170" spans="3:10" x14ac:dyDescent="0.35">
      <c r="C1170" s="6"/>
      <c r="D1170" s="6"/>
      <c r="E1170" s="6"/>
      <c r="F1170" s="6"/>
      <c r="G1170" s="6"/>
      <c r="H1170" s="6"/>
      <c r="I1170" s="6"/>
      <c r="J1170" s="6"/>
    </row>
    <row r="1171" spans="3:10" x14ac:dyDescent="0.35">
      <c r="C1171" s="6"/>
      <c r="D1171" s="6"/>
      <c r="E1171" s="6"/>
      <c r="F1171" s="6"/>
      <c r="G1171" s="6"/>
      <c r="H1171" s="6"/>
      <c r="I1171" s="6"/>
      <c r="J1171" s="6"/>
    </row>
    <row r="1172" spans="3:10" x14ac:dyDescent="0.35">
      <c r="C1172" s="6"/>
      <c r="D1172" s="6"/>
      <c r="E1172" s="6"/>
      <c r="F1172" s="6"/>
      <c r="G1172" s="6"/>
      <c r="H1172" s="6"/>
      <c r="I1172" s="6"/>
      <c r="J1172" s="6"/>
    </row>
    <row r="1173" spans="3:10" x14ac:dyDescent="0.35">
      <c r="C1173" s="6"/>
      <c r="D1173" s="6"/>
      <c r="E1173" s="6"/>
      <c r="F1173" s="6"/>
      <c r="G1173" s="6"/>
      <c r="H1173" s="6"/>
      <c r="I1173" s="6"/>
      <c r="J1173" s="6"/>
    </row>
    <row r="1174" spans="3:10" x14ac:dyDescent="0.35">
      <c r="C1174" s="6"/>
      <c r="D1174" s="6"/>
      <c r="E1174" s="6"/>
      <c r="F1174" s="6"/>
      <c r="G1174" s="6"/>
      <c r="H1174" s="6"/>
      <c r="I1174" s="6"/>
      <c r="J1174" s="6"/>
    </row>
    <row r="1175" spans="3:10" x14ac:dyDescent="0.35">
      <c r="C1175" s="6"/>
      <c r="D1175" s="6"/>
      <c r="E1175" s="6"/>
      <c r="F1175" s="6"/>
      <c r="G1175" s="6"/>
      <c r="H1175" s="6"/>
      <c r="I1175" s="6"/>
      <c r="J1175" s="6"/>
    </row>
    <row r="1176" spans="3:10" x14ac:dyDescent="0.35">
      <c r="C1176" s="6"/>
      <c r="D1176" s="6"/>
      <c r="E1176" s="6"/>
      <c r="F1176" s="6"/>
      <c r="G1176" s="6"/>
      <c r="H1176" s="6"/>
      <c r="I1176" s="6"/>
      <c r="J1176" s="6"/>
    </row>
    <row r="1177" spans="3:10" x14ac:dyDescent="0.35">
      <c r="C1177" s="6"/>
      <c r="D1177" s="6"/>
      <c r="E1177" s="6"/>
      <c r="F1177" s="6"/>
      <c r="G1177" s="6"/>
      <c r="H1177" s="6"/>
      <c r="I1177" s="6"/>
      <c r="J1177" s="6"/>
    </row>
    <row r="1178" spans="3:10" x14ac:dyDescent="0.35">
      <c r="C1178" s="6"/>
      <c r="D1178" s="6"/>
      <c r="E1178" s="6"/>
      <c r="F1178" s="6"/>
      <c r="G1178" s="6"/>
      <c r="H1178" s="6"/>
      <c r="I1178" s="6"/>
      <c r="J1178" s="6"/>
    </row>
    <row r="1179" spans="3:10" x14ac:dyDescent="0.35">
      <c r="C1179" s="6"/>
      <c r="D1179" s="6"/>
      <c r="E1179" s="6"/>
      <c r="F1179" s="6"/>
      <c r="G1179" s="6"/>
      <c r="H1179" s="6"/>
      <c r="I1179" s="6"/>
      <c r="J1179" s="6"/>
    </row>
    <row r="1180" spans="3:10" x14ac:dyDescent="0.35">
      <c r="C1180" s="6"/>
      <c r="D1180" s="6"/>
      <c r="E1180" s="6"/>
      <c r="F1180" s="6"/>
      <c r="G1180" s="6"/>
      <c r="H1180" s="6"/>
      <c r="I1180" s="6"/>
      <c r="J1180" s="6"/>
    </row>
    <row r="1181" spans="3:10" x14ac:dyDescent="0.35">
      <c r="C1181" s="6"/>
      <c r="D1181" s="6"/>
      <c r="E1181" s="6"/>
      <c r="F1181" s="6"/>
      <c r="G1181" s="6"/>
      <c r="H1181" s="6"/>
      <c r="I1181" s="6"/>
      <c r="J1181" s="6"/>
    </row>
    <row r="1182" spans="3:10" x14ac:dyDescent="0.35">
      <c r="C1182" s="6"/>
      <c r="D1182" s="6"/>
      <c r="E1182" s="6"/>
      <c r="F1182" s="6"/>
      <c r="G1182" s="6"/>
      <c r="H1182" s="6"/>
      <c r="I1182" s="6"/>
      <c r="J1182" s="6"/>
    </row>
    <row r="1183" spans="3:10" x14ac:dyDescent="0.35">
      <c r="C1183" s="6"/>
      <c r="D1183" s="6"/>
      <c r="E1183" s="6"/>
      <c r="F1183" s="6"/>
      <c r="G1183" s="6"/>
      <c r="H1183" s="6"/>
      <c r="I1183" s="6"/>
      <c r="J1183" s="6"/>
    </row>
    <row r="1184" spans="3:10" x14ac:dyDescent="0.35">
      <c r="C1184" s="6"/>
      <c r="D1184" s="6"/>
      <c r="E1184" s="6"/>
      <c r="F1184" s="6"/>
      <c r="G1184" s="6"/>
      <c r="H1184" s="6"/>
      <c r="I1184" s="6"/>
      <c r="J1184" s="6"/>
    </row>
    <row r="1185" spans="3:10" x14ac:dyDescent="0.35">
      <c r="C1185" s="6"/>
      <c r="D1185" s="6"/>
      <c r="E1185" s="6"/>
      <c r="F1185" s="6"/>
      <c r="G1185" s="6"/>
      <c r="H1185" s="6"/>
      <c r="I1185" s="6"/>
      <c r="J1185" s="6"/>
    </row>
    <row r="1186" spans="3:10" x14ac:dyDescent="0.35">
      <c r="C1186" s="6"/>
      <c r="D1186" s="6"/>
      <c r="E1186" s="6"/>
      <c r="F1186" s="6"/>
      <c r="G1186" s="6"/>
      <c r="H1186" s="6"/>
      <c r="I1186" s="6"/>
      <c r="J1186" s="6"/>
    </row>
    <row r="1187" spans="3:10" x14ac:dyDescent="0.35">
      <c r="C1187" s="6"/>
      <c r="D1187" s="6"/>
      <c r="E1187" s="6"/>
      <c r="F1187" s="6"/>
      <c r="G1187" s="6"/>
      <c r="H1187" s="6"/>
      <c r="I1187" s="6"/>
      <c r="J1187" s="6"/>
    </row>
    <row r="1188" spans="3:10" x14ac:dyDescent="0.35">
      <c r="C1188" s="6"/>
      <c r="D1188" s="6"/>
      <c r="E1188" s="6"/>
      <c r="F1188" s="6"/>
      <c r="G1188" s="6"/>
      <c r="H1188" s="6"/>
      <c r="I1188" s="6"/>
      <c r="J1188" s="6"/>
    </row>
    <row r="1189" spans="3:10" x14ac:dyDescent="0.35">
      <c r="C1189" s="6"/>
      <c r="D1189" s="6"/>
      <c r="E1189" s="6"/>
      <c r="F1189" s="6"/>
      <c r="G1189" s="6"/>
      <c r="H1189" s="6"/>
      <c r="I1189" s="6"/>
      <c r="J1189" s="6"/>
    </row>
    <row r="1190" spans="3:10" x14ac:dyDescent="0.35">
      <c r="C1190" s="6"/>
      <c r="D1190" s="6"/>
      <c r="E1190" s="6"/>
      <c r="F1190" s="6"/>
      <c r="G1190" s="6"/>
      <c r="H1190" s="6"/>
      <c r="I1190" s="6"/>
      <c r="J1190" s="6"/>
    </row>
    <row r="1191" spans="3:10" x14ac:dyDescent="0.35">
      <c r="C1191" s="6"/>
      <c r="D1191" s="6"/>
      <c r="E1191" s="6"/>
      <c r="F1191" s="6"/>
      <c r="G1191" s="6"/>
      <c r="H1191" s="6"/>
      <c r="I1191" s="6"/>
      <c r="J1191" s="6"/>
    </row>
    <row r="1192" spans="3:10" x14ac:dyDescent="0.35">
      <c r="C1192" s="6"/>
      <c r="D1192" s="6"/>
      <c r="E1192" s="6"/>
      <c r="F1192" s="6"/>
      <c r="G1192" s="6"/>
      <c r="H1192" s="6"/>
      <c r="I1192" s="6"/>
      <c r="J1192" s="6"/>
    </row>
    <row r="1193" spans="3:10" x14ac:dyDescent="0.35">
      <c r="C1193" s="6"/>
      <c r="D1193" s="6"/>
      <c r="E1193" s="6"/>
      <c r="F1193" s="6"/>
      <c r="G1193" s="6"/>
      <c r="H1193" s="6"/>
      <c r="I1193" s="6"/>
      <c r="J1193" s="6"/>
    </row>
    <row r="1194" spans="3:10" x14ac:dyDescent="0.35">
      <c r="C1194" s="6"/>
      <c r="D1194" s="6"/>
      <c r="E1194" s="6"/>
      <c r="F1194" s="6"/>
      <c r="G1194" s="6"/>
      <c r="H1194" s="6"/>
      <c r="I1194" s="6"/>
      <c r="J1194" s="6"/>
    </row>
    <row r="1195" spans="3:10" x14ac:dyDescent="0.35">
      <c r="C1195" s="6"/>
      <c r="D1195" s="6"/>
      <c r="E1195" s="6"/>
      <c r="F1195" s="6"/>
      <c r="G1195" s="6"/>
      <c r="H1195" s="6"/>
      <c r="I1195" s="6"/>
      <c r="J1195" s="6"/>
    </row>
    <row r="1196" spans="3:10" x14ac:dyDescent="0.35">
      <c r="C1196" s="6"/>
      <c r="D1196" s="6"/>
      <c r="E1196" s="6"/>
      <c r="F1196" s="6"/>
      <c r="G1196" s="6"/>
      <c r="H1196" s="6"/>
      <c r="I1196" s="6"/>
      <c r="J1196" s="6"/>
    </row>
    <row r="1197" spans="3:10" x14ac:dyDescent="0.35">
      <c r="C1197" s="6"/>
      <c r="D1197" s="6"/>
      <c r="E1197" s="6"/>
      <c r="F1197" s="6"/>
      <c r="G1197" s="6"/>
      <c r="H1197" s="6"/>
      <c r="I1197" s="6"/>
      <c r="J1197" s="6"/>
    </row>
    <row r="1198" spans="3:10" x14ac:dyDescent="0.35">
      <c r="C1198" s="6"/>
      <c r="D1198" s="6"/>
      <c r="E1198" s="6"/>
      <c r="F1198" s="6"/>
      <c r="G1198" s="6"/>
      <c r="H1198" s="6"/>
      <c r="I1198" s="6"/>
      <c r="J1198" s="6"/>
    </row>
    <row r="1199" spans="3:10" x14ac:dyDescent="0.35">
      <c r="C1199" s="6"/>
      <c r="D1199" s="6"/>
      <c r="E1199" s="6"/>
      <c r="F1199" s="6"/>
      <c r="G1199" s="6"/>
      <c r="H1199" s="6"/>
      <c r="I1199" s="6"/>
      <c r="J1199" s="6"/>
    </row>
    <row r="1200" spans="3:10" x14ac:dyDescent="0.35">
      <c r="C1200" s="6"/>
      <c r="D1200" s="6"/>
      <c r="E1200" s="6"/>
      <c r="F1200" s="6"/>
      <c r="G1200" s="6"/>
      <c r="H1200" s="6"/>
      <c r="I1200" s="6"/>
      <c r="J1200" s="6"/>
    </row>
    <row r="1201" spans="3:10" x14ac:dyDescent="0.35">
      <c r="C1201" s="6"/>
      <c r="D1201" s="6"/>
      <c r="E1201" s="6"/>
      <c r="F1201" s="6"/>
      <c r="G1201" s="6"/>
      <c r="H1201" s="6"/>
      <c r="I1201" s="6"/>
      <c r="J1201" s="6"/>
    </row>
    <row r="1202" spans="3:10" x14ac:dyDescent="0.35">
      <c r="C1202" s="6"/>
      <c r="D1202" s="6"/>
      <c r="E1202" s="6"/>
      <c r="F1202" s="6"/>
      <c r="G1202" s="6"/>
      <c r="H1202" s="6"/>
      <c r="I1202" s="6"/>
      <c r="J1202" s="6"/>
    </row>
    <row r="1203" spans="3:10" x14ac:dyDescent="0.35">
      <c r="C1203" s="6"/>
      <c r="D1203" s="6"/>
      <c r="E1203" s="6"/>
      <c r="F1203" s="6"/>
      <c r="G1203" s="6"/>
      <c r="H1203" s="6"/>
      <c r="I1203" s="6"/>
      <c r="J1203" s="6"/>
    </row>
    <row r="1204" spans="3:10" x14ac:dyDescent="0.35">
      <c r="C1204" s="6"/>
      <c r="D1204" s="6"/>
      <c r="E1204" s="6"/>
      <c r="F1204" s="6"/>
      <c r="G1204" s="6"/>
      <c r="H1204" s="6"/>
      <c r="I1204" s="6"/>
      <c r="J1204" s="6"/>
    </row>
    <row r="1205" spans="3:10" x14ac:dyDescent="0.35">
      <c r="C1205" s="6"/>
      <c r="D1205" s="6"/>
      <c r="E1205" s="6"/>
      <c r="F1205" s="6"/>
      <c r="G1205" s="6"/>
      <c r="H1205" s="6"/>
      <c r="I1205" s="6"/>
      <c r="J1205" s="6"/>
    </row>
    <row r="1206" spans="3:10" x14ac:dyDescent="0.35">
      <c r="C1206" s="6"/>
      <c r="D1206" s="6"/>
      <c r="E1206" s="6"/>
      <c r="F1206" s="6"/>
      <c r="G1206" s="6"/>
      <c r="H1206" s="6"/>
      <c r="I1206" s="6"/>
      <c r="J1206" s="6"/>
    </row>
    <row r="1207" spans="3:10" x14ac:dyDescent="0.35">
      <c r="C1207" s="6"/>
      <c r="D1207" s="6"/>
      <c r="E1207" s="6"/>
      <c r="F1207" s="6"/>
      <c r="G1207" s="6"/>
      <c r="H1207" s="6"/>
      <c r="I1207" s="6"/>
      <c r="J1207" s="6"/>
    </row>
    <row r="1208" spans="3:10" x14ac:dyDescent="0.35">
      <c r="C1208" s="6"/>
      <c r="D1208" s="6"/>
      <c r="E1208" s="6"/>
      <c r="F1208" s="6"/>
      <c r="G1208" s="6"/>
      <c r="H1208" s="6"/>
      <c r="I1208" s="6"/>
      <c r="J1208" s="6"/>
    </row>
    <row r="1209" spans="3:10" x14ac:dyDescent="0.35">
      <c r="C1209" s="6"/>
      <c r="D1209" s="6"/>
      <c r="E1209" s="6"/>
      <c r="F1209" s="6"/>
      <c r="G1209" s="6"/>
      <c r="H1209" s="6"/>
      <c r="I1209" s="6"/>
      <c r="J1209" s="6"/>
    </row>
    <row r="1210" spans="3:10" x14ac:dyDescent="0.35">
      <c r="C1210" s="6"/>
      <c r="D1210" s="6"/>
      <c r="E1210" s="6"/>
      <c r="F1210" s="6"/>
      <c r="G1210" s="6"/>
      <c r="H1210" s="6"/>
      <c r="I1210" s="6"/>
      <c r="J1210" s="6"/>
    </row>
    <row r="1211" spans="3:10" x14ac:dyDescent="0.35">
      <c r="C1211" s="6"/>
      <c r="D1211" s="6"/>
      <c r="E1211" s="6"/>
      <c r="F1211" s="6"/>
      <c r="G1211" s="6"/>
      <c r="H1211" s="6"/>
      <c r="I1211" s="6"/>
      <c r="J1211" s="6"/>
    </row>
    <row r="1212" spans="3:10" x14ac:dyDescent="0.35">
      <c r="C1212" s="6"/>
      <c r="D1212" s="6"/>
      <c r="E1212" s="6"/>
      <c r="F1212" s="6"/>
      <c r="G1212" s="6"/>
      <c r="H1212" s="6"/>
      <c r="I1212" s="6"/>
      <c r="J1212" s="6"/>
    </row>
    <row r="1213" spans="3:10" x14ac:dyDescent="0.35">
      <c r="C1213" s="6"/>
      <c r="D1213" s="6"/>
      <c r="E1213" s="6"/>
      <c r="F1213" s="6"/>
      <c r="G1213" s="6"/>
      <c r="H1213" s="6"/>
      <c r="I1213" s="6"/>
      <c r="J1213" s="6"/>
    </row>
    <row r="1214" spans="3:10" x14ac:dyDescent="0.35">
      <c r="C1214" s="6"/>
      <c r="D1214" s="6"/>
      <c r="E1214" s="6"/>
      <c r="F1214" s="6"/>
      <c r="G1214" s="6"/>
      <c r="H1214" s="6"/>
      <c r="I1214" s="6"/>
      <c r="J1214" s="6"/>
    </row>
    <row r="1215" spans="3:10" x14ac:dyDescent="0.35">
      <c r="C1215" s="6"/>
      <c r="D1215" s="6"/>
      <c r="E1215" s="6"/>
      <c r="F1215" s="6"/>
      <c r="G1215" s="6"/>
      <c r="H1215" s="6"/>
      <c r="I1215" s="6"/>
      <c r="J1215" s="6"/>
    </row>
    <row r="1216" spans="3:10" x14ac:dyDescent="0.35">
      <c r="C1216" s="6"/>
      <c r="D1216" s="6"/>
      <c r="E1216" s="6"/>
      <c r="F1216" s="6"/>
      <c r="G1216" s="6"/>
      <c r="H1216" s="6"/>
      <c r="I1216" s="6"/>
      <c r="J1216" s="6"/>
    </row>
    <row r="1217" spans="3:10" x14ac:dyDescent="0.35">
      <c r="C1217" s="6"/>
      <c r="D1217" s="6"/>
      <c r="E1217" s="6"/>
      <c r="F1217" s="6"/>
      <c r="G1217" s="6"/>
      <c r="H1217" s="6"/>
      <c r="I1217" s="6"/>
      <c r="J1217" s="6"/>
    </row>
    <row r="1218" spans="3:10" x14ac:dyDescent="0.35">
      <c r="C1218" s="6"/>
      <c r="D1218" s="6"/>
      <c r="E1218" s="6"/>
      <c r="F1218" s="6"/>
      <c r="G1218" s="6"/>
      <c r="H1218" s="6"/>
      <c r="I1218" s="6"/>
      <c r="J1218" s="6"/>
    </row>
    <row r="1219" spans="3:10" x14ac:dyDescent="0.35">
      <c r="C1219" s="6"/>
      <c r="D1219" s="6"/>
      <c r="E1219" s="6"/>
      <c r="F1219" s="6"/>
      <c r="G1219" s="6"/>
      <c r="H1219" s="6"/>
      <c r="I1219" s="6"/>
      <c r="J1219" s="6"/>
    </row>
    <row r="1220" spans="3:10" x14ac:dyDescent="0.35">
      <c r="C1220" s="6"/>
      <c r="D1220" s="6"/>
      <c r="E1220" s="6"/>
      <c r="F1220" s="6"/>
      <c r="G1220" s="6"/>
      <c r="H1220" s="6"/>
      <c r="I1220" s="6"/>
      <c r="J1220" s="6"/>
    </row>
    <row r="1221" spans="3:10" x14ac:dyDescent="0.35">
      <c r="C1221" s="6"/>
      <c r="D1221" s="6"/>
      <c r="E1221" s="6"/>
      <c r="F1221" s="6"/>
      <c r="G1221" s="6"/>
      <c r="H1221" s="6"/>
      <c r="I1221" s="6"/>
      <c r="J1221" s="6"/>
    </row>
    <row r="1222" spans="3:10" x14ac:dyDescent="0.35">
      <c r="C1222" s="6"/>
      <c r="D1222" s="6"/>
      <c r="E1222" s="6"/>
      <c r="F1222" s="6"/>
      <c r="G1222" s="6"/>
      <c r="H1222" s="6"/>
      <c r="I1222" s="6"/>
      <c r="J1222" s="6"/>
    </row>
    <row r="1223" spans="3:10" x14ac:dyDescent="0.35">
      <c r="C1223" s="6"/>
      <c r="D1223" s="6"/>
      <c r="E1223" s="6"/>
      <c r="F1223" s="6"/>
      <c r="G1223" s="6"/>
      <c r="H1223" s="6"/>
      <c r="I1223" s="6"/>
      <c r="J1223" s="6"/>
    </row>
    <row r="1224" spans="3:10" x14ac:dyDescent="0.35">
      <c r="C1224" s="6"/>
      <c r="D1224" s="6"/>
      <c r="E1224" s="6"/>
      <c r="F1224" s="6"/>
      <c r="G1224" s="6"/>
      <c r="H1224" s="6"/>
      <c r="I1224" s="6"/>
      <c r="J1224" s="6"/>
    </row>
    <row r="1225" spans="3:10" x14ac:dyDescent="0.35">
      <c r="C1225" s="6"/>
      <c r="D1225" s="6"/>
      <c r="E1225" s="6"/>
      <c r="F1225" s="6"/>
      <c r="G1225" s="6"/>
      <c r="H1225" s="6"/>
      <c r="I1225" s="6"/>
      <c r="J1225" s="6"/>
    </row>
    <row r="1226" spans="3:10" x14ac:dyDescent="0.35">
      <c r="C1226" s="6"/>
      <c r="D1226" s="6"/>
      <c r="E1226" s="6"/>
      <c r="F1226" s="6"/>
      <c r="G1226" s="6"/>
      <c r="H1226" s="6"/>
      <c r="I1226" s="6"/>
      <c r="J1226" s="6"/>
    </row>
    <row r="1227" spans="3:10" x14ac:dyDescent="0.35">
      <c r="C1227" s="6"/>
      <c r="D1227" s="6"/>
      <c r="E1227" s="6"/>
      <c r="F1227" s="6"/>
      <c r="G1227" s="6"/>
      <c r="H1227" s="6"/>
      <c r="I1227" s="6"/>
      <c r="J1227" s="6"/>
    </row>
    <row r="1228" spans="3:10" x14ac:dyDescent="0.35">
      <c r="C1228" s="6"/>
      <c r="D1228" s="6"/>
      <c r="E1228" s="6"/>
      <c r="F1228" s="6"/>
      <c r="G1228" s="6"/>
      <c r="H1228" s="6"/>
      <c r="I1228" s="6"/>
      <c r="J1228" s="6"/>
    </row>
    <row r="1229" spans="3:10" x14ac:dyDescent="0.35">
      <c r="C1229" s="6"/>
      <c r="D1229" s="6"/>
      <c r="E1229" s="6"/>
      <c r="F1229" s="6"/>
      <c r="G1229" s="6"/>
      <c r="H1229" s="6"/>
      <c r="I1229" s="6"/>
      <c r="J1229" s="6"/>
    </row>
    <row r="1230" spans="3:10" x14ac:dyDescent="0.35">
      <c r="C1230" s="6"/>
      <c r="D1230" s="6"/>
      <c r="E1230" s="6"/>
      <c r="F1230" s="6"/>
      <c r="G1230" s="6"/>
      <c r="H1230" s="6"/>
      <c r="I1230" s="6"/>
      <c r="J1230" s="6"/>
    </row>
    <row r="1231" spans="3:10" x14ac:dyDescent="0.35">
      <c r="C1231" s="6"/>
      <c r="D1231" s="6"/>
      <c r="E1231" s="6"/>
      <c r="F1231" s="6"/>
      <c r="G1231" s="6"/>
      <c r="H1231" s="6"/>
      <c r="I1231" s="6"/>
      <c r="J1231" s="6"/>
    </row>
    <row r="1232" spans="3:10" x14ac:dyDescent="0.35">
      <c r="C1232" s="6"/>
      <c r="D1232" s="6"/>
      <c r="E1232" s="6"/>
      <c r="F1232" s="6"/>
      <c r="G1232" s="6"/>
      <c r="H1232" s="6"/>
      <c r="I1232" s="6"/>
      <c r="J1232" s="6"/>
    </row>
    <row r="1233" spans="3:10" x14ac:dyDescent="0.35">
      <c r="C1233" s="6"/>
      <c r="D1233" s="6"/>
      <c r="E1233" s="6"/>
      <c r="F1233" s="6"/>
      <c r="G1233" s="6"/>
      <c r="H1233" s="6"/>
      <c r="I1233" s="6"/>
      <c r="J1233" s="6"/>
    </row>
    <row r="1234" spans="3:10" x14ac:dyDescent="0.35">
      <c r="C1234" s="6"/>
      <c r="D1234" s="6"/>
      <c r="E1234" s="6"/>
      <c r="F1234" s="6"/>
      <c r="G1234" s="6"/>
      <c r="H1234" s="6"/>
      <c r="I1234" s="6"/>
      <c r="J1234" s="6"/>
    </row>
    <row r="1235" spans="3:10" x14ac:dyDescent="0.35">
      <c r="C1235" s="6"/>
      <c r="D1235" s="6"/>
      <c r="E1235" s="6"/>
      <c r="F1235" s="6"/>
      <c r="G1235" s="6"/>
      <c r="H1235" s="6"/>
      <c r="I1235" s="6"/>
      <c r="J1235" s="6"/>
    </row>
    <row r="1236" spans="3:10" x14ac:dyDescent="0.35">
      <c r="C1236" s="6"/>
      <c r="D1236" s="6"/>
      <c r="E1236" s="6"/>
      <c r="F1236" s="6"/>
      <c r="G1236" s="6"/>
      <c r="H1236" s="6"/>
      <c r="I1236" s="6"/>
      <c r="J1236" s="6"/>
    </row>
    <row r="1237" spans="3:10" x14ac:dyDescent="0.35">
      <c r="C1237" s="6"/>
      <c r="D1237" s="6"/>
      <c r="E1237" s="6"/>
      <c r="F1237" s="6"/>
      <c r="G1237" s="6"/>
      <c r="H1237" s="6"/>
      <c r="I1237" s="6"/>
      <c r="J1237" s="6"/>
    </row>
    <row r="1238" spans="3:10" x14ac:dyDescent="0.35">
      <c r="C1238" s="6"/>
      <c r="D1238" s="6"/>
      <c r="E1238" s="6"/>
      <c r="F1238" s="6"/>
      <c r="G1238" s="6"/>
      <c r="H1238" s="6"/>
      <c r="I1238" s="6"/>
      <c r="J1238" s="6"/>
    </row>
    <row r="1239" spans="3:10" x14ac:dyDescent="0.35">
      <c r="C1239" s="6"/>
      <c r="D1239" s="6"/>
      <c r="E1239" s="6"/>
      <c r="F1239" s="6"/>
      <c r="G1239" s="6"/>
      <c r="H1239" s="6"/>
      <c r="I1239" s="6"/>
      <c r="J1239" s="6"/>
    </row>
    <row r="1240" spans="3:10" x14ac:dyDescent="0.35">
      <c r="C1240" s="6"/>
      <c r="D1240" s="6"/>
      <c r="E1240" s="6"/>
      <c r="F1240" s="6"/>
      <c r="G1240" s="6"/>
      <c r="H1240" s="6"/>
      <c r="I1240" s="6"/>
      <c r="J1240" s="6"/>
    </row>
    <row r="1241" spans="3:10" x14ac:dyDescent="0.35">
      <c r="C1241" s="6"/>
      <c r="D1241" s="6"/>
      <c r="E1241" s="6"/>
      <c r="F1241" s="6"/>
      <c r="G1241" s="6"/>
      <c r="H1241" s="6"/>
      <c r="I1241" s="6"/>
      <c r="J1241" s="6"/>
    </row>
    <row r="1242" spans="3:10" x14ac:dyDescent="0.35">
      <c r="C1242" s="6"/>
      <c r="D1242" s="6"/>
      <c r="E1242" s="6"/>
      <c r="F1242" s="6"/>
      <c r="G1242" s="6"/>
      <c r="H1242" s="6"/>
      <c r="I1242" s="6"/>
      <c r="J1242" s="6"/>
    </row>
    <row r="1243" spans="3:10" x14ac:dyDescent="0.35">
      <c r="C1243" s="6"/>
      <c r="D1243" s="6"/>
      <c r="E1243" s="6"/>
      <c r="F1243" s="6"/>
      <c r="G1243" s="6"/>
      <c r="H1243" s="6"/>
      <c r="I1243" s="6"/>
      <c r="J1243" s="6"/>
    </row>
    <row r="1244" spans="3:10" x14ac:dyDescent="0.35">
      <c r="C1244" s="6"/>
      <c r="D1244" s="6"/>
      <c r="E1244" s="6"/>
      <c r="F1244" s="6"/>
      <c r="G1244" s="6"/>
      <c r="H1244" s="6"/>
      <c r="I1244" s="6"/>
      <c r="J1244" s="6"/>
    </row>
    <row r="1245" spans="3:10" x14ac:dyDescent="0.35">
      <c r="C1245" s="6"/>
      <c r="D1245" s="6"/>
      <c r="E1245" s="6"/>
      <c r="F1245" s="6"/>
      <c r="G1245" s="6"/>
      <c r="H1245" s="6"/>
      <c r="I1245" s="6"/>
      <c r="J1245" s="6"/>
    </row>
    <row r="1246" spans="3:10" x14ac:dyDescent="0.35">
      <c r="C1246" s="6"/>
      <c r="D1246" s="6"/>
      <c r="E1246" s="6"/>
      <c r="F1246" s="6"/>
      <c r="G1246" s="6"/>
      <c r="H1246" s="6"/>
      <c r="I1246" s="6"/>
      <c r="J1246" s="6"/>
    </row>
    <row r="1247" spans="3:10" x14ac:dyDescent="0.35">
      <c r="C1247" s="6"/>
      <c r="D1247" s="6"/>
      <c r="E1247" s="6"/>
      <c r="F1247" s="6"/>
      <c r="G1247" s="6"/>
      <c r="H1247" s="6"/>
      <c r="I1247" s="6"/>
      <c r="J1247" s="6"/>
    </row>
    <row r="1248" spans="3:10" x14ac:dyDescent="0.35">
      <c r="C1248" s="6"/>
      <c r="D1248" s="6"/>
      <c r="E1248" s="6"/>
      <c r="F1248" s="6"/>
      <c r="G1248" s="6"/>
      <c r="H1248" s="6"/>
      <c r="I1248" s="6"/>
      <c r="J1248" s="6"/>
    </row>
    <row r="1249" spans="3:10" x14ac:dyDescent="0.35">
      <c r="C1249" s="6"/>
      <c r="D1249" s="6"/>
      <c r="E1249" s="6"/>
      <c r="F1249" s="6"/>
      <c r="G1249" s="6"/>
      <c r="H1249" s="6"/>
      <c r="I1249" s="6"/>
      <c r="J1249" s="6"/>
    </row>
    <row r="1250" spans="3:10" x14ac:dyDescent="0.35">
      <c r="C1250" s="6"/>
      <c r="D1250" s="6"/>
      <c r="E1250" s="6"/>
      <c r="F1250" s="6"/>
      <c r="G1250" s="6"/>
      <c r="H1250" s="6"/>
      <c r="I1250" s="6"/>
      <c r="J1250" s="6"/>
    </row>
    <row r="1251" spans="3:10" x14ac:dyDescent="0.35">
      <c r="C1251" s="6"/>
      <c r="D1251" s="6"/>
      <c r="E1251" s="6"/>
      <c r="F1251" s="6"/>
      <c r="G1251" s="6"/>
      <c r="H1251" s="6"/>
      <c r="I1251" s="6"/>
      <c r="J1251" s="6"/>
    </row>
    <row r="1252" spans="3:10" x14ac:dyDescent="0.35">
      <c r="C1252" s="6"/>
      <c r="D1252" s="6"/>
      <c r="E1252" s="6"/>
      <c r="F1252" s="6"/>
      <c r="G1252" s="6"/>
      <c r="H1252" s="6"/>
      <c r="I1252" s="6"/>
      <c r="J1252" s="6"/>
    </row>
    <row r="1253" spans="3:10" x14ac:dyDescent="0.35">
      <c r="C1253" s="6"/>
      <c r="D1253" s="6"/>
      <c r="E1253" s="6"/>
      <c r="F1253" s="6"/>
      <c r="G1253" s="6"/>
      <c r="H1253" s="6"/>
      <c r="I1253" s="6"/>
      <c r="J1253" s="6"/>
    </row>
    <row r="1254" spans="3:10" x14ac:dyDescent="0.35">
      <c r="C1254" s="6"/>
      <c r="D1254" s="6"/>
      <c r="E1254" s="6"/>
      <c r="F1254" s="6"/>
      <c r="G1254" s="6"/>
      <c r="H1254" s="6"/>
      <c r="I1254" s="6"/>
      <c r="J1254" s="6"/>
    </row>
    <row r="1255" spans="3:10" x14ac:dyDescent="0.35">
      <c r="C1255" s="6"/>
      <c r="D1255" s="6"/>
      <c r="E1255" s="6"/>
      <c r="F1255" s="6"/>
      <c r="G1255" s="6"/>
      <c r="H1255" s="6"/>
      <c r="I1255" s="6"/>
      <c r="J1255" s="6"/>
    </row>
    <row r="1256" spans="3:10" x14ac:dyDescent="0.35">
      <c r="C1256" s="6"/>
      <c r="D1256" s="6"/>
      <c r="E1256" s="6"/>
      <c r="F1256" s="6"/>
      <c r="G1256" s="6"/>
      <c r="H1256" s="6"/>
      <c r="I1256" s="6"/>
      <c r="J1256" s="6"/>
    </row>
    <row r="1257" spans="3:10" x14ac:dyDescent="0.35">
      <c r="C1257" s="6"/>
      <c r="D1257" s="6"/>
      <c r="E1257" s="6"/>
      <c r="F1257" s="6"/>
      <c r="G1257" s="6"/>
      <c r="H1257" s="6"/>
      <c r="I1257" s="6"/>
      <c r="J1257" s="6"/>
    </row>
    <row r="1258" spans="3:10" x14ac:dyDescent="0.35">
      <c r="C1258" s="6"/>
      <c r="D1258" s="6"/>
      <c r="E1258" s="6"/>
      <c r="F1258" s="6"/>
      <c r="G1258" s="6"/>
      <c r="H1258" s="6"/>
      <c r="I1258" s="6"/>
      <c r="J1258" s="6"/>
    </row>
    <row r="1259" spans="3:10" x14ac:dyDescent="0.35">
      <c r="C1259" s="6"/>
      <c r="D1259" s="6"/>
      <c r="E1259" s="6"/>
      <c r="F1259" s="6"/>
      <c r="G1259" s="6"/>
      <c r="H1259" s="6"/>
      <c r="I1259" s="6"/>
      <c r="J1259" s="6"/>
    </row>
    <row r="1260" spans="3:10" x14ac:dyDescent="0.35">
      <c r="C1260" s="6"/>
      <c r="D1260" s="6"/>
      <c r="E1260" s="6"/>
      <c r="F1260" s="6"/>
      <c r="G1260" s="6"/>
      <c r="H1260" s="6"/>
      <c r="I1260" s="6"/>
      <c r="J1260" s="6"/>
    </row>
    <row r="1261" spans="3:10" x14ac:dyDescent="0.35">
      <c r="C1261" s="6"/>
      <c r="D1261" s="6"/>
      <c r="E1261" s="6"/>
      <c r="F1261" s="6"/>
      <c r="G1261" s="6"/>
      <c r="H1261" s="6"/>
      <c r="I1261" s="6"/>
      <c r="J1261" s="6"/>
    </row>
    <row r="1262" spans="3:10" x14ac:dyDescent="0.35">
      <c r="C1262" s="6"/>
      <c r="D1262" s="6"/>
      <c r="E1262" s="6"/>
      <c r="F1262" s="6"/>
      <c r="G1262" s="6"/>
      <c r="H1262" s="6"/>
      <c r="I1262" s="6"/>
      <c r="J1262" s="6"/>
    </row>
    <row r="1263" spans="3:10" x14ac:dyDescent="0.35">
      <c r="C1263" s="6"/>
      <c r="D1263" s="6"/>
      <c r="E1263" s="6"/>
      <c r="F1263" s="6"/>
      <c r="G1263" s="6"/>
      <c r="H1263" s="6"/>
      <c r="I1263" s="6"/>
      <c r="J1263" s="6"/>
    </row>
    <row r="1264" spans="3:10" x14ac:dyDescent="0.35">
      <c r="C1264" s="6"/>
      <c r="D1264" s="6"/>
      <c r="E1264" s="6"/>
      <c r="F1264" s="6"/>
      <c r="G1264" s="6"/>
      <c r="H1264" s="6"/>
      <c r="I1264" s="6"/>
      <c r="J1264" s="6"/>
    </row>
    <row r="1265" spans="3:10" x14ac:dyDescent="0.35">
      <c r="C1265" s="6"/>
      <c r="D1265" s="6"/>
      <c r="E1265" s="6"/>
      <c r="F1265" s="6"/>
      <c r="G1265" s="6"/>
      <c r="H1265" s="6"/>
      <c r="I1265" s="6"/>
      <c r="J1265" s="6"/>
    </row>
    <row r="1266" spans="3:10" x14ac:dyDescent="0.35">
      <c r="C1266" s="6"/>
      <c r="D1266" s="6"/>
      <c r="E1266" s="6"/>
      <c r="F1266" s="6"/>
      <c r="G1266" s="6"/>
      <c r="H1266" s="6"/>
      <c r="I1266" s="6"/>
      <c r="J1266" s="6"/>
    </row>
    <row r="1267" spans="3:10" x14ac:dyDescent="0.35">
      <c r="C1267" s="6"/>
      <c r="D1267" s="6"/>
      <c r="E1267" s="6"/>
      <c r="F1267" s="6"/>
      <c r="G1267" s="6"/>
      <c r="H1267" s="6"/>
      <c r="I1267" s="6"/>
      <c r="J1267" s="6"/>
    </row>
    <row r="1268" spans="3:10" x14ac:dyDescent="0.35">
      <c r="C1268" s="6"/>
      <c r="D1268" s="6"/>
      <c r="E1268" s="6"/>
      <c r="F1268" s="6"/>
      <c r="G1268" s="6"/>
      <c r="H1268" s="6"/>
      <c r="I1268" s="6"/>
      <c r="J1268" s="6"/>
    </row>
    <row r="1269" spans="3:10" x14ac:dyDescent="0.35">
      <c r="C1269" s="6"/>
      <c r="D1269" s="6"/>
      <c r="E1269" s="6"/>
      <c r="F1269" s="6"/>
      <c r="G1269" s="6"/>
      <c r="H1269" s="6"/>
      <c r="I1269" s="6"/>
      <c r="J1269" s="6"/>
    </row>
    <row r="1270" spans="3:10" x14ac:dyDescent="0.35">
      <c r="C1270" s="6"/>
      <c r="D1270" s="6"/>
      <c r="E1270" s="6"/>
      <c r="F1270" s="6"/>
      <c r="G1270" s="6"/>
      <c r="H1270" s="6"/>
      <c r="I1270" s="6"/>
      <c r="J1270" s="6"/>
    </row>
    <row r="1271" spans="3:10" x14ac:dyDescent="0.35">
      <c r="C1271" s="6"/>
      <c r="D1271" s="6"/>
      <c r="E1271" s="6"/>
      <c r="F1271" s="6"/>
      <c r="G1271" s="6"/>
      <c r="H1271" s="6"/>
      <c r="I1271" s="6"/>
      <c r="J1271" s="6"/>
    </row>
    <row r="1272" spans="3:10" x14ac:dyDescent="0.35">
      <c r="C1272" s="6"/>
      <c r="D1272" s="6"/>
      <c r="E1272" s="6"/>
      <c r="F1272" s="6"/>
      <c r="G1272" s="6"/>
      <c r="H1272" s="6"/>
      <c r="I1272" s="6"/>
      <c r="J1272" s="6"/>
    </row>
    <row r="1273" spans="3:10" x14ac:dyDescent="0.35">
      <c r="C1273" s="6"/>
      <c r="D1273" s="6"/>
      <c r="E1273" s="6"/>
      <c r="F1273" s="6"/>
      <c r="G1273" s="6"/>
      <c r="H1273" s="6"/>
      <c r="I1273" s="6"/>
      <c r="J1273" s="6"/>
    </row>
    <row r="1274" spans="3:10" x14ac:dyDescent="0.35">
      <c r="C1274" s="6"/>
      <c r="D1274" s="6"/>
      <c r="E1274" s="6"/>
      <c r="F1274" s="6"/>
      <c r="G1274" s="6"/>
      <c r="H1274" s="6"/>
      <c r="I1274" s="6"/>
      <c r="J1274" s="6"/>
    </row>
    <row r="1275" spans="3:10" x14ac:dyDescent="0.35">
      <c r="C1275" s="6"/>
      <c r="D1275" s="6"/>
      <c r="E1275" s="6"/>
      <c r="F1275" s="6"/>
      <c r="G1275" s="6"/>
      <c r="H1275" s="6"/>
      <c r="I1275" s="6"/>
      <c r="J1275" s="6"/>
    </row>
    <row r="1276" spans="3:10" x14ac:dyDescent="0.35">
      <c r="C1276" s="6"/>
      <c r="D1276" s="6"/>
      <c r="E1276" s="6"/>
      <c r="F1276" s="6"/>
      <c r="G1276" s="6"/>
      <c r="H1276" s="6"/>
      <c r="I1276" s="6"/>
      <c r="J1276" s="6"/>
    </row>
    <row r="1277" spans="3:10" x14ac:dyDescent="0.35">
      <c r="C1277" s="6"/>
      <c r="D1277" s="6"/>
      <c r="E1277" s="6"/>
      <c r="F1277" s="6"/>
      <c r="G1277" s="6"/>
      <c r="H1277" s="6"/>
      <c r="I1277" s="6"/>
      <c r="J1277" s="6"/>
    </row>
    <row r="1278" spans="3:10" x14ac:dyDescent="0.35">
      <c r="C1278" s="6"/>
      <c r="D1278" s="6"/>
      <c r="E1278" s="6"/>
      <c r="F1278" s="6"/>
      <c r="G1278" s="6"/>
      <c r="H1278" s="6"/>
      <c r="I1278" s="6"/>
      <c r="J1278" s="6"/>
    </row>
    <row r="1279" spans="3:10" x14ac:dyDescent="0.35">
      <c r="C1279" s="6"/>
      <c r="D1279" s="6"/>
      <c r="E1279" s="6"/>
      <c r="F1279" s="6"/>
      <c r="G1279" s="6"/>
      <c r="H1279" s="6"/>
      <c r="I1279" s="6"/>
      <c r="J1279" s="6"/>
    </row>
    <row r="1280" spans="3:10" x14ac:dyDescent="0.35">
      <c r="C1280" s="6"/>
      <c r="D1280" s="6"/>
      <c r="E1280" s="6"/>
      <c r="F1280" s="6"/>
      <c r="G1280" s="6"/>
      <c r="H1280" s="6"/>
      <c r="I1280" s="6"/>
      <c r="J1280" s="6"/>
    </row>
    <row r="1281" spans="3:10" x14ac:dyDescent="0.35">
      <c r="C1281" s="6"/>
      <c r="D1281" s="6"/>
      <c r="E1281" s="6"/>
      <c r="F1281" s="6"/>
      <c r="G1281" s="6"/>
      <c r="H1281" s="6"/>
      <c r="I1281" s="6"/>
      <c r="J1281" s="6"/>
    </row>
    <row r="1282" spans="3:10" x14ac:dyDescent="0.35">
      <c r="C1282" s="6"/>
      <c r="D1282" s="6"/>
      <c r="E1282" s="6"/>
      <c r="F1282" s="6"/>
      <c r="G1282" s="6"/>
      <c r="H1282" s="6"/>
      <c r="I1282" s="6"/>
      <c r="J1282" s="6"/>
    </row>
    <row r="1283" spans="3:10" x14ac:dyDescent="0.35">
      <c r="C1283" s="6"/>
      <c r="D1283" s="6"/>
      <c r="E1283" s="6"/>
      <c r="F1283" s="6"/>
      <c r="G1283" s="6"/>
      <c r="H1283" s="6"/>
      <c r="I1283" s="6"/>
      <c r="J1283" s="6"/>
    </row>
    <row r="1284" spans="3:10" x14ac:dyDescent="0.35">
      <c r="C1284" s="6"/>
      <c r="D1284" s="6"/>
      <c r="E1284" s="6"/>
      <c r="F1284" s="6"/>
      <c r="G1284" s="6"/>
      <c r="H1284" s="6"/>
      <c r="I1284" s="6"/>
      <c r="J1284" s="6"/>
    </row>
    <row r="1285" spans="3:10" x14ac:dyDescent="0.35">
      <c r="C1285" s="6"/>
      <c r="D1285" s="6"/>
      <c r="E1285" s="6"/>
      <c r="F1285" s="6"/>
      <c r="G1285" s="6"/>
      <c r="H1285" s="6"/>
      <c r="I1285" s="6"/>
      <c r="J1285" s="6"/>
    </row>
    <row r="1286" spans="3:10" x14ac:dyDescent="0.35">
      <c r="C1286" s="6"/>
      <c r="D1286" s="6"/>
      <c r="E1286" s="6"/>
      <c r="F1286" s="6"/>
      <c r="G1286" s="6"/>
      <c r="H1286" s="6"/>
      <c r="I1286" s="6"/>
      <c r="J1286" s="6"/>
    </row>
    <row r="1287" spans="3:10" x14ac:dyDescent="0.35">
      <c r="C1287" s="6"/>
      <c r="D1287" s="6"/>
      <c r="E1287" s="6"/>
      <c r="F1287" s="6"/>
      <c r="G1287" s="6"/>
      <c r="H1287" s="6"/>
      <c r="I1287" s="6"/>
      <c r="J1287" s="6"/>
    </row>
    <row r="1288" spans="3:10" x14ac:dyDescent="0.35">
      <c r="C1288" s="6"/>
      <c r="D1288" s="6"/>
      <c r="E1288" s="6"/>
      <c r="F1288" s="6"/>
      <c r="G1288" s="6"/>
      <c r="H1288" s="6"/>
      <c r="I1288" s="6"/>
      <c r="J1288" s="6"/>
    </row>
    <row r="1289" spans="3:10" x14ac:dyDescent="0.35">
      <c r="C1289" s="6"/>
      <c r="D1289" s="6"/>
      <c r="E1289" s="6"/>
      <c r="F1289" s="6"/>
      <c r="G1289" s="6"/>
      <c r="H1289" s="6"/>
      <c r="I1289" s="6"/>
      <c r="J1289" s="6"/>
    </row>
    <row r="1290" spans="3:10" x14ac:dyDescent="0.35">
      <c r="C1290" s="6"/>
      <c r="D1290" s="6"/>
      <c r="E1290" s="6"/>
      <c r="F1290" s="6"/>
      <c r="G1290" s="6"/>
      <c r="H1290" s="6"/>
      <c r="I1290" s="6"/>
      <c r="J1290" s="6"/>
    </row>
    <row r="1291" spans="3:10" x14ac:dyDescent="0.35">
      <c r="C1291" s="6"/>
      <c r="D1291" s="6"/>
      <c r="E1291" s="6"/>
      <c r="F1291" s="6"/>
      <c r="G1291" s="6"/>
      <c r="H1291" s="6"/>
      <c r="I1291" s="6"/>
      <c r="J1291" s="6"/>
    </row>
    <row r="1292" spans="3:10" x14ac:dyDescent="0.35">
      <c r="C1292" s="6"/>
      <c r="D1292" s="6"/>
      <c r="E1292" s="6"/>
      <c r="F1292" s="6"/>
      <c r="G1292" s="6"/>
      <c r="H1292" s="6"/>
      <c r="I1292" s="6"/>
      <c r="J1292" s="6"/>
    </row>
    <row r="1293" spans="3:10" x14ac:dyDescent="0.35">
      <c r="C1293" s="6"/>
      <c r="D1293" s="6"/>
      <c r="E1293" s="6"/>
      <c r="F1293" s="6"/>
      <c r="G1293" s="6"/>
      <c r="H1293" s="6"/>
      <c r="I1293" s="6"/>
      <c r="J1293" s="6"/>
    </row>
    <row r="1294" spans="3:10" x14ac:dyDescent="0.35">
      <c r="C1294" s="6"/>
      <c r="D1294" s="6"/>
      <c r="E1294" s="6"/>
      <c r="F1294" s="6"/>
      <c r="G1294" s="6"/>
      <c r="H1294" s="6"/>
      <c r="I1294" s="6"/>
      <c r="J1294" s="6"/>
    </row>
    <row r="1295" spans="3:10" x14ac:dyDescent="0.35">
      <c r="C1295" s="6"/>
      <c r="D1295" s="6"/>
      <c r="E1295" s="6"/>
      <c r="F1295" s="6"/>
      <c r="G1295" s="6"/>
      <c r="H1295" s="6"/>
      <c r="I1295" s="6"/>
      <c r="J1295" s="6"/>
    </row>
    <row r="1296" spans="3:10" x14ac:dyDescent="0.35">
      <c r="C1296" s="6"/>
      <c r="D1296" s="6"/>
      <c r="E1296" s="6"/>
      <c r="F1296" s="6"/>
      <c r="G1296" s="6"/>
      <c r="H1296" s="6"/>
      <c r="I1296" s="6"/>
      <c r="J1296" s="6"/>
    </row>
    <row r="1297" spans="3:10" x14ac:dyDescent="0.35">
      <c r="C1297" s="6"/>
      <c r="D1297" s="6"/>
      <c r="E1297" s="6"/>
      <c r="F1297" s="6"/>
      <c r="G1297" s="6"/>
      <c r="H1297" s="6"/>
      <c r="I1297" s="6"/>
      <c r="J1297" s="6"/>
    </row>
    <row r="1298" spans="3:10" x14ac:dyDescent="0.35">
      <c r="C1298" s="6"/>
      <c r="D1298" s="6"/>
      <c r="E1298" s="6"/>
      <c r="F1298" s="6"/>
      <c r="G1298" s="6"/>
      <c r="H1298" s="6"/>
      <c r="I1298" s="6"/>
      <c r="J1298" s="6"/>
    </row>
    <row r="1299" spans="3:10" x14ac:dyDescent="0.35">
      <c r="C1299" s="6"/>
      <c r="D1299" s="6"/>
      <c r="E1299" s="6"/>
      <c r="F1299" s="6"/>
      <c r="G1299" s="6"/>
      <c r="H1299" s="6"/>
      <c r="I1299" s="6"/>
      <c r="J1299" s="6"/>
    </row>
    <row r="1300" spans="3:10" x14ac:dyDescent="0.35">
      <c r="C1300" s="6"/>
      <c r="D1300" s="6"/>
      <c r="E1300" s="6"/>
      <c r="F1300" s="6"/>
      <c r="G1300" s="6"/>
      <c r="H1300" s="6"/>
      <c r="I1300" s="6"/>
      <c r="J1300" s="6"/>
    </row>
    <row r="1301" spans="3:10" x14ac:dyDescent="0.35">
      <c r="C1301" s="6"/>
      <c r="D1301" s="6"/>
      <c r="E1301" s="6"/>
      <c r="F1301" s="6"/>
      <c r="G1301" s="6"/>
      <c r="H1301" s="6"/>
      <c r="I1301" s="6"/>
      <c r="J1301" s="6"/>
    </row>
    <row r="1302" spans="3:10" x14ac:dyDescent="0.35">
      <c r="C1302" s="6"/>
      <c r="D1302" s="6"/>
      <c r="E1302" s="6"/>
      <c r="F1302" s="6"/>
      <c r="G1302" s="6"/>
      <c r="H1302" s="6"/>
      <c r="I1302" s="6"/>
      <c r="J1302" s="6"/>
    </row>
    <row r="1303" spans="3:10" x14ac:dyDescent="0.35">
      <c r="C1303" s="6"/>
      <c r="D1303" s="6"/>
      <c r="E1303" s="6"/>
      <c r="F1303" s="6"/>
      <c r="G1303" s="6"/>
      <c r="H1303" s="6"/>
      <c r="I1303" s="6"/>
      <c r="J1303" s="6"/>
    </row>
    <row r="1304" spans="3:10" x14ac:dyDescent="0.35">
      <c r="C1304" s="6"/>
      <c r="D1304" s="6"/>
      <c r="E1304" s="6"/>
      <c r="F1304" s="6"/>
      <c r="G1304" s="6"/>
      <c r="H1304" s="6"/>
      <c r="I1304" s="6"/>
      <c r="J1304" s="6"/>
    </row>
    <row r="1305" spans="3:10" x14ac:dyDescent="0.35">
      <c r="C1305" s="6"/>
      <c r="D1305" s="6"/>
      <c r="E1305" s="6"/>
      <c r="F1305" s="6"/>
      <c r="G1305" s="6"/>
      <c r="H1305" s="6"/>
      <c r="I1305" s="6"/>
      <c r="J1305" s="6"/>
    </row>
    <row r="1306" spans="3:10" x14ac:dyDescent="0.35">
      <c r="C1306" s="6"/>
      <c r="D1306" s="6"/>
      <c r="E1306" s="6"/>
      <c r="F1306" s="6"/>
      <c r="G1306" s="6"/>
      <c r="H1306" s="6"/>
      <c r="I1306" s="6"/>
      <c r="J1306" s="6"/>
    </row>
    <row r="1307" spans="3:10" x14ac:dyDescent="0.35">
      <c r="C1307" s="6"/>
      <c r="D1307" s="6"/>
      <c r="E1307" s="6"/>
      <c r="F1307" s="6"/>
      <c r="G1307" s="6"/>
      <c r="H1307" s="6"/>
      <c r="I1307" s="6"/>
      <c r="J1307" s="6"/>
    </row>
    <row r="1308" spans="3:10" x14ac:dyDescent="0.35">
      <c r="C1308" s="6"/>
      <c r="D1308" s="6"/>
      <c r="E1308" s="6"/>
      <c r="F1308" s="6"/>
      <c r="G1308" s="6"/>
      <c r="H1308" s="6"/>
      <c r="I1308" s="6"/>
      <c r="J1308" s="6"/>
    </row>
    <row r="1309" spans="3:10" x14ac:dyDescent="0.35">
      <c r="C1309" s="6"/>
      <c r="D1309" s="6"/>
      <c r="E1309" s="6"/>
      <c r="F1309" s="6"/>
      <c r="G1309" s="6"/>
      <c r="H1309" s="6"/>
      <c r="I1309" s="6"/>
      <c r="J1309" s="6"/>
    </row>
    <row r="1310" spans="3:10" x14ac:dyDescent="0.35">
      <c r="C1310" s="6"/>
      <c r="D1310" s="6"/>
      <c r="E1310" s="6"/>
      <c r="F1310" s="6"/>
      <c r="G1310" s="6"/>
      <c r="H1310" s="6"/>
      <c r="I1310" s="6"/>
      <c r="J1310" s="6"/>
    </row>
    <row r="1311" spans="3:10" x14ac:dyDescent="0.35">
      <c r="C1311" s="6"/>
      <c r="D1311" s="6"/>
      <c r="E1311" s="6"/>
      <c r="F1311" s="6"/>
      <c r="G1311" s="6"/>
      <c r="H1311" s="6"/>
      <c r="I1311" s="6"/>
      <c r="J1311" s="6"/>
    </row>
    <row r="1312" spans="3:10" x14ac:dyDescent="0.35">
      <c r="C1312" s="6"/>
      <c r="D1312" s="6"/>
      <c r="E1312" s="6"/>
      <c r="F1312" s="6"/>
      <c r="G1312" s="6"/>
      <c r="H1312" s="6"/>
      <c r="I1312" s="6"/>
      <c r="J1312" s="6"/>
    </row>
    <row r="1313" spans="3:10" x14ac:dyDescent="0.35">
      <c r="C1313" s="6"/>
      <c r="D1313" s="6"/>
      <c r="E1313" s="6"/>
      <c r="F1313" s="6"/>
      <c r="G1313" s="6"/>
      <c r="H1313" s="6"/>
      <c r="I1313" s="6"/>
      <c r="J1313" s="6"/>
    </row>
    <row r="1314" spans="3:10" x14ac:dyDescent="0.35">
      <c r="C1314" s="6"/>
      <c r="D1314" s="6"/>
      <c r="E1314" s="6"/>
      <c r="F1314" s="6"/>
      <c r="G1314" s="6"/>
      <c r="H1314" s="6"/>
      <c r="I1314" s="6"/>
      <c r="J1314" s="6"/>
    </row>
    <row r="1315" spans="3:10" x14ac:dyDescent="0.35">
      <c r="C1315" s="6"/>
      <c r="D1315" s="6"/>
      <c r="E1315" s="6"/>
      <c r="F1315" s="6"/>
      <c r="G1315" s="6"/>
      <c r="H1315" s="6"/>
      <c r="I1315" s="6"/>
      <c r="J1315" s="6"/>
    </row>
    <row r="1316" spans="3:10" x14ac:dyDescent="0.35">
      <c r="C1316" s="6"/>
      <c r="D1316" s="6"/>
      <c r="E1316" s="6"/>
      <c r="F1316" s="6"/>
      <c r="G1316" s="6"/>
      <c r="H1316" s="6"/>
      <c r="I1316" s="6"/>
      <c r="J1316" s="6"/>
    </row>
    <row r="1317" spans="3:10" x14ac:dyDescent="0.35">
      <c r="C1317" s="6"/>
      <c r="D1317" s="6"/>
      <c r="E1317" s="6"/>
      <c r="F1317" s="6"/>
      <c r="G1317" s="6"/>
      <c r="H1317" s="6"/>
      <c r="I1317" s="6"/>
      <c r="J1317" s="6"/>
    </row>
    <row r="1318" spans="3:10" x14ac:dyDescent="0.35">
      <c r="C1318" s="6"/>
      <c r="D1318" s="6"/>
      <c r="E1318" s="6"/>
      <c r="F1318" s="6"/>
      <c r="G1318" s="6"/>
      <c r="H1318" s="6"/>
      <c r="I1318" s="6"/>
      <c r="J1318" s="6"/>
    </row>
    <row r="1319" spans="3:10" x14ac:dyDescent="0.35">
      <c r="C1319" s="6"/>
      <c r="D1319" s="6"/>
      <c r="E1319" s="6"/>
      <c r="F1319" s="6"/>
      <c r="G1319" s="6"/>
      <c r="H1319" s="6"/>
      <c r="I1319" s="6"/>
      <c r="J1319" s="6"/>
    </row>
    <row r="1320" spans="3:10" x14ac:dyDescent="0.35">
      <c r="C1320" s="6"/>
      <c r="D1320" s="6"/>
      <c r="E1320" s="6"/>
      <c r="F1320" s="6"/>
      <c r="G1320" s="6"/>
      <c r="H1320" s="6"/>
      <c r="I1320" s="6"/>
      <c r="J1320" s="6"/>
    </row>
    <row r="1321" spans="3:10" x14ac:dyDescent="0.35">
      <c r="C1321" s="6"/>
      <c r="D1321" s="6"/>
      <c r="E1321" s="6"/>
      <c r="F1321" s="6"/>
      <c r="G1321" s="6"/>
      <c r="H1321" s="6"/>
      <c r="I1321" s="6"/>
      <c r="J1321" s="6"/>
    </row>
    <row r="1322" spans="3:10" x14ac:dyDescent="0.35">
      <c r="C1322" s="6"/>
      <c r="D1322" s="6"/>
      <c r="E1322" s="6"/>
      <c r="F1322" s="6"/>
      <c r="G1322" s="6"/>
      <c r="H1322" s="6"/>
      <c r="I1322" s="6"/>
      <c r="J1322" s="6"/>
    </row>
    <row r="1323" spans="3:10" x14ac:dyDescent="0.35">
      <c r="C1323" s="6"/>
      <c r="D1323" s="6"/>
      <c r="E1323" s="6"/>
      <c r="F1323" s="6"/>
      <c r="G1323" s="6"/>
      <c r="H1323" s="6"/>
      <c r="I1323" s="6"/>
      <c r="J1323" s="6"/>
    </row>
    <row r="1324" spans="3:10" x14ac:dyDescent="0.35">
      <c r="C1324" s="6"/>
      <c r="D1324" s="6"/>
      <c r="E1324" s="6"/>
      <c r="F1324" s="6"/>
      <c r="G1324" s="6"/>
      <c r="H1324" s="6"/>
      <c r="I1324" s="6"/>
      <c r="J1324" s="6"/>
    </row>
    <row r="1325" spans="3:10" x14ac:dyDescent="0.35">
      <c r="C1325" s="6"/>
      <c r="D1325" s="6"/>
      <c r="E1325" s="6"/>
      <c r="F1325" s="6"/>
      <c r="G1325" s="6"/>
      <c r="H1325" s="6"/>
      <c r="I1325" s="6"/>
      <c r="J1325" s="6"/>
    </row>
    <row r="1326" spans="3:10" x14ac:dyDescent="0.35">
      <c r="C1326" s="6"/>
      <c r="D1326" s="6"/>
      <c r="E1326" s="6"/>
      <c r="F1326" s="6"/>
      <c r="G1326" s="6"/>
      <c r="H1326" s="6"/>
      <c r="I1326" s="6"/>
      <c r="J1326" s="6"/>
    </row>
    <row r="1327" spans="3:10" x14ac:dyDescent="0.35">
      <c r="C1327" s="6"/>
      <c r="D1327" s="6"/>
      <c r="E1327" s="6"/>
      <c r="F1327" s="6"/>
      <c r="G1327" s="6"/>
      <c r="H1327" s="6"/>
      <c r="I1327" s="6"/>
      <c r="J1327" s="6"/>
    </row>
    <row r="1328" spans="3:10" x14ac:dyDescent="0.35">
      <c r="C1328" s="6"/>
      <c r="D1328" s="6"/>
      <c r="E1328" s="6"/>
      <c r="F1328" s="6"/>
      <c r="G1328" s="6"/>
      <c r="H1328" s="6"/>
      <c r="I1328" s="6"/>
      <c r="J1328" s="6"/>
    </row>
    <row r="1329" spans="3:10" x14ac:dyDescent="0.35">
      <c r="C1329" s="6"/>
      <c r="D1329" s="6"/>
      <c r="E1329" s="6"/>
      <c r="F1329" s="6"/>
      <c r="G1329" s="6"/>
      <c r="H1329" s="6"/>
      <c r="I1329" s="6"/>
      <c r="J1329" s="6"/>
    </row>
    <row r="1330" spans="3:10" x14ac:dyDescent="0.35">
      <c r="C1330" s="6"/>
      <c r="D1330" s="6"/>
      <c r="E1330" s="6"/>
      <c r="F1330" s="6"/>
      <c r="G1330" s="6"/>
      <c r="H1330" s="6"/>
      <c r="I1330" s="6"/>
      <c r="J1330" s="6"/>
    </row>
    <row r="1331" spans="3:10" x14ac:dyDescent="0.35">
      <c r="C1331" s="6"/>
      <c r="D1331" s="6"/>
      <c r="E1331" s="6"/>
      <c r="F1331" s="6"/>
      <c r="G1331" s="6"/>
      <c r="H1331" s="6"/>
      <c r="I1331" s="6"/>
      <c r="J1331" s="6"/>
    </row>
    <row r="1332" spans="3:10" x14ac:dyDescent="0.35">
      <c r="C1332" s="6"/>
      <c r="D1332" s="6"/>
      <c r="E1332" s="6"/>
      <c r="F1332" s="6"/>
      <c r="G1332" s="6"/>
      <c r="H1332" s="6"/>
      <c r="I1332" s="6"/>
      <c r="J1332" s="6"/>
    </row>
    <row r="1333" spans="3:10" x14ac:dyDescent="0.35">
      <c r="C1333" s="6"/>
      <c r="D1333" s="6"/>
      <c r="E1333" s="6"/>
      <c r="F1333" s="6"/>
      <c r="G1333" s="6"/>
      <c r="H1333" s="6"/>
      <c r="I1333" s="6"/>
      <c r="J1333" s="6"/>
    </row>
    <row r="1334" spans="3:10" x14ac:dyDescent="0.35">
      <c r="C1334" s="6"/>
      <c r="D1334" s="6"/>
      <c r="E1334" s="6"/>
      <c r="F1334" s="6"/>
      <c r="G1334" s="6"/>
      <c r="H1334" s="6"/>
      <c r="I1334" s="6"/>
      <c r="J1334" s="6"/>
    </row>
    <row r="1335" spans="3:10" x14ac:dyDescent="0.35">
      <c r="C1335" s="6"/>
      <c r="D1335" s="6"/>
      <c r="E1335" s="6"/>
      <c r="F1335" s="6"/>
      <c r="G1335" s="6"/>
      <c r="H1335" s="6"/>
      <c r="I1335" s="6"/>
      <c r="J1335" s="6"/>
    </row>
    <row r="1336" spans="3:10" x14ac:dyDescent="0.35">
      <c r="C1336" s="6"/>
      <c r="D1336" s="6"/>
      <c r="E1336" s="6"/>
      <c r="F1336" s="6"/>
      <c r="G1336" s="6"/>
      <c r="H1336" s="6"/>
      <c r="I1336" s="6"/>
      <c r="J1336" s="6"/>
    </row>
    <row r="1337" spans="3:10" x14ac:dyDescent="0.35">
      <c r="C1337" s="6"/>
      <c r="D1337" s="6"/>
      <c r="E1337" s="6"/>
      <c r="F1337" s="6"/>
      <c r="G1337" s="6"/>
      <c r="H1337" s="6"/>
      <c r="I1337" s="6"/>
      <c r="J1337" s="6"/>
    </row>
    <row r="1338" spans="3:10" x14ac:dyDescent="0.35">
      <c r="C1338" s="6"/>
      <c r="D1338" s="6"/>
      <c r="E1338" s="6"/>
      <c r="F1338" s="6"/>
      <c r="G1338" s="6"/>
      <c r="H1338" s="6"/>
      <c r="I1338" s="6"/>
      <c r="J1338" s="6"/>
    </row>
    <row r="1339" spans="3:10" x14ac:dyDescent="0.35">
      <c r="C1339" s="6"/>
      <c r="D1339" s="6"/>
      <c r="E1339" s="6"/>
      <c r="F1339" s="6"/>
      <c r="G1339" s="6"/>
      <c r="H1339" s="6"/>
      <c r="I1339" s="6"/>
      <c r="J1339" s="6"/>
    </row>
    <row r="1340" spans="3:10" x14ac:dyDescent="0.35">
      <c r="C1340" s="6"/>
      <c r="D1340" s="6"/>
      <c r="E1340" s="6"/>
      <c r="F1340" s="6"/>
      <c r="G1340" s="6"/>
      <c r="H1340" s="6"/>
      <c r="I1340" s="6"/>
      <c r="J1340" s="6"/>
    </row>
    <row r="1341" spans="3:10" x14ac:dyDescent="0.35">
      <c r="C1341" s="6"/>
      <c r="D1341" s="6"/>
      <c r="E1341" s="6"/>
      <c r="F1341" s="6"/>
      <c r="G1341" s="6"/>
      <c r="H1341" s="6"/>
      <c r="I1341" s="6"/>
      <c r="J1341" s="6"/>
    </row>
    <row r="1342" spans="3:10" x14ac:dyDescent="0.35">
      <c r="C1342" s="6"/>
      <c r="D1342" s="6"/>
      <c r="E1342" s="6"/>
      <c r="F1342" s="6"/>
      <c r="G1342" s="6"/>
      <c r="H1342" s="6"/>
      <c r="I1342" s="6"/>
      <c r="J1342" s="6"/>
    </row>
    <row r="1343" spans="3:10" x14ac:dyDescent="0.35">
      <c r="C1343" s="6"/>
      <c r="D1343" s="6"/>
      <c r="E1343" s="6"/>
      <c r="F1343" s="6"/>
      <c r="G1343" s="6"/>
      <c r="H1343" s="6"/>
      <c r="I1343" s="6"/>
      <c r="J1343" s="6"/>
    </row>
    <row r="1344" spans="3:10" x14ac:dyDescent="0.35">
      <c r="C1344" s="6"/>
      <c r="D1344" s="6"/>
      <c r="E1344" s="6"/>
      <c r="F1344" s="6"/>
      <c r="G1344" s="6"/>
      <c r="H1344" s="6"/>
      <c r="I1344" s="6"/>
      <c r="J1344" s="6"/>
    </row>
    <row r="1345" spans="3:10" x14ac:dyDescent="0.35">
      <c r="C1345" s="6"/>
      <c r="D1345" s="6"/>
      <c r="E1345" s="6"/>
      <c r="F1345" s="6"/>
      <c r="G1345" s="6"/>
      <c r="H1345" s="6"/>
      <c r="I1345" s="6"/>
      <c r="J1345" s="6"/>
    </row>
    <row r="1346" spans="3:10" x14ac:dyDescent="0.35">
      <c r="C1346" s="6"/>
      <c r="D1346" s="6"/>
      <c r="E1346" s="6"/>
      <c r="F1346" s="6"/>
      <c r="G1346" s="6"/>
      <c r="H1346" s="6"/>
      <c r="I1346" s="6"/>
      <c r="J1346" s="6"/>
    </row>
    <row r="1347" spans="3:10" x14ac:dyDescent="0.35">
      <c r="C1347" s="6"/>
      <c r="D1347" s="6"/>
      <c r="E1347" s="6"/>
      <c r="F1347" s="6"/>
      <c r="G1347" s="6"/>
      <c r="H1347" s="6"/>
      <c r="I1347" s="6"/>
      <c r="J1347" s="6"/>
    </row>
    <row r="1348" spans="3:10" x14ac:dyDescent="0.35">
      <c r="C1348" s="6"/>
      <c r="D1348" s="6"/>
      <c r="E1348" s="6"/>
      <c r="F1348" s="6"/>
      <c r="G1348" s="6"/>
      <c r="H1348" s="6"/>
      <c r="I1348" s="6"/>
      <c r="J1348" s="6"/>
    </row>
    <row r="1349" spans="3:10" x14ac:dyDescent="0.35">
      <c r="C1349" s="6"/>
      <c r="D1349" s="6"/>
      <c r="E1349" s="6"/>
      <c r="F1349" s="6"/>
      <c r="G1349" s="6"/>
      <c r="H1349" s="6"/>
      <c r="I1349" s="6"/>
      <c r="J1349" s="6"/>
    </row>
    <row r="1350" spans="3:10" x14ac:dyDescent="0.35">
      <c r="C1350" s="6"/>
      <c r="D1350" s="6"/>
      <c r="E1350" s="6"/>
      <c r="F1350" s="6"/>
      <c r="G1350" s="6"/>
      <c r="H1350" s="6"/>
      <c r="I1350" s="6"/>
      <c r="J1350" s="6"/>
    </row>
    <row r="1351" spans="3:10" x14ac:dyDescent="0.35">
      <c r="C1351" s="6"/>
      <c r="D1351" s="6"/>
      <c r="E1351" s="6"/>
      <c r="F1351" s="6"/>
      <c r="G1351" s="6"/>
      <c r="H1351" s="6"/>
      <c r="I1351" s="6"/>
      <c r="J1351" s="6"/>
    </row>
    <row r="1352" spans="3:10" x14ac:dyDescent="0.35">
      <c r="C1352" s="6"/>
      <c r="D1352" s="6"/>
      <c r="E1352" s="6"/>
      <c r="F1352" s="6"/>
      <c r="G1352" s="6"/>
      <c r="H1352" s="6"/>
      <c r="I1352" s="6"/>
      <c r="J1352" s="6"/>
    </row>
    <row r="1353" spans="3:10" x14ac:dyDescent="0.35">
      <c r="C1353" s="6"/>
      <c r="D1353" s="6"/>
      <c r="E1353" s="6"/>
      <c r="F1353" s="6"/>
      <c r="G1353" s="6"/>
      <c r="H1353" s="6"/>
      <c r="I1353" s="6"/>
      <c r="J1353" s="6"/>
    </row>
    <row r="1354" spans="3:10" x14ac:dyDescent="0.35">
      <c r="C1354" s="6"/>
      <c r="D1354" s="6"/>
      <c r="E1354" s="6"/>
      <c r="F1354" s="6"/>
      <c r="G1354" s="6"/>
      <c r="H1354" s="6"/>
      <c r="I1354" s="6"/>
      <c r="J1354" s="6"/>
    </row>
    <row r="1355" spans="3:10" x14ac:dyDescent="0.35">
      <c r="C1355" s="6"/>
      <c r="D1355" s="6"/>
      <c r="E1355" s="6"/>
      <c r="F1355" s="6"/>
      <c r="G1355" s="6"/>
      <c r="H1355" s="6"/>
      <c r="I1355" s="6"/>
      <c r="J1355" s="6"/>
    </row>
    <row r="1356" spans="3:10" x14ac:dyDescent="0.35">
      <c r="C1356" s="6"/>
      <c r="D1356" s="6"/>
      <c r="E1356" s="6"/>
      <c r="F1356" s="6"/>
      <c r="G1356" s="6"/>
      <c r="H1356" s="6"/>
      <c r="I1356" s="6"/>
      <c r="J1356" s="6"/>
    </row>
    <row r="1357" spans="3:10" x14ac:dyDescent="0.35">
      <c r="C1357" s="6"/>
      <c r="D1357" s="6"/>
      <c r="E1357" s="6"/>
      <c r="F1357" s="6"/>
      <c r="G1357" s="6"/>
      <c r="H1357" s="6"/>
      <c r="I1357" s="6"/>
      <c r="J1357" s="6"/>
    </row>
    <row r="1358" spans="3:10" x14ac:dyDescent="0.35">
      <c r="C1358" s="6"/>
      <c r="D1358" s="6"/>
      <c r="E1358" s="6"/>
      <c r="F1358" s="6"/>
      <c r="G1358" s="6"/>
      <c r="H1358" s="6"/>
      <c r="I1358" s="6"/>
      <c r="J1358" s="6"/>
    </row>
    <row r="1359" spans="3:10" x14ac:dyDescent="0.35">
      <c r="C1359" s="6"/>
      <c r="D1359" s="6"/>
      <c r="E1359" s="6"/>
      <c r="F1359" s="6"/>
      <c r="G1359" s="6"/>
      <c r="H1359" s="6"/>
      <c r="I1359" s="6"/>
      <c r="J1359" s="6"/>
    </row>
    <row r="1360" spans="3:10" x14ac:dyDescent="0.35">
      <c r="C1360" s="6"/>
      <c r="D1360" s="6"/>
      <c r="E1360" s="6"/>
      <c r="F1360" s="6"/>
      <c r="G1360" s="6"/>
      <c r="H1360" s="6"/>
      <c r="I1360" s="6"/>
      <c r="J1360" s="6"/>
    </row>
    <row r="1361" spans="3:10" x14ac:dyDescent="0.35">
      <c r="C1361" s="6"/>
      <c r="D1361" s="6"/>
      <c r="E1361" s="6"/>
      <c r="F1361" s="6"/>
      <c r="G1361" s="6"/>
      <c r="H1361" s="6"/>
      <c r="I1361" s="6"/>
      <c r="J1361" s="6"/>
    </row>
    <row r="1362" spans="3:10" x14ac:dyDescent="0.35">
      <c r="C1362" s="6"/>
      <c r="D1362" s="6"/>
      <c r="E1362" s="6"/>
      <c r="F1362" s="6"/>
      <c r="G1362" s="6"/>
      <c r="H1362" s="6"/>
      <c r="I1362" s="6"/>
      <c r="J1362" s="6"/>
    </row>
    <row r="1363" spans="3:10" x14ac:dyDescent="0.35">
      <c r="C1363" s="6"/>
      <c r="D1363" s="6"/>
      <c r="E1363" s="6"/>
      <c r="F1363" s="6"/>
      <c r="G1363" s="6"/>
      <c r="H1363" s="6"/>
      <c r="I1363" s="6"/>
      <c r="J1363" s="6"/>
    </row>
    <row r="1364" spans="3:10" x14ac:dyDescent="0.35">
      <c r="C1364" s="6"/>
      <c r="D1364" s="6"/>
      <c r="E1364" s="6"/>
      <c r="F1364" s="6"/>
      <c r="G1364" s="6"/>
      <c r="H1364" s="6"/>
      <c r="I1364" s="6"/>
      <c r="J1364" s="6"/>
    </row>
    <row r="1365" spans="3:10" x14ac:dyDescent="0.35">
      <c r="C1365" s="6"/>
      <c r="D1365" s="6"/>
      <c r="E1365" s="6"/>
      <c r="F1365" s="6"/>
      <c r="G1365" s="6"/>
      <c r="H1365" s="6"/>
      <c r="I1365" s="6"/>
      <c r="J1365" s="6"/>
    </row>
    <row r="1366" spans="3:10" x14ac:dyDescent="0.35">
      <c r="C1366" s="6"/>
      <c r="D1366" s="6"/>
      <c r="E1366" s="6"/>
      <c r="F1366" s="6"/>
      <c r="G1366" s="6"/>
      <c r="H1366" s="6"/>
      <c r="I1366" s="6"/>
      <c r="J1366" s="6"/>
    </row>
    <row r="1367" spans="3:10" x14ac:dyDescent="0.35">
      <c r="C1367" s="6"/>
      <c r="D1367" s="6"/>
      <c r="E1367" s="6"/>
      <c r="F1367" s="6"/>
      <c r="G1367" s="6"/>
      <c r="H1367" s="6"/>
      <c r="I1367" s="6"/>
      <c r="J1367" s="6"/>
    </row>
    <row r="1368" spans="3:10" x14ac:dyDescent="0.35">
      <c r="C1368" s="6"/>
      <c r="D1368" s="6"/>
      <c r="E1368" s="6"/>
      <c r="F1368" s="6"/>
      <c r="G1368" s="6"/>
      <c r="H1368" s="6"/>
      <c r="I1368" s="6"/>
      <c r="J1368" s="6"/>
    </row>
    <row r="1369" spans="3:10" x14ac:dyDescent="0.35">
      <c r="C1369" s="6"/>
      <c r="D1369" s="6"/>
      <c r="E1369" s="6"/>
      <c r="F1369" s="6"/>
      <c r="G1369" s="6"/>
      <c r="H1369" s="6"/>
      <c r="I1369" s="6"/>
      <c r="J1369" s="6"/>
    </row>
    <row r="1370" spans="3:10" x14ac:dyDescent="0.35">
      <c r="C1370" s="6"/>
      <c r="D1370" s="6"/>
      <c r="E1370" s="6"/>
      <c r="F1370" s="6"/>
      <c r="G1370" s="6"/>
      <c r="H1370" s="6"/>
      <c r="I1370" s="6"/>
      <c r="J1370" s="6"/>
    </row>
    <row r="1371" spans="3:10" x14ac:dyDescent="0.35">
      <c r="C1371" s="6"/>
      <c r="D1371" s="6"/>
      <c r="E1371" s="6"/>
      <c r="F1371" s="6"/>
      <c r="G1371" s="6"/>
      <c r="H1371" s="6"/>
      <c r="I1371" s="6"/>
      <c r="J1371" s="6"/>
    </row>
    <row r="1372" spans="3:10" x14ac:dyDescent="0.35">
      <c r="C1372" s="6"/>
      <c r="D1372" s="6"/>
      <c r="E1372" s="6"/>
      <c r="F1372" s="6"/>
      <c r="G1372" s="6"/>
      <c r="H1372" s="6"/>
      <c r="I1372" s="6"/>
      <c r="J1372" s="6"/>
    </row>
    <row r="1373" spans="3:10" x14ac:dyDescent="0.35">
      <c r="C1373" s="6"/>
      <c r="D1373" s="6"/>
      <c r="E1373" s="6"/>
      <c r="F1373" s="6"/>
      <c r="G1373" s="6"/>
      <c r="H1373" s="6"/>
      <c r="I1373" s="6"/>
      <c r="J1373" s="6"/>
    </row>
    <row r="1374" spans="3:10" x14ac:dyDescent="0.35">
      <c r="C1374" s="6"/>
      <c r="D1374" s="6"/>
      <c r="E1374" s="6"/>
      <c r="F1374" s="6"/>
      <c r="G1374" s="6"/>
      <c r="H1374" s="6"/>
      <c r="I1374" s="6"/>
      <c r="J1374" s="6"/>
    </row>
    <row r="1375" spans="3:10" x14ac:dyDescent="0.35">
      <c r="C1375" s="6"/>
      <c r="D1375" s="6"/>
      <c r="E1375" s="6"/>
      <c r="F1375" s="6"/>
      <c r="G1375" s="6"/>
      <c r="H1375" s="6"/>
      <c r="I1375" s="6"/>
      <c r="J1375" s="6"/>
    </row>
    <row r="1376" spans="3:10" x14ac:dyDescent="0.35">
      <c r="C1376" s="6"/>
      <c r="D1376" s="6"/>
      <c r="E1376" s="6"/>
      <c r="F1376" s="6"/>
      <c r="G1376" s="6"/>
      <c r="H1376" s="6"/>
      <c r="I1376" s="6"/>
      <c r="J1376" s="6"/>
    </row>
    <row r="1377" spans="3:10" x14ac:dyDescent="0.35">
      <c r="C1377" s="6"/>
      <c r="D1377" s="6"/>
      <c r="E1377" s="6"/>
      <c r="F1377" s="6"/>
      <c r="G1377" s="6"/>
      <c r="H1377" s="6"/>
      <c r="I1377" s="6"/>
      <c r="J1377" s="6"/>
    </row>
    <row r="1378" spans="3:10" x14ac:dyDescent="0.35">
      <c r="C1378" s="6"/>
      <c r="D1378" s="6"/>
      <c r="E1378" s="6"/>
      <c r="F1378" s="6"/>
      <c r="G1378" s="6"/>
      <c r="H1378" s="6"/>
      <c r="I1378" s="6"/>
      <c r="J1378" s="6"/>
    </row>
    <row r="1379" spans="3:10" x14ac:dyDescent="0.35">
      <c r="C1379" s="6"/>
      <c r="D1379" s="6"/>
      <c r="E1379" s="6"/>
      <c r="F1379" s="6"/>
      <c r="G1379" s="6"/>
      <c r="H1379" s="6"/>
      <c r="I1379" s="6"/>
      <c r="J1379" s="6"/>
    </row>
    <row r="1380" spans="3:10" x14ac:dyDescent="0.35">
      <c r="C1380" s="6"/>
      <c r="D1380" s="6"/>
      <c r="E1380" s="6"/>
      <c r="F1380" s="6"/>
      <c r="G1380" s="6"/>
      <c r="H1380" s="6"/>
      <c r="I1380" s="6"/>
      <c r="J1380" s="6"/>
    </row>
    <row r="1381" spans="3:10" x14ac:dyDescent="0.35">
      <c r="C1381" s="6"/>
      <c r="D1381" s="6"/>
      <c r="E1381" s="6"/>
      <c r="F1381" s="6"/>
      <c r="G1381" s="6"/>
      <c r="H1381" s="6"/>
      <c r="I1381" s="6"/>
      <c r="J1381" s="6"/>
    </row>
    <row r="1382" spans="3:10" x14ac:dyDescent="0.35">
      <c r="C1382" s="6"/>
      <c r="D1382" s="6"/>
      <c r="E1382" s="6"/>
      <c r="F1382" s="6"/>
      <c r="G1382" s="6"/>
      <c r="H1382" s="6"/>
      <c r="I1382" s="6"/>
      <c r="J1382" s="6"/>
    </row>
    <row r="1383" spans="3:10" x14ac:dyDescent="0.35">
      <c r="C1383" s="6"/>
      <c r="D1383" s="6"/>
      <c r="E1383" s="6"/>
      <c r="F1383" s="6"/>
      <c r="G1383" s="6"/>
      <c r="H1383" s="6"/>
      <c r="I1383" s="6"/>
      <c r="J1383" s="6"/>
    </row>
    <row r="1384" spans="3:10" x14ac:dyDescent="0.35">
      <c r="C1384" s="6"/>
      <c r="D1384" s="6"/>
      <c r="E1384" s="6"/>
      <c r="F1384" s="6"/>
      <c r="G1384" s="6"/>
      <c r="H1384" s="6"/>
      <c r="I1384" s="6"/>
      <c r="J1384" s="6"/>
    </row>
    <row r="1385" spans="3:10" x14ac:dyDescent="0.35">
      <c r="C1385" s="6"/>
      <c r="D1385" s="6"/>
      <c r="E1385" s="6"/>
      <c r="F1385" s="6"/>
      <c r="G1385" s="6"/>
      <c r="H1385" s="6"/>
      <c r="I1385" s="6"/>
      <c r="J1385" s="6"/>
    </row>
    <row r="1386" spans="3:10" x14ac:dyDescent="0.35">
      <c r="C1386" s="6"/>
      <c r="D1386" s="6"/>
      <c r="E1386" s="6"/>
      <c r="F1386" s="6"/>
      <c r="G1386" s="6"/>
      <c r="H1386" s="6"/>
      <c r="I1386" s="6"/>
      <c r="J1386" s="6"/>
    </row>
    <row r="1387" spans="3:10" x14ac:dyDescent="0.35">
      <c r="C1387" s="6"/>
      <c r="D1387" s="6"/>
      <c r="E1387" s="6"/>
      <c r="F1387" s="6"/>
      <c r="G1387" s="6"/>
      <c r="H1387" s="6"/>
      <c r="I1387" s="6"/>
      <c r="J1387" s="6"/>
    </row>
    <row r="1388" spans="3:10" x14ac:dyDescent="0.35">
      <c r="C1388" s="6"/>
      <c r="D1388" s="6"/>
      <c r="E1388" s="6"/>
      <c r="F1388" s="6"/>
      <c r="G1388" s="6"/>
      <c r="H1388" s="6"/>
      <c r="I1388" s="6"/>
      <c r="J1388" s="6"/>
    </row>
    <row r="1389" spans="3:10" x14ac:dyDescent="0.35">
      <c r="C1389" s="6"/>
      <c r="D1389" s="6"/>
      <c r="E1389" s="6"/>
      <c r="F1389" s="6"/>
      <c r="G1389" s="6"/>
      <c r="H1389" s="6"/>
      <c r="I1389" s="6"/>
      <c r="J1389" s="6"/>
    </row>
    <row r="1390" spans="3:10" x14ac:dyDescent="0.35">
      <c r="C1390" s="6"/>
      <c r="D1390" s="6"/>
      <c r="E1390" s="6"/>
      <c r="F1390" s="6"/>
      <c r="G1390" s="6"/>
      <c r="H1390" s="6"/>
      <c r="I1390" s="6"/>
      <c r="J1390" s="6"/>
    </row>
    <row r="1391" spans="3:10" x14ac:dyDescent="0.35">
      <c r="C1391" s="6"/>
      <c r="D1391" s="6"/>
      <c r="E1391" s="6"/>
      <c r="F1391" s="6"/>
      <c r="G1391" s="6"/>
      <c r="H1391" s="6"/>
      <c r="I1391" s="6"/>
      <c r="J1391" s="6"/>
    </row>
    <row r="1392" spans="3:10" x14ac:dyDescent="0.35">
      <c r="C1392" s="6"/>
      <c r="D1392" s="6"/>
      <c r="E1392" s="6"/>
      <c r="F1392" s="6"/>
      <c r="G1392" s="6"/>
      <c r="H1392" s="6"/>
      <c r="I1392" s="6"/>
      <c r="J1392" s="6"/>
    </row>
    <row r="1393" spans="3:10" x14ac:dyDescent="0.35">
      <c r="C1393" s="6"/>
      <c r="D1393" s="6"/>
      <c r="E1393" s="6"/>
      <c r="F1393" s="6"/>
      <c r="G1393" s="6"/>
      <c r="H1393" s="6"/>
      <c r="I1393" s="6"/>
      <c r="J1393" s="6"/>
    </row>
    <row r="1394" spans="3:10" x14ac:dyDescent="0.35">
      <c r="C1394" s="6"/>
      <c r="D1394" s="6"/>
      <c r="E1394" s="6"/>
      <c r="F1394" s="6"/>
      <c r="G1394" s="6"/>
      <c r="H1394" s="6"/>
      <c r="I1394" s="6"/>
      <c r="J1394" s="6"/>
    </row>
    <row r="1395" spans="3:10" x14ac:dyDescent="0.35">
      <c r="C1395" s="6"/>
      <c r="D1395" s="6"/>
      <c r="E1395" s="6"/>
      <c r="F1395" s="6"/>
      <c r="G1395" s="6"/>
      <c r="H1395" s="6"/>
      <c r="I1395" s="6"/>
      <c r="J1395" s="6"/>
    </row>
    <row r="1396" spans="3:10" x14ac:dyDescent="0.35">
      <c r="C1396" s="6"/>
      <c r="D1396" s="6"/>
      <c r="E1396" s="6"/>
      <c r="F1396" s="6"/>
      <c r="G1396" s="6"/>
      <c r="H1396" s="6"/>
      <c r="I1396" s="6"/>
      <c r="J1396" s="6"/>
    </row>
    <row r="1397" spans="3:10" x14ac:dyDescent="0.35">
      <c r="C1397" s="6"/>
      <c r="D1397" s="6"/>
      <c r="E1397" s="6"/>
      <c r="F1397" s="6"/>
      <c r="G1397" s="6"/>
      <c r="H1397" s="6"/>
      <c r="I1397" s="6"/>
      <c r="J1397" s="6"/>
    </row>
    <row r="1398" spans="3:10" x14ac:dyDescent="0.35">
      <c r="C1398" s="6"/>
      <c r="D1398" s="6"/>
      <c r="E1398" s="6"/>
      <c r="F1398" s="6"/>
      <c r="G1398" s="6"/>
      <c r="H1398" s="6"/>
      <c r="I1398" s="6"/>
      <c r="J1398" s="6"/>
    </row>
    <row r="1399" spans="3:10" x14ac:dyDescent="0.35">
      <c r="C1399" s="6"/>
      <c r="D1399" s="6"/>
      <c r="E1399" s="6"/>
      <c r="F1399" s="6"/>
      <c r="G1399" s="6"/>
      <c r="H1399" s="6"/>
      <c r="I1399" s="6"/>
      <c r="J1399" s="6"/>
    </row>
    <row r="1400" spans="3:10" x14ac:dyDescent="0.35">
      <c r="C1400" s="6"/>
      <c r="D1400" s="6"/>
      <c r="E1400" s="6"/>
      <c r="F1400" s="6"/>
      <c r="G1400" s="6"/>
      <c r="H1400" s="6"/>
      <c r="I1400" s="6"/>
      <c r="J1400" s="6"/>
    </row>
    <row r="1401" spans="3:10" x14ac:dyDescent="0.35">
      <c r="C1401" s="6"/>
      <c r="D1401" s="6"/>
      <c r="E1401" s="6"/>
      <c r="F1401" s="6"/>
      <c r="G1401" s="6"/>
      <c r="H1401" s="6"/>
      <c r="I1401" s="6"/>
      <c r="J1401" s="6"/>
    </row>
    <row r="1402" spans="3:10" x14ac:dyDescent="0.35">
      <c r="C1402" s="6"/>
      <c r="D1402" s="6"/>
      <c r="E1402" s="6"/>
      <c r="F1402" s="6"/>
      <c r="G1402" s="6"/>
      <c r="H1402" s="6"/>
      <c r="I1402" s="6"/>
      <c r="J1402" s="6"/>
    </row>
    <row r="1403" spans="3:10" x14ac:dyDescent="0.35">
      <c r="C1403" s="6"/>
      <c r="D1403" s="6"/>
      <c r="E1403" s="6"/>
      <c r="F1403" s="6"/>
      <c r="G1403" s="6"/>
      <c r="H1403" s="6"/>
      <c r="I1403" s="6"/>
      <c r="J1403" s="6"/>
    </row>
    <row r="1404" spans="3:10" x14ac:dyDescent="0.35">
      <c r="C1404" s="6"/>
      <c r="D1404" s="6"/>
      <c r="E1404" s="6"/>
      <c r="F1404" s="6"/>
      <c r="G1404" s="6"/>
      <c r="H1404" s="6"/>
      <c r="I1404" s="6"/>
      <c r="J1404" s="6"/>
    </row>
    <row r="1405" spans="3:10" x14ac:dyDescent="0.35">
      <c r="C1405" s="6"/>
      <c r="D1405" s="6"/>
      <c r="E1405" s="6"/>
      <c r="F1405" s="6"/>
      <c r="G1405" s="6"/>
      <c r="H1405" s="6"/>
      <c r="I1405" s="6"/>
      <c r="J1405" s="6"/>
    </row>
    <row r="1406" spans="3:10" x14ac:dyDescent="0.35">
      <c r="C1406" s="6"/>
      <c r="D1406" s="6"/>
      <c r="E1406" s="6"/>
      <c r="F1406" s="6"/>
      <c r="G1406" s="6"/>
      <c r="H1406" s="6"/>
      <c r="I1406" s="6"/>
      <c r="J1406" s="6"/>
    </row>
    <row r="1407" spans="3:10" x14ac:dyDescent="0.35">
      <c r="C1407" s="6"/>
      <c r="D1407" s="6"/>
      <c r="E1407" s="6"/>
      <c r="F1407" s="6"/>
      <c r="G1407" s="6"/>
      <c r="H1407" s="6"/>
      <c r="I1407" s="6"/>
      <c r="J1407" s="6"/>
    </row>
    <row r="1408" spans="3:10" x14ac:dyDescent="0.35">
      <c r="C1408" s="6"/>
      <c r="D1408" s="6"/>
      <c r="E1408" s="6"/>
      <c r="F1408" s="6"/>
      <c r="G1408" s="6"/>
      <c r="H1408" s="6"/>
      <c r="I1408" s="6"/>
      <c r="J1408" s="6"/>
    </row>
    <row r="1409" spans="3:10" x14ac:dyDescent="0.35">
      <c r="C1409" s="6"/>
      <c r="D1409" s="6"/>
      <c r="E1409" s="6"/>
      <c r="F1409" s="6"/>
      <c r="G1409" s="6"/>
      <c r="H1409" s="6"/>
      <c r="I1409" s="6"/>
      <c r="J1409" s="6"/>
    </row>
    <row r="1410" spans="3:10" x14ac:dyDescent="0.35">
      <c r="C1410" s="6"/>
      <c r="D1410" s="6"/>
      <c r="E1410" s="6"/>
      <c r="F1410" s="6"/>
      <c r="G1410" s="6"/>
      <c r="H1410" s="6"/>
      <c r="I1410" s="6"/>
      <c r="J1410" s="6"/>
    </row>
    <row r="1411" spans="3:10" x14ac:dyDescent="0.35">
      <c r="C1411" s="6"/>
      <c r="D1411" s="6"/>
      <c r="E1411" s="6"/>
      <c r="F1411" s="6"/>
      <c r="G1411" s="6"/>
      <c r="H1411" s="6"/>
      <c r="I1411" s="6"/>
      <c r="J1411" s="6"/>
    </row>
    <row r="1412" spans="3:10" x14ac:dyDescent="0.35">
      <c r="C1412" s="6"/>
      <c r="D1412" s="6"/>
      <c r="E1412" s="6"/>
      <c r="F1412" s="6"/>
      <c r="G1412" s="6"/>
      <c r="H1412" s="6"/>
      <c r="I1412" s="6"/>
      <c r="J1412" s="6"/>
    </row>
    <row r="1413" spans="3:10" x14ac:dyDescent="0.35">
      <c r="C1413" s="6"/>
      <c r="D1413" s="6"/>
      <c r="E1413" s="6"/>
      <c r="F1413" s="6"/>
      <c r="G1413" s="6"/>
      <c r="H1413" s="6"/>
      <c r="I1413" s="6"/>
      <c r="J1413" s="6"/>
    </row>
    <row r="1414" spans="3:10" x14ac:dyDescent="0.35">
      <c r="C1414" s="6"/>
      <c r="D1414" s="6"/>
      <c r="E1414" s="6"/>
      <c r="F1414" s="6"/>
      <c r="G1414" s="6"/>
      <c r="H1414" s="6"/>
      <c r="I1414" s="6"/>
      <c r="J1414" s="6"/>
    </row>
    <row r="1415" spans="3:10" x14ac:dyDescent="0.35">
      <c r="C1415" s="6"/>
      <c r="D1415" s="6"/>
      <c r="E1415" s="6"/>
      <c r="F1415" s="6"/>
      <c r="G1415" s="6"/>
      <c r="H1415" s="6"/>
      <c r="I1415" s="6"/>
      <c r="J1415" s="6"/>
    </row>
    <row r="1416" spans="3:10" x14ac:dyDescent="0.35">
      <c r="C1416" s="6"/>
      <c r="D1416" s="6"/>
      <c r="E1416" s="6"/>
      <c r="F1416" s="6"/>
      <c r="G1416" s="6"/>
      <c r="H1416" s="6"/>
      <c r="I1416" s="6"/>
      <c r="J1416" s="6"/>
    </row>
    <row r="1417" spans="3:10" x14ac:dyDescent="0.35">
      <c r="C1417" s="6"/>
      <c r="D1417" s="6"/>
      <c r="E1417" s="6"/>
      <c r="F1417" s="6"/>
      <c r="G1417" s="6"/>
      <c r="H1417" s="6"/>
      <c r="I1417" s="6"/>
      <c r="J1417" s="6"/>
    </row>
    <row r="1418" spans="3:10" x14ac:dyDescent="0.35">
      <c r="C1418" s="6"/>
      <c r="D1418" s="6"/>
      <c r="E1418" s="6"/>
      <c r="F1418" s="6"/>
      <c r="G1418" s="6"/>
      <c r="H1418" s="6"/>
      <c r="I1418" s="6"/>
      <c r="J1418" s="6"/>
    </row>
    <row r="1419" spans="3:10" x14ac:dyDescent="0.35">
      <c r="C1419" s="6"/>
      <c r="D1419" s="6"/>
      <c r="E1419" s="6"/>
      <c r="F1419" s="6"/>
      <c r="G1419" s="6"/>
      <c r="H1419" s="6"/>
      <c r="I1419" s="6"/>
      <c r="J1419" s="6"/>
    </row>
    <row r="1420" spans="3:10" x14ac:dyDescent="0.35">
      <c r="C1420" s="6"/>
      <c r="D1420" s="6"/>
      <c r="E1420" s="6"/>
      <c r="F1420" s="6"/>
      <c r="G1420" s="6"/>
      <c r="H1420" s="6"/>
      <c r="I1420" s="6"/>
      <c r="J1420" s="6"/>
    </row>
    <row r="1421" spans="3:10" x14ac:dyDescent="0.35">
      <c r="C1421" s="6"/>
      <c r="D1421" s="6"/>
      <c r="E1421" s="6"/>
      <c r="F1421" s="6"/>
      <c r="G1421" s="6"/>
      <c r="H1421" s="6"/>
      <c r="I1421" s="6"/>
      <c r="J1421" s="6"/>
    </row>
    <row r="1422" spans="3:10" x14ac:dyDescent="0.35">
      <c r="C1422" s="6"/>
      <c r="D1422" s="6"/>
      <c r="E1422" s="6"/>
      <c r="F1422" s="6"/>
      <c r="G1422" s="6"/>
      <c r="H1422" s="6"/>
      <c r="I1422" s="6"/>
      <c r="J1422" s="6"/>
    </row>
    <row r="1423" spans="3:10" x14ac:dyDescent="0.35">
      <c r="C1423" s="6"/>
      <c r="D1423" s="6"/>
      <c r="E1423" s="6"/>
      <c r="F1423" s="6"/>
      <c r="G1423" s="6"/>
      <c r="H1423" s="6"/>
      <c r="I1423" s="6"/>
      <c r="J1423" s="6"/>
    </row>
    <row r="1424" spans="3:10" x14ac:dyDescent="0.35">
      <c r="C1424" s="6"/>
      <c r="D1424" s="6"/>
      <c r="E1424" s="6"/>
      <c r="F1424" s="6"/>
      <c r="G1424" s="6"/>
      <c r="H1424" s="6"/>
      <c r="I1424" s="6"/>
      <c r="J1424" s="6"/>
    </row>
    <row r="1425" spans="3:10" x14ac:dyDescent="0.35">
      <c r="C1425" s="6"/>
      <c r="D1425" s="6"/>
      <c r="E1425" s="6"/>
      <c r="F1425" s="6"/>
      <c r="G1425" s="6"/>
      <c r="H1425" s="6"/>
      <c r="I1425" s="6"/>
      <c r="J1425" s="6"/>
    </row>
    <row r="1426" spans="3:10" x14ac:dyDescent="0.35">
      <c r="C1426" s="6"/>
      <c r="D1426" s="6"/>
      <c r="E1426" s="6"/>
      <c r="F1426" s="6"/>
      <c r="G1426" s="6"/>
      <c r="H1426" s="6"/>
      <c r="I1426" s="6"/>
      <c r="J1426" s="6"/>
    </row>
    <row r="1427" spans="3:10" x14ac:dyDescent="0.35">
      <c r="C1427" s="6"/>
      <c r="D1427" s="6"/>
      <c r="E1427" s="6"/>
      <c r="F1427" s="6"/>
      <c r="G1427" s="6"/>
      <c r="H1427" s="6"/>
      <c r="I1427" s="6"/>
      <c r="J1427" s="6"/>
    </row>
    <row r="1428" spans="3:10" x14ac:dyDescent="0.35">
      <c r="C1428" s="6"/>
      <c r="D1428" s="6"/>
      <c r="E1428" s="6"/>
      <c r="F1428" s="6"/>
      <c r="G1428" s="6"/>
      <c r="H1428" s="6"/>
      <c r="I1428" s="6"/>
      <c r="J1428" s="6"/>
    </row>
    <row r="1429" spans="3:10" x14ac:dyDescent="0.35">
      <c r="C1429" s="6"/>
      <c r="D1429" s="6"/>
      <c r="E1429" s="6"/>
      <c r="F1429" s="6"/>
      <c r="G1429" s="6"/>
      <c r="H1429" s="6"/>
      <c r="I1429" s="6"/>
      <c r="J1429" s="6"/>
    </row>
    <row r="1430" spans="3:10" x14ac:dyDescent="0.35">
      <c r="C1430" s="6"/>
      <c r="D1430" s="6"/>
      <c r="E1430" s="6"/>
      <c r="F1430" s="6"/>
      <c r="G1430" s="6"/>
      <c r="H1430" s="6"/>
      <c r="I1430" s="6"/>
      <c r="J1430" s="6"/>
    </row>
    <row r="1431" spans="3:10" x14ac:dyDescent="0.35">
      <c r="C1431" s="6"/>
      <c r="D1431" s="6"/>
      <c r="E1431" s="6"/>
      <c r="F1431" s="6"/>
      <c r="G1431" s="6"/>
      <c r="H1431" s="6"/>
      <c r="I1431" s="6"/>
      <c r="J1431" s="6"/>
    </row>
    <row r="1432" spans="3:10" x14ac:dyDescent="0.35">
      <c r="C1432" s="6"/>
      <c r="D1432" s="6"/>
      <c r="E1432" s="6"/>
      <c r="F1432" s="6"/>
      <c r="G1432" s="6"/>
      <c r="H1432" s="6"/>
      <c r="I1432" s="6"/>
      <c r="J1432" s="6"/>
    </row>
    <row r="1433" spans="3:10" x14ac:dyDescent="0.35">
      <c r="C1433" s="6"/>
      <c r="D1433" s="6"/>
      <c r="E1433" s="6"/>
      <c r="F1433" s="6"/>
      <c r="G1433" s="6"/>
      <c r="H1433" s="6"/>
      <c r="I1433" s="6"/>
      <c r="J1433" s="6"/>
    </row>
    <row r="1434" spans="3:10" x14ac:dyDescent="0.35">
      <c r="C1434" s="6"/>
      <c r="D1434" s="6"/>
      <c r="E1434" s="6"/>
      <c r="F1434" s="6"/>
      <c r="G1434" s="6"/>
      <c r="H1434" s="6"/>
      <c r="I1434" s="6"/>
      <c r="J1434" s="6"/>
    </row>
    <row r="1435" spans="3:10" x14ac:dyDescent="0.35">
      <c r="C1435" s="6"/>
      <c r="D1435" s="6"/>
      <c r="E1435" s="6"/>
      <c r="F1435" s="6"/>
      <c r="G1435" s="6"/>
      <c r="H1435" s="6"/>
      <c r="I1435" s="6"/>
      <c r="J1435" s="6"/>
    </row>
    <row r="1436" spans="3:10" x14ac:dyDescent="0.35">
      <c r="C1436" s="6"/>
      <c r="D1436" s="6"/>
      <c r="E1436" s="6"/>
      <c r="F1436" s="6"/>
      <c r="G1436" s="6"/>
      <c r="H1436" s="6"/>
      <c r="I1436" s="6"/>
      <c r="J1436" s="6"/>
    </row>
    <row r="1437" spans="3:10" x14ac:dyDescent="0.35">
      <c r="C1437" s="6"/>
      <c r="D1437" s="6"/>
      <c r="E1437" s="6"/>
      <c r="F1437" s="6"/>
      <c r="G1437" s="6"/>
      <c r="H1437" s="6"/>
      <c r="I1437" s="6"/>
      <c r="J1437" s="6"/>
    </row>
    <row r="1438" spans="3:10" x14ac:dyDescent="0.35">
      <c r="C1438" s="6"/>
      <c r="D1438" s="6"/>
      <c r="E1438" s="6"/>
      <c r="F1438" s="6"/>
      <c r="G1438" s="6"/>
      <c r="H1438" s="6"/>
      <c r="I1438" s="6"/>
      <c r="J1438" s="6"/>
    </row>
    <row r="1439" spans="3:10" x14ac:dyDescent="0.35">
      <c r="C1439" s="6"/>
      <c r="D1439" s="6"/>
      <c r="E1439" s="6"/>
      <c r="F1439" s="6"/>
      <c r="G1439" s="6"/>
      <c r="H1439" s="6"/>
      <c r="I1439" s="6"/>
      <c r="J1439" s="6"/>
    </row>
    <row r="1440" spans="3:10" x14ac:dyDescent="0.35">
      <c r="C1440" s="6"/>
      <c r="D1440" s="6"/>
      <c r="E1440" s="6"/>
      <c r="F1440" s="6"/>
      <c r="G1440" s="6"/>
      <c r="H1440" s="6"/>
      <c r="I1440" s="6"/>
      <c r="J1440" s="6"/>
    </row>
    <row r="1441" spans="3:10" x14ac:dyDescent="0.35">
      <c r="C1441" s="6"/>
      <c r="D1441" s="6"/>
      <c r="E1441" s="6"/>
      <c r="F1441" s="6"/>
      <c r="G1441" s="6"/>
      <c r="H1441" s="6"/>
      <c r="I1441" s="6"/>
      <c r="J1441" s="6"/>
    </row>
    <row r="1442" spans="3:10" x14ac:dyDescent="0.35">
      <c r="C1442" s="6"/>
      <c r="D1442" s="6"/>
      <c r="E1442" s="6"/>
      <c r="F1442" s="6"/>
      <c r="G1442" s="6"/>
      <c r="H1442" s="6"/>
      <c r="I1442" s="6"/>
      <c r="J1442" s="6"/>
    </row>
    <row r="1443" spans="3:10" x14ac:dyDescent="0.35">
      <c r="C1443" s="6"/>
      <c r="D1443" s="6"/>
      <c r="E1443" s="6"/>
      <c r="F1443" s="6"/>
      <c r="G1443" s="6"/>
      <c r="H1443" s="6"/>
      <c r="I1443" s="6"/>
      <c r="J1443" s="6"/>
    </row>
    <row r="1444" spans="3:10" x14ac:dyDescent="0.35">
      <c r="C1444" s="6"/>
      <c r="D1444" s="6"/>
      <c r="E1444" s="6"/>
      <c r="F1444" s="6"/>
      <c r="G1444" s="6"/>
      <c r="H1444" s="6"/>
      <c r="I1444" s="6"/>
      <c r="J1444" s="6"/>
    </row>
    <row r="1445" spans="3:10" x14ac:dyDescent="0.35">
      <c r="C1445" s="6"/>
      <c r="D1445" s="6"/>
      <c r="E1445" s="6"/>
      <c r="F1445" s="6"/>
      <c r="G1445" s="6"/>
      <c r="H1445" s="6"/>
      <c r="I1445" s="6"/>
      <c r="J1445" s="6"/>
    </row>
    <row r="1446" spans="3:10" x14ac:dyDescent="0.35">
      <c r="C1446" s="6"/>
      <c r="D1446" s="6"/>
      <c r="E1446" s="6"/>
      <c r="F1446" s="6"/>
      <c r="G1446" s="6"/>
      <c r="H1446" s="6"/>
      <c r="I1446" s="6"/>
      <c r="J1446" s="6"/>
    </row>
    <row r="1447" spans="3:10" x14ac:dyDescent="0.35">
      <c r="C1447" s="6"/>
      <c r="D1447" s="6"/>
      <c r="E1447" s="6"/>
      <c r="F1447" s="6"/>
      <c r="G1447" s="6"/>
      <c r="H1447" s="6"/>
      <c r="I1447" s="6"/>
      <c r="J1447" s="6"/>
    </row>
    <row r="1448" spans="3:10" x14ac:dyDescent="0.35">
      <c r="C1448" s="6"/>
      <c r="D1448" s="6"/>
      <c r="E1448" s="6"/>
      <c r="F1448" s="6"/>
      <c r="G1448" s="6"/>
      <c r="H1448" s="6"/>
      <c r="I1448" s="6"/>
      <c r="J1448" s="6"/>
    </row>
    <row r="1449" spans="3:10" x14ac:dyDescent="0.35">
      <c r="C1449" s="6"/>
      <c r="D1449" s="6"/>
      <c r="E1449" s="6"/>
      <c r="F1449" s="6"/>
      <c r="G1449" s="6"/>
      <c r="H1449" s="6"/>
      <c r="I1449" s="6"/>
      <c r="J1449" s="6"/>
    </row>
    <row r="1450" spans="3:10" x14ac:dyDescent="0.35">
      <c r="C1450" s="6"/>
      <c r="D1450" s="6"/>
      <c r="E1450" s="6"/>
      <c r="F1450" s="6"/>
      <c r="G1450" s="6"/>
      <c r="H1450" s="6"/>
      <c r="I1450" s="6"/>
      <c r="J1450" s="6"/>
    </row>
    <row r="1451" spans="3:10" x14ac:dyDescent="0.35">
      <c r="C1451" s="6"/>
      <c r="D1451" s="6"/>
      <c r="E1451" s="6"/>
      <c r="F1451" s="6"/>
      <c r="G1451" s="6"/>
      <c r="H1451" s="6"/>
      <c r="I1451" s="6"/>
      <c r="J1451" s="6"/>
    </row>
    <row r="1452" spans="3:10" x14ac:dyDescent="0.35">
      <c r="C1452" s="6"/>
      <c r="D1452" s="6"/>
      <c r="E1452" s="6"/>
      <c r="F1452" s="6"/>
      <c r="G1452" s="6"/>
      <c r="H1452" s="6"/>
      <c r="I1452" s="6"/>
      <c r="J1452" s="6"/>
    </row>
    <row r="1453" spans="3:10" x14ac:dyDescent="0.35">
      <c r="C1453" s="6"/>
      <c r="D1453" s="6"/>
      <c r="E1453" s="6"/>
      <c r="F1453" s="6"/>
      <c r="G1453" s="6"/>
      <c r="H1453" s="6"/>
      <c r="I1453" s="6"/>
      <c r="J1453" s="6"/>
    </row>
    <row r="1454" spans="3:10" x14ac:dyDescent="0.35">
      <c r="C1454" s="6"/>
      <c r="D1454" s="6"/>
      <c r="E1454" s="6"/>
      <c r="F1454" s="6"/>
      <c r="G1454" s="6"/>
      <c r="H1454" s="6"/>
      <c r="I1454" s="6"/>
      <c r="J1454" s="6"/>
    </row>
    <row r="1455" spans="3:10" x14ac:dyDescent="0.35">
      <c r="C1455" s="6"/>
      <c r="D1455" s="6"/>
      <c r="E1455" s="6"/>
      <c r="F1455" s="6"/>
      <c r="G1455" s="6"/>
      <c r="H1455" s="6"/>
      <c r="I1455" s="6"/>
      <c r="J1455" s="6"/>
    </row>
    <row r="1456" spans="3:10" x14ac:dyDescent="0.35">
      <c r="C1456" s="6"/>
      <c r="D1456" s="6"/>
      <c r="E1456" s="6"/>
      <c r="F1456" s="6"/>
      <c r="G1456" s="6"/>
      <c r="H1456" s="6"/>
      <c r="I1456" s="6"/>
      <c r="J1456" s="6"/>
    </row>
    <row r="1457" spans="3:10" x14ac:dyDescent="0.35">
      <c r="C1457" s="6"/>
      <c r="D1457" s="6"/>
      <c r="E1457" s="6"/>
      <c r="F1457" s="6"/>
      <c r="G1457" s="6"/>
      <c r="H1457" s="6"/>
      <c r="I1457" s="6"/>
      <c r="J1457" s="6"/>
    </row>
    <row r="1458" spans="3:10" x14ac:dyDescent="0.35">
      <c r="C1458" s="6"/>
      <c r="D1458" s="6"/>
      <c r="E1458" s="6"/>
      <c r="F1458" s="6"/>
      <c r="G1458" s="6"/>
      <c r="H1458" s="6"/>
      <c r="I1458" s="6"/>
      <c r="J1458" s="6"/>
    </row>
    <row r="1459" spans="3:10" x14ac:dyDescent="0.35">
      <c r="C1459" s="6"/>
      <c r="D1459" s="6"/>
      <c r="E1459" s="6"/>
      <c r="F1459" s="6"/>
      <c r="G1459" s="6"/>
      <c r="H1459" s="6"/>
      <c r="I1459" s="6"/>
      <c r="J1459" s="6"/>
    </row>
    <row r="1460" spans="3:10" x14ac:dyDescent="0.35">
      <c r="C1460" s="6"/>
      <c r="D1460" s="6"/>
      <c r="E1460" s="6"/>
      <c r="F1460" s="6"/>
      <c r="G1460" s="6"/>
      <c r="H1460" s="6"/>
      <c r="I1460" s="6"/>
      <c r="J1460" s="6"/>
    </row>
    <row r="1461" spans="3:10" x14ac:dyDescent="0.35">
      <c r="C1461" s="6"/>
      <c r="D1461" s="6"/>
      <c r="E1461" s="6"/>
      <c r="F1461" s="6"/>
      <c r="G1461" s="6"/>
      <c r="H1461" s="6"/>
      <c r="I1461" s="6"/>
      <c r="J1461" s="6"/>
    </row>
    <row r="1462" spans="3:10" x14ac:dyDescent="0.35">
      <c r="C1462" s="6"/>
      <c r="D1462" s="6"/>
      <c r="E1462" s="6"/>
      <c r="F1462" s="6"/>
      <c r="G1462" s="6"/>
      <c r="H1462" s="6"/>
      <c r="I1462" s="6"/>
      <c r="J1462" s="6"/>
    </row>
    <row r="1463" spans="3:10" x14ac:dyDescent="0.35">
      <c r="C1463" s="6"/>
      <c r="D1463" s="6"/>
      <c r="E1463" s="6"/>
      <c r="F1463" s="6"/>
      <c r="G1463" s="6"/>
      <c r="H1463" s="6"/>
      <c r="I1463" s="6"/>
      <c r="J1463" s="6"/>
    </row>
    <row r="1464" spans="3:10" x14ac:dyDescent="0.35">
      <c r="C1464" s="6"/>
      <c r="D1464" s="6"/>
      <c r="E1464" s="6"/>
      <c r="F1464" s="6"/>
      <c r="G1464" s="6"/>
      <c r="H1464" s="6"/>
      <c r="I1464" s="6"/>
      <c r="J1464" s="6"/>
    </row>
    <row r="1465" spans="3:10" x14ac:dyDescent="0.35">
      <c r="C1465" s="6"/>
      <c r="D1465" s="6"/>
      <c r="E1465" s="6"/>
      <c r="F1465" s="6"/>
      <c r="G1465" s="6"/>
      <c r="H1465" s="6"/>
      <c r="I1465" s="6"/>
      <c r="J1465" s="6"/>
    </row>
    <row r="1466" spans="3:10" x14ac:dyDescent="0.35">
      <c r="C1466" s="6"/>
      <c r="D1466" s="6"/>
      <c r="E1466" s="6"/>
      <c r="F1466" s="6"/>
      <c r="G1466" s="6"/>
      <c r="H1466" s="6"/>
      <c r="I1466" s="6"/>
      <c r="J1466" s="6"/>
    </row>
    <row r="1467" spans="3:10" x14ac:dyDescent="0.35">
      <c r="C1467" s="6"/>
      <c r="D1467" s="6"/>
      <c r="E1467" s="6"/>
      <c r="F1467" s="6"/>
      <c r="G1467" s="6"/>
      <c r="H1467" s="6"/>
      <c r="I1467" s="6"/>
      <c r="J1467" s="6"/>
    </row>
    <row r="1468" spans="3:10" x14ac:dyDescent="0.35">
      <c r="C1468" s="6"/>
      <c r="D1468" s="6"/>
      <c r="E1468" s="6"/>
      <c r="F1468" s="6"/>
      <c r="G1468" s="6"/>
      <c r="H1468" s="6"/>
      <c r="I1468" s="6"/>
      <c r="J1468" s="6"/>
    </row>
    <row r="1469" spans="3:10" x14ac:dyDescent="0.35">
      <c r="C1469" s="6"/>
      <c r="D1469" s="6"/>
      <c r="E1469" s="6"/>
      <c r="F1469" s="6"/>
      <c r="G1469" s="6"/>
      <c r="H1469" s="6"/>
      <c r="I1469" s="6"/>
      <c r="J1469" s="6"/>
    </row>
    <row r="1470" spans="3:10" x14ac:dyDescent="0.35">
      <c r="C1470" s="6"/>
      <c r="D1470" s="6"/>
      <c r="E1470" s="6"/>
      <c r="F1470" s="6"/>
      <c r="G1470" s="6"/>
      <c r="H1470" s="6"/>
      <c r="I1470" s="6"/>
      <c r="J1470" s="6"/>
    </row>
    <row r="1471" spans="3:10" x14ac:dyDescent="0.35">
      <c r="C1471" s="6"/>
      <c r="D1471" s="6"/>
      <c r="E1471" s="6"/>
      <c r="F1471" s="6"/>
      <c r="G1471" s="6"/>
      <c r="H1471" s="6"/>
      <c r="I1471" s="6"/>
      <c r="J1471" s="6"/>
    </row>
    <row r="1472" spans="3:10" x14ac:dyDescent="0.35">
      <c r="C1472" s="6"/>
      <c r="D1472" s="6"/>
      <c r="E1472" s="6"/>
      <c r="F1472" s="6"/>
      <c r="G1472" s="6"/>
      <c r="H1472" s="6"/>
      <c r="I1472" s="6"/>
      <c r="J1472" s="6"/>
    </row>
    <row r="1473" spans="3:10" x14ac:dyDescent="0.35">
      <c r="C1473" s="6"/>
      <c r="D1473" s="6"/>
      <c r="E1473" s="6"/>
      <c r="F1473" s="6"/>
      <c r="G1473" s="6"/>
      <c r="H1473" s="6"/>
      <c r="I1473" s="6"/>
      <c r="J1473" s="6"/>
    </row>
    <row r="1474" spans="3:10" x14ac:dyDescent="0.35">
      <c r="C1474" s="6"/>
      <c r="D1474" s="6"/>
      <c r="E1474" s="6"/>
      <c r="F1474" s="6"/>
      <c r="G1474" s="6"/>
      <c r="H1474" s="6"/>
      <c r="I1474" s="6"/>
      <c r="J1474" s="6"/>
    </row>
    <row r="1475" spans="3:10" x14ac:dyDescent="0.35">
      <c r="C1475" s="6"/>
      <c r="D1475" s="6"/>
      <c r="E1475" s="6"/>
      <c r="F1475" s="6"/>
      <c r="G1475" s="6"/>
      <c r="H1475" s="6"/>
      <c r="I1475" s="6"/>
      <c r="J1475" s="6"/>
    </row>
    <row r="1476" spans="3:10" x14ac:dyDescent="0.35">
      <c r="C1476" s="6"/>
      <c r="D1476" s="6"/>
      <c r="E1476" s="6"/>
      <c r="F1476" s="6"/>
      <c r="G1476" s="6"/>
      <c r="H1476" s="6"/>
      <c r="I1476" s="6"/>
      <c r="J1476" s="6"/>
    </row>
    <row r="1477" spans="3:10" x14ac:dyDescent="0.35">
      <c r="C1477" s="6"/>
      <c r="D1477" s="6"/>
      <c r="E1477" s="6"/>
      <c r="F1477" s="6"/>
      <c r="G1477" s="6"/>
      <c r="H1477" s="6"/>
      <c r="I1477" s="6"/>
      <c r="J1477" s="6"/>
    </row>
    <row r="1478" spans="3:10" x14ac:dyDescent="0.35">
      <c r="C1478" s="6"/>
      <c r="D1478" s="6"/>
      <c r="E1478" s="6"/>
      <c r="F1478" s="6"/>
      <c r="G1478" s="6"/>
      <c r="H1478" s="6"/>
      <c r="I1478" s="6"/>
      <c r="J1478" s="6"/>
    </row>
    <row r="1479" spans="3:10" x14ac:dyDescent="0.35">
      <c r="C1479" s="6"/>
      <c r="D1479" s="6"/>
      <c r="E1479" s="6"/>
      <c r="F1479" s="6"/>
      <c r="G1479" s="6"/>
      <c r="H1479" s="6"/>
      <c r="I1479" s="6"/>
      <c r="J1479" s="6"/>
    </row>
    <row r="1480" spans="3:10" x14ac:dyDescent="0.35">
      <c r="C1480" s="6"/>
      <c r="D1480" s="6"/>
      <c r="E1480" s="6"/>
      <c r="F1480" s="6"/>
      <c r="G1480" s="6"/>
      <c r="H1480" s="6"/>
      <c r="I1480" s="6"/>
      <c r="J1480" s="6"/>
    </row>
    <row r="1481" spans="3:10" x14ac:dyDescent="0.35">
      <c r="C1481" s="6"/>
      <c r="D1481" s="6"/>
      <c r="E1481" s="6"/>
      <c r="F1481" s="6"/>
      <c r="G1481" s="6"/>
      <c r="H1481" s="6"/>
      <c r="I1481" s="6"/>
      <c r="J1481" s="6"/>
    </row>
    <row r="1482" spans="3:10" x14ac:dyDescent="0.35">
      <c r="C1482" s="6"/>
      <c r="D1482" s="6"/>
      <c r="E1482" s="6"/>
      <c r="F1482" s="6"/>
      <c r="G1482" s="6"/>
      <c r="H1482" s="6"/>
      <c r="I1482" s="6"/>
      <c r="J1482" s="6"/>
    </row>
    <row r="1483" spans="3:10" x14ac:dyDescent="0.35">
      <c r="C1483" s="6"/>
      <c r="D1483" s="6"/>
      <c r="E1483" s="6"/>
      <c r="F1483" s="6"/>
      <c r="G1483" s="6"/>
      <c r="H1483" s="6"/>
      <c r="I1483" s="6"/>
      <c r="J1483" s="6"/>
    </row>
    <row r="1484" spans="3:10" x14ac:dyDescent="0.35">
      <c r="C1484" s="6"/>
      <c r="D1484" s="6"/>
      <c r="E1484" s="6"/>
      <c r="F1484" s="6"/>
      <c r="G1484" s="6"/>
      <c r="H1484" s="6"/>
      <c r="I1484" s="6"/>
      <c r="J1484" s="6"/>
    </row>
    <row r="1485" spans="3:10" x14ac:dyDescent="0.35">
      <c r="C1485" s="6"/>
      <c r="D1485" s="6"/>
      <c r="E1485" s="6"/>
      <c r="F1485" s="6"/>
      <c r="G1485" s="6"/>
      <c r="H1485" s="6"/>
      <c r="I1485" s="6"/>
      <c r="J1485" s="6"/>
    </row>
    <row r="1486" spans="3:10" x14ac:dyDescent="0.35">
      <c r="C1486" s="6"/>
      <c r="D1486" s="6"/>
      <c r="E1486" s="6"/>
      <c r="F1486" s="6"/>
      <c r="G1486" s="6"/>
      <c r="H1486" s="6"/>
      <c r="I1486" s="6"/>
      <c r="J1486" s="6"/>
    </row>
    <row r="1487" spans="3:10" x14ac:dyDescent="0.35">
      <c r="C1487" s="6"/>
      <c r="D1487" s="6"/>
      <c r="E1487" s="6"/>
      <c r="F1487" s="6"/>
      <c r="G1487" s="6"/>
      <c r="H1487" s="6"/>
      <c r="I1487" s="6"/>
      <c r="J1487" s="6"/>
    </row>
    <row r="1488" spans="3:10" x14ac:dyDescent="0.35">
      <c r="C1488" s="6"/>
      <c r="D1488" s="6"/>
      <c r="E1488" s="6"/>
      <c r="F1488" s="6"/>
      <c r="G1488" s="6"/>
      <c r="H1488" s="6"/>
      <c r="I1488" s="6"/>
      <c r="J1488" s="6"/>
    </row>
    <row r="1489" spans="3:10" x14ac:dyDescent="0.35">
      <c r="C1489" s="6"/>
      <c r="D1489" s="6"/>
      <c r="E1489" s="6"/>
      <c r="F1489" s="6"/>
      <c r="G1489" s="6"/>
      <c r="H1489" s="6"/>
      <c r="I1489" s="6"/>
      <c r="J1489" s="6"/>
    </row>
    <row r="1490" spans="3:10" x14ac:dyDescent="0.35">
      <c r="C1490" s="6"/>
      <c r="D1490" s="6"/>
      <c r="E1490" s="6"/>
      <c r="F1490" s="6"/>
      <c r="G1490" s="6"/>
      <c r="H1490" s="6"/>
      <c r="I1490" s="6"/>
      <c r="J1490" s="6"/>
    </row>
    <row r="1491" spans="3:10" x14ac:dyDescent="0.35">
      <c r="C1491" s="6"/>
      <c r="D1491" s="6"/>
      <c r="E1491" s="6"/>
      <c r="F1491" s="6"/>
      <c r="G1491" s="6"/>
      <c r="H1491" s="6"/>
      <c r="I1491" s="6"/>
      <c r="J1491" s="6"/>
    </row>
    <row r="1492" spans="3:10" x14ac:dyDescent="0.35">
      <c r="C1492" s="6"/>
      <c r="D1492" s="6"/>
      <c r="E1492" s="6"/>
      <c r="F1492" s="6"/>
      <c r="G1492" s="6"/>
      <c r="H1492" s="6"/>
      <c r="I1492" s="6"/>
      <c r="J1492" s="6"/>
    </row>
    <row r="1493" spans="3:10" x14ac:dyDescent="0.35">
      <c r="C1493" s="6"/>
      <c r="D1493" s="6"/>
      <c r="E1493" s="6"/>
      <c r="F1493" s="6"/>
      <c r="G1493" s="6"/>
      <c r="H1493" s="6"/>
      <c r="I1493" s="6"/>
      <c r="J1493" s="6"/>
    </row>
    <row r="1494" spans="3:10" x14ac:dyDescent="0.35">
      <c r="C1494" s="6"/>
      <c r="D1494" s="6"/>
      <c r="E1494" s="6"/>
      <c r="F1494" s="6"/>
      <c r="G1494" s="6"/>
      <c r="H1494" s="6"/>
      <c r="I1494" s="6"/>
      <c r="J1494" s="6"/>
    </row>
    <row r="1495" spans="3:10" x14ac:dyDescent="0.35">
      <c r="C1495" s="6"/>
      <c r="D1495" s="6"/>
      <c r="E1495" s="6"/>
      <c r="F1495" s="6"/>
      <c r="G1495" s="6"/>
      <c r="H1495" s="6"/>
      <c r="I1495" s="6"/>
      <c r="J1495" s="6"/>
    </row>
    <row r="1496" spans="3:10" x14ac:dyDescent="0.35">
      <c r="C1496" s="6"/>
      <c r="D1496" s="6"/>
      <c r="E1496" s="6"/>
      <c r="F1496" s="6"/>
      <c r="G1496" s="6"/>
      <c r="H1496" s="6"/>
      <c r="I1496" s="6"/>
      <c r="J1496" s="6"/>
    </row>
    <row r="1497" spans="3:10" x14ac:dyDescent="0.35">
      <c r="C1497" s="6"/>
      <c r="D1497" s="6"/>
      <c r="E1497" s="6"/>
      <c r="F1497" s="6"/>
      <c r="G1497" s="6"/>
      <c r="H1497" s="6"/>
      <c r="I1497" s="6"/>
      <c r="J1497" s="6"/>
    </row>
    <row r="1498" spans="3:10" x14ac:dyDescent="0.35">
      <c r="C1498" s="6"/>
      <c r="D1498" s="6"/>
      <c r="E1498" s="6"/>
      <c r="F1498" s="6"/>
      <c r="G1498" s="6"/>
      <c r="H1498" s="6"/>
      <c r="I1498" s="6"/>
      <c r="J1498" s="6"/>
    </row>
    <row r="1499" spans="3:10" x14ac:dyDescent="0.35">
      <c r="C1499" s="6"/>
      <c r="D1499" s="6"/>
      <c r="E1499" s="6"/>
      <c r="F1499" s="6"/>
      <c r="G1499" s="6"/>
      <c r="H1499" s="6"/>
      <c r="I1499" s="6"/>
      <c r="J1499" s="6"/>
    </row>
    <row r="1500" spans="3:10" x14ac:dyDescent="0.35">
      <c r="C1500" s="6"/>
      <c r="D1500" s="6"/>
      <c r="E1500" s="6"/>
      <c r="F1500" s="6"/>
      <c r="G1500" s="6"/>
      <c r="H1500" s="6"/>
      <c r="I1500" s="6"/>
      <c r="J1500" s="6"/>
    </row>
    <row r="1501" spans="3:10" x14ac:dyDescent="0.35">
      <c r="C1501" s="6"/>
      <c r="D1501" s="6"/>
      <c r="E1501" s="6"/>
      <c r="F1501" s="6"/>
      <c r="G1501" s="6"/>
      <c r="H1501" s="6"/>
      <c r="I1501" s="6"/>
      <c r="J1501" s="6"/>
    </row>
    <row r="1502" spans="3:10" x14ac:dyDescent="0.35">
      <c r="C1502" s="6"/>
      <c r="D1502" s="6"/>
      <c r="E1502" s="6"/>
      <c r="F1502" s="6"/>
      <c r="G1502" s="6"/>
      <c r="H1502" s="6"/>
      <c r="I1502" s="6"/>
      <c r="J1502" s="6"/>
    </row>
    <row r="1503" spans="3:10" x14ac:dyDescent="0.35">
      <c r="C1503" s="6"/>
      <c r="D1503" s="6"/>
      <c r="E1503" s="6"/>
      <c r="F1503" s="6"/>
      <c r="G1503" s="6"/>
      <c r="H1503" s="6"/>
      <c r="I1503" s="6"/>
      <c r="J1503" s="6"/>
    </row>
    <row r="1504" spans="3:10" x14ac:dyDescent="0.35">
      <c r="C1504" s="6"/>
      <c r="D1504" s="6"/>
      <c r="E1504" s="6"/>
      <c r="F1504" s="6"/>
      <c r="G1504" s="6"/>
      <c r="H1504" s="6"/>
      <c r="I1504" s="6"/>
      <c r="J1504" s="6"/>
    </row>
    <row r="1505" spans="3:10" x14ac:dyDescent="0.35">
      <c r="C1505" s="6"/>
      <c r="D1505" s="6"/>
      <c r="E1505" s="6"/>
      <c r="F1505" s="6"/>
      <c r="G1505" s="6"/>
      <c r="H1505" s="6"/>
      <c r="I1505" s="6"/>
      <c r="J1505" s="6"/>
    </row>
    <row r="1506" spans="3:10" x14ac:dyDescent="0.35">
      <c r="C1506" s="6"/>
      <c r="D1506" s="6"/>
      <c r="E1506" s="6"/>
      <c r="F1506" s="6"/>
      <c r="G1506" s="6"/>
      <c r="H1506" s="6"/>
      <c r="I1506" s="6"/>
      <c r="J1506" s="6"/>
    </row>
    <row r="1507" spans="3:10" x14ac:dyDescent="0.35">
      <c r="C1507" s="6"/>
      <c r="D1507" s="6"/>
      <c r="E1507" s="6"/>
      <c r="F1507" s="6"/>
      <c r="G1507" s="6"/>
      <c r="H1507" s="6"/>
      <c r="I1507" s="6"/>
      <c r="J1507" s="6"/>
    </row>
    <row r="1508" spans="3:10" x14ac:dyDescent="0.35">
      <c r="C1508" s="6"/>
      <c r="D1508" s="6"/>
      <c r="E1508" s="6"/>
      <c r="F1508" s="6"/>
      <c r="G1508" s="6"/>
      <c r="H1508" s="6"/>
      <c r="I1508" s="6"/>
      <c r="J1508" s="6"/>
    </row>
    <row r="1509" spans="3:10" x14ac:dyDescent="0.35">
      <c r="C1509" s="6"/>
      <c r="D1509" s="6"/>
      <c r="E1509" s="6"/>
      <c r="F1509" s="6"/>
      <c r="G1509" s="6"/>
      <c r="H1509" s="6"/>
      <c r="I1509" s="6"/>
      <c r="J1509" s="6"/>
    </row>
    <row r="1510" spans="3:10" x14ac:dyDescent="0.35">
      <c r="C1510" s="6"/>
      <c r="D1510" s="6"/>
      <c r="E1510" s="6"/>
      <c r="F1510" s="6"/>
      <c r="G1510" s="6"/>
      <c r="H1510" s="6"/>
      <c r="I1510" s="6"/>
      <c r="J1510" s="6"/>
    </row>
    <row r="1511" spans="3:10" x14ac:dyDescent="0.35">
      <c r="C1511" s="6"/>
      <c r="D1511" s="6"/>
      <c r="E1511" s="6"/>
      <c r="F1511" s="6"/>
      <c r="G1511" s="6"/>
      <c r="H1511" s="6"/>
      <c r="I1511" s="6"/>
      <c r="J1511" s="6"/>
    </row>
    <row r="1512" spans="3:10" x14ac:dyDescent="0.35">
      <c r="C1512" s="6"/>
      <c r="D1512" s="6"/>
      <c r="E1512" s="6"/>
      <c r="F1512" s="6"/>
      <c r="G1512" s="6"/>
      <c r="H1512" s="6"/>
      <c r="I1512" s="6"/>
      <c r="J1512" s="6"/>
    </row>
    <row r="1513" spans="3:10" x14ac:dyDescent="0.35">
      <c r="C1513" s="6"/>
      <c r="D1513" s="6"/>
      <c r="E1513" s="6"/>
      <c r="F1513" s="6"/>
      <c r="G1513" s="6"/>
      <c r="H1513" s="6"/>
      <c r="I1513" s="6"/>
      <c r="J1513" s="6"/>
    </row>
    <row r="1514" spans="3:10" x14ac:dyDescent="0.35">
      <c r="C1514" s="6"/>
      <c r="D1514" s="6"/>
      <c r="E1514" s="6"/>
      <c r="F1514" s="6"/>
      <c r="G1514" s="6"/>
      <c r="H1514" s="6"/>
      <c r="I1514" s="6"/>
      <c r="J1514" s="6"/>
    </row>
    <row r="1515" spans="3:10" x14ac:dyDescent="0.35">
      <c r="C1515" s="6"/>
      <c r="D1515" s="6"/>
      <c r="E1515" s="6"/>
      <c r="F1515" s="6"/>
      <c r="G1515" s="6"/>
      <c r="H1515" s="6"/>
      <c r="I1515" s="6"/>
      <c r="J1515" s="6"/>
    </row>
    <row r="1516" spans="3:10" x14ac:dyDescent="0.35">
      <c r="C1516" s="6"/>
      <c r="D1516" s="6"/>
      <c r="E1516" s="6"/>
      <c r="F1516" s="6"/>
      <c r="G1516" s="6"/>
      <c r="H1516" s="6"/>
      <c r="I1516" s="6"/>
      <c r="J1516" s="6"/>
    </row>
    <row r="1517" spans="3:10" x14ac:dyDescent="0.35">
      <c r="C1517" s="6"/>
      <c r="D1517" s="6"/>
      <c r="E1517" s="6"/>
      <c r="F1517" s="6"/>
      <c r="G1517" s="6"/>
      <c r="H1517" s="6"/>
      <c r="I1517" s="6"/>
      <c r="J1517" s="6"/>
    </row>
    <row r="1518" spans="3:10" x14ac:dyDescent="0.35">
      <c r="C1518" s="6"/>
      <c r="D1518" s="6"/>
      <c r="E1518" s="6"/>
      <c r="F1518" s="6"/>
      <c r="G1518" s="6"/>
      <c r="H1518" s="6"/>
      <c r="I1518" s="6"/>
      <c r="J1518" s="6"/>
    </row>
    <row r="1519" spans="3:10" x14ac:dyDescent="0.35">
      <c r="C1519" s="6"/>
      <c r="D1519" s="6"/>
      <c r="E1519" s="6"/>
      <c r="F1519" s="6"/>
      <c r="G1519" s="6"/>
      <c r="H1519" s="6"/>
      <c r="I1519" s="6"/>
      <c r="J1519" s="6"/>
    </row>
    <row r="1520" spans="3:10" x14ac:dyDescent="0.35">
      <c r="C1520" s="6"/>
      <c r="D1520" s="6"/>
      <c r="E1520" s="6"/>
      <c r="F1520" s="6"/>
      <c r="G1520" s="6"/>
      <c r="H1520" s="6"/>
      <c r="I1520" s="6"/>
      <c r="J1520" s="6"/>
    </row>
    <row r="1521" spans="3:10" x14ac:dyDescent="0.35">
      <c r="C1521" s="6"/>
      <c r="D1521" s="6"/>
      <c r="E1521" s="6"/>
      <c r="F1521" s="6"/>
      <c r="G1521" s="6"/>
      <c r="H1521" s="6"/>
      <c r="I1521" s="6"/>
      <c r="J1521" s="6"/>
    </row>
    <row r="1522" spans="3:10" x14ac:dyDescent="0.35">
      <c r="C1522" s="6"/>
      <c r="D1522" s="6"/>
      <c r="E1522" s="6"/>
      <c r="F1522" s="6"/>
      <c r="G1522" s="6"/>
      <c r="H1522" s="6"/>
      <c r="I1522" s="6"/>
      <c r="J1522" s="6"/>
    </row>
    <row r="1523" spans="3:10" x14ac:dyDescent="0.35">
      <c r="C1523" s="6"/>
      <c r="D1523" s="6"/>
      <c r="E1523" s="6"/>
      <c r="F1523" s="6"/>
      <c r="G1523" s="6"/>
      <c r="H1523" s="6"/>
      <c r="I1523" s="6"/>
      <c r="J1523" s="6"/>
    </row>
    <row r="1524" spans="3:10" x14ac:dyDescent="0.35">
      <c r="C1524" s="6"/>
      <c r="D1524" s="6"/>
      <c r="E1524" s="6"/>
      <c r="F1524" s="6"/>
      <c r="G1524" s="6"/>
      <c r="H1524" s="6"/>
      <c r="I1524" s="6"/>
      <c r="J1524" s="6"/>
    </row>
    <row r="1525" spans="3:10" x14ac:dyDescent="0.35">
      <c r="C1525" s="6"/>
      <c r="D1525" s="6"/>
      <c r="E1525" s="6"/>
      <c r="F1525" s="6"/>
      <c r="G1525" s="6"/>
      <c r="H1525" s="6"/>
      <c r="I1525" s="6"/>
      <c r="J1525" s="6"/>
    </row>
    <row r="1526" spans="3:10" x14ac:dyDescent="0.35">
      <c r="C1526" s="6"/>
      <c r="D1526" s="6"/>
      <c r="E1526" s="6"/>
      <c r="F1526" s="6"/>
      <c r="G1526" s="6"/>
      <c r="H1526" s="6"/>
      <c r="I1526" s="6"/>
      <c r="J1526" s="6"/>
    </row>
    <row r="1527" spans="3:10" x14ac:dyDescent="0.35">
      <c r="C1527" s="6"/>
      <c r="D1527" s="6"/>
      <c r="E1527" s="6"/>
      <c r="F1527" s="6"/>
      <c r="G1527" s="6"/>
      <c r="H1527" s="6"/>
      <c r="I1527" s="6"/>
      <c r="J1527" s="6"/>
    </row>
    <row r="1528" spans="3:10" x14ac:dyDescent="0.35">
      <c r="C1528" s="6"/>
      <c r="D1528" s="6"/>
      <c r="E1528" s="6"/>
      <c r="F1528" s="6"/>
      <c r="G1528" s="6"/>
      <c r="H1528" s="6"/>
      <c r="I1528" s="6"/>
      <c r="J1528" s="6"/>
    </row>
    <row r="1529" spans="3:10" x14ac:dyDescent="0.35">
      <c r="C1529" s="6"/>
      <c r="D1529" s="6"/>
      <c r="E1529" s="6"/>
      <c r="F1529" s="6"/>
      <c r="G1529" s="6"/>
      <c r="H1529" s="6"/>
      <c r="I1529" s="6"/>
      <c r="J1529" s="6"/>
    </row>
    <row r="1530" spans="3:10" x14ac:dyDescent="0.35">
      <c r="C1530" s="6"/>
      <c r="D1530" s="6"/>
      <c r="E1530" s="6"/>
      <c r="F1530" s="6"/>
      <c r="G1530" s="6"/>
      <c r="H1530" s="6"/>
      <c r="I1530" s="6"/>
      <c r="J1530" s="6"/>
    </row>
    <row r="1531" spans="3:10" x14ac:dyDescent="0.35">
      <c r="C1531" s="6"/>
      <c r="D1531" s="6"/>
      <c r="E1531" s="6"/>
      <c r="F1531" s="6"/>
      <c r="G1531" s="6"/>
      <c r="H1531" s="6"/>
      <c r="I1531" s="6"/>
      <c r="J1531" s="6"/>
    </row>
    <row r="1532" spans="3:10" x14ac:dyDescent="0.35">
      <c r="C1532" s="6"/>
      <c r="D1532" s="6"/>
      <c r="E1532" s="6"/>
      <c r="F1532" s="6"/>
      <c r="G1532" s="6"/>
      <c r="H1532" s="6"/>
      <c r="I1532" s="6"/>
      <c r="J1532" s="6"/>
    </row>
    <row r="1533" spans="3:10" x14ac:dyDescent="0.35">
      <c r="C1533" s="6"/>
      <c r="D1533" s="6"/>
      <c r="E1533" s="6"/>
      <c r="F1533" s="6"/>
      <c r="G1533" s="6"/>
      <c r="H1533" s="6"/>
      <c r="I1533" s="6"/>
      <c r="J1533" s="6"/>
    </row>
    <row r="1534" spans="3:10" x14ac:dyDescent="0.35">
      <c r="C1534" s="6"/>
      <c r="D1534" s="6"/>
      <c r="E1534" s="6"/>
      <c r="F1534" s="6"/>
      <c r="G1534" s="6"/>
      <c r="H1534" s="6"/>
      <c r="I1534" s="6"/>
      <c r="J1534" s="6"/>
    </row>
    <row r="1535" spans="3:10" x14ac:dyDescent="0.35">
      <c r="C1535" s="6"/>
      <c r="D1535" s="6"/>
      <c r="E1535" s="6"/>
      <c r="F1535" s="6"/>
      <c r="G1535" s="6"/>
      <c r="H1535" s="6"/>
      <c r="I1535" s="6"/>
      <c r="J1535" s="6"/>
    </row>
    <row r="1536" spans="3:10" x14ac:dyDescent="0.35">
      <c r="C1536" s="6"/>
      <c r="D1536" s="6"/>
      <c r="E1536" s="6"/>
      <c r="F1536" s="6"/>
      <c r="G1536" s="6"/>
      <c r="H1536" s="6"/>
      <c r="I1536" s="6"/>
      <c r="J1536" s="6"/>
    </row>
    <row r="1537" spans="3:10" x14ac:dyDescent="0.35">
      <c r="C1537" s="6"/>
      <c r="D1537" s="6"/>
      <c r="E1537" s="6"/>
      <c r="F1537" s="6"/>
      <c r="G1537" s="6"/>
      <c r="H1537" s="6"/>
      <c r="I1537" s="6"/>
      <c r="J1537" s="6"/>
    </row>
    <row r="1538" spans="3:10" x14ac:dyDescent="0.35">
      <c r="C1538" s="6"/>
      <c r="D1538" s="6"/>
      <c r="E1538" s="6"/>
      <c r="F1538" s="6"/>
      <c r="G1538" s="6"/>
      <c r="H1538" s="6"/>
      <c r="I1538" s="6"/>
      <c r="J1538" s="6"/>
    </row>
    <row r="1539" spans="3:10" x14ac:dyDescent="0.35">
      <c r="C1539" s="6"/>
      <c r="D1539" s="6"/>
      <c r="E1539" s="6"/>
      <c r="F1539" s="6"/>
      <c r="G1539" s="6"/>
      <c r="H1539" s="6"/>
      <c r="I1539" s="6"/>
      <c r="J1539" s="6"/>
    </row>
    <row r="1540" spans="3:10" x14ac:dyDescent="0.35">
      <c r="C1540" s="6"/>
      <c r="D1540" s="6"/>
      <c r="E1540" s="6"/>
      <c r="F1540" s="6"/>
      <c r="G1540" s="6"/>
      <c r="H1540" s="6"/>
      <c r="I1540" s="6"/>
      <c r="J1540" s="6"/>
    </row>
    <row r="1541" spans="3:10" x14ac:dyDescent="0.35">
      <c r="C1541" s="6"/>
      <c r="D1541" s="6"/>
      <c r="E1541" s="6"/>
      <c r="F1541" s="6"/>
      <c r="G1541" s="6"/>
      <c r="H1541" s="6"/>
      <c r="I1541" s="6"/>
      <c r="J1541" s="6"/>
    </row>
    <row r="1542" spans="3:10" x14ac:dyDescent="0.35">
      <c r="C1542" s="6"/>
      <c r="D1542" s="6"/>
      <c r="E1542" s="6"/>
      <c r="F1542" s="6"/>
      <c r="G1542" s="6"/>
      <c r="H1542" s="6"/>
      <c r="I1542" s="6"/>
      <c r="J1542" s="6"/>
    </row>
    <row r="1543" spans="3:10" x14ac:dyDescent="0.35">
      <c r="C1543" s="6"/>
      <c r="D1543" s="6"/>
      <c r="E1543" s="6"/>
      <c r="F1543" s="6"/>
      <c r="G1543" s="6"/>
      <c r="H1543" s="6"/>
      <c r="I1543" s="6"/>
      <c r="J1543" s="6"/>
    </row>
    <row r="1544" spans="3:10" x14ac:dyDescent="0.35">
      <c r="C1544" s="6"/>
      <c r="D1544" s="6"/>
      <c r="E1544" s="6"/>
      <c r="F1544" s="6"/>
      <c r="G1544" s="6"/>
      <c r="H1544" s="6"/>
      <c r="I1544" s="6"/>
      <c r="J1544" s="6"/>
    </row>
    <row r="1545" spans="3:10" x14ac:dyDescent="0.35">
      <c r="C1545" s="6"/>
      <c r="D1545" s="6"/>
      <c r="E1545" s="6"/>
      <c r="F1545" s="6"/>
      <c r="G1545" s="6"/>
      <c r="H1545" s="6"/>
      <c r="I1545" s="6"/>
      <c r="J1545" s="6"/>
    </row>
    <row r="1546" spans="3:10" x14ac:dyDescent="0.35">
      <c r="C1546" s="6"/>
      <c r="D1546" s="6"/>
      <c r="E1546" s="6"/>
      <c r="F1546" s="6"/>
      <c r="G1546" s="6"/>
      <c r="H1546" s="6"/>
      <c r="I1546" s="6"/>
      <c r="J1546" s="6"/>
    </row>
    <row r="1547" spans="3:10" x14ac:dyDescent="0.35">
      <c r="C1547" s="6"/>
      <c r="D1547" s="6"/>
      <c r="E1547" s="6"/>
      <c r="F1547" s="6"/>
      <c r="G1547" s="6"/>
      <c r="H1547" s="6"/>
      <c r="I1547" s="6"/>
      <c r="J1547" s="6"/>
    </row>
    <row r="1548" spans="3:10" x14ac:dyDescent="0.35">
      <c r="C1548" s="6"/>
      <c r="D1548" s="6"/>
      <c r="E1548" s="6"/>
      <c r="F1548" s="6"/>
      <c r="G1548" s="6"/>
      <c r="H1548" s="6"/>
      <c r="I1548" s="6"/>
      <c r="J1548" s="6"/>
    </row>
    <row r="1549" spans="3:10" x14ac:dyDescent="0.35">
      <c r="C1549" s="6"/>
      <c r="D1549" s="6"/>
      <c r="E1549" s="6"/>
      <c r="F1549" s="6"/>
      <c r="G1549" s="6"/>
      <c r="H1549" s="6"/>
      <c r="I1549" s="6"/>
      <c r="J1549" s="6"/>
    </row>
    <row r="1550" spans="3:10" x14ac:dyDescent="0.35">
      <c r="C1550" s="6"/>
      <c r="D1550" s="6"/>
      <c r="E1550" s="6"/>
      <c r="F1550" s="6"/>
      <c r="G1550" s="6"/>
      <c r="H1550" s="6"/>
      <c r="I1550" s="6"/>
      <c r="J1550" s="6"/>
    </row>
    <row r="1551" spans="3:10" x14ac:dyDescent="0.35">
      <c r="C1551" s="6"/>
      <c r="D1551" s="6"/>
      <c r="E1551" s="6"/>
      <c r="F1551" s="6"/>
      <c r="G1551" s="6"/>
      <c r="H1551" s="6"/>
      <c r="I1551" s="6"/>
      <c r="J1551" s="6"/>
    </row>
    <row r="1552" spans="3:10" x14ac:dyDescent="0.35">
      <c r="C1552" s="6"/>
      <c r="D1552" s="6"/>
      <c r="E1552" s="6"/>
      <c r="F1552" s="6"/>
      <c r="G1552" s="6"/>
      <c r="H1552" s="6"/>
      <c r="I1552" s="6"/>
      <c r="J1552" s="6"/>
    </row>
    <row r="1553" spans="3:10" x14ac:dyDescent="0.35">
      <c r="C1553" s="6"/>
      <c r="D1553" s="6"/>
      <c r="E1553" s="6"/>
      <c r="F1553" s="6"/>
      <c r="G1553" s="6"/>
      <c r="H1553" s="6"/>
      <c r="I1553" s="6"/>
      <c r="J1553" s="6"/>
    </row>
    <row r="1554" spans="3:10" x14ac:dyDescent="0.35">
      <c r="C1554" s="6"/>
      <c r="D1554" s="6"/>
      <c r="E1554" s="6"/>
      <c r="F1554" s="6"/>
      <c r="G1554" s="6"/>
      <c r="H1554" s="6"/>
      <c r="I1554" s="6"/>
      <c r="J1554" s="6"/>
    </row>
    <row r="1555" spans="3:10" x14ac:dyDescent="0.35">
      <c r="C1555" s="6"/>
      <c r="D1555" s="6"/>
      <c r="E1555" s="6"/>
      <c r="F1555" s="6"/>
      <c r="G1555" s="6"/>
      <c r="H1555" s="6"/>
      <c r="I1555" s="6"/>
      <c r="J1555" s="6"/>
    </row>
    <row r="1556" spans="3:10" x14ac:dyDescent="0.35">
      <c r="C1556" s="6"/>
      <c r="D1556" s="6"/>
      <c r="E1556" s="6"/>
      <c r="F1556" s="6"/>
      <c r="G1556" s="6"/>
      <c r="H1556" s="6"/>
      <c r="I1556" s="6"/>
      <c r="J1556" s="6"/>
    </row>
    <row r="1557" spans="3:10" x14ac:dyDescent="0.35">
      <c r="C1557" s="6"/>
      <c r="D1557" s="6"/>
      <c r="E1557" s="6"/>
      <c r="F1557" s="6"/>
      <c r="G1557" s="6"/>
      <c r="H1557" s="6"/>
      <c r="I1557" s="6"/>
      <c r="J1557" s="6"/>
    </row>
    <row r="1558" spans="3:10" x14ac:dyDescent="0.35">
      <c r="C1558" s="6"/>
      <c r="D1558" s="6"/>
      <c r="E1558" s="6"/>
      <c r="F1558" s="6"/>
      <c r="G1558" s="6"/>
      <c r="H1558" s="6"/>
      <c r="I1558" s="6"/>
      <c r="J1558" s="6"/>
    </row>
    <row r="1559" spans="3:10" x14ac:dyDescent="0.35">
      <c r="C1559" s="6"/>
      <c r="D1559" s="6"/>
      <c r="E1559" s="6"/>
      <c r="F1559" s="6"/>
      <c r="G1559" s="6"/>
      <c r="H1559" s="6"/>
      <c r="I1559" s="6"/>
      <c r="J1559" s="6"/>
    </row>
    <row r="1560" spans="3:10" x14ac:dyDescent="0.35">
      <c r="C1560" s="6"/>
      <c r="D1560" s="6"/>
      <c r="E1560" s="6"/>
      <c r="F1560" s="6"/>
      <c r="G1560" s="6"/>
      <c r="H1560" s="6"/>
      <c r="I1560" s="6"/>
      <c r="J1560" s="6"/>
    </row>
    <row r="1561" spans="3:10" x14ac:dyDescent="0.35">
      <c r="C1561" s="6"/>
      <c r="D1561" s="6"/>
      <c r="E1561" s="6"/>
      <c r="F1561" s="6"/>
      <c r="G1561" s="6"/>
      <c r="H1561" s="6"/>
      <c r="I1561" s="6"/>
      <c r="J1561" s="6"/>
    </row>
    <row r="1562" spans="3:10" x14ac:dyDescent="0.35">
      <c r="C1562" s="6"/>
      <c r="D1562" s="6"/>
      <c r="E1562" s="6"/>
      <c r="F1562" s="6"/>
      <c r="G1562" s="6"/>
      <c r="H1562" s="6"/>
      <c r="I1562" s="6"/>
      <c r="J1562" s="6"/>
    </row>
    <row r="1563" spans="3:10" x14ac:dyDescent="0.35">
      <c r="C1563" s="6"/>
      <c r="D1563" s="6"/>
      <c r="E1563" s="6"/>
      <c r="F1563" s="6"/>
      <c r="G1563" s="6"/>
      <c r="H1563" s="6"/>
      <c r="I1563" s="6"/>
      <c r="J1563" s="6"/>
    </row>
    <row r="1564" spans="3:10" x14ac:dyDescent="0.35">
      <c r="C1564" s="6"/>
      <c r="D1564" s="6"/>
      <c r="E1564" s="6"/>
      <c r="F1564" s="6"/>
      <c r="G1564" s="6"/>
      <c r="H1564" s="6"/>
      <c r="I1564" s="6"/>
      <c r="J1564" s="6"/>
    </row>
    <row r="1565" spans="3:10" x14ac:dyDescent="0.35">
      <c r="C1565" s="6"/>
      <c r="D1565" s="6"/>
      <c r="E1565" s="6"/>
      <c r="F1565" s="6"/>
      <c r="G1565" s="6"/>
      <c r="H1565" s="6"/>
      <c r="I1565" s="6"/>
      <c r="J1565" s="6"/>
    </row>
    <row r="1566" spans="3:10" x14ac:dyDescent="0.35">
      <c r="C1566" s="6"/>
      <c r="D1566" s="6"/>
      <c r="E1566" s="6"/>
      <c r="F1566" s="6"/>
      <c r="G1566" s="6"/>
      <c r="H1566" s="6"/>
      <c r="I1566" s="6"/>
      <c r="J1566" s="6"/>
    </row>
    <row r="1567" spans="3:10" x14ac:dyDescent="0.35">
      <c r="C1567" s="6"/>
      <c r="D1567" s="6"/>
      <c r="E1567" s="6"/>
      <c r="F1567" s="6"/>
      <c r="G1567" s="6"/>
      <c r="H1567" s="6"/>
      <c r="I1567" s="6"/>
      <c r="J1567" s="6"/>
    </row>
    <row r="1568" spans="3:10" x14ac:dyDescent="0.35">
      <c r="C1568" s="6"/>
      <c r="D1568" s="6"/>
      <c r="E1568" s="6"/>
      <c r="F1568" s="6"/>
      <c r="G1568" s="6"/>
      <c r="H1568" s="6"/>
      <c r="I1568" s="6"/>
      <c r="J1568" s="6"/>
    </row>
    <row r="1569" spans="3:10" x14ac:dyDescent="0.35">
      <c r="C1569" s="6"/>
      <c r="D1569" s="6"/>
      <c r="E1569" s="6"/>
      <c r="F1569" s="6"/>
      <c r="G1569" s="6"/>
      <c r="H1569" s="6"/>
      <c r="I1569" s="6"/>
      <c r="J1569" s="6"/>
    </row>
    <row r="1570" spans="3:10" x14ac:dyDescent="0.35">
      <c r="C1570" s="6"/>
      <c r="D1570" s="6"/>
      <c r="E1570" s="6"/>
      <c r="F1570" s="6"/>
      <c r="G1570" s="6"/>
      <c r="H1570" s="6"/>
      <c r="I1570" s="6"/>
      <c r="J1570" s="6"/>
    </row>
    <row r="1571" spans="3:10" x14ac:dyDescent="0.35">
      <c r="C1571" s="6"/>
      <c r="D1571" s="6"/>
      <c r="E1571" s="6"/>
      <c r="F1571" s="6"/>
      <c r="G1571" s="6"/>
      <c r="H1571" s="6"/>
      <c r="I1571" s="6"/>
      <c r="J1571" s="6"/>
    </row>
    <row r="1572" spans="3:10" x14ac:dyDescent="0.35">
      <c r="C1572" s="6"/>
      <c r="D1572" s="6"/>
      <c r="E1572" s="6"/>
      <c r="F1572" s="6"/>
      <c r="G1572" s="6"/>
      <c r="H1572" s="6"/>
      <c r="I1572" s="6"/>
      <c r="J1572" s="6"/>
    </row>
    <row r="1573" spans="3:10" x14ac:dyDescent="0.35">
      <c r="C1573" s="6"/>
      <c r="D1573" s="6"/>
      <c r="E1573" s="6"/>
      <c r="F1573" s="6"/>
      <c r="G1573" s="6"/>
      <c r="H1573" s="6"/>
      <c r="I1573" s="6"/>
      <c r="J1573" s="6"/>
    </row>
    <row r="1574" spans="3:10" x14ac:dyDescent="0.35">
      <c r="C1574" s="6"/>
      <c r="D1574" s="6"/>
      <c r="E1574" s="6"/>
      <c r="F1574" s="6"/>
      <c r="G1574" s="6"/>
      <c r="H1574" s="6"/>
      <c r="I1574" s="6"/>
      <c r="J1574" s="6"/>
    </row>
    <row r="1575" spans="3:10" x14ac:dyDescent="0.35">
      <c r="C1575" s="6"/>
      <c r="D1575" s="6"/>
      <c r="E1575" s="6"/>
      <c r="F1575" s="6"/>
      <c r="G1575" s="6"/>
      <c r="H1575" s="6"/>
      <c r="I1575" s="6"/>
      <c r="J1575" s="6"/>
    </row>
    <row r="1576" spans="3:10" x14ac:dyDescent="0.35">
      <c r="C1576" s="6"/>
      <c r="D1576" s="6"/>
      <c r="E1576" s="6"/>
      <c r="F1576" s="6"/>
      <c r="G1576" s="6"/>
      <c r="H1576" s="6"/>
      <c r="I1576" s="6"/>
      <c r="J1576" s="6"/>
    </row>
    <row r="1577" spans="3:10" x14ac:dyDescent="0.35">
      <c r="C1577" s="6"/>
      <c r="D1577" s="6"/>
      <c r="E1577" s="6"/>
      <c r="F1577" s="6"/>
      <c r="G1577" s="6"/>
      <c r="H1577" s="6"/>
      <c r="I1577" s="6"/>
      <c r="J1577" s="6"/>
    </row>
    <row r="1578" spans="3:10" x14ac:dyDescent="0.35">
      <c r="C1578" s="6"/>
      <c r="D1578" s="6"/>
      <c r="E1578" s="6"/>
      <c r="F1578" s="6"/>
      <c r="G1578" s="6"/>
      <c r="H1578" s="6"/>
      <c r="I1578" s="6"/>
      <c r="J1578" s="6"/>
    </row>
    <row r="1579" spans="3:10" x14ac:dyDescent="0.35">
      <c r="C1579" s="6"/>
      <c r="D1579" s="6"/>
      <c r="E1579" s="6"/>
      <c r="F1579" s="6"/>
      <c r="G1579" s="6"/>
      <c r="H1579" s="6"/>
      <c r="I1579" s="6"/>
      <c r="J1579" s="6"/>
    </row>
    <row r="1580" spans="3:10" x14ac:dyDescent="0.35">
      <c r="C1580" s="6"/>
      <c r="D1580" s="6"/>
      <c r="E1580" s="6"/>
      <c r="F1580" s="6"/>
      <c r="G1580" s="6"/>
      <c r="H1580" s="6"/>
      <c r="I1580" s="6"/>
      <c r="J1580" s="6"/>
    </row>
    <row r="1581" spans="3:10" x14ac:dyDescent="0.35">
      <c r="C1581" s="6"/>
      <c r="D1581" s="6"/>
      <c r="E1581" s="6"/>
      <c r="F1581" s="6"/>
      <c r="G1581" s="6"/>
      <c r="H1581" s="6"/>
      <c r="I1581" s="6"/>
      <c r="J1581" s="6"/>
    </row>
    <row r="1582" spans="3:10" x14ac:dyDescent="0.35">
      <c r="C1582" s="6"/>
      <c r="D1582" s="6"/>
      <c r="E1582" s="6"/>
      <c r="F1582" s="6"/>
      <c r="G1582" s="6"/>
      <c r="H1582" s="6"/>
      <c r="I1582" s="6"/>
      <c r="J1582" s="6"/>
    </row>
    <row r="1583" spans="3:10" x14ac:dyDescent="0.35">
      <c r="C1583" s="6"/>
      <c r="D1583" s="6"/>
      <c r="E1583" s="6"/>
      <c r="F1583" s="6"/>
      <c r="G1583" s="6"/>
      <c r="H1583" s="6"/>
      <c r="I1583" s="6"/>
      <c r="J1583" s="6"/>
    </row>
    <row r="1584" spans="3:10" x14ac:dyDescent="0.35">
      <c r="C1584" s="6"/>
      <c r="D1584" s="6"/>
      <c r="E1584" s="6"/>
      <c r="F1584" s="6"/>
      <c r="G1584" s="6"/>
      <c r="H1584" s="6"/>
      <c r="I1584" s="6"/>
      <c r="J1584" s="6"/>
    </row>
    <row r="1585" spans="3:10" x14ac:dyDescent="0.35">
      <c r="C1585" s="6"/>
      <c r="D1585" s="6"/>
      <c r="E1585" s="6"/>
      <c r="F1585" s="6"/>
      <c r="G1585" s="6"/>
      <c r="H1585" s="6"/>
      <c r="I1585" s="6"/>
      <c r="J1585" s="6"/>
    </row>
    <row r="1586" spans="3:10" x14ac:dyDescent="0.35">
      <c r="C1586" s="6"/>
      <c r="D1586" s="6"/>
      <c r="E1586" s="6"/>
      <c r="F1586" s="6"/>
      <c r="G1586" s="6"/>
      <c r="H1586" s="6"/>
      <c r="I1586" s="6"/>
      <c r="J1586" s="6"/>
    </row>
    <row r="1587" spans="3:10" x14ac:dyDescent="0.35">
      <c r="C1587" s="6"/>
      <c r="D1587" s="6"/>
      <c r="E1587" s="6"/>
      <c r="F1587" s="6"/>
      <c r="G1587" s="6"/>
      <c r="H1587" s="6"/>
      <c r="I1587" s="6"/>
      <c r="J1587" s="6"/>
    </row>
    <row r="1588" spans="3:10" x14ac:dyDescent="0.35">
      <c r="C1588" s="6"/>
      <c r="D1588" s="6"/>
      <c r="E1588" s="6"/>
      <c r="F1588" s="6"/>
      <c r="G1588" s="6"/>
      <c r="H1588" s="6"/>
      <c r="I1588" s="6"/>
      <c r="J1588" s="6"/>
    </row>
    <row r="1589" spans="3:10" x14ac:dyDescent="0.35">
      <c r="C1589" s="6"/>
      <c r="D1589" s="6"/>
      <c r="E1589" s="6"/>
      <c r="F1589" s="6"/>
      <c r="G1589" s="6"/>
      <c r="H1589" s="6"/>
      <c r="I1589" s="6"/>
      <c r="J1589" s="6"/>
    </row>
    <row r="1590" spans="3:10" x14ac:dyDescent="0.35">
      <c r="C1590" s="6"/>
      <c r="D1590" s="6"/>
      <c r="E1590" s="6"/>
      <c r="F1590" s="6"/>
      <c r="G1590" s="6"/>
      <c r="H1590" s="6"/>
      <c r="I1590" s="6"/>
      <c r="J1590" s="6"/>
    </row>
    <row r="1591" spans="3:10" x14ac:dyDescent="0.35">
      <c r="C1591" s="6"/>
      <c r="D1591" s="6"/>
      <c r="E1591" s="6"/>
      <c r="F1591" s="6"/>
      <c r="G1591" s="6"/>
      <c r="H1591" s="6"/>
      <c r="I1591" s="6"/>
      <c r="J1591" s="6"/>
    </row>
    <row r="1592" spans="3:10" x14ac:dyDescent="0.35">
      <c r="C1592" s="6"/>
      <c r="D1592" s="6"/>
      <c r="E1592" s="6"/>
      <c r="F1592" s="6"/>
      <c r="G1592" s="6"/>
      <c r="H1592" s="6"/>
      <c r="I1592" s="6"/>
      <c r="J1592" s="6"/>
    </row>
    <row r="1593" spans="3:10" x14ac:dyDescent="0.35">
      <c r="C1593" s="6"/>
      <c r="D1593" s="6"/>
      <c r="E1593" s="6"/>
      <c r="F1593" s="6"/>
      <c r="G1593" s="6"/>
      <c r="H1593" s="6"/>
      <c r="I1593" s="6"/>
      <c r="J1593" s="6"/>
    </row>
    <row r="1594" spans="3:10" x14ac:dyDescent="0.35">
      <c r="C1594" s="6"/>
      <c r="D1594" s="6"/>
      <c r="E1594" s="6"/>
      <c r="F1594" s="6"/>
      <c r="G1594" s="6"/>
      <c r="H1594" s="6"/>
      <c r="I1594" s="6"/>
      <c r="J1594" s="6"/>
    </row>
    <row r="1595" spans="3:10" x14ac:dyDescent="0.35">
      <c r="C1595" s="6"/>
      <c r="D1595" s="6"/>
      <c r="E1595" s="6"/>
      <c r="F1595" s="6"/>
      <c r="G1595" s="6"/>
      <c r="H1595" s="6"/>
      <c r="I1595" s="6"/>
      <c r="J1595" s="6"/>
    </row>
    <row r="1596" spans="3:10" x14ac:dyDescent="0.35">
      <c r="C1596" s="6"/>
      <c r="D1596" s="6"/>
      <c r="E1596" s="6"/>
      <c r="F1596" s="6"/>
      <c r="G1596" s="6"/>
      <c r="H1596" s="6"/>
      <c r="I1596" s="6"/>
      <c r="J1596" s="6"/>
    </row>
    <row r="1597" spans="3:10" x14ac:dyDescent="0.35">
      <c r="C1597" s="6"/>
      <c r="D1597" s="6"/>
      <c r="E1597" s="6"/>
      <c r="F1597" s="6"/>
      <c r="G1597" s="6"/>
      <c r="H1597" s="6"/>
      <c r="I1597" s="6"/>
      <c r="J1597" s="6"/>
    </row>
    <row r="1598" spans="3:10" x14ac:dyDescent="0.35">
      <c r="C1598" s="6"/>
      <c r="D1598" s="6"/>
      <c r="E1598" s="6"/>
      <c r="F1598" s="6"/>
      <c r="G1598" s="6"/>
      <c r="H1598" s="6"/>
      <c r="I1598" s="6"/>
      <c r="J1598" s="6"/>
    </row>
    <row r="1599" spans="3:10" x14ac:dyDescent="0.35">
      <c r="C1599" s="6"/>
      <c r="D1599" s="6"/>
      <c r="E1599" s="6"/>
      <c r="F1599" s="6"/>
      <c r="G1599" s="6"/>
      <c r="H1599" s="6"/>
      <c r="I1599" s="6"/>
      <c r="J1599" s="6"/>
    </row>
    <row r="1600" spans="3:10" x14ac:dyDescent="0.35">
      <c r="C1600" s="6"/>
      <c r="D1600" s="6"/>
      <c r="E1600" s="6"/>
      <c r="F1600" s="6"/>
      <c r="G1600" s="6"/>
      <c r="H1600" s="6"/>
      <c r="I1600" s="6"/>
      <c r="J1600" s="6"/>
    </row>
    <row r="1601" spans="3:10" x14ac:dyDescent="0.35">
      <c r="C1601" s="6"/>
      <c r="D1601" s="6"/>
      <c r="E1601" s="6"/>
      <c r="F1601" s="6"/>
      <c r="G1601" s="6"/>
      <c r="H1601" s="6"/>
      <c r="I1601" s="6"/>
      <c r="J1601" s="6"/>
    </row>
    <row r="1602" spans="3:10" x14ac:dyDescent="0.35">
      <c r="C1602" s="6"/>
      <c r="D1602" s="6"/>
      <c r="E1602" s="6"/>
      <c r="F1602" s="6"/>
      <c r="G1602" s="6"/>
      <c r="H1602" s="6"/>
      <c r="I1602" s="6"/>
      <c r="J1602" s="6"/>
    </row>
    <row r="1603" spans="3:10" x14ac:dyDescent="0.35">
      <c r="C1603" s="6"/>
      <c r="D1603" s="6"/>
      <c r="E1603" s="6"/>
      <c r="F1603" s="6"/>
      <c r="G1603" s="6"/>
      <c r="H1603" s="6"/>
      <c r="I1603" s="6"/>
      <c r="J1603" s="6"/>
    </row>
    <row r="1604" spans="3:10" x14ac:dyDescent="0.35">
      <c r="C1604" s="6"/>
      <c r="D1604" s="6"/>
      <c r="E1604" s="6"/>
      <c r="F1604" s="6"/>
      <c r="G1604" s="6"/>
      <c r="H1604" s="6"/>
      <c r="I1604" s="6"/>
      <c r="J1604" s="6"/>
    </row>
    <row r="1605" spans="3:10" x14ac:dyDescent="0.35">
      <c r="C1605" s="6"/>
      <c r="D1605" s="6"/>
      <c r="E1605" s="6"/>
      <c r="F1605" s="6"/>
      <c r="G1605" s="6"/>
      <c r="H1605" s="6"/>
      <c r="I1605" s="6"/>
      <c r="J1605" s="6"/>
    </row>
    <row r="1606" spans="3:10" x14ac:dyDescent="0.35">
      <c r="C1606" s="6"/>
      <c r="D1606" s="6"/>
      <c r="E1606" s="6"/>
      <c r="F1606" s="6"/>
      <c r="G1606" s="6"/>
      <c r="H1606" s="6"/>
      <c r="I1606" s="6"/>
      <c r="J1606" s="6"/>
    </row>
    <row r="1607" spans="3:10" x14ac:dyDescent="0.35">
      <c r="C1607" s="6"/>
      <c r="D1607" s="6"/>
      <c r="E1607" s="6"/>
      <c r="F1607" s="6"/>
      <c r="G1607" s="6"/>
      <c r="H1607" s="6"/>
      <c r="I1607" s="6"/>
      <c r="J1607" s="6"/>
    </row>
    <row r="1608" spans="3:10" x14ac:dyDescent="0.35">
      <c r="C1608" s="6"/>
      <c r="D1608" s="6"/>
      <c r="E1608" s="6"/>
      <c r="F1608" s="6"/>
      <c r="G1608" s="6"/>
      <c r="H1608" s="6"/>
      <c r="I1608" s="6"/>
      <c r="J1608" s="6"/>
    </row>
    <row r="1609" spans="3:10" x14ac:dyDescent="0.35">
      <c r="C1609" s="6"/>
      <c r="D1609" s="6"/>
      <c r="E1609" s="6"/>
      <c r="F1609" s="6"/>
      <c r="G1609" s="6"/>
      <c r="H1609" s="6"/>
      <c r="I1609" s="6"/>
      <c r="J1609" s="6"/>
    </row>
    <row r="1610" spans="3:10" x14ac:dyDescent="0.35">
      <c r="C1610" s="6"/>
      <c r="D1610" s="6"/>
      <c r="E1610" s="6"/>
      <c r="F1610" s="6"/>
      <c r="G1610" s="6"/>
      <c r="H1610" s="6"/>
      <c r="I1610" s="6"/>
      <c r="J1610" s="6"/>
    </row>
    <row r="1611" spans="3:10" x14ac:dyDescent="0.35">
      <c r="C1611" s="6"/>
      <c r="D1611" s="6"/>
      <c r="E1611" s="6"/>
      <c r="F1611" s="6"/>
      <c r="G1611" s="6"/>
      <c r="H1611" s="6"/>
      <c r="I1611" s="6"/>
      <c r="J1611" s="6"/>
    </row>
    <row r="1612" spans="3:10" x14ac:dyDescent="0.35">
      <c r="C1612" s="6"/>
      <c r="D1612" s="6"/>
      <c r="E1612" s="6"/>
      <c r="F1612" s="6"/>
      <c r="G1612" s="6"/>
      <c r="H1612" s="6"/>
      <c r="I1612" s="6"/>
      <c r="J1612" s="6"/>
    </row>
    <row r="1613" spans="3:10" x14ac:dyDescent="0.35">
      <c r="C1613" s="6"/>
      <c r="D1613" s="6"/>
      <c r="E1613" s="6"/>
      <c r="F1613" s="6"/>
      <c r="G1613" s="6"/>
      <c r="H1613" s="6"/>
      <c r="I1613" s="6"/>
      <c r="J1613" s="6"/>
    </row>
    <row r="1614" spans="3:10" x14ac:dyDescent="0.35">
      <c r="C1614" s="6"/>
      <c r="D1614" s="6"/>
      <c r="E1614" s="6"/>
      <c r="F1614" s="6"/>
      <c r="G1614" s="6"/>
      <c r="H1614" s="6"/>
      <c r="I1614" s="6"/>
      <c r="J1614" s="6"/>
    </row>
    <row r="1615" spans="3:10" x14ac:dyDescent="0.35">
      <c r="C1615" s="6"/>
      <c r="D1615" s="6"/>
      <c r="E1615" s="6"/>
      <c r="F1615" s="6"/>
      <c r="G1615" s="6"/>
      <c r="H1615" s="6"/>
      <c r="I1615" s="6"/>
      <c r="J1615" s="6"/>
    </row>
    <row r="1616" spans="3:10" x14ac:dyDescent="0.35">
      <c r="C1616" s="6"/>
      <c r="D1616" s="6"/>
      <c r="E1616" s="6"/>
      <c r="F1616" s="6"/>
      <c r="G1616" s="6"/>
      <c r="H1616" s="6"/>
      <c r="I1616" s="6"/>
      <c r="J1616" s="6"/>
    </row>
    <row r="1617" spans="3:10" x14ac:dyDescent="0.35">
      <c r="C1617" s="6"/>
      <c r="D1617" s="6"/>
      <c r="E1617" s="6"/>
      <c r="F1617" s="6"/>
      <c r="G1617" s="6"/>
      <c r="H1617" s="6"/>
      <c r="I1617" s="6"/>
      <c r="J1617" s="6"/>
    </row>
    <row r="1618" spans="3:10" x14ac:dyDescent="0.35">
      <c r="C1618" s="6"/>
      <c r="D1618" s="6"/>
      <c r="E1618" s="6"/>
      <c r="F1618" s="6"/>
      <c r="G1618" s="6"/>
      <c r="H1618" s="6"/>
      <c r="I1618" s="6"/>
      <c r="J1618" s="6"/>
    </row>
    <row r="1619" spans="3:10" x14ac:dyDescent="0.35">
      <c r="C1619" s="6"/>
      <c r="D1619" s="6"/>
      <c r="E1619" s="6"/>
      <c r="F1619" s="6"/>
      <c r="G1619" s="6"/>
      <c r="H1619" s="6"/>
      <c r="I1619" s="6"/>
      <c r="J1619" s="6"/>
    </row>
    <row r="1620" spans="3:10" x14ac:dyDescent="0.35">
      <c r="C1620" s="6"/>
      <c r="D1620" s="6"/>
      <c r="E1620" s="6"/>
      <c r="F1620" s="6"/>
      <c r="G1620" s="6"/>
      <c r="H1620" s="6"/>
      <c r="I1620" s="6"/>
      <c r="J1620" s="6"/>
    </row>
    <row r="1621" spans="3:10" x14ac:dyDescent="0.35">
      <c r="C1621" s="6"/>
      <c r="D1621" s="6"/>
      <c r="E1621" s="6"/>
      <c r="F1621" s="6"/>
      <c r="G1621" s="6"/>
      <c r="H1621" s="6"/>
      <c r="I1621" s="6"/>
      <c r="J1621" s="6"/>
    </row>
    <row r="1622" spans="3:10" x14ac:dyDescent="0.35">
      <c r="C1622" s="6"/>
      <c r="D1622" s="6"/>
      <c r="E1622" s="6"/>
      <c r="F1622" s="6"/>
      <c r="G1622" s="6"/>
      <c r="H1622" s="6"/>
      <c r="I1622" s="6"/>
      <c r="J1622" s="6"/>
    </row>
    <row r="1623" spans="3:10" x14ac:dyDescent="0.35">
      <c r="C1623" s="6"/>
      <c r="D1623" s="6"/>
      <c r="E1623" s="6"/>
      <c r="F1623" s="6"/>
      <c r="G1623" s="6"/>
      <c r="H1623" s="6"/>
      <c r="I1623" s="6"/>
      <c r="J1623" s="6"/>
    </row>
    <row r="1624" spans="3:10" x14ac:dyDescent="0.35">
      <c r="C1624" s="6"/>
      <c r="D1624" s="6"/>
      <c r="E1624" s="6"/>
      <c r="F1624" s="6"/>
      <c r="G1624" s="6"/>
      <c r="H1624" s="6"/>
      <c r="I1624" s="6"/>
      <c r="J1624" s="6"/>
    </row>
    <row r="1625" spans="3:10" x14ac:dyDescent="0.35">
      <c r="C1625" s="6"/>
      <c r="D1625" s="6"/>
      <c r="E1625" s="6"/>
      <c r="F1625" s="6"/>
      <c r="G1625" s="6"/>
      <c r="H1625" s="6"/>
      <c r="I1625" s="6"/>
      <c r="J1625" s="6"/>
    </row>
    <row r="1626" spans="3:10" x14ac:dyDescent="0.35">
      <c r="C1626" s="6"/>
      <c r="D1626" s="6"/>
      <c r="E1626" s="6"/>
      <c r="F1626" s="6"/>
      <c r="G1626" s="6"/>
      <c r="H1626" s="6"/>
      <c r="I1626" s="6"/>
      <c r="J1626" s="6"/>
    </row>
    <row r="1627" spans="3:10" x14ac:dyDescent="0.35">
      <c r="C1627" s="6"/>
      <c r="D1627" s="6"/>
      <c r="E1627" s="6"/>
      <c r="F1627" s="6"/>
      <c r="G1627" s="6"/>
      <c r="H1627" s="6"/>
      <c r="I1627" s="6"/>
      <c r="J1627" s="6"/>
    </row>
    <row r="1628" spans="3:10" x14ac:dyDescent="0.35">
      <c r="C1628" s="6"/>
      <c r="D1628" s="6"/>
      <c r="E1628" s="6"/>
      <c r="F1628" s="6"/>
      <c r="G1628" s="6"/>
      <c r="H1628" s="6"/>
      <c r="I1628" s="6"/>
      <c r="J1628" s="6"/>
    </row>
    <row r="1629" spans="3:10" x14ac:dyDescent="0.35">
      <c r="C1629" s="6"/>
      <c r="D1629" s="6"/>
      <c r="E1629" s="6"/>
      <c r="F1629" s="6"/>
      <c r="G1629" s="6"/>
      <c r="H1629" s="6"/>
      <c r="I1629" s="6"/>
      <c r="J1629" s="6"/>
    </row>
    <row r="1630" spans="3:10" x14ac:dyDescent="0.35">
      <c r="C1630" s="6"/>
      <c r="D1630" s="6"/>
      <c r="E1630" s="6"/>
      <c r="F1630" s="6"/>
      <c r="G1630" s="6"/>
      <c r="H1630" s="6"/>
      <c r="I1630" s="6"/>
      <c r="J1630" s="6"/>
    </row>
    <row r="1631" spans="3:10" x14ac:dyDescent="0.35">
      <c r="C1631" s="6"/>
      <c r="D1631" s="6"/>
      <c r="E1631" s="6"/>
      <c r="F1631" s="6"/>
      <c r="G1631" s="6"/>
      <c r="H1631" s="6"/>
      <c r="I1631" s="6"/>
      <c r="J1631" s="6"/>
    </row>
    <row r="1632" spans="3:10" x14ac:dyDescent="0.35">
      <c r="C1632" s="6"/>
      <c r="D1632" s="6"/>
      <c r="E1632" s="6"/>
      <c r="F1632" s="6"/>
      <c r="G1632" s="6"/>
      <c r="H1632" s="6"/>
      <c r="I1632" s="6"/>
      <c r="J1632" s="6"/>
    </row>
    <row r="1633" spans="3:10" x14ac:dyDescent="0.35">
      <c r="C1633" s="6"/>
      <c r="D1633" s="6"/>
      <c r="E1633" s="6"/>
      <c r="F1633" s="6"/>
      <c r="G1633" s="6"/>
      <c r="H1633" s="6"/>
      <c r="I1633" s="6"/>
      <c r="J1633" s="6"/>
    </row>
    <row r="1634" spans="3:10" x14ac:dyDescent="0.35">
      <c r="C1634" s="6"/>
      <c r="D1634" s="6"/>
      <c r="E1634" s="6"/>
      <c r="F1634" s="6"/>
      <c r="G1634" s="6"/>
      <c r="H1634" s="6"/>
      <c r="I1634" s="6"/>
      <c r="J1634" s="6"/>
    </row>
    <row r="1635" spans="3:10" x14ac:dyDescent="0.35">
      <c r="C1635" s="6"/>
      <c r="D1635" s="6"/>
      <c r="E1635" s="6"/>
      <c r="F1635" s="6"/>
      <c r="G1635" s="6"/>
      <c r="H1635" s="6"/>
      <c r="I1635" s="6"/>
      <c r="J1635" s="6"/>
    </row>
    <row r="1636" spans="3:10" x14ac:dyDescent="0.35">
      <c r="C1636" s="6"/>
      <c r="D1636" s="6"/>
      <c r="E1636" s="6"/>
      <c r="F1636" s="6"/>
      <c r="G1636" s="6"/>
      <c r="H1636" s="6"/>
      <c r="I1636" s="6"/>
      <c r="J1636" s="6"/>
    </row>
    <row r="1637" spans="3:10" x14ac:dyDescent="0.35">
      <c r="C1637" s="6"/>
      <c r="D1637" s="6"/>
      <c r="E1637" s="6"/>
      <c r="F1637" s="6"/>
      <c r="G1637" s="6"/>
      <c r="H1637" s="6"/>
      <c r="I1637" s="6"/>
      <c r="J1637" s="6"/>
    </row>
    <row r="1638" spans="3:10" x14ac:dyDescent="0.35">
      <c r="C1638" s="6"/>
      <c r="D1638" s="6"/>
      <c r="E1638" s="6"/>
      <c r="F1638" s="6"/>
      <c r="G1638" s="6"/>
      <c r="H1638" s="6"/>
      <c r="I1638" s="6"/>
      <c r="J1638" s="6"/>
    </row>
    <row r="1639" spans="3:10" x14ac:dyDescent="0.35">
      <c r="C1639" s="6"/>
      <c r="D1639" s="6"/>
      <c r="E1639" s="6"/>
      <c r="F1639" s="6"/>
      <c r="G1639" s="6"/>
      <c r="H1639" s="6"/>
      <c r="I1639" s="6"/>
      <c r="J1639" s="6"/>
    </row>
    <row r="1640" spans="3:10" x14ac:dyDescent="0.35">
      <c r="C1640" s="6"/>
      <c r="D1640" s="6"/>
      <c r="E1640" s="6"/>
      <c r="F1640" s="6"/>
      <c r="G1640" s="6"/>
      <c r="H1640" s="6"/>
      <c r="I1640" s="6"/>
      <c r="J1640" s="6"/>
    </row>
    <row r="1641" spans="3:10" x14ac:dyDescent="0.35">
      <c r="C1641" s="6"/>
      <c r="D1641" s="6"/>
      <c r="E1641" s="6"/>
      <c r="F1641" s="6"/>
      <c r="G1641" s="6"/>
      <c r="H1641" s="6"/>
      <c r="I1641" s="6"/>
      <c r="J1641" s="6"/>
    </row>
    <row r="1642" spans="3:10" x14ac:dyDescent="0.35">
      <c r="C1642" s="6"/>
      <c r="D1642" s="6"/>
      <c r="E1642" s="6"/>
      <c r="F1642" s="6"/>
      <c r="G1642" s="6"/>
      <c r="H1642" s="6"/>
      <c r="I1642" s="6"/>
      <c r="J1642" s="6"/>
    </row>
    <row r="1643" spans="3:10" x14ac:dyDescent="0.35">
      <c r="C1643" s="6"/>
      <c r="D1643" s="6"/>
      <c r="E1643" s="6"/>
      <c r="F1643" s="6"/>
      <c r="G1643" s="6"/>
      <c r="H1643" s="6"/>
      <c r="I1643" s="6"/>
      <c r="J1643" s="6"/>
    </row>
    <row r="1644" spans="3:10" x14ac:dyDescent="0.35">
      <c r="C1644" s="6"/>
      <c r="D1644" s="6"/>
      <c r="E1644" s="6"/>
      <c r="F1644" s="6"/>
      <c r="G1644" s="6"/>
      <c r="H1644" s="6"/>
      <c r="I1644" s="6"/>
      <c r="J1644" s="6"/>
    </row>
    <row r="1645" spans="3:10" x14ac:dyDescent="0.35">
      <c r="C1645" s="6"/>
      <c r="D1645" s="6"/>
      <c r="E1645" s="6"/>
      <c r="F1645" s="6"/>
      <c r="G1645" s="6"/>
      <c r="H1645" s="6"/>
      <c r="I1645" s="6"/>
      <c r="J1645" s="6"/>
    </row>
    <row r="1646" spans="3:10" x14ac:dyDescent="0.35">
      <c r="C1646" s="6"/>
      <c r="D1646" s="6"/>
      <c r="E1646" s="6"/>
      <c r="F1646" s="6"/>
      <c r="G1646" s="6"/>
      <c r="H1646" s="6"/>
      <c r="I1646" s="6"/>
      <c r="J1646" s="6"/>
    </row>
    <row r="1647" spans="3:10" x14ac:dyDescent="0.35">
      <c r="C1647" s="6"/>
      <c r="D1647" s="6"/>
      <c r="E1647" s="6"/>
      <c r="F1647" s="6"/>
      <c r="G1647" s="6"/>
      <c r="H1647" s="6"/>
      <c r="I1647" s="6"/>
      <c r="J1647" s="6"/>
    </row>
    <row r="1648" spans="3:10" x14ac:dyDescent="0.35">
      <c r="C1648" s="6"/>
      <c r="D1648" s="6"/>
      <c r="E1648" s="6"/>
      <c r="F1648" s="6"/>
      <c r="G1648" s="6"/>
      <c r="H1648" s="6"/>
      <c r="I1648" s="6"/>
      <c r="J1648" s="6"/>
    </row>
    <row r="1649" spans="3:10" x14ac:dyDescent="0.35">
      <c r="C1649" s="6"/>
      <c r="D1649" s="6"/>
      <c r="E1649" s="6"/>
      <c r="F1649" s="6"/>
      <c r="G1649" s="6"/>
      <c r="H1649" s="6"/>
      <c r="I1649" s="6"/>
      <c r="J1649" s="6"/>
    </row>
    <row r="1650" spans="3:10" x14ac:dyDescent="0.35">
      <c r="C1650" s="6"/>
      <c r="D1650" s="6"/>
      <c r="E1650" s="6"/>
      <c r="F1650" s="6"/>
      <c r="G1650" s="6"/>
      <c r="H1650" s="6"/>
      <c r="I1650" s="6"/>
      <c r="J1650" s="6"/>
    </row>
    <row r="1651" spans="3:10" x14ac:dyDescent="0.35">
      <c r="C1651" s="6"/>
      <c r="D1651" s="6"/>
      <c r="E1651" s="6"/>
      <c r="F1651" s="6"/>
      <c r="G1651" s="6"/>
      <c r="H1651" s="6"/>
      <c r="I1651" s="6"/>
      <c r="J1651" s="6"/>
    </row>
    <row r="1652" spans="3:10" x14ac:dyDescent="0.35">
      <c r="C1652" s="6"/>
      <c r="D1652" s="6"/>
      <c r="E1652" s="6"/>
      <c r="F1652" s="6"/>
      <c r="G1652" s="6"/>
      <c r="H1652" s="6"/>
      <c r="I1652" s="6"/>
      <c r="J1652" s="6"/>
    </row>
    <row r="1653" spans="3:10" x14ac:dyDescent="0.35">
      <c r="C1653" s="6"/>
      <c r="D1653" s="6"/>
      <c r="E1653" s="6"/>
      <c r="F1653" s="6"/>
      <c r="G1653" s="6"/>
      <c r="H1653" s="6"/>
      <c r="I1653" s="6"/>
      <c r="J1653" s="6"/>
    </row>
    <row r="1654" spans="3:10" x14ac:dyDescent="0.35">
      <c r="C1654" s="6"/>
      <c r="D1654" s="6"/>
      <c r="E1654" s="6"/>
      <c r="F1654" s="6"/>
      <c r="G1654" s="6"/>
      <c r="H1654" s="6"/>
      <c r="I1654" s="6"/>
      <c r="J1654" s="6"/>
    </row>
    <row r="1655" spans="3:10" x14ac:dyDescent="0.35">
      <c r="C1655" s="6"/>
      <c r="D1655" s="6"/>
      <c r="E1655" s="6"/>
      <c r="F1655" s="6"/>
      <c r="G1655" s="6"/>
      <c r="H1655" s="6"/>
      <c r="I1655" s="6"/>
      <c r="J1655" s="6"/>
    </row>
    <row r="1656" spans="3:10" x14ac:dyDescent="0.35">
      <c r="C1656" s="6"/>
      <c r="D1656" s="6"/>
      <c r="E1656" s="6"/>
      <c r="F1656" s="6"/>
      <c r="G1656" s="6"/>
      <c r="H1656" s="6"/>
      <c r="I1656" s="6"/>
      <c r="J1656" s="6"/>
    </row>
    <row r="1657" spans="3:10" x14ac:dyDescent="0.35">
      <c r="C1657" s="6"/>
      <c r="D1657" s="6"/>
      <c r="E1657" s="6"/>
      <c r="F1657" s="6"/>
      <c r="G1657" s="6"/>
      <c r="H1657" s="6"/>
      <c r="I1657" s="6"/>
      <c r="J1657" s="6"/>
    </row>
    <row r="1658" spans="3:10" x14ac:dyDescent="0.35">
      <c r="C1658" s="6"/>
      <c r="D1658" s="6"/>
      <c r="E1658" s="6"/>
      <c r="F1658" s="6"/>
      <c r="G1658" s="6"/>
      <c r="H1658" s="6"/>
      <c r="I1658" s="6"/>
      <c r="J1658" s="6"/>
    </row>
    <row r="1659" spans="3:10" x14ac:dyDescent="0.35">
      <c r="C1659" s="6"/>
      <c r="D1659" s="6"/>
      <c r="E1659" s="6"/>
      <c r="F1659" s="6"/>
      <c r="G1659" s="6"/>
      <c r="H1659" s="6"/>
      <c r="I1659" s="6"/>
      <c r="J1659" s="6"/>
    </row>
    <row r="1660" spans="3:10" x14ac:dyDescent="0.35">
      <c r="C1660" s="6"/>
      <c r="D1660" s="6"/>
      <c r="E1660" s="6"/>
      <c r="F1660" s="6"/>
      <c r="G1660" s="6"/>
      <c r="H1660" s="6"/>
      <c r="I1660" s="6"/>
      <c r="J1660" s="6"/>
    </row>
    <row r="1661" spans="3:10" x14ac:dyDescent="0.35">
      <c r="C1661" s="6"/>
      <c r="D1661" s="6"/>
      <c r="E1661" s="6"/>
      <c r="F1661" s="6"/>
      <c r="G1661" s="6"/>
      <c r="H1661" s="6"/>
      <c r="I1661" s="6"/>
      <c r="J1661" s="6"/>
    </row>
    <row r="1662" spans="3:10" x14ac:dyDescent="0.35">
      <c r="C1662" s="6"/>
      <c r="D1662" s="6"/>
      <c r="E1662" s="6"/>
      <c r="F1662" s="6"/>
      <c r="G1662" s="6"/>
      <c r="H1662" s="6"/>
      <c r="I1662" s="6"/>
      <c r="J1662" s="6"/>
    </row>
    <row r="1663" spans="3:10" x14ac:dyDescent="0.35">
      <c r="C1663" s="6"/>
      <c r="D1663" s="6"/>
      <c r="E1663" s="6"/>
      <c r="F1663" s="6"/>
      <c r="G1663" s="6"/>
      <c r="H1663" s="6"/>
      <c r="I1663" s="6"/>
      <c r="J1663" s="6"/>
    </row>
    <row r="1664" spans="3:10" x14ac:dyDescent="0.35">
      <c r="C1664" s="6"/>
      <c r="D1664" s="6"/>
      <c r="E1664" s="6"/>
      <c r="F1664" s="6"/>
      <c r="G1664" s="6"/>
      <c r="H1664" s="6"/>
      <c r="I1664" s="6"/>
      <c r="J1664" s="6"/>
    </row>
    <row r="1665" spans="3:10" x14ac:dyDescent="0.35">
      <c r="C1665" s="6"/>
      <c r="D1665" s="6"/>
      <c r="E1665" s="6"/>
      <c r="F1665" s="6"/>
      <c r="G1665" s="6"/>
      <c r="H1665" s="6"/>
      <c r="I1665" s="6"/>
      <c r="J1665" s="6"/>
    </row>
    <row r="1666" spans="3:10" x14ac:dyDescent="0.35">
      <c r="C1666" s="6"/>
      <c r="D1666" s="6"/>
      <c r="E1666" s="6"/>
      <c r="F1666" s="6"/>
      <c r="G1666" s="6"/>
      <c r="H1666" s="6"/>
      <c r="I1666" s="6"/>
      <c r="J1666" s="6"/>
    </row>
    <row r="1667" spans="3:10" x14ac:dyDescent="0.35">
      <c r="C1667" s="6"/>
      <c r="D1667" s="6"/>
      <c r="E1667" s="6"/>
      <c r="F1667" s="6"/>
      <c r="G1667" s="6"/>
      <c r="H1667" s="6"/>
      <c r="I1667" s="6"/>
      <c r="J1667" s="6"/>
    </row>
    <row r="1668" spans="3:10" x14ac:dyDescent="0.35">
      <c r="C1668" s="6"/>
      <c r="D1668" s="6"/>
      <c r="E1668" s="6"/>
      <c r="F1668" s="6"/>
      <c r="G1668" s="6"/>
      <c r="H1668" s="6"/>
      <c r="I1668" s="6"/>
      <c r="J1668" s="6"/>
    </row>
    <row r="1669" spans="3:10" x14ac:dyDescent="0.35">
      <c r="C1669" s="6"/>
      <c r="D1669" s="6"/>
      <c r="E1669" s="6"/>
      <c r="F1669" s="6"/>
      <c r="G1669" s="6"/>
      <c r="H1669" s="6"/>
      <c r="I1669" s="6"/>
      <c r="J1669" s="6"/>
    </row>
    <row r="1670" spans="3:10" x14ac:dyDescent="0.35">
      <c r="C1670" s="6"/>
      <c r="D1670" s="6"/>
      <c r="E1670" s="6"/>
      <c r="F1670" s="6"/>
      <c r="G1670" s="6"/>
      <c r="H1670" s="6"/>
      <c r="I1670" s="6"/>
      <c r="J1670" s="6"/>
    </row>
    <row r="1671" spans="3:10" x14ac:dyDescent="0.35">
      <c r="C1671" s="6"/>
      <c r="D1671" s="6"/>
      <c r="E1671" s="6"/>
      <c r="F1671" s="6"/>
      <c r="G1671" s="6"/>
      <c r="H1671" s="6"/>
      <c r="I1671" s="6"/>
      <c r="J1671" s="6"/>
    </row>
    <row r="1672" spans="3:10" x14ac:dyDescent="0.35">
      <c r="C1672" s="6"/>
      <c r="D1672" s="6"/>
      <c r="E1672" s="6"/>
      <c r="F1672" s="6"/>
      <c r="G1672" s="6"/>
      <c r="H1672" s="6"/>
      <c r="I1672" s="6"/>
      <c r="J1672" s="6"/>
    </row>
    <row r="1673" spans="3:10" x14ac:dyDescent="0.35">
      <c r="C1673" s="6"/>
      <c r="D1673" s="6"/>
      <c r="E1673" s="6"/>
      <c r="F1673" s="6"/>
      <c r="G1673" s="6"/>
      <c r="H1673" s="6"/>
      <c r="I1673" s="6"/>
      <c r="J1673" s="6"/>
    </row>
    <row r="1674" spans="3:10" x14ac:dyDescent="0.35">
      <c r="C1674" s="6"/>
      <c r="D1674" s="6"/>
      <c r="E1674" s="6"/>
      <c r="F1674" s="6"/>
      <c r="G1674" s="6"/>
      <c r="H1674" s="6"/>
      <c r="I1674" s="6"/>
      <c r="J1674" s="6"/>
    </row>
    <row r="1675" spans="3:10" x14ac:dyDescent="0.35">
      <c r="C1675" s="6"/>
      <c r="D1675" s="6"/>
      <c r="E1675" s="6"/>
      <c r="F1675" s="6"/>
      <c r="G1675" s="6"/>
      <c r="H1675" s="6"/>
      <c r="I1675" s="6"/>
      <c r="J1675" s="6"/>
    </row>
    <row r="1676" spans="3:10" x14ac:dyDescent="0.35">
      <c r="C1676" s="6"/>
      <c r="D1676" s="6"/>
      <c r="E1676" s="6"/>
      <c r="F1676" s="6"/>
      <c r="G1676" s="6"/>
      <c r="H1676" s="6"/>
      <c r="I1676" s="6"/>
      <c r="J1676" s="6"/>
    </row>
    <row r="1677" spans="3:10" x14ac:dyDescent="0.35">
      <c r="C1677" s="6"/>
      <c r="D1677" s="6"/>
      <c r="E1677" s="6"/>
      <c r="F1677" s="6"/>
      <c r="G1677" s="6"/>
      <c r="H1677" s="6"/>
      <c r="I1677" s="6"/>
      <c r="J1677" s="6"/>
    </row>
    <row r="1678" spans="3:10" x14ac:dyDescent="0.35">
      <c r="C1678" s="6"/>
      <c r="D1678" s="6"/>
      <c r="E1678" s="6"/>
      <c r="F1678" s="6"/>
      <c r="G1678" s="6"/>
      <c r="H1678" s="6"/>
      <c r="I1678" s="6"/>
      <c r="J1678" s="6"/>
    </row>
    <row r="1679" spans="3:10" x14ac:dyDescent="0.35">
      <c r="C1679" s="6"/>
      <c r="D1679" s="6"/>
      <c r="E1679" s="6"/>
      <c r="F1679" s="6"/>
      <c r="G1679" s="6"/>
      <c r="H1679" s="6"/>
      <c r="I1679" s="6"/>
      <c r="J1679" s="6"/>
    </row>
    <row r="1680" spans="3:10" x14ac:dyDescent="0.35">
      <c r="C1680" s="6"/>
      <c r="D1680" s="6"/>
      <c r="E1680" s="6"/>
      <c r="F1680" s="6"/>
      <c r="G1680" s="6"/>
      <c r="H1680" s="6"/>
      <c r="I1680" s="6"/>
      <c r="J1680" s="6"/>
    </row>
    <row r="1681" spans="3:10" x14ac:dyDescent="0.35">
      <c r="C1681" s="6"/>
      <c r="D1681" s="6"/>
      <c r="E1681" s="6"/>
      <c r="F1681" s="6"/>
      <c r="G1681" s="6"/>
      <c r="H1681" s="6"/>
      <c r="I1681" s="6"/>
      <c r="J1681" s="6"/>
    </row>
    <row r="1682" spans="3:10" x14ac:dyDescent="0.35">
      <c r="C1682" s="6"/>
      <c r="D1682" s="6"/>
      <c r="E1682" s="6"/>
      <c r="F1682" s="6"/>
      <c r="G1682" s="6"/>
      <c r="H1682" s="6"/>
      <c r="I1682" s="6"/>
      <c r="J1682" s="6"/>
    </row>
    <row r="1683" spans="3:10" x14ac:dyDescent="0.35">
      <c r="C1683" s="6"/>
      <c r="D1683" s="6"/>
      <c r="E1683" s="6"/>
      <c r="F1683" s="6"/>
      <c r="G1683" s="6"/>
      <c r="H1683" s="6"/>
      <c r="I1683" s="6"/>
      <c r="J1683" s="6"/>
    </row>
    <row r="1684" spans="3:10" x14ac:dyDescent="0.35">
      <c r="C1684" s="6"/>
      <c r="D1684" s="6"/>
      <c r="E1684" s="6"/>
      <c r="F1684" s="6"/>
      <c r="G1684" s="6"/>
      <c r="H1684" s="6"/>
      <c r="I1684" s="6"/>
      <c r="J1684" s="6"/>
    </row>
    <row r="1685" spans="3:10" x14ac:dyDescent="0.35">
      <c r="C1685" s="6"/>
      <c r="D1685" s="6"/>
      <c r="E1685" s="6"/>
      <c r="F1685" s="6"/>
      <c r="G1685" s="6"/>
      <c r="H1685" s="6"/>
      <c r="I1685" s="6"/>
      <c r="J1685" s="6"/>
    </row>
    <row r="1686" spans="3:10" x14ac:dyDescent="0.35">
      <c r="C1686" s="6"/>
      <c r="D1686" s="6"/>
      <c r="E1686" s="6"/>
      <c r="F1686" s="6"/>
      <c r="G1686" s="6"/>
      <c r="H1686" s="6"/>
      <c r="I1686" s="6"/>
      <c r="J1686" s="6"/>
    </row>
    <row r="1687" spans="3:10" x14ac:dyDescent="0.35">
      <c r="C1687" s="6"/>
      <c r="D1687" s="6"/>
      <c r="E1687" s="6"/>
      <c r="F1687" s="6"/>
      <c r="G1687" s="6"/>
      <c r="H1687" s="6"/>
      <c r="I1687" s="6"/>
      <c r="J1687" s="6"/>
    </row>
    <row r="1688" spans="3:10" x14ac:dyDescent="0.35">
      <c r="C1688" s="6"/>
      <c r="D1688" s="6"/>
      <c r="E1688" s="6"/>
      <c r="F1688" s="6"/>
      <c r="G1688" s="6"/>
      <c r="H1688" s="6"/>
      <c r="I1688" s="6"/>
      <c r="J1688" s="6"/>
    </row>
    <row r="1689" spans="3:10" x14ac:dyDescent="0.35">
      <c r="C1689" s="6"/>
      <c r="D1689" s="6"/>
      <c r="E1689" s="6"/>
      <c r="F1689" s="6"/>
      <c r="G1689" s="6"/>
      <c r="H1689" s="6"/>
      <c r="I1689" s="6"/>
      <c r="J1689" s="6"/>
    </row>
    <row r="1690" spans="3:10" x14ac:dyDescent="0.35">
      <c r="C1690" s="6"/>
      <c r="D1690" s="6"/>
      <c r="E1690" s="6"/>
      <c r="F1690" s="6"/>
      <c r="G1690" s="6"/>
      <c r="H1690" s="6"/>
      <c r="I1690" s="6"/>
      <c r="J1690" s="6"/>
    </row>
    <row r="1691" spans="3:10" x14ac:dyDescent="0.35">
      <c r="C1691" s="6"/>
      <c r="D1691" s="6"/>
      <c r="E1691" s="6"/>
      <c r="F1691" s="6"/>
      <c r="G1691" s="6"/>
      <c r="H1691" s="6"/>
      <c r="I1691" s="6"/>
      <c r="J1691" s="6"/>
    </row>
    <row r="1692" spans="3:10" x14ac:dyDescent="0.35">
      <c r="C1692" s="6"/>
      <c r="D1692" s="6"/>
      <c r="E1692" s="6"/>
      <c r="F1692" s="6"/>
      <c r="G1692" s="6"/>
      <c r="H1692" s="6"/>
      <c r="I1692" s="6"/>
      <c r="J1692" s="6"/>
    </row>
    <row r="1693" spans="3:10" x14ac:dyDescent="0.35">
      <c r="C1693" s="6"/>
      <c r="D1693" s="6"/>
      <c r="E1693" s="6"/>
      <c r="F1693" s="6"/>
      <c r="G1693" s="6"/>
      <c r="H1693" s="6"/>
      <c r="I1693" s="6"/>
      <c r="J1693" s="6"/>
    </row>
    <row r="1694" spans="3:10" x14ac:dyDescent="0.35">
      <c r="C1694" s="6"/>
      <c r="D1694" s="6"/>
      <c r="E1694" s="6"/>
      <c r="F1694" s="6"/>
      <c r="G1694" s="6"/>
      <c r="H1694" s="6"/>
      <c r="I1694" s="6"/>
      <c r="J1694" s="6"/>
    </row>
    <row r="1695" spans="3:10" x14ac:dyDescent="0.35">
      <c r="C1695" s="6"/>
      <c r="D1695" s="6"/>
      <c r="E1695" s="6"/>
      <c r="F1695" s="6"/>
      <c r="G1695" s="6"/>
      <c r="H1695" s="6"/>
      <c r="I1695" s="6"/>
      <c r="J1695" s="6"/>
    </row>
    <row r="1696" spans="3:10" x14ac:dyDescent="0.35">
      <c r="C1696" s="6"/>
      <c r="D1696" s="6"/>
      <c r="E1696" s="6"/>
      <c r="F1696" s="6"/>
      <c r="G1696" s="6"/>
      <c r="H1696" s="6"/>
      <c r="I1696" s="6"/>
      <c r="J1696" s="6"/>
    </row>
    <row r="1697" spans="3:10" x14ac:dyDescent="0.35">
      <c r="C1697" s="6"/>
      <c r="D1697" s="6"/>
      <c r="E1697" s="6"/>
      <c r="F1697" s="6"/>
      <c r="G1697" s="6"/>
      <c r="H1697" s="6"/>
      <c r="I1697" s="6"/>
      <c r="J1697" s="6"/>
    </row>
    <row r="1698" spans="3:10" x14ac:dyDescent="0.35">
      <c r="C1698" s="6"/>
      <c r="D1698" s="6"/>
      <c r="E1698" s="6"/>
      <c r="F1698" s="6"/>
      <c r="G1698" s="6"/>
      <c r="H1698" s="6"/>
      <c r="I1698" s="6"/>
      <c r="J1698" s="6"/>
    </row>
    <row r="1699" spans="3:10" x14ac:dyDescent="0.35">
      <c r="C1699" s="6"/>
      <c r="D1699" s="6"/>
      <c r="E1699" s="6"/>
      <c r="F1699" s="6"/>
      <c r="G1699" s="6"/>
      <c r="H1699" s="6"/>
      <c r="I1699" s="6"/>
      <c r="J1699" s="6"/>
    </row>
    <row r="1700" spans="3:10" x14ac:dyDescent="0.35">
      <c r="C1700" s="6"/>
      <c r="D1700" s="6"/>
      <c r="E1700" s="6"/>
      <c r="F1700" s="6"/>
      <c r="G1700" s="6"/>
      <c r="H1700" s="6"/>
      <c r="I1700" s="6"/>
      <c r="J1700" s="6"/>
    </row>
    <row r="1701" spans="3:10" x14ac:dyDescent="0.35">
      <c r="C1701" s="6"/>
      <c r="D1701" s="6"/>
      <c r="E1701" s="6"/>
      <c r="F1701" s="6"/>
      <c r="G1701" s="6"/>
      <c r="H1701" s="6"/>
      <c r="I1701" s="6"/>
      <c r="J1701" s="6"/>
    </row>
    <row r="1702" spans="3:10" x14ac:dyDescent="0.35">
      <c r="C1702" s="6"/>
      <c r="D1702" s="6"/>
      <c r="E1702" s="6"/>
      <c r="F1702" s="6"/>
      <c r="G1702" s="6"/>
      <c r="H1702" s="6"/>
      <c r="I1702" s="6"/>
      <c r="J1702" s="6"/>
    </row>
    <row r="1703" spans="3:10" x14ac:dyDescent="0.35">
      <c r="C1703" s="6"/>
      <c r="D1703" s="6"/>
      <c r="E1703" s="6"/>
      <c r="F1703" s="6"/>
      <c r="G1703" s="6"/>
      <c r="H1703" s="6"/>
      <c r="I1703" s="6"/>
      <c r="J1703" s="6"/>
    </row>
    <row r="1704" spans="3:10" x14ac:dyDescent="0.35">
      <c r="C1704" s="6"/>
      <c r="D1704" s="6"/>
      <c r="E1704" s="6"/>
      <c r="F1704" s="6"/>
      <c r="G1704" s="6"/>
      <c r="H1704" s="6"/>
      <c r="I1704" s="6"/>
      <c r="J1704" s="6"/>
    </row>
    <row r="1705" spans="3:10" x14ac:dyDescent="0.35">
      <c r="C1705" s="6"/>
      <c r="D1705" s="6"/>
      <c r="E1705" s="6"/>
      <c r="F1705" s="6"/>
      <c r="G1705" s="6"/>
      <c r="H1705" s="6"/>
      <c r="I1705" s="6"/>
      <c r="J1705" s="6"/>
    </row>
    <row r="1706" spans="3:10" x14ac:dyDescent="0.35">
      <c r="C1706" s="6"/>
      <c r="D1706" s="6"/>
      <c r="E1706" s="6"/>
      <c r="F1706" s="6"/>
      <c r="G1706" s="6"/>
      <c r="H1706" s="6"/>
      <c r="I1706" s="6"/>
      <c r="J1706" s="6"/>
    </row>
    <row r="1707" spans="3:10" x14ac:dyDescent="0.35">
      <c r="C1707" s="6"/>
      <c r="D1707" s="6"/>
      <c r="E1707" s="6"/>
      <c r="F1707" s="6"/>
      <c r="G1707" s="6"/>
      <c r="H1707" s="6"/>
      <c r="I1707" s="6"/>
      <c r="J1707" s="6"/>
    </row>
    <row r="1708" spans="3:10" x14ac:dyDescent="0.35">
      <c r="C1708" s="6"/>
      <c r="D1708" s="6"/>
      <c r="E1708" s="6"/>
      <c r="F1708" s="6"/>
      <c r="G1708" s="6"/>
      <c r="H1708" s="6"/>
      <c r="I1708" s="6"/>
      <c r="J1708" s="6"/>
    </row>
    <row r="1709" spans="3:10" x14ac:dyDescent="0.35">
      <c r="C1709" s="6"/>
      <c r="D1709" s="6"/>
      <c r="E1709" s="6"/>
      <c r="F1709" s="6"/>
      <c r="G1709" s="6"/>
      <c r="H1709" s="6"/>
      <c r="I1709" s="6"/>
      <c r="J1709" s="6"/>
    </row>
    <row r="1710" spans="3:10" x14ac:dyDescent="0.35">
      <c r="C1710" s="6"/>
      <c r="D1710" s="6"/>
      <c r="E1710" s="6"/>
      <c r="F1710" s="6"/>
      <c r="G1710" s="6"/>
      <c r="H1710" s="6"/>
      <c r="I1710" s="6"/>
      <c r="J1710" s="6"/>
    </row>
    <row r="1711" spans="3:10" x14ac:dyDescent="0.35">
      <c r="C1711" s="6"/>
      <c r="D1711" s="6"/>
      <c r="E1711" s="6"/>
      <c r="F1711" s="6"/>
      <c r="G1711" s="6"/>
      <c r="H1711" s="6"/>
      <c r="I1711" s="6"/>
      <c r="J1711" s="6"/>
    </row>
    <row r="1712" spans="3:10" x14ac:dyDescent="0.35">
      <c r="C1712" s="6"/>
      <c r="D1712" s="6"/>
      <c r="E1712" s="6"/>
      <c r="F1712" s="6"/>
      <c r="G1712" s="6"/>
      <c r="H1712" s="6"/>
      <c r="I1712" s="6"/>
      <c r="J1712" s="6"/>
    </row>
    <row r="1713" spans="3:10" x14ac:dyDescent="0.35">
      <c r="C1713" s="6"/>
      <c r="D1713" s="6"/>
      <c r="E1713" s="6"/>
      <c r="F1713" s="6"/>
      <c r="G1713" s="6"/>
      <c r="H1713" s="6"/>
      <c r="I1713" s="6"/>
      <c r="J1713" s="6"/>
    </row>
    <row r="1714" spans="3:10" x14ac:dyDescent="0.35">
      <c r="C1714" s="6"/>
      <c r="D1714" s="6"/>
      <c r="E1714" s="6"/>
      <c r="F1714" s="6"/>
      <c r="G1714" s="6"/>
      <c r="H1714" s="6"/>
      <c r="I1714" s="6"/>
      <c r="J1714" s="6"/>
    </row>
    <row r="1715" spans="3:10" x14ac:dyDescent="0.35">
      <c r="C1715" s="6"/>
      <c r="D1715" s="6"/>
      <c r="E1715" s="6"/>
      <c r="F1715" s="6"/>
      <c r="G1715" s="6"/>
      <c r="H1715" s="6"/>
      <c r="I1715" s="6"/>
      <c r="J1715" s="6"/>
    </row>
    <row r="1716" spans="3:10" x14ac:dyDescent="0.35">
      <c r="C1716" s="6"/>
      <c r="D1716" s="6"/>
      <c r="E1716" s="6"/>
      <c r="F1716" s="6"/>
      <c r="G1716" s="6"/>
      <c r="H1716" s="6"/>
      <c r="I1716" s="6"/>
      <c r="J1716" s="6"/>
    </row>
    <row r="1717" spans="3:10" x14ac:dyDescent="0.35">
      <c r="C1717" s="6"/>
      <c r="D1717" s="6"/>
      <c r="E1717" s="6"/>
      <c r="F1717" s="6"/>
      <c r="G1717" s="6"/>
      <c r="H1717" s="6"/>
      <c r="I1717" s="6"/>
      <c r="J1717" s="6"/>
    </row>
    <row r="1718" spans="3:10" x14ac:dyDescent="0.35">
      <c r="C1718" s="6"/>
      <c r="D1718" s="6"/>
      <c r="E1718" s="6"/>
      <c r="F1718" s="6"/>
      <c r="G1718" s="6"/>
      <c r="H1718" s="6"/>
      <c r="I1718" s="6"/>
      <c r="J1718" s="6"/>
    </row>
    <row r="1719" spans="3:10" x14ac:dyDescent="0.35">
      <c r="C1719" s="6"/>
      <c r="D1719" s="6"/>
      <c r="E1719" s="6"/>
      <c r="F1719" s="6"/>
      <c r="G1719" s="6"/>
      <c r="H1719" s="6"/>
      <c r="I1719" s="6"/>
      <c r="J1719" s="6"/>
    </row>
    <row r="1720" spans="3:10" x14ac:dyDescent="0.35">
      <c r="C1720" s="6"/>
      <c r="D1720" s="6"/>
      <c r="E1720" s="6"/>
      <c r="F1720" s="6"/>
      <c r="G1720" s="6"/>
      <c r="H1720" s="6"/>
      <c r="I1720" s="6"/>
      <c r="J1720" s="6"/>
    </row>
    <row r="1721" spans="3:10" x14ac:dyDescent="0.35">
      <c r="C1721" s="6"/>
      <c r="D1721" s="6"/>
      <c r="E1721" s="6"/>
      <c r="F1721" s="6"/>
      <c r="G1721" s="6"/>
      <c r="H1721" s="6"/>
      <c r="I1721" s="6"/>
      <c r="J1721" s="6"/>
    </row>
    <row r="1722" spans="3:10" x14ac:dyDescent="0.35">
      <c r="C1722" s="6"/>
      <c r="D1722" s="6"/>
      <c r="E1722" s="6"/>
      <c r="F1722" s="6"/>
      <c r="G1722" s="6"/>
      <c r="H1722" s="6"/>
      <c r="I1722" s="6"/>
      <c r="J1722" s="6"/>
    </row>
    <row r="1723" spans="3:10" x14ac:dyDescent="0.35">
      <c r="C1723" s="6"/>
      <c r="D1723" s="6"/>
      <c r="E1723" s="6"/>
      <c r="F1723" s="6"/>
      <c r="G1723" s="6"/>
      <c r="H1723" s="6"/>
      <c r="I1723" s="6"/>
      <c r="J1723" s="6"/>
    </row>
    <row r="1724" spans="3:10" x14ac:dyDescent="0.35">
      <c r="C1724" s="6"/>
      <c r="D1724" s="6"/>
      <c r="E1724" s="6"/>
      <c r="F1724" s="6"/>
      <c r="G1724" s="6"/>
      <c r="H1724" s="6"/>
      <c r="I1724" s="6"/>
      <c r="J1724" s="6"/>
    </row>
    <row r="1725" spans="3:10" x14ac:dyDescent="0.35">
      <c r="C1725" s="6"/>
      <c r="D1725" s="6"/>
      <c r="E1725" s="6"/>
      <c r="F1725" s="6"/>
      <c r="G1725" s="6"/>
      <c r="H1725" s="6"/>
      <c r="I1725" s="6"/>
      <c r="J1725" s="6"/>
    </row>
    <row r="1726" spans="3:10" x14ac:dyDescent="0.35">
      <c r="C1726" s="6"/>
      <c r="D1726" s="6"/>
      <c r="E1726" s="6"/>
      <c r="F1726" s="6"/>
      <c r="G1726" s="6"/>
      <c r="H1726" s="6"/>
      <c r="I1726" s="6"/>
      <c r="J1726" s="6"/>
    </row>
    <row r="1727" spans="3:10" x14ac:dyDescent="0.35">
      <c r="C1727" s="6"/>
      <c r="D1727" s="6"/>
      <c r="E1727" s="6"/>
      <c r="F1727" s="6"/>
      <c r="G1727" s="6"/>
      <c r="H1727" s="6"/>
      <c r="I1727" s="6"/>
      <c r="J1727" s="6"/>
    </row>
    <row r="1728" spans="3:10" x14ac:dyDescent="0.35">
      <c r="C1728" s="6"/>
      <c r="D1728" s="6"/>
      <c r="E1728" s="6"/>
      <c r="F1728" s="6"/>
      <c r="G1728" s="6"/>
      <c r="H1728" s="6"/>
      <c r="I1728" s="6"/>
      <c r="J1728" s="6"/>
    </row>
    <row r="1729" spans="3:10" x14ac:dyDescent="0.35">
      <c r="C1729" s="6"/>
      <c r="D1729" s="6"/>
      <c r="E1729" s="6"/>
      <c r="F1729" s="6"/>
      <c r="G1729" s="6"/>
      <c r="H1729" s="6"/>
      <c r="I1729" s="6"/>
      <c r="J1729" s="6"/>
    </row>
    <row r="1730" spans="3:10" x14ac:dyDescent="0.35">
      <c r="C1730" s="6"/>
      <c r="D1730" s="6"/>
      <c r="E1730" s="6"/>
      <c r="F1730" s="6"/>
      <c r="G1730" s="6"/>
      <c r="H1730" s="6"/>
      <c r="I1730" s="6"/>
      <c r="J1730" s="6"/>
    </row>
    <row r="1731" spans="3:10" x14ac:dyDescent="0.35">
      <c r="C1731" s="6"/>
      <c r="D1731" s="6"/>
      <c r="E1731" s="6"/>
      <c r="F1731" s="6"/>
      <c r="G1731" s="6"/>
      <c r="H1731" s="6"/>
      <c r="I1731" s="6"/>
      <c r="J1731" s="6"/>
    </row>
    <row r="1732" spans="3:10" x14ac:dyDescent="0.35">
      <c r="C1732" s="6"/>
      <c r="D1732" s="6"/>
      <c r="E1732" s="6"/>
      <c r="F1732" s="6"/>
      <c r="G1732" s="6"/>
      <c r="H1732" s="6"/>
      <c r="I1732" s="6"/>
      <c r="J1732" s="6"/>
    </row>
    <row r="1733" spans="3:10" x14ac:dyDescent="0.35">
      <c r="C1733" s="6"/>
      <c r="D1733" s="6"/>
      <c r="E1733" s="6"/>
      <c r="F1733" s="6"/>
      <c r="G1733" s="6"/>
      <c r="H1733" s="6"/>
      <c r="I1733" s="6"/>
      <c r="J1733" s="6"/>
    </row>
    <row r="1734" spans="3:10" x14ac:dyDescent="0.35">
      <c r="C1734" s="6"/>
      <c r="D1734" s="6"/>
      <c r="E1734" s="6"/>
      <c r="F1734" s="6"/>
      <c r="G1734" s="6"/>
      <c r="H1734" s="6"/>
      <c r="I1734" s="6"/>
      <c r="J1734" s="6"/>
    </row>
    <row r="1735" spans="3:10" x14ac:dyDescent="0.35">
      <c r="C1735" s="6"/>
      <c r="D1735" s="6"/>
      <c r="E1735" s="6"/>
      <c r="F1735" s="6"/>
      <c r="G1735" s="6"/>
      <c r="H1735" s="6"/>
      <c r="I1735" s="6"/>
      <c r="J1735" s="6"/>
    </row>
    <row r="1736" spans="3:10" x14ac:dyDescent="0.35">
      <c r="C1736" s="6"/>
      <c r="D1736" s="6"/>
      <c r="E1736" s="6"/>
      <c r="F1736" s="6"/>
      <c r="G1736" s="6"/>
      <c r="H1736" s="6"/>
      <c r="I1736" s="6"/>
      <c r="J1736" s="6"/>
    </row>
    <row r="1737" spans="3:10" x14ac:dyDescent="0.35">
      <c r="C1737" s="6"/>
      <c r="D1737" s="6"/>
      <c r="E1737" s="6"/>
      <c r="F1737" s="6"/>
      <c r="G1737" s="6"/>
      <c r="H1737" s="6"/>
      <c r="I1737" s="6"/>
      <c r="J1737" s="6"/>
    </row>
    <row r="1738" spans="3:10" x14ac:dyDescent="0.35">
      <c r="C1738" s="6"/>
      <c r="D1738" s="6"/>
      <c r="E1738" s="6"/>
      <c r="F1738" s="6"/>
      <c r="G1738" s="6"/>
      <c r="H1738" s="6"/>
      <c r="I1738" s="6"/>
      <c r="J1738" s="6"/>
    </row>
    <row r="1739" spans="3:10" x14ac:dyDescent="0.35">
      <c r="C1739" s="6"/>
      <c r="D1739" s="6"/>
      <c r="E1739" s="6"/>
      <c r="F1739" s="6"/>
      <c r="G1739" s="6"/>
      <c r="H1739" s="6"/>
      <c r="I1739" s="6"/>
      <c r="J1739" s="6"/>
    </row>
    <row r="1740" spans="3:10" x14ac:dyDescent="0.35">
      <c r="C1740" s="6"/>
      <c r="D1740" s="6"/>
      <c r="E1740" s="6"/>
      <c r="F1740" s="6"/>
      <c r="G1740" s="6"/>
      <c r="H1740" s="6"/>
      <c r="I1740" s="6"/>
      <c r="J1740" s="6"/>
    </row>
    <row r="1741" spans="3:10" x14ac:dyDescent="0.35">
      <c r="C1741" s="6"/>
      <c r="D1741" s="6"/>
      <c r="E1741" s="6"/>
      <c r="F1741" s="6"/>
      <c r="G1741" s="6"/>
      <c r="H1741" s="6"/>
      <c r="I1741" s="6"/>
      <c r="J1741" s="6"/>
    </row>
    <row r="1742" spans="3:10" x14ac:dyDescent="0.35">
      <c r="C1742" s="6"/>
      <c r="D1742" s="6"/>
      <c r="E1742" s="6"/>
      <c r="F1742" s="6"/>
      <c r="G1742" s="6"/>
      <c r="H1742" s="6"/>
      <c r="I1742" s="6"/>
      <c r="J1742" s="6"/>
    </row>
    <row r="1743" spans="3:10" x14ac:dyDescent="0.35">
      <c r="C1743" s="6"/>
      <c r="D1743" s="6"/>
      <c r="E1743" s="6"/>
      <c r="F1743" s="6"/>
      <c r="G1743" s="6"/>
      <c r="H1743" s="6"/>
      <c r="I1743" s="6"/>
      <c r="J1743" s="6"/>
    </row>
    <row r="1744" spans="3:10" x14ac:dyDescent="0.35">
      <c r="C1744" s="6"/>
      <c r="D1744" s="6"/>
      <c r="E1744" s="6"/>
      <c r="F1744" s="6"/>
      <c r="G1744" s="6"/>
      <c r="H1744" s="6"/>
      <c r="I1744" s="6"/>
      <c r="J1744" s="6"/>
    </row>
    <row r="1745" spans="3:10" x14ac:dyDescent="0.35">
      <c r="C1745" s="6"/>
      <c r="D1745" s="6"/>
      <c r="E1745" s="6"/>
      <c r="F1745" s="6"/>
      <c r="G1745" s="6"/>
      <c r="H1745" s="6"/>
      <c r="I1745" s="6"/>
      <c r="J1745" s="6"/>
    </row>
    <row r="1746" spans="3:10" x14ac:dyDescent="0.35">
      <c r="C1746" s="6"/>
      <c r="D1746" s="6"/>
      <c r="E1746" s="6"/>
      <c r="F1746" s="6"/>
      <c r="G1746" s="6"/>
      <c r="H1746" s="6"/>
      <c r="I1746" s="6"/>
      <c r="J1746" s="6"/>
    </row>
    <row r="1747" spans="3:10" x14ac:dyDescent="0.35">
      <c r="C1747" s="6"/>
      <c r="D1747" s="6"/>
      <c r="E1747" s="6"/>
      <c r="F1747" s="6"/>
      <c r="G1747" s="6"/>
      <c r="H1747" s="6"/>
      <c r="I1747" s="6"/>
      <c r="J1747" s="6"/>
    </row>
    <row r="1748" spans="3:10" x14ac:dyDescent="0.35">
      <c r="C1748" s="6"/>
      <c r="D1748" s="6"/>
      <c r="E1748" s="6"/>
      <c r="F1748" s="6"/>
      <c r="G1748" s="6"/>
      <c r="H1748" s="6"/>
      <c r="I1748" s="6"/>
      <c r="J1748" s="6"/>
    </row>
    <row r="1749" spans="3:10" x14ac:dyDescent="0.35">
      <c r="C1749" s="6"/>
      <c r="D1749" s="6"/>
      <c r="E1749" s="6"/>
      <c r="F1749" s="6"/>
      <c r="G1749" s="6"/>
      <c r="H1749" s="6"/>
      <c r="I1749" s="6"/>
      <c r="J1749" s="6"/>
    </row>
    <row r="1750" spans="3:10" x14ac:dyDescent="0.35">
      <c r="C1750" s="6"/>
      <c r="D1750" s="6"/>
      <c r="E1750" s="6"/>
      <c r="F1750" s="6"/>
      <c r="G1750" s="6"/>
      <c r="H1750" s="6"/>
      <c r="I1750" s="6"/>
      <c r="J1750" s="6"/>
    </row>
    <row r="1751" spans="3:10" x14ac:dyDescent="0.35">
      <c r="C1751" s="6"/>
      <c r="D1751" s="6"/>
      <c r="E1751" s="6"/>
      <c r="F1751" s="6"/>
      <c r="G1751" s="6"/>
      <c r="H1751" s="6"/>
      <c r="I1751" s="6"/>
      <c r="J1751" s="6"/>
    </row>
    <row r="1752" spans="3:10" x14ac:dyDescent="0.35">
      <c r="C1752" s="6"/>
      <c r="D1752" s="6"/>
      <c r="E1752" s="6"/>
      <c r="F1752" s="6"/>
      <c r="G1752" s="6"/>
      <c r="H1752" s="6"/>
      <c r="I1752" s="6"/>
      <c r="J1752" s="6"/>
    </row>
    <row r="1753" spans="3:10" x14ac:dyDescent="0.35">
      <c r="C1753" s="6"/>
      <c r="D1753" s="6"/>
      <c r="E1753" s="6"/>
      <c r="F1753" s="6"/>
      <c r="G1753" s="6"/>
      <c r="H1753" s="6"/>
      <c r="I1753" s="6"/>
      <c r="J1753" s="6"/>
    </row>
    <row r="1754" spans="3:10" x14ac:dyDescent="0.35">
      <c r="C1754" s="6"/>
      <c r="D1754" s="6"/>
      <c r="E1754" s="6"/>
      <c r="F1754" s="6"/>
      <c r="G1754" s="6"/>
      <c r="H1754" s="6"/>
      <c r="I1754" s="6"/>
      <c r="J1754" s="6"/>
    </row>
    <row r="1755" spans="3:10" x14ac:dyDescent="0.35">
      <c r="C1755" s="6"/>
      <c r="D1755" s="6"/>
      <c r="E1755" s="6"/>
      <c r="F1755" s="6"/>
      <c r="G1755" s="6"/>
      <c r="H1755" s="6"/>
      <c r="I1755" s="6"/>
      <c r="J1755" s="6"/>
    </row>
    <row r="1756" spans="3:10" x14ac:dyDescent="0.35">
      <c r="C1756" s="6"/>
      <c r="D1756" s="6"/>
      <c r="E1756" s="6"/>
      <c r="F1756" s="6"/>
      <c r="G1756" s="6"/>
      <c r="H1756" s="6"/>
      <c r="I1756" s="6"/>
      <c r="J1756" s="6"/>
    </row>
    <row r="1757" spans="3:10" x14ac:dyDescent="0.35">
      <c r="C1757" s="6"/>
      <c r="D1757" s="6"/>
      <c r="E1757" s="6"/>
      <c r="F1757" s="6"/>
      <c r="G1757" s="6"/>
      <c r="H1757" s="6"/>
      <c r="I1757" s="6"/>
      <c r="J1757" s="6"/>
    </row>
    <row r="1758" spans="3:10" x14ac:dyDescent="0.35">
      <c r="C1758" s="6"/>
      <c r="D1758" s="6"/>
      <c r="E1758" s="6"/>
      <c r="F1758" s="6"/>
      <c r="G1758" s="6"/>
      <c r="H1758" s="6"/>
      <c r="I1758" s="6"/>
      <c r="J1758" s="6"/>
    </row>
    <row r="1759" spans="3:10" x14ac:dyDescent="0.35">
      <c r="C1759" s="6"/>
      <c r="D1759" s="6"/>
      <c r="E1759" s="6"/>
      <c r="F1759" s="6"/>
      <c r="G1759" s="6"/>
      <c r="H1759" s="6"/>
      <c r="I1759" s="6"/>
      <c r="J1759" s="6"/>
    </row>
    <row r="1760" spans="3:10" x14ac:dyDescent="0.35">
      <c r="C1760" s="6"/>
      <c r="D1760" s="6"/>
      <c r="E1760" s="6"/>
      <c r="F1760" s="6"/>
      <c r="G1760" s="6"/>
      <c r="H1760" s="6"/>
      <c r="I1760" s="6"/>
      <c r="J1760" s="6"/>
    </row>
    <row r="1761" spans="3:10" x14ac:dyDescent="0.35">
      <c r="C1761" s="6"/>
      <c r="D1761" s="6"/>
      <c r="E1761" s="6"/>
      <c r="F1761" s="6"/>
      <c r="G1761" s="6"/>
      <c r="H1761" s="6"/>
      <c r="I1761" s="6"/>
      <c r="J1761" s="6"/>
    </row>
    <row r="1762" spans="3:10" x14ac:dyDescent="0.35">
      <c r="G1762" s="6"/>
      <c r="H1762" s="6"/>
      <c r="I1762" s="6"/>
      <c r="J1762" s="6"/>
    </row>
    <row r="1763" spans="3:10" x14ac:dyDescent="0.35">
      <c r="G1763" s="6"/>
      <c r="H1763" s="6"/>
      <c r="I1763" s="6"/>
      <c r="J1763" s="6"/>
    </row>
  </sheetData>
  <conditionalFormatting sqref="F58:F1048576 F1:F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G1048576 G1:G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2">
    <cfRule type="colorScale" priority="3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2">
    <cfRule type="colorScale" priority="3438">
      <colorScale>
        <cfvo type="min"/>
        <cfvo type="max"/>
        <color rgb="FF63BE7B"/>
        <color rgb="FFFCFCFF"/>
      </colorScale>
    </cfRule>
  </conditionalFormatting>
  <conditionalFormatting sqref="D2:E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">
    <cfRule type="colorScale" priority="47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">
    <cfRule type="colorScale" priority="470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8:K41">
    <cfRule type="colorScale" priority="470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090">
      <colorScale>
        <cfvo type="min"/>
        <cfvo type="max"/>
        <color rgb="FFFFEF9C"/>
        <color rgb="FF63BE7B"/>
      </colorScale>
    </cfRule>
  </conditionalFormatting>
  <conditionalFormatting sqref="K38:K41">
    <cfRule type="colorScale" priority="47091">
      <colorScale>
        <cfvo type="min"/>
        <cfvo type="max"/>
        <color rgb="FFF8696B"/>
        <color rgb="FFFCFCFF"/>
      </colorScale>
    </cfRule>
  </conditionalFormatting>
  <conditionalFormatting sqref="G64:J1048576 I26:J27 G1:J22">
    <cfRule type="colorScale" priority="47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4:J1048576 I26:J27 H1:J22">
    <cfRule type="colorScale" priority="470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J22">
    <cfRule type="colorScale" priority="47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J22">
    <cfRule type="colorScale" priority="47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22">
    <cfRule type="colorScale" priority="47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22">
    <cfRule type="colorScale" priority="47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107">
      <colorScale>
        <cfvo type="min"/>
        <cfvo type="max"/>
        <color rgb="FFFFEF9C"/>
        <color rgb="FF63BE7B"/>
      </colorScale>
    </cfRule>
  </conditionalFormatting>
  <conditionalFormatting sqref="I26:J27">
    <cfRule type="colorScale" priority="47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J27">
    <cfRule type="colorScale" priority="471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6:J27">
    <cfRule type="colorScale" priority="47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J1048576 C58:E1048576 F62:F1048576 C1:J1 C4:D23 C36:D57 A24:D25 A11:B23">
    <cfRule type="colorScale" priority="47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J1048576 C58:E1048576 F62:F1048576 C1:J1 C4:D23 C36:D57 A24:D25 A11:B23">
    <cfRule type="colorScale" priority="471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64:J74 C58:E72 F62:F72 C1:J1 C4:D23 C36:D57 A24:D25 A11:B23">
    <cfRule type="colorScale" priority="47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J74 C58:E72 F62:F72 C1:J1 C4:D23 C36:D57 A24:D25 A11:B23">
    <cfRule type="colorScale" priority="47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147">
      <colorScale>
        <cfvo type="min"/>
        <cfvo type="max"/>
        <color rgb="FFFFEF9C"/>
        <color rgb="FF63BE7B"/>
      </colorScale>
    </cfRule>
  </conditionalFormatting>
  <conditionalFormatting sqref="G64:J74 C58:E72 F62:F72 C1:J1 C4:D23 C36:D57 A24:D25 A11:B23">
    <cfRule type="colorScale" priority="47166">
      <colorScale>
        <cfvo type="min"/>
        <cfvo type="max"/>
        <color rgb="FFF8696B"/>
        <color rgb="FFFCFCFF"/>
      </colorScale>
    </cfRule>
  </conditionalFormatting>
  <conditionalFormatting sqref="G75:J79 C73:F77">
    <cfRule type="colorScale" priority="47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22 D23:G25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4FB3-B604-4259-8D27-BF47C296EB5D}">
  <dimension ref="A1:BR1730"/>
  <sheetViews>
    <sheetView zoomScale="106" zoomScaleNormal="106" workbookViewId="0">
      <pane ySplit="1" topLeftCell="A27" activePane="bottomLeft" state="frozen"/>
      <selection activeCell="D1" sqref="D1"/>
      <selection pane="bottomLeft" activeCell="B8" sqref="B8"/>
    </sheetView>
  </sheetViews>
  <sheetFormatPr defaultColWidth="11.42578125" defaultRowHeight="21" x14ac:dyDescent="0.35"/>
  <cols>
    <col min="1" max="1" width="11.42578125" style="2"/>
    <col min="2" max="2" width="17.42578125" style="2" customWidth="1"/>
    <col min="3" max="3" width="18.42578125" style="7" customWidth="1"/>
    <col min="4" max="4" width="13.140625" style="7" customWidth="1"/>
    <col min="5" max="5" width="11.7109375" style="7" customWidth="1"/>
    <col min="6" max="6" width="13.42578125" style="7" customWidth="1"/>
    <col min="7" max="7" width="14.28515625" style="7" customWidth="1"/>
    <col min="8" max="8" width="21.28515625" style="26" customWidth="1"/>
    <col min="9" max="9" width="15.5703125" style="23" customWidth="1"/>
    <col min="10" max="10" width="13.7109375" style="2" customWidth="1"/>
    <col min="11" max="16384" width="11.42578125" style="2"/>
  </cols>
  <sheetData>
    <row r="1" spans="1:70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210" t="s">
        <v>19</v>
      </c>
      <c r="I1" s="211" t="s">
        <v>0</v>
      </c>
      <c r="J1" s="211" t="s">
        <v>21</v>
      </c>
    </row>
    <row r="2" spans="1:70" x14ac:dyDescent="0.35">
      <c r="A2" s="63" t="s">
        <v>22</v>
      </c>
      <c r="B2" s="254">
        <v>1</v>
      </c>
      <c r="C2" s="191" t="s">
        <v>32</v>
      </c>
      <c r="D2" s="221">
        <f>B2</f>
        <v>1</v>
      </c>
      <c r="E2" s="221">
        <f t="shared" ref="E2:E8" si="0">B3</f>
        <v>1</v>
      </c>
      <c r="F2" s="43">
        <f>ATAN2(D2,E2)*180/3.14159265359</f>
        <v>44.999999999997037</v>
      </c>
      <c r="G2" s="43">
        <f>ATAN2(E2,D2)*180/3.14159265359</f>
        <v>44.999999999997037</v>
      </c>
      <c r="H2" s="74">
        <f>ABS(F2-G2)/90</f>
        <v>0</v>
      </c>
      <c r="I2" s="74">
        <f>ABS(D2-E2)/(B11*2)</f>
        <v>0</v>
      </c>
      <c r="J2" s="74">
        <f>H2*I2</f>
        <v>0</v>
      </c>
    </row>
    <row r="3" spans="1:70" x14ac:dyDescent="0.35">
      <c r="A3" s="63" t="s">
        <v>12</v>
      </c>
      <c r="B3" s="254">
        <v>1</v>
      </c>
      <c r="C3" s="191" t="s">
        <v>33</v>
      </c>
      <c r="D3" s="221">
        <f>B2</f>
        <v>1</v>
      </c>
      <c r="E3" s="221">
        <f t="shared" si="0"/>
        <v>1</v>
      </c>
      <c r="F3" s="43">
        <f t="shared" ref="F3:F29" si="1">ATAN2(D3,E3)*180/3.14159265359</f>
        <v>44.999999999997037</v>
      </c>
      <c r="G3" s="43">
        <f t="shared" ref="G3:G29" si="2">ATAN2(E3,D3)*180/3.14159265359</f>
        <v>44.999999999997037</v>
      </c>
      <c r="H3" s="74">
        <f t="shared" ref="H3:H29" si="3">ABS(F3-G3)/90</f>
        <v>0</v>
      </c>
      <c r="I3" s="74">
        <f>ABS(D3-E3)/(B11*2)</f>
        <v>0</v>
      </c>
      <c r="J3" s="74">
        <f t="shared" ref="J3:J29" si="4">H3*I3</f>
        <v>0</v>
      </c>
    </row>
    <row r="4" spans="1:70" x14ac:dyDescent="0.35">
      <c r="A4" s="63" t="s">
        <v>11</v>
      </c>
      <c r="B4" s="254">
        <v>1</v>
      </c>
      <c r="C4" s="191" t="s">
        <v>83</v>
      </c>
      <c r="D4" s="221">
        <f>B2</f>
        <v>1</v>
      </c>
      <c r="E4" s="221">
        <f t="shared" si="0"/>
        <v>1</v>
      </c>
      <c r="F4" s="43">
        <f t="shared" si="1"/>
        <v>44.999999999997037</v>
      </c>
      <c r="G4" s="43">
        <f t="shared" si="2"/>
        <v>44.999999999997037</v>
      </c>
      <c r="H4" s="74">
        <f t="shared" si="3"/>
        <v>0</v>
      </c>
      <c r="I4" s="74">
        <f>ABS(D4-E4)/(B11*2)</f>
        <v>0</v>
      </c>
      <c r="J4" s="74">
        <f t="shared" si="4"/>
        <v>0</v>
      </c>
    </row>
    <row r="5" spans="1:70" x14ac:dyDescent="0.35">
      <c r="A5" s="63" t="s">
        <v>27</v>
      </c>
      <c r="B5" s="254">
        <v>1</v>
      </c>
      <c r="C5" s="191" t="s">
        <v>84</v>
      </c>
      <c r="D5" s="221">
        <f>B2</f>
        <v>1</v>
      </c>
      <c r="E5" s="221">
        <f t="shared" si="0"/>
        <v>1</v>
      </c>
      <c r="F5" s="43">
        <f t="shared" si="1"/>
        <v>44.999999999997037</v>
      </c>
      <c r="G5" s="43">
        <f t="shared" si="2"/>
        <v>44.999999999997037</v>
      </c>
      <c r="H5" s="74">
        <f t="shared" si="3"/>
        <v>0</v>
      </c>
      <c r="I5" s="74">
        <f>ABS(D5-E5)/(B11*2)</f>
        <v>0</v>
      </c>
      <c r="J5" s="74">
        <f t="shared" si="4"/>
        <v>0</v>
      </c>
    </row>
    <row r="6" spans="1:70" x14ac:dyDescent="0.35">
      <c r="A6" s="63" t="s">
        <v>31</v>
      </c>
      <c r="B6" s="254">
        <v>1</v>
      </c>
      <c r="C6" s="191" t="s">
        <v>85</v>
      </c>
      <c r="D6" s="221">
        <f>B2</f>
        <v>1</v>
      </c>
      <c r="E6" s="221">
        <f t="shared" si="0"/>
        <v>1</v>
      </c>
      <c r="F6" s="43">
        <f t="shared" si="1"/>
        <v>44.999999999997037</v>
      </c>
      <c r="G6" s="43">
        <f t="shared" si="2"/>
        <v>44.999999999997037</v>
      </c>
      <c r="H6" s="74">
        <f t="shared" si="3"/>
        <v>0</v>
      </c>
      <c r="I6" s="74">
        <f>ABS(D6-E6)/(B11*2)</f>
        <v>0</v>
      </c>
      <c r="J6" s="74">
        <f t="shared" si="4"/>
        <v>0</v>
      </c>
    </row>
    <row r="7" spans="1:70" x14ac:dyDescent="0.35">
      <c r="A7" s="63" t="s">
        <v>8</v>
      </c>
      <c r="B7" s="254">
        <v>1</v>
      </c>
      <c r="C7" s="191" t="s">
        <v>86</v>
      </c>
      <c r="D7" s="221">
        <f>B2</f>
        <v>1</v>
      </c>
      <c r="E7" s="221">
        <f t="shared" si="0"/>
        <v>1</v>
      </c>
      <c r="F7" s="43">
        <f t="shared" si="1"/>
        <v>44.999999999997037</v>
      </c>
      <c r="G7" s="43">
        <f t="shared" si="2"/>
        <v>44.999999999997037</v>
      </c>
      <c r="H7" s="74">
        <f t="shared" si="3"/>
        <v>0</v>
      </c>
      <c r="I7" s="74">
        <f>ABS(D7-E7)/(B11*2)</f>
        <v>0</v>
      </c>
      <c r="J7" s="74">
        <f t="shared" si="4"/>
        <v>0</v>
      </c>
    </row>
    <row r="8" spans="1:70" x14ac:dyDescent="0.35">
      <c r="A8" s="63" t="s">
        <v>43</v>
      </c>
      <c r="B8" s="254">
        <v>1</v>
      </c>
      <c r="C8" s="191" t="s">
        <v>87</v>
      </c>
      <c r="D8" s="221">
        <f>B2</f>
        <v>1</v>
      </c>
      <c r="E8" s="221">
        <f t="shared" si="0"/>
        <v>1</v>
      </c>
      <c r="F8" s="43">
        <f t="shared" si="1"/>
        <v>44.999999999997037</v>
      </c>
      <c r="G8" s="43">
        <f t="shared" si="2"/>
        <v>44.999999999997037</v>
      </c>
      <c r="H8" s="74">
        <f t="shared" si="3"/>
        <v>0</v>
      </c>
      <c r="I8" s="74">
        <f>ABS(D8-E8)/(B11*2)</f>
        <v>0</v>
      </c>
      <c r="J8" s="74">
        <f t="shared" si="4"/>
        <v>0</v>
      </c>
    </row>
    <row r="9" spans="1:70" x14ac:dyDescent="0.35">
      <c r="A9" s="63" t="s">
        <v>82</v>
      </c>
      <c r="B9" s="254">
        <v>1</v>
      </c>
      <c r="C9" s="191" t="s">
        <v>88</v>
      </c>
      <c r="D9" s="221">
        <f>B3</f>
        <v>1</v>
      </c>
      <c r="E9" s="221">
        <f t="shared" ref="E9:E14" si="5">B4</f>
        <v>1</v>
      </c>
      <c r="F9" s="43">
        <f t="shared" si="1"/>
        <v>44.999999999997037</v>
      </c>
      <c r="G9" s="43">
        <f t="shared" si="2"/>
        <v>44.999999999997037</v>
      </c>
      <c r="H9" s="74">
        <f t="shared" si="3"/>
        <v>0</v>
      </c>
      <c r="I9" s="74">
        <f>ABS(D9-E9)/(B11*2)</f>
        <v>0</v>
      </c>
      <c r="J9" s="74">
        <f t="shared" si="4"/>
        <v>0</v>
      </c>
    </row>
    <row r="10" spans="1:70" x14ac:dyDescent="0.35">
      <c r="A10" s="63" t="s">
        <v>14</v>
      </c>
      <c r="B10" s="255">
        <f>SUM(B2:B9)</f>
        <v>8</v>
      </c>
      <c r="C10" s="191" t="s">
        <v>89</v>
      </c>
      <c r="D10" s="221">
        <f>B3</f>
        <v>1</v>
      </c>
      <c r="E10" s="221">
        <f t="shared" si="5"/>
        <v>1</v>
      </c>
      <c r="F10" s="43">
        <f t="shared" si="1"/>
        <v>44.999999999997037</v>
      </c>
      <c r="G10" s="43">
        <f t="shared" si="2"/>
        <v>44.999999999997037</v>
      </c>
      <c r="H10" s="74">
        <f t="shared" si="3"/>
        <v>0</v>
      </c>
      <c r="I10" s="74">
        <f>ABS(D10-E10)/(B11*2)</f>
        <v>0</v>
      </c>
      <c r="J10" s="74">
        <f t="shared" si="4"/>
        <v>0</v>
      </c>
    </row>
    <row r="11" spans="1:70" s="95" customFormat="1" x14ac:dyDescent="0.35">
      <c r="A11" s="63" t="s">
        <v>13</v>
      </c>
      <c r="B11" s="255">
        <f>B10/8</f>
        <v>1</v>
      </c>
      <c r="C11" s="191" t="s">
        <v>90</v>
      </c>
      <c r="D11" s="221">
        <f>B3</f>
        <v>1</v>
      </c>
      <c r="E11" s="221">
        <f t="shared" si="5"/>
        <v>1</v>
      </c>
      <c r="F11" s="43">
        <f t="shared" si="1"/>
        <v>44.999999999997037</v>
      </c>
      <c r="G11" s="43">
        <f t="shared" si="2"/>
        <v>44.999999999997037</v>
      </c>
      <c r="H11" s="74">
        <f t="shared" si="3"/>
        <v>0</v>
      </c>
      <c r="I11" s="74">
        <f>ABS(D11-E11)/(B11*2)</f>
        <v>0</v>
      </c>
      <c r="J11" s="74">
        <f t="shared" si="4"/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35">
      <c r="A12" s="45"/>
      <c r="B12" s="45"/>
      <c r="C12" s="191" t="s">
        <v>91</v>
      </c>
      <c r="D12" s="221">
        <f>B3</f>
        <v>1</v>
      </c>
      <c r="E12" s="221">
        <f t="shared" si="5"/>
        <v>1</v>
      </c>
      <c r="F12" s="43">
        <f t="shared" si="1"/>
        <v>44.999999999997037</v>
      </c>
      <c r="G12" s="43">
        <f t="shared" si="2"/>
        <v>44.999999999997037</v>
      </c>
      <c r="H12" s="74">
        <f t="shared" si="3"/>
        <v>0</v>
      </c>
      <c r="I12" s="74">
        <f>ABS(D12-E12)/(B11*2)</f>
        <v>0</v>
      </c>
      <c r="J12" s="74">
        <f t="shared" si="4"/>
        <v>0</v>
      </c>
    </row>
    <row r="13" spans="1:70" x14ac:dyDescent="0.35">
      <c r="A13" s="45"/>
      <c r="B13" s="45"/>
      <c r="C13" s="191" t="s">
        <v>92</v>
      </c>
      <c r="D13" s="221">
        <f>B3</f>
        <v>1</v>
      </c>
      <c r="E13" s="221">
        <f t="shared" si="5"/>
        <v>1</v>
      </c>
      <c r="F13" s="43">
        <f t="shared" si="1"/>
        <v>44.999999999997037</v>
      </c>
      <c r="G13" s="43">
        <f t="shared" si="2"/>
        <v>44.999999999997037</v>
      </c>
      <c r="H13" s="74">
        <f t="shared" si="3"/>
        <v>0</v>
      </c>
      <c r="I13" s="74">
        <f>ABS(D13-E13)/(B11*2)</f>
        <v>0</v>
      </c>
      <c r="J13" s="74">
        <f t="shared" si="4"/>
        <v>0</v>
      </c>
    </row>
    <row r="14" spans="1:70" x14ac:dyDescent="0.35">
      <c r="A14" s="45"/>
      <c r="B14" s="45"/>
      <c r="C14" s="191" t="s">
        <v>93</v>
      </c>
      <c r="D14" s="221">
        <f>B3</f>
        <v>1</v>
      </c>
      <c r="E14" s="221">
        <f t="shared" si="5"/>
        <v>1</v>
      </c>
      <c r="F14" s="43">
        <f t="shared" si="1"/>
        <v>44.999999999997037</v>
      </c>
      <c r="G14" s="43">
        <f t="shared" si="2"/>
        <v>44.999999999997037</v>
      </c>
      <c r="H14" s="74">
        <f t="shared" si="3"/>
        <v>0</v>
      </c>
      <c r="I14" s="74">
        <f>ABS(D14-E14)/(B11*2)</f>
        <v>0</v>
      </c>
      <c r="J14" s="74">
        <f t="shared" si="4"/>
        <v>0</v>
      </c>
    </row>
    <row r="15" spans="1:70" x14ac:dyDescent="0.35">
      <c r="A15" s="45"/>
      <c r="B15" s="45"/>
      <c r="C15" s="191" t="s">
        <v>94</v>
      </c>
      <c r="D15" s="221">
        <f>B4</f>
        <v>1</v>
      </c>
      <c r="E15" s="221">
        <f>B5</f>
        <v>1</v>
      </c>
      <c r="F15" s="43">
        <f t="shared" si="1"/>
        <v>44.999999999997037</v>
      </c>
      <c r="G15" s="43">
        <f t="shared" si="2"/>
        <v>44.999999999997037</v>
      </c>
      <c r="H15" s="74">
        <f t="shared" si="3"/>
        <v>0</v>
      </c>
      <c r="I15" s="74">
        <f>ABS(D15-E15)/(B11*2)</f>
        <v>0</v>
      </c>
      <c r="J15" s="74">
        <f t="shared" si="4"/>
        <v>0</v>
      </c>
    </row>
    <row r="16" spans="1:70" x14ac:dyDescent="0.35">
      <c r="A16" s="45"/>
      <c r="B16" s="45"/>
      <c r="C16" s="191" t="s">
        <v>96</v>
      </c>
      <c r="D16" s="221">
        <f>B4</f>
        <v>1</v>
      </c>
      <c r="E16" s="221">
        <f>B6</f>
        <v>1</v>
      </c>
      <c r="F16" s="43">
        <f t="shared" si="1"/>
        <v>44.999999999997037</v>
      </c>
      <c r="G16" s="43">
        <f t="shared" si="2"/>
        <v>44.999999999997037</v>
      </c>
      <c r="H16" s="74">
        <f t="shared" si="3"/>
        <v>0</v>
      </c>
      <c r="I16" s="74">
        <f>ABS(D16-E16)/(B11*2)</f>
        <v>0</v>
      </c>
      <c r="J16" s="74">
        <f t="shared" si="4"/>
        <v>0</v>
      </c>
    </row>
    <row r="17" spans="1:10" ht="34.5" customHeight="1" x14ac:dyDescent="0.35">
      <c r="A17" s="45"/>
      <c r="B17" s="45"/>
      <c r="C17" s="191" t="s">
        <v>95</v>
      </c>
      <c r="D17" s="221">
        <f>B4</f>
        <v>1</v>
      </c>
      <c r="E17" s="221">
        <f>B7</f>
        <v>1</v>
      </c>
      <c r="F17" s="43">
        <f t="shared" si="1"/>
        <v>44.999999999997037</v>
      </c>
      <c r="G17" s="43">
        <f t="shared" si="2"/>
        <v>44.999999999997037</v>
      </c>
      <c r="H17" s="74">
        <f t="shared" si="3"/>
        <v>0</v>
      </c>
      <c r="I17" s="74">
        <f>ABS(D17-E17)/(B11*2)</f>
        <v>0</v>
      </c>
      <c r="J17" s="74">
        <f t="shared" si="4"/>
        <v>0</v>
      </c>
    </row>
    <row r="18" spans="1:10" s="3" customFormat="1" ht="19.5" customHeight="1" x14ac:dyDescent="0.35">
      <c r="A18" s="45"/>
      <c r="B18" s="45"/>
      <c r="C18" s="191" t="s">
        <v>97</v>
      </c>
      <c r="D18" s="221">
        <f>B4</f>
        <v>1</v>
      </c>
      <c r="E18" s="221">
        <f>B8</f>
        <v>1</v>
      </c>
      <c r="F18" s="43">
        <f t="shared" si="1"/>
        <v>44.999999999997037</v>
      </c>
      <c r="G18" s="43">
        <f t="shared" si="2"/>
        <v>44.999999999997037</v>
      </c>
      <c r="H18" s="74">
        <f t="shared" si="3"/>
        <v>0</v>
      </c>
      <c r="I18" s="74">
        <f>ABS(D18-E18)/(B11*2)</f>
        <v>0</v>
      </c>
      <c r="J18" s="74">
        <f t="shared" si="4"/>
        <v>0</v>
      </c>
    </row>
    <row r="19" spans="1:10" ht="21.75" customHeight="1" x14ac:dyDescent="0.35">
      <c r="A19" s="45"/>
      <c r="B19" s="45"/>
      <c r="C19" s="191" t="s">
        <v>98</v>
      </c>
      <c r="D19" s="221">
        <f>B4</f>
        <v>1</v>
      </c>
      <c r="E19" s="221">
        <f>B9</f>
        <v>1</v>
      </c>
      <c r="F19" s="43">
        <f t="shared" si="1"/>
        <v>44.999999999997037</v>
      </c>
      <c r="G19" s="43">
        <f t="shared" si="2"/>
        <v>44.999999999997037</v>
      </c>
      <c r="H19" s="74">
        <f t="shared" si="3"/>
        <v>0</v>
      </c>
      <c r="I19" s="74">
        <f>ABS(D19-E19)/(B11*2)</f>
        <v>0</v>
      </c>
      <c r="J19" s="74">
        <f t="shared" si="4"/>
        <v>0</v>
      </c>
    </row>
    <row r="20" spans="1:10" s="4" customFormat="1" ht="28.5" customHeight="1" x14ac:dyDescent="0.35">
      <c r="A20" s="45"/>
      <c r="B20" s="45"/>
      <c r="C20" s="191" t="s">
        <v>99</v>
      </c>
      <c r="D20" s="221">
        <f>B5</f>
        <v>1</v>
      </c>
      <c r="E20" s="221">
        <f>B6</f>
        <v>1</v>
      </c>
      <c r="F20" s="43">
        <f t="shared" si="1"/>
        <v>44.999999999997037</v>
      </c>
      <c r="G20" s="43">
        <f t="shared" si="2"/>
        <v>44.999999999997037</v>
      </c>
      <c r="H20" s="74">
        <f t="shared" si="3"/>
        <v>0</v>
      </c>
      <c r="I20" s="74">
        <f>ABS(D20-E20)/(B11*2)</f>
        <v>0</v>
      </c>
      <c r="J20" s="74">
        <f t="shared" si="4"/>
        <v>0</v>
      </c>
    </row>
    <row r="21" spans="1:10" s="5" customFormat="1" ht="30" customHeight="1" x14ac:dyDescent="0.35">
      <c r="A21" s="45"/>
      <c r="B21" s="45"/>
      <c r="C21" s="191" t="s">
        <v>100</v>
      </c>
      <c r="D21" s="221">
        <f>B5</f>
        <v>1</v>
      </c>
      <c r="E21" s="221">
        <f>B7</f>
        <v>1</v>
      </c>
      <c r="F21" s="43">
        <f t="shared" si="1"/>
        <v>44.999999999997037</v>
      </c>
      <c r="G21" s="43">
        <f t="shared" si="2"/>
        <v>44.999999999997037</v>
      </c>
      <c r="H21" s="74">
        <f t="shared" si="3"/>
        <v>0</v>
      </c>
      <c r="I21" s="74">
        <f>ABS(D21-E21)/(B11*2)</f>
        <v>0</v>
      </c>
      <c r="J21" s="74">
        <f t="shared" si="4"/>
        <v>0</v>
      </c>
    </row>
    <row r="22" spans="1:10" ht="42" customHeight="1" x14ac:dyDescent="0.35">
      <c r="A22" s="45"/>
      <c r="B22" s="45"/>
      <c r="C22" s="212" t="s">
        <v>101</v>
      </c>
      <c r="D22" s="221">
        <f>B5</f>
        <v>1</v>
      </c>
      <c r="E22" s="221">
        <f>B8</f>
        <v>1</v>
      </c>
      <c r="F22" s="43">
        <f t="shared" si="1"/>
        <v>44.999999999997037</v>
      </c>
      <c r="G22" s="43">
        <f t="shared" si="2"/>
        <v>44.999999999997037</v>
      </c>
      <c r="H22" s="74">
        <f t="shared" si="3"/>
        <v>0</v>
      </c>
      <c r="I22" s="74">
        <f>ABS(D22-E22)/(B11*2)</f>
        <v>0</v>
      </c>
      <c r="J22" s="74">
        <f t="shared" si="4"/>
        <v>0</v>
      </c>
    </row>
    <row r="23" spans="1:10" ht="23.25" customHeight="1" x14ac:dyDescent="0.35">
      <c r="A23" s="45"/>
      <c r="B23" s="45"/>
      <c r="C23" s="212" t="s">
        <v>102</v>
      </c>
      <c r="D23" s="221">
        <f>B5</f>
        <v>1</v>
      </c>
      <c r="E23" s="221">
        <f>B9</f>
        <v>1</v>
      </c>
      <c r="F23" s="43">
        <f t="shared" si="1"/>
        <v>44.999999999997037</v>
      </c>
      <c r="G23" s="43">
        <f t="shared" si="2"/>
        <v>44.999999999997037</v>
      </c>
      <c r="H23" s="74">
        <f t="shared" si="3"/>
        <v>0</v>
      </c>
      <c r="I23" s="74">
        <f>ABS(D23-E23)/(B11*2)</f>
        <v>0</v>
      </c>
      <c r="J23" s="74">
        <f t="shared" si="4"/>
        <v>0</v>
      </c>
    </row>
    <row r="24" spans="1:10" ht="24" customHeight="1" x14ac:dyDescent="0.35">
      <c r="A24" s="45"/>
      <c r="B24" s="45"/>
      <c r="C24" s="212" t="s">
        <v>103</v>
      </c>
      <c r="D24" s="221">
        <f>B6</f>
        <v>1</v>
      </c>
      <c r="E24" s="221">
        <f>B7</f>
        <v>1</v>
      </c>
      <c r="F24" s="43">
        <f t="shared" si="1"/>
        <v>44.999999999997037</v>
      </c>
      <c r="G24" s="43">
        <f t="shared" si="2"/>
        <v>44.999999999997037</v>
      </c>
      <c r="H24" s="74">
        <f t="shared" si="3"/>
        <v>0</v>
      </c>
      <c r="I24" s="74">
        <f>ABS(D24-E24)/(B11*2)</f>
        <v>0</v>
      </c>
      <c r="J24" s="74">
        <f t="shared" si="4"/>
        <v>0</v>
      </c>
    </row>
    <row r="25" spans="1:10" ht="29.25" customHeight="1" x14ac:dyDescent="0.35">
      <c r="A25" s="45"/>
      <c r="B25" s="45"/>
      <c r="C25" s="212" t="s">
        <v>104</v>
      </c>
      <c r="D25" s="221">
        <f>B6</f>
        <v>1</v>
      </c>
      <c r="E25" s="221">
        <f>B8</f>
        <v>1</v>
      </c>
      <c r="F25" s="43">
        <f t="shared" si="1"/>
        <v>44.999999999997037</v>
      </c>
      <c r="G25" s="43">
        <f t="shared" si="2"/>
        <v>44.999999999997037</v>
      </c>
      <c r="H25" s="74">
        <f t="shared" si="3"/>
        <v>0</v>
      </c>
      <c r="I25" s="74">
        <f>ABS(D25-E25)/(B11*2)</f>
        <v>0</v>
      </c>
      <c r="J25" s="74">
        <f t="shared" si="4"/>
        <v>0</v>
      </c>
    </row>
    <row r="26" spans="1:10" x14ac:dyDescent="0.35">
      <c r="A26" s="45"/>
      <c r="B26" s="45"/>
      <c r="C26" s="212" t="s">
        <v>105</v>
      </c>
      <c r="D26" s="221">
        <f>B6</f>
        <v>1</v>
      </c>
      <c r="E26" s="221">
        <f>B9</f>
        <v>1</v>
      </c>
      <c r="F26" s="43">
        <f t="shared" si="1"/>
        <v>44.999999999997037</v>
      </c>
      <c r="G26" s="43">
        <f t="shared" si="2"/>
        <v>44.999999999997037</v>
      </c>
      <c r="H26" s="74">
        <f t="shared" si="3"/>
        <v>0</v>
      </c>
      <c r="I26" s="74">
        <f>ABS(D26-E26)/(B11*2)</f>
        <v>0</v>
      </c>
      <c r="J26" s="74">
        <f t="shared" si="4"/>
        <v>0</v>
      </c>
    </row>
    <row r="27" spans="1:10" x14ac:dyDescent="0.35">
      <c r="A27" s="45"/>
      <c r="B27" s="45"/>
      <c r="C27" s="212" t="s">
        <v>106</v>
      </c>
      <c r="D27" s="221">
        <f>B7</f>
        <v>1</v>
      </c>
      <c r="E27" s="221">
        <f>B8</f>
        <v>1</v>
      </c>
      <c r="F27" s="43">
        <f t="shared" si="1"/>
        <v>44.999999999997037</v>
      </c>
      <c r="G27" s="43">
        <f t="shared" si="2"/>
        <v>44.999999999997037</v>
      </c>
      <c r="H27" s="74">
        <f t="shared" si="3"/>
        <v>0</v>
      </c>
      <c r="I27" s="74">
        <f>ABS(D27-E27)/(B11*2)</f>
        <v>0</v>
      </c>
      <c r="J27" s="74">
        <f t="shared" si="4"/>
        <v>0</v>
      </c>
    </row>
    <row r="28" spans="1:10" x14ac:dyDescent="0.35">
      <c r="A28" s="45"/>
      <c r="B28" s="45"/>
      <c r="C28" s="212" t="s">
        <v>107</v>
      </c>
      <c r="D28" s="221">
        <f>B7</f>
        <v>1</v>
      </c>
      <c r="E28" s="221">
        <f>B9</f>
        <v>1</v>
      </c>
      <c r="F28" s="43">
        <f t="shared" si="1"/>
        <v>44.999999999997037</v>
      </c>
      <c r="G28" s="43">
        <f t="shared" si="2"/>
        <v>44.999999999997037</v>
      </c>
      <c r="H28" s="74">
        <f t="shared" si="3"/>
        <v>0</v>
      </c>
      <c r="I28" s="74">
        <f>ABS(D28-E28)/(B11*2)</f>
        <v>0</v>
      </c>
      <c r="J28" s="74">
        <f t="shared" si="4"/>
        <v>0</v>
      </c>
    </row>
    <row r="29" spans="1:10" x14ac:dyDescent="0.35">
      <c r="A29" s="45"/>
      <c r="B29" s="45"/>
      <c r="C29" s="212" t="s">
        <v>108</v>
      </c>
      <c r="D29" s="221">
        <f>B8</f>
        <v>1</v>
      </c>
      <c r="E29" s="221">
        <f>B9</f>
        <v>1</v>
      </c>
      <c r="F29" s="43">
        <f t="shared" si="1"/>
        <v>44.999999999997037</v>
      </c>
      <c r="G29" s="43">
        <f t="shared" si="2"/>
        <v>44.999999999997037</v>
      </c>
      <c r="H29" s="74">
        <f t="shared" si="3"/>
        <v>0</v>
      </c>
      <c r="I29" s="74">
        <f>ABS(D29-E29)/(B11*2)</f>
        <v>0</v>
      </c>
      <c r="J29" s="74">
        <f t="shared" si="4"/>
        <v>0</v>
      </c>
    </row>
    <row r="30" spans="1:10" x14ac:dyDescent="0.35">
      <c r="A30" s="45"/>
      <c r="B30" s="45"/>
      <c r="C30" s="41"/>
      <c r="D30" s="41"/>
      <c r="E30" s="41"/>
      <c r="F30" s="66"/>
      <c r="G30" s="66"/>
      <c r="H30" s="213" t="s">
        <v>14</v>
      </c>
      <c r="I30" s="101">
        <f>SUM(I2:I29)</f>
        <v>0</v>
      </c>
      <c r="J30" s="101">
        <f>SUM(J2:J29)</f>
        <v>0</v>
      </c>
    </row>
    <row r="31" spans="1:10" ht="21.75" thickBot="1" x14ac:dyDescent="0.4">
      <c r="A31" s="45"/>
      <c r="B31" s="45"/>
      <c r="C31" s="41"/>
      <c r="D31" s="41"/>
      <c r="E31" s="41"/>
      <c r="F31" s="66"/>
      <c r="G31" s="66"/>
      <c r="H31" s="214" t="s">
        <v>13</v>
      </c>
      <c r="I31" s="101">
        <f>AVERAGE(I2:I29)</f>
        <v>0</v>
      </c>
      <c r="J31" s="101">
        <f>AVERAGE(J2:J29)</f>
        <v>0</v>
      </c>
    </row>
    <row r="32" spans="1:10" ht="21.75" thickBot="1" x14ac:dyDescent="0.4">
      <c r="A32" s="45"/>
      <c r="B32" s="45"/>
      <c r="C32" s="41"/>
      <c r="D32" s="41"/>
      <c r="E32" s="41"/>
      <c r="F32" s="66"/>
      <c r="G32" s="145"/>
      <c r="H32" s="215" t="s">
        <v>9</v>
      </c>
      <c r="I32" s="147">
        <f>I31-(I31*(1/8))</f>
        <v>0</v>
      </c>
      <c r="J32" s="148">
        <f>J31-(J31*(1/8))</f>
        <v>0</v>
      </c>
    </row>
    <row r="33" spans="1:10" x14ac:dyDescent="0.35">
      <c r="A33" s="45"/>
      <c r="B33" s="45"/>
      <c r="C33" s="41"/>
      <c r="D33" s="41"/>
      <c r="E33" s="41"/>
      <c r="F33" s="66"/>
      <c r="G33" s="66"/>
      <c r="H33" s="146"/>
      <c r="I33" s="146"/>
      <c r="J33" s="146"/>
    </row>
    <row r="34" spans="1:10" x14ac:dyDescent="0.35">
      <c r="A34" s="45"/>
      <c r="B34" s="45"/>
      <c r="C34" s="41"/>
      <c r="D34" s="41"/>
      <c r="E34" s="41"/>
      <c r="F34" s="78"/>
      <c r="G34" s="78"/>
      <c r="H34" s="78"/>
      <c r="I34" s="78"/>
      <c r="J34" s="78"/>
    </row>
    <row r="35" spans="1:10" x14ac:dyDescent="0.35">
      <c r="C35" s="14"/>
      <c r="D35" s="14"/>
      <c r="E35" s="14"/>
      <c r="F35" s="14"/>
      <c r="G35" s="14"/>
      <c r="H35" s="24"/>
      <c r="I35" s="21"/>
    </row>
    <row r="36" spans="1:10" x14ac:dyDescent="0.35">
      <c r="C36" s="14"/>
      <c r="D36" s="14"/>
      <c r="E36" s="14"/>
      <c r="F36" s="14"/>
      <c r="G36" s="14"/>
      <c r="H36" s="24"/>
      <c r="I36" s="21"/>
    </row>
    <row r="37" spans="1:10" x14ac:dyDescent="0.35">
      <c r="C37" s="14"/>
      <c r="D37" s="14"/>
      <c r="E37" s="14"/>
      <c r="F37" s="14"/>
      <c r="G37" s="14"/>
      <c r="H37" s="24"/>
      <c r="I37" s="21"/>
    </row>
    <row r="38" spans="1:10" x14ac:dyDescent="0.35">
      <c r="C38" s="14"/>
      <c r="D38" s="14"/>
      <c r="E38" s="14"/>
      <c r="F38" s="14"/>
      <c r="G38" s="14"/>
      <c r="H38" s="24"/>
      <c r="I38" s="21"/>
    </row>
    <row r="39" spans="1:10" x14ac:dyDescent="0.35">
      <c r="C39" s="14"/>
      <c r="D39" s="14"/>
      <c r="E39" s="14"/>
      <c r="F39" s="14"/>
      <c r="G39" s="14"/>
      <c r="H39" s="24"/>
      <c r="I39" s="21"/>
    </row>
    <row r="40" spans="1:10" x14ac:dyDescent="0.35">
      <c r="C40" s="14"/>
      <c r="D40" s="14"/>
      <c r="E40" s="14"/>
      <c r="F40" s="14"/>
      <c r="G40" s="14"/>
      <c r="H40" s="24"/>
      <c r="I40" s="21"/>
    </row>
    <row r="41" spans="1:10" x14ac:dyDescent="0.35">
      <c r="C41" s="6"/>
      <c r="D41" s="6"/>
      <c r="E41" s="14"/>
      <c r="F41" s="14"/>
      <c r="G41" s="14"/>
      <c r="H41" s="24"/>
      <c r="I41" s="21"/>
    </row>
    <row r="42" spans="1:10" x14ac:dyDescent="0.35">
      <c r="C42" s="6"/>
      <c r="D42" s="6"/>
      <c r="E42" s="6"/>
      <c r="F42" s="6"/>
      <c r="G42" s="14"/>
      <c r="H42" s="24"/>
      <c r="I42" s="21"/>
    </row>
    <row r="43" spans="1:10" x14ac:dyDescent="0.35">
      <c r="C43" s="6"/>
      <c r="D43" s="6"/>
      <c r="E43" s="6"/>
      <c r="F43" s="6"/>
      <c r="G43" s="14"/>
      <c r="H43" s="24"/>
      <c r="I43" s="21"/>
    </row>
    <row r="44" spans="1:10" x14ac:dyDescent="0.35">
      <c r="C44" s="6"/>
      <c r="D44" s="6"/>
      <c r="E44" s="6"/>
      <c r="F44" s="6"/>
      <c r="G44" s="6"/>
      <c r="H44" s="25"/>
      <c r="I44" s="22"/>
    </row>
    <row r="45" spans="1:10" x14ac:dyDescent="0.35">
      <c r="C45" s="6"/>
      <c r="D45" s="6"/>
      <c r="E45" s="6"/>
      <c r="F45" s="6"/>
      <c r="G45" s="6"/>
      <c r="H45" s="25"/>
      <c r="I45" s="22"/>
    </row>
    <row r="46" spans="1:10" x14ac:dyDescent="0.35">
      <c r="C46" s="6"/>
      <c r="D46" s="6"/>
      <c r="E46" s="6"/>
      <c r="F46" s="6"/>
      <c r="G46" s="6"/>
      <c r="H46" s="25"/>
      <c r="I46" s="22"/>
    </row>
    <row r="47" spans="1:10" x14ac:dyDescent="0.35">
      <c r="C47" s="6"/>
      <c r="D47" s="6"/>
      <c r="E47" s="6"/>
      <c r="F47" s="6"/>
      <c r="G47" s="6"/>
      <c r="H47" s="25"/>
      <c r="I47" s="22"/>
    </row>
    <row r="48" spans="1:10" x14ac:dyDescent="0.35">
      <c r="C48" s="6"/>
      <c r="D48" s="6"/>
      <c r="E48" s="6"/>
      <c r="F48" s="6"/>
      <c r="G48" s="6"/>
      <c r="H48" s="25"/>
      <c r="I48" s="22"/>
    </row>
    <row r="49" spans="3:9" x14ac:dyDescent="0.35">
      <c r="C49" s="6"/>
      <c r="D49" s="6"/>
      <c r="E49" s="6"/>
      <c r="F49" s="6"/>
      <c r="G49" s="6"/>
      <c r="H49" s="25"/>
      <c r="I49" s="22"/>
    </row>
    <row r="50" spans="3:9" x14ac:dyDescent="0.35">
      <c r="C50" s="6"/>
      <c r="D50" s="6"/>
      <c r="E50" s="6"/>
      <c r="F50" s="6"/>
      <c r="G50" s="6"/>
      <c r="H50" s="25"/>
      <c r="I50" s="22"/>
    </row>
    <row r="51" spans="3:9" x14ac:dyDescent="0.35">
      <c r="C51" s="6"/>
      <c r="D51" s="6"/>
      <c r="E51" s="6"/>
      <c r="F51" s="6"/>
      <c r="G51" s="6"/>
      <c r="H51" s="25"/>
      <c r="I51" s="22"/>
    </row>
    <row r="52" spans="3:9" x14ac:dyDescent="0.35">
      <c r="C52" s="6"/>
      <c r="D52" s="6"/>
      <c r="E52" s="6"/>
      <c r="F52" s="6"/>
      <c r="G52" s="6"/>
      <c r="H52" s="25"/>
      <c r="I52" s="22"/>
    </row>
    <row r="53" spans="3:9" x14ac:dyDescent="0.35">
      <c r="C53" s="6"/>
      <c r="D53" s="6"/>
      <c r="E53" s="6"/>
      <c r="F53" s="6"/>
      <c r="G53" s="6"/>
      <c r="H53" s="25"/>
      <c r="I53" s="22"/>
    </row>
    <row r="54" spans="3:9" x14ac:dyDescent="0.35">
      <c r="C54" s="6"/>
      <c r="D54" s="6"/>
      <c r="E54" s="6"/>
      <c r="F54" s="6"/>
      <c r="G54" s="6"/>
      <c r="H54" s="25"/>
      <c r="I54" s="22"/>
    </row>
    <row r="55" spans="3:9" x14ac:dyDescent="0.35">
      <c r="C55" s="6"/>
      <c r="D55" s="6"/>
      <c r="E55" s="6"/>
      <c r="F55" s="6"/>
      <c r="G55" s="6"/>
      <c r="H55" s="25"/>
      <c r="I55" s="22"/>
    </row>
    <row r="56" spans="3:9" x14ac:dyDescent="0.35">
      <c r="C56" s="6"/>
      <c r="D56" s="6"/>
      <c r="E56" s="6"/>
      <c r="F56" s="6"/>
      <c r="G56" s="6"/>
      <c r="H56" s="25"/>
      <c r="I56" s="22"/>
    </row>
    <row r="57" spans="3:9" x14ac:dyDescent="0.35">
      <c r="C57" s="6"/>
      <c r="D57" s="6"/>
      <c r="E57" s="6"/>
      <c r="F57" s="6"/>
      <c r="G57" s="6"/>
      <c r="H57" s="25"/>
      <c r="I57" s="22"/>
    </row>
    <row r="58" spans="3:9" x14ac:dyDescent="0.35">
      <c r="C58" s="6"/>
      <c r="D58" s="6"/>
      <c r="E58" s="6"/>
      <c r="F58" s="6"/>
      <c r="G58" s="6"/>
      <c r="H58" s="25"/>
      <c r="I58" s="22"/>
    </row>
    <row r="59" spans="3:9" x14ac:dyDescent="0.35">
      <c r="C59" s="6"/>
      <c r="D59" s="6"/>
      <c r="E59" s="6"/>
      <c r="F59" s="6"/>
      <c r="G59" s="6"/>
      <c r="H59" s="25"/>
      <c r="I59" s="22"/>
    </row>
    <row r="60" spans="3:9" x14ac:dyDescent="0.35">
      <c r="C60" s="6"/>
      <c r="D60" s="6"/>
      <c r="E60" s="6"/>
      <c r="F60" s="6"/>
      <c r="G60" s="6"/>
      <c r="H60" s="25"/>
      <c r="I60" s="22"/>
    </row>
    <row r="61" spans="3:9" x14ac:dyDescent="0.35">
      <c r="C61" s="6"/>
      <c r="D61" s="6"/>
      <c r="E61" s="6"/>
      <c r="F61" s="6"/>
      <c r="G61" s="6"/>
      <c r="H61" s="25"/>
      <c r="I61" s="22"/>
    </row>
    <row r="62" spans="3:9" x14ac:dyDescent="0.35">
      <c r="C62" s="6"/>
      <c r="D62" s="6"/>
      <c r="E62" s="6"/>
      <c r="F62" s="6"/>
      <c r="G62" s="6"/>
      <c r="H62" s="25"/>
      <c r="I62" s="22"/>
    </row>
    <row r="63" spans="3:9" x14ac:dyDescent="0.35">
      <c r="C63" s="6"/>
      <c r="D63" s="6"/>
      <c r="E63" s="6"/>
      <c r="F63" s="6"/>
      <c r="G63" s="6"/>
      <c r="H63" s="25"/>
      <c r="I63" s="22"/>
    </row>
    <row r="64" spans="3:9" x14ac:dyDescent="0.35">
      <c r="C64" s="6"/>
      <c r="D64" s="6"/>
      <c r="E64" s="6"/>
      <c r="F64" s="6"/>
      <c r="G64" s="6"/>
      <c r="H64" s="25"/>
      <c r="I64" s="22"/>
    </row>
    <row r="65" spans="3:9" x14ac:dyDescent="0.35">
      <c r="C65" s="6"/>
      <c r="D65" s="6"/>
      <c r="E65" s="6"/>
      <c r="F65" s="6"/>
      <c r="G65" s="6"/>
      <c r="H65" s="25"/>
      <c r="I65" s="22"/>
    </row>
    <row r="66" spans="3:9" x14ac:dyDescent="0.35">
      <c r="C66" s="6"/>
      <c r="D66" s="6"/>
      <c r="E66" s="6"/>
      <c r="F66" s="6"/>
      <c r="G66" s="6"/>
      <c r="H66" s="25"/>
      <c r="I66" s="22"/>
    </row>
    <row r="67" spans="3:9" x14ac:dyDescent="0.35">
      <c r="C67" s="6"/>
      <c r="D67" s="6"/>
      <c r="E67" s="6"/>
      <c r="F67" s="6"/>
      <c r="G67" s="6"/>
      <c r="H67" s="25"/>
      <c r="I67" s="22"/>
    </row>
    <row r="68" spans="3:9" x14ac:dyDescent="0.35">
      <c r="C68" s="6"/>
      <c r="D68" s="6"/>
      <c r="E68" s="6"/>
      <c r="F68" s="6"/>
      <c r="G68" s="6"/>
      <c r="H68" s="25"/>
      <c r="I68" s="22"/>
    </row>
    <row r="69" spans="3:9" x14ac:dyDescent="0.35">
      <c r="C69" s="6"/>
      <c r="D69" s="6"/>
      <c r="E69" s="6"/>
      <c r="F69" s="6"/>
      <c r="G69" s="6"/>
      <c r="H69" s="25"/>
      <c r="I69" s="22"/>
    </row>
    <row r="70" spans="3:9" x14ac:dyDescent="0.35">
      <c r="C70" s="6"/>
      <c r="D70" s="6"/>
      <c r="E70" s="6"/>
      <c r="F70" s="6"/>
      <c r="G70" s="6"/>
      <c r="H70" s="25"/>
      <c r="I70" s="22"/>
    </row>
    <row r="71" spans="3:9" x14ac:dyDescent="0.35">
      <c r="C71" s="6"/>
      <c r="D71" s="6"/>
      <c r="E71" s="6"/>
      <c r="F71" s="6"/>
      <c r="G71" s="6"/>
      <c r="H71" s="25"/>
      <c r="I71" s="22"/>
    </row>
    <row r="72" spans="3:9" x14ac:dyDescent="0.35">
      <c r="C72" s="6"/>
      <c r="D72" s="6"/>
      <c r="E72" s="6"/>
      <c r="F72" s="6"/>
      <c r="G72" s="6"/>
      <c r="H72" s="25"/>
      <c r="I72" s="22"/>
    </row>
    <row r="73" spans="3:9" x14ac:dyDescent="0.35">
      <c r="C73" s="6"/>
      <c r="D73" s="6"/>
      <c r="E73" s="6"/>
      <c r="F73" s="6"/>
      <c r="G73" s="6"/>
      <c r="H73" s="25"/>
      <c r="I73" s="22"/>
    </row>
    <row r="74" spans="3:9" x14ac:dyDescent="0.35">
      <c r="C74" s="6"/>
      <c r="D74" s="6"/>
      <c r="E74" s="6"/>
      <c r="F74" s="6"/>
      <c r="G74" s="6"/>
      <c r="H74" s="25"/>
      <c r="I74" s="22"/>
    </row>
    <row r="75" spans="3:9" x14ac:dyDescent="0.35">
      <c r="C75" s="6"/>
      <c r="D75" s="6"/>
      <c r="E75" s="6"/>
      <c r="F75" s="6"/>
      <c r="G75" s="6"/>
      <c r="H75" s="25"/>
      <c r="I75" s="22"/>
    </row>
    <row r="76" spans="3:9" x14ac:dyDescent="0.35">
      <c r="C76" s="6"/>
      <c r="D76" s="6"/>
      <c r="E76" s="6"/>
      <c r="F76" s="6"/>
      <c r="G76" s="6"/>
      <c r="H76" s="25"/>
      <c r="I76" s="22"/>
    </row>
    <row r="77" spans="3:9" x14ac:dyDescent="0.35">
      <c r="C77" s="6"/>
      <c r="D77" s="6"/>
      <c r="E77" s="6"/>
      <c r="F77" s="6"/>
      <c r="G77" s="6"/>
      <c r="H77" s="25"/>
      <c r="I77" s="22"/>
    </row>
    <row r="78" spans="3:9" x14ac:dyDescent="0.35">
      <c r="C78" s="6"/>
      <c r="D78" s="6"/>
      <c r="E78" s="6"/>
      <c r="F78" s="6"/>
      <c r="G78" s="6"/>
      <c r="H78" s="25"/>
      <c r="I78" s="22"/>
    </row>
    <row r="79" spans="3:9" x14ac:dyDescent="0.35">
      <c r="C79" s="6"/>
      <c r="D79" s="6"/>
      <c r="E79" s="6"/>
      <c r="F79" s="6"/>
      <c r="G79" s="6"/>
      <c r="H79" s="25"/>
      <c r="I79" s="22"/>
    </row>
    <row r="80" spans="3:9" x14ac:dyDescent="0.35">
      <c r="C80" s="6"/>
      <c r="D80" s="6"/>
      <c r="E80" s="6"/>
      <c r="F80" s="6"/>
      <c r="G80" s="6"/>
      <c r="H80" s="25"/>
      <c r="I80" s="22"/>
    </row>
    <row r="81" spans="3:9" x14ac:dyDescent="0.35">
      <c r="C81" s="6"/>
      <c r="D81" s="6"/>
      <c r="E81" s="6"/>
      <c r="F81" s="6"/>
      <c r="G81" s="6"/>
      <c r="H81" s="25"/>
      <c r="I81" s="22"/>
    </row>
    <row r="82" spans="3:9" x14ac:dyDescent="0.35">
      <c r="C82" s="6"/>
      <c r="D82" s="6"/>
      <c r="E82" s="6"/>
      <c r="F82" s="6"/>
      <c r="G82" s="6"/>
      <c r="H82" s="25"/>
      <c r="I82" s="22"/>
    </row>
    <row r="83" spans="3:9" x14ac:dyDescent="0.35">
      <c r="C83" s="6"/>
      <c r="D83" s="6"/>
      <c r="E83" s="6"/>
      <c r="F83" s="6"/>
      <c r="G83" s="6"/>
      <c r="H83" s="25"/>
      <c r="I83" s="22"/>
    </row>
    <row r="84" spans="3:9" x14ac:dyDescent="0.35">
      <c r="C84" s="6"/>
      <c r="D84" s="6"/>
      <c r="E84" s="6"/>
      <c r="F84" s="6"/>
      <c r="G84" s="6"/>
      <c r="H84" s="25"/>
      <c r="I84" s="22"/>
    </row>
    <row r="85" spans="3:9" x14ac:dyDescent="0.35">
      <c r="C85" s="6"/>
      <c r="D85" s="6"/>
      <c r="E85" s="6"/>
      <c r="F85" s="6"/>
      <c r="G85" s="6"/>
      <c r="H85" s="25"/>
      <c r="I85" s="22"/>
    </row>
    <row r="86" spans="3:9" x14ac:dyDescent="0.35">
      <c r="C86" s="6"/>
      <c r="D86" s="6"/>
      <c r="E86" s="6"/>
      <c r="F86" s="6"/>
      <c r="G86" s="6"/>
      <c r="H86" s="25"/>
      <c r="I86" s="22"/>
    </row>
    <row r="87" spans="3:9" x14ac:dyDescent="0.35">
      <c r="C87" s="6"/>
      <c r="D87" s="6"/>
      <c r="E87" s="6"/>
      <c r="F87" s="6"/>
      <c r="G87" s="6"/>
      <c r="H87" s="25"/>
      <c r="I87" s="22"/>
    </row>
    <row r="88" spans="3:9" x14ac:dyDescent="0.35">
      <c r="C88" s="6"/>
      <c r="D88" s="6"/>
      <c r="E88" s="6"/>
      <c r="F88" s="6"/>
      <c r="G88" s="6"/>
      <c r="H88" s="25"/>
      <c r="I88" s="22"/>
    </row>
    <row r="89" spans="3:9" x14ac:dyDescent="0.35">
      <c r="C89" s="6"/>
      <c r="D89" s="6"/>
      <c r="E89" s="6"/>
      <c r="F89" s="6"/>
      <c r="G89" s="6"/>
      <c r="H89" s="25"/>
      <c r="I89" s="22"/>
    </row>
    <row r="90" spans="3:9" x14ac:dyDescent="0.35">
      <c r="C90" s="6"/>
      <c r="D90" s="6"/>
      <c r="E90" s="6"/>
      <c r="F90" s="6"/>
      <c r="G90" s="6"/>
      <c r="H90" s="25"/>
      <c r="I90" s="22"/>
    </row>
    <row r="91" spans="3:9" x14ac:dyDescent="0.35">
      <c r="C91" s="6"/>
      <c r="D91" s="6"/>
      <c r="E91" s="6"/>
      <c r="F91" s="6"/>
      <c r="G91" s="6"/>
      <c r="H91" s="25"/>
      <c r="I91" s="22"/>
    </row>
    <row r="92" spans="3:9" x14ac:dyDescent="0.35">
      <c r="C92" s="6"/>
      <c r="D92" s="6"/>
      <c r="E92" s="6"/>
      <c r="F92" s="6"/>
      <c r="G92" s="6"/>
      <c r="H92" s="25"/>
      <c r="I92" s="22"/>
    </row>
    <row r="93" spans="3:9" x14ac:dyDescent="0.35">
      <c r="C93" s="6"/>
      <c r="D93" s="6"/>
      <c r="E93" s="6"/>
      <c r="F93" s="6"/>
      <c r="G93" s="6"/>
      <c r="H93" s="25"/>
      <c r="I93" s="22"/>
    </row>
    <row r="94" spans="3:9" x14ac:dyDescent="0.35">
      <c r="C94" s="6"/>
      <c r="D94" s="6"/>
      <c r="E94" s="6"/>
      <c r="F94" s="6"/>
      <c r="G94" s="6"/>
      <c r="H94" s="25"/>
      <c r="I94" s="22"/>
    </row>
    <row r="95" spans="3:9" x14ac:dyDescent="0.35">
      <c r="C95" s="6"/>
      <c r="D95" s="6"/>
      <c r="E95" s="6"/>
      <c r="F95" s="6"/>
      <c r="G95" s="6"/>
      <c r="H95" s="25"/>
      <c r="I95" s="22"/>
    </row>
    <row r="96" spans="3:9" x14ac:dyDescent="0.35">
      <c r="C96" s="6"/>
      <c r="D96" s="6"/>
      <c r="E96" s="6"/>
      <c r="F96" s="6"/>
      <c r="G96" s="6"/>
      <c r="H96" s="25"/>
      <c r="I96" s="22"/>
    </row>
    <row r="97" spans="3:9" x14ac:dyDescent="0.35">
      <c r="C97" s="6"/>
      <c r="D97" s="6"/>
      <c r="E97" s="6"/>
      <c r="F97" s="6"/>
      <c r="G97" s="6"/>
      <c r="H97" s="25"/>
      <c r="I97" s="22"/>
    </row>
    <row r="98" spans="3:9" x14ac:dyDescent="0.35">
      <c r="C98" s="6"/>
      <c r="D98" s="6"/>
      <c r="E98" s="6"/>
      <c r="F98" s="6"/>
      <c r="G98" s="6"/>
      <c r="H98" s="25"/>
      <c r="I98" s="22"/>
    </row>
    <row r="99" spans="3:9" x14ac:dyDescent="0.35">
      <c r="C99" s="6"/>
      <c r="D99" s="6"/>
      <c r="E99" s="6"/>
      <c r="F99" s="6"/>
      <c r="G99" s="6"/>
      <c r="H99" s="25"/>
      <c r="I99" s="22"/>
    </row>
    <row r="100" spans="3:9" x14ac:dyDescent="0.35">
      <c r="C100" s="6"/>
      <c r="D100" s="6"/>
      <c r="E100" s="6"/>
      <c r="F100" s="6"/>
      <c r="G100" s="6"/>
      <c r="H100" s="25"/>
      <c r="I100" s="22"/>
    </row>
    <row r="101" spans="3:9" x14ac:dyDescent="0.35">
      <c r="C101" s="6"/>
      <c r="D101" s="6"/>
      <c r="E101" s="6"/>
      <c r="F101" s="6"/>
      <c r="G101" s="6"/>
      <c r="H101" s="25"/>
      <c r="I101" s="22"/>
    </row>
    <row r="102" spans="3:9" x14ac:dyDescent="0.35">
      <c r="C102" s="6"/>
      <c r="D102" s="6"/>
      <c r="E102" s="6"/>
      <c r="F102" s="6"/>
      <c r="G102" s="6"/>
      <c r="H102" s="25"/>
      <c r="I102" s="22"/>
    </row>
    <row r="103" spans="3:9" x14ac:dyDescent="0.35">
      <c r="C103" s="6"/>
      <c r="D103" s="6"/>
      <c r="E103" s="6"/>
      <c r="F103" s="6"/>
      <c r="G103" s="6"/>
      <c r="H103" s="25"/>
      <c r="I103" s="22"/>
    </row>
    <row r="104" spans="3:9" x14ac:dyDescent="0.35">
      <c r="C104" s="6"/>
      <c r="D104" s="6"/>
      <c r="E104" s="6"/>
      <c r="F104" s="6"/>
      <c r="G104" s="6"/>
      <c r="H104" s="25"/>
      <c r="I104" s="22"/>
    </row>
    <row r="105" spans="3:9" x14ac:dyDescent="0.35">
      <c r="C105" s="6"/>
      <c r="D105" s="6"/>
      <c r="E105" s="6"/>
      <c r="F105" s="6"/>
      <c r="G105" s="6"/>
      <c r="H105" s="25"/>
      <c r="I105" s="22"/>
    </row>
    <row r="106" spans="3:9" x14ac:dyDescent="0.35">
      <c r="C106" s="6"/>
      <c r="D106" s="6"/>
      <c r="E106" s="6"/>
      <c r="F106" s="6"/>
      <c r="G106" s="6"/>
      <c r="H106" s="25"/>
      <c r="I106" s="22"/>
    </row>
    <row r="107" spans="3:9" x14ac:dyDescent="0.35">
      <c r="C107" s="6"/>
      <c r="D107" s="6"/>
      <c r="E107" s="6"/>
      <c r="F107" s="6"/>
      <c r="G107" s="6"/>
      <c r="H107" s="25"/>
      <c r="I107" s="22"/>
    </row>
    <row r="108" spans="3:9" x14ac:dyDescent="0.35">
      <c r="C108" s="6"/>
      <c r="D108" s="6"/>
      <c r="E108" s="6"/>
      <c r="F108" s="6"/>
      <c r="G108" s="6"/>
      <c r="H108" s="25"/>
      <c r="I108" s="22"/>
    </row>
    <row r="109" spans="3:9" x14ac:dyDescent="0.35">
      <c r="C109" s="6"/>
      <c r="D109" s="6"/>
      <c r="E109" s="6"/>
      <c r="F109" s="6"/>
      <c r="G109" s="6"/>
      <c r="H109" s="25"/>
      <c r="I109" s="22"/>
    </row>
    <row r="110" spans="3:9" x14ac:dyDescent="0.35">
      <c r="C110" s="6"/>
      <c r="D110" s="6"/>
      <c r="E110" s="6"/>
      <c r="F110" s="6"/>
      <c r="G110" s="6"/>
      <c r="H110" s="25"/>
      <c r="I110" s="22"/>
    </row>
    <row r="111" spans="3:9" x14ac:dyDescent="0.35">
      <c r="C111" s="6"/>
      <c r="D111" s="6"/>
      <c r="E111" s="6"/>
      <c r="F111" s="6"/>
      <c r="G111" s="6"/>
      <c r="H111" s="25"/>
      <c r="I111" s="22"/>
    </row>
    <row r="112" spans="3:9" x14ac:dyDescent="0.35">
      <c r="C112" s="6"/>
      <c r="D112" s="6"/>
      <c r="E112" s="6"/>
      <c r="F112" s="6"/>
      <c r="G112" s="6"/>
      <c r="H112" s="25"/>
      <c r="I112" s="22"/>
    </row>
    <row r="113" spans="3:9" x14ac:dyDescent="0.35">
      <c r="C113" s="6"/>
      <c r="D113" s="6"/>
      <c r="E113" s="6"/>
      <c r="F113" s="6"/>
      <c r="G113" s="6"/>
      <c r="H113" s="25"/>
      <c r="I113" s="22"/>
    </row>
    <row r="114" spans="3:9" x14ac:dyDescent="0.35">
      <c r="C114" s="6"/>
      <c r="D114" s="6"/>
      <c r="E114" s="6"/>
      <c r="F114" s="6"/>
      <c r="G114" s="6"/>
      <c r="H114" s="25"/>
      <c r="I114" s="22"/>
    </row>
    <row r="115" spans="3:9" x14ac:dyDescent="0.35">
      <c r="C115" s="6"/>
      <c r="D115" s="6"/>
      <c r="E115" s="6"/>
      <c r="F115" s="6"/>
      <c r="G115" s="6"/>
      <c r="H115" s="25"/>
      <c r="I115" s="22"/>
    </row>
    <row r="116" spans="3:9" x14ac:dyDescent="0.35">
      <c r="C116" s="6"/>
      <c r="D116" s="6"/>
      <c r="E116" s="6"/>
      <c r="F116" s="6"/>
      <c r="G116" s="6"/>
      <c r="H116" s="25"/>
      <c r="I116" s="22"/>
    </row>
    <row r="117" spans="3:9" x14ac:dyDescent="0.35">
      <c r="C117" s="6"/>
      <c r="D117" s="6"/>
      <c r="E117" s="6"/>
      <c r="F117" s="6"/>
      <c r="G117" s="6"/>
      <c r="H117" s="25"/>
      <c r="I117" s="22"/>
    </row>
    <row r="118" spans="3:9" x14ac:dyDescent="0.35">
      <c r="C118" s="6"/>
      <c r="D118" s="6"/>
      <c r="E118" s="6"/>
      <c r="F118" s="6"/>
      <c r="G118" s="6"/>
      <c r="H118" s="25"/>
      <c r="I118" s="22"/>
    </row>
    <row r="119" spans="3:9" x14ac:dyDescent="0.35">
      <c r="C119" s="6"/>
      <c r="D119" s="6"/>
      <c r="E119" s="6"/>
      <c r="F119" s="6"/>
      <c r="G119" s="6"/>
      <c r="H119" s="25"/>
      <c r="I119" s="22"/>
    </row>
    <row r="120" spans="3:9" x14ac:dyDescent="0.35">
      <c r="C120" s="6"/>
      <c r="D120" s="6"/>
      <c r="E120" s="6"/>
      <c r="F120" s="6"/>
      <c r="G120" s="6"/>
      <c r="H120" s="25"/>
      <c r="I120" s="22"/>
    </row>
    <row r="121" spans="3:9" x14ac:dyDescent="0.35">
      <c r="C121" s="6"/>
      <c r="D121" s="6"/>
      <c r="E121" s="6"/>
      <c r="F121" s="6"/>
      <c r="G121" s="6"/>
      <c r="H121" s="25"/>
      <c r="I121" s="22"/>
    </row>
    <row r="122" spans="3:9" x14ac:dyDescent="0.35">
      <c r="C122" s="6"/>
      <c r="D122" s="6"/>
      <c r="E122" s="6"/>
      <c r="F122" s="6"/>
      <c r="G122" s="6"/>
      <c r="H122" s="25"/>
      <c r="I122" s="22"/>
    </row>
    <row r="123" spans="3:9" x14ac:dyDescent="0.35">
      <c r="C123" s="6"/>
      <c r="D123" s="6"/>
      <c r="E123" s="6"/>
      <c r="F123" s="6"/>
      <c r="G123" s="6"/>
      <c r="H123" s="25"/>
      <c r="I123" s="22"/>
    </row>
    <row r="124" spans="3:9" x14ac:dyDescent="0.35">
      <c r="C124" s="6"/>
      <c r="D124" s="6"/>
      <c r="E124" s="6"/>
      <c r="F124" s="6"/>
      <c r="G124" s="6"/>
      <c r="H124" s="25"/>
      <c r="I124" s="22"/>
    </row>
    <row r="125" spans="3:9" x14ac:dyDescent="0.35">
      <c r="C125" s="6"/>
      <c r="D125" s="6"/>
      <c r="E125" s="6"/>
      <c r="F125" s="6"/>
      <c r="G125" s="6"/>
      <c r="H125" s="25"/>
      <c r="I125" s="22"/>
    </row>
    <row r="126" spans="3:9" x14ac:dyDescent="0.35">
      <c r="C126" s="6"/>
      <c r="D126" s="6"/>
      <c r="E126" s="6"/>
      <c r="F126" s="6"/>
      <c r="G126" s="6"/>
      <c r="H126" s="25"/>
      <c r="I126" s="22"/>
    </row>
    <row r="127" spans="3:9" x14ac:dyDescent="0.35">
      <c r="C127" s="6"/>
      <c r="D127" s="6"/>
      <c r="E127" s="6"/>
      <c r="F127" s="6"/>
      <c r="G127" s="6"/>
      <c r="H127" s="25"/>
      <c r="I127" s="22"/>
    </row>
    <row r="128" spans="3:9" x14ac:dyDescent="0.35">
      <c r="C128" s="6"/>
      <c r="D128" s="6"/>
      <c r="E128" s="6"/>
      <c r="F128" s="6"/>
      <c r="G128" s="6"/>
      <c r="H128" s="25"/>
      <c r="I128" s="22"/>
    </row>
    <row r="129" spans="3:9" x14ac:dyDescent="0.35">
      <c r="C129" s="6"/>
      <c r="D129" s="6"/>
      <c r="E129" s="6"/>
      <c r="F129" s="6"/>
      <c r="G129" s="6"/>
      <c r="H129" s="25"/>
      <c r="I129" s="22"/>
    </row>
    <row r="130" spans="3:9" x14ac:dyDescent="0.35">
      <c r="C130" s="6"/>
      <c r="D130" s="6"/>
      <c r="E130" s="6"/>
      <c r="F130" s="6"/>
      <c r="G130" s="6"/>
      <c r="H130" s="25"/>
      <c r="I130" s="22"/>
    </row>
    <row r="131" spans="3:9" x14ac:dyDescent="0.35">
      <c r="C131" s="6"/>
      <c r="D131" s="6"/>
      <c r="E131" s="6"/>
      <c r="F131" s="6"/>
      <c r="G131" s="6"/>
      <c r="H131" s="25"/>
      <c r="I131" s="22"/>
    </row>
    <row r="132" spans="3:9" x14ac:dyDescent="0.35">
      <c r="C132" s="6"/>
      <c r="D132" s="6"/>
      <c r="E132" s="6"/>
      <c r="F132" s="6"/>
      <c r="G132" s="6"/>
      <c r="H132" s="25"/>
      <c r="I132" s="22"/>
    </row>
    <row r="133" spans="3:9" x14ac:dyDescent="0.35">
      <c r="C133" s="6"/>
      <c r="D133" s="6"/>
      <c r="E133" s="6"/>
      <c r="F133" s="6"/>
      <c r="G133" s="6"/>
      <c r="H133" s="25"/>
      <c r="I133" s="22"/>
    </row>
    <row r="134" spans="3:9" x14ac:dyDescent="0.35">
      <c r="C134" s="6"/>
      <c r="D134" s="6"/>
      <c r="E134" s="6"/>
      <c r="F134" s="6"/>
      <c r="G134" s="6"/>
      <c r="H134" s="25"/>
      <c r="I134" s="22"/>
    </row>
    <row r="135" spans="3:9" x14ac:dyDescent="0.35">
      <c r="C135" s="6"/>
      <c r="D135" s="6"/>
      <c r="E135" s="6"/>
      <c r="F135" s="6"/>
      <c r="G135" s="6"/>
      <c r="H135" s="25"/>
      <c r="I135" s="22"/>
    </row>
    <row r="136" spans="3:9" x14ac:dyDescent="0.35">
      <c r="C136" s="6"/>
      <c r="D136" s="6"/>
      <c r="E136" s="6"/>
      <c r="F136" s="6"/>
      <c r="G136" s="6"/>
      <c r="H136" s="25"/>
      <c r="I136" s="22"/>
    </row>
    <row r="137" spans="3:9" x14ac:dyDescent="0.35">
      <c r="C137" s="6"/>
      <c r="D137" s="6"/>
      <c r="E137" s="6"/>
      <c r="F137" s="6"/>
      <c r="G137" s="6"/>
      <c r="H137" s="25"/>
      <c r="I137" s="22"/>
    </row>
    <row r="138" spans="3:9" x14ac:dyDescent="0.35">
      <c r="C138" s="6"/>
      <c r="D138" s="6"/>
      <c r="E138" s="6"/>
      <c r="F138" s="6"/>
      <c r="G138" s="6"/>
      <c r="H138" s="25"/>
      <c r="I138" s="22"/>
    </row>
    <row r="139" spans="3:9" x14ac:dyDescent="0.35">
      <c r="C139" s="6"/>
      <c r="D139" s="6"/>
      <c r="E139" s="6"/>
      <c r="F139" s="6"/>
      <c r="G139" s="6"/>
      <c r="H139" s="25"/>
      <c r="I139" s="22"/>
    </row>
    <row r="140" spans="3:9" x14ac:dyDescent="0.35">
      <c r="C140" s="6"/>
      <c r="D140" s="6"/>
      <c r="E140" s="6"/>
      <c r="F140" s="6"/>
      <c r="G140" s="6"/>
      <c r="H140" s="25"/>
      <c r="I140" s="22"/>
    </row>
    <row r="141" spans="3:9" x14ac:dyDescent="0.35">
      <c r="C141" s="6"/>
      <c r="D141" s="6"/>
      <c r="E141" s="6"/>
      <c r="F141" s="6"/>
      <c r="G141" s="6"/>
      <c r="H141" s="25"/>
      <c r="I141" s="22"/>
    </row>
    <row r="142" spans="3:9" x14ac:dyDescent="0.35">
      <c r="C142" s="6"/>
      <c r="D142" s="6"/>
      <c r="E142" s="6"/>
      <c r="F142" s="6"/>
      <c r="G142" s="6"/>
      <c r="H142" s="25"/>
      <c r="I142" s="22"/>
    </row>
    <row r="143" spans="3:9" x14ac:dyDescent="0.35">
      <c r="C143" s="6"/>
      <c r="D143" s="6"/>
      <c r="E143" s="6"/>
      <c r="F143" s="6"/>
      <c r="G143" s="6"/>
      <c r="H143" s="25"/>
      <c r="I143" s="22"/>
    </row>
    <row r="144" spans="3:9" x14ac:dyDescent="0.35">
      <c r="C144" s="6"/>
      <c r="D144" s="6"/>
      <c r="E144" s="6"/>
      <c r="F144" s="6"/>
      <c r="G144" s="6"/>
      <c r="H144" s="25"/>
      <c r="I144" s="22"/>
    </row>
    <row r="145" spans="3:9" x14ac:dyDescent="0.35">
      <c r="C145" s="6"/>
      <c r="D145" s="6"/>
      <c r="E145" s="6"/>
      <c r="F145" s="6"/>
      <c r="G145" s="6"/>
      <c r="H145" s="25"/>
      <c r="I145" s="22"/>
    </row>
    <row r="146" spans="3:9" x14ac:dyDescent="0.35">
      <c r="C146" s="6"/>
      <c r="D146" s="6"/>
      <c r="E146" s="6"/>
      <c r="F146" s="6"/>
      <c r="G146" s="6"/>
      <c r="H146" s="25"/>
      <c r="I146" s="22"/>
    </row>
    <row r="147" spans="3:9" x14ac:dyDescent="0.35">
      <c r="C147" s="6"/>
      <c r="D147" s="6"/>
      <c r="E147" s="6"/>
      <c r="F147" s="6"/>
      <c r="G147" s="6"/>
      <c r="H147" s="25"/>
      <c r="I147" s="22"/>
    </row>
    <row r="148" spans="3:9" x14ac:dyDescent="0.35">
      <c r="C148" s="6"/>
      <c r="D148" s="6"/>
      <c r="E148" s="6"/>
      <c r="F148" s="6"/>
      <c r="G148" s="6"/>
      <c r="H148" s="25"/>
      <c r="I148" s="22"/>
    </row>
    <row r="149" spans="3:9" x14ac:dyDescent="0.35">
      <c r="C149" s="6"/>
      <c r="D149" s="6"/>
      <c r="E149" s="6"/>
      <c r="F149" s="6"/>
      <c r="G149" s="6"/>
      <c r="H149" s="25"/>
      <c r="I149" s="22"/>
    </row>
    <row r="150" spans="3:9" x14ac:dyDescent="0.35">
      <c r="C150" s="6"/>
      <c r="D150" s="6"/>
      <c r="E150" s="6"/>
      <c r="F150" s="6"/>
      <c r="G150" s="6"/>
      <c r="H150" s="25"/>
      <c r="I150" s="22"/>
    </row>
    <row r="151" spans="3:9" x14ac:dyDescent="0.35">
      <c r="C151" s="6"/>
      <c r="D151" s="6"/>
      <c r="E151" s="6"/>
      <c r="F151" s="6"/>
      <c r="G151" s="6"/>
      <c r="H151" s="25"/>
      <c r="I151" s="22"/>
    </row>
    <row r="152" spans="3:9" x14ac:dyDescent="0.35">
      <c r="C152" s="6"/>
      <c r="D152" s="6"/>
      <c r="E152" s="6"/>
      <c r="F152" s="6"/>
      <c r="G152" s="6"/>
      <c r="H152" s="25"/>
      <c r="I152" s="22"/>
    </row>
    <row r="153" spans="3:9" x14ac:dyDescent="0.35">
      <c r="C153" s="6"/>
      <c r="D153" s="6"/>
      <c r="E153" s="6"/>
      <c r="F153" s="6"/>
      <c r="G153" s="6"/>
      <c r="H153" s="25"/>
      <c r="I153" s="22"/>
    </row>
    <row r="154" spans="3:9" x14ac:dyDescent="0.35">
      <c r="C154" s="6"/>
      <c r="D154" s="6"/>
      <c r="E154" s="6"/>
      <c r="F154" s="6"/>
      <c r="G154" s="6"/>
      <c r="H154" s="25"/>
      <c r="I154" s="22"/>
    </row>
    <row r="155" spans="3:9" x14ac:dyDescent="0.35">
      <c r="C155" s="6"/>
      <c r="D155" s="6"/>
      <c r="E155" s="6"/>
      <c r="F155" s="6"/>
      <c r="G155" s="6"/>
      <c r="H155" s="25"/>
      <c r="I155" s="22"/>
    </row>
    <row r="156" spans="3:9" x14ac:dyDescent="0.35">
      <c r="C156" s="6"/>
      <c r="D156" s="6"/>
      <c r="E156" s="6"/>
      <c r="F156" s="6"/>
      <c r="G156" s="6"/>
      <c r="H156" s="25"/>
      <c r="I156" s="22"/>
    </row>
    <row r="157" spans="3:9" x14ac:dyDescent="0.35">
      <c r="C157" s="6"/>
      <c r="D157" s="6"/>
      <c r="E157" s="6"/>
      <c r="F157" s="6"/>
      <c r="G157" s="6"/>
      <c r="H157" s="25"/>
      <c r="I157" s="22"/>
    </row>
    <row r="158" spans="3:9" x14ac:dyDescent="0.35">
      <c r="C158" s="6"/>
      <c r="D158" s="6"/>
      <c r="E158" s="6"/>
      <c r="F158" s="6"/>
      <c r="G158" s="6"/>
      <c r="H158" s="25"/>
      <c r="I158" s="22"/>
    </row>
    <row r="159" spans="3:9" x14ac:dyDescent="0.35">
      <c r="C159" s="6"/>
      <c r="D159" s="6"/>
      <c r="E159" s="6"/>
      <c r="F159" s="6"/>
      <c r="G159" s="6"/>
      <c r="H159" s="25"/>
      <c r="I159" s="22"/>
    </row>
    <row r="160" spans="3:9" x14ac:dyDescent="0.35">
      <c r="C160" s="6"/>
      <c r="D160" s="6"/>
      <c r="E160" s="6"/>
      <c r="F160" s="6"/>
      <c r="G160" s="6"/>
      <c r="H160" s="25"/>
      <c r="I160" s="22"/>
    </row>
    <row r="161" spans="3:9" x14ac:dyDescent="0.35">
      <c r="C161" s="6"/>
      <c r="D161" s="6"/>
      <c r="E161" s="6"/>
      <c r="F161" s="6"/>
      <c r="G161" s="6"/>
      <c r="H161" s="25"/>
      <c r="I161" s="22"/>
    </row>
    <row r="162" spans="3:9" x14ac:dyDescent="0.35">
      <c r="C162" s="6"/>
      <c r="D162" s="6"/>
      <c r="E162" s="6"/>
      <c r="F162" s="6"/>
      <c r="G162" s="6"/>
      <c r="H162" s="25"/>
      <c r="I162" s="22"/>
    </row>
    <row r="163" spans="3:9" x14ac:dyDescent="0.35">
      <c r="C163" s="6"/>
      <c r="D163" s="6"/>
      <c r="E163" s="6"/>
      <c r="F163" s="6"/>
      <c r="G163" s="6"/>
      <c r="H163" s="25"/>
      <c r="I163" s="22"/>
    </row>
    <row r="164" spans="3:9" x14ac:dyDescent="0.35">
      <c r="C164" s="6"/>
      <c r="D164" s="6"/>
      <c r="E164" s="6"/>
      <c r="F164" s="6"/>
      <c r="G164" s="6"/>
      <c r="H164" s="25"/>
      <c r="I164" s="22"/>
    </row>
    <row r="165" spans="3:9" x14ac:dyDescent="0.35">
      <c r="C165" s="6"/>
      <c r="D165" s="6"/>
      <c r="E165" s="6"/>
      <c r="F165" s="6"/>
      <c r="G165" s="6"/>
      <c r="H165" s="25"/>
      <c r="I165" s="22"/>
    </row>
    <row r="166" spans="3:9" x14ac:dyDescent="0.35">
      <c r="C166" s="6"/>
      <c r="D166" s="6"/>
      <c r="E166" s="6"/>
      <c r="F166" s="6"/>
      <c r="G166" s="6"/>
      <c r="H166" s="25"/>
      <c r="I166" s="22"/>
    </row>
    <row r="167" spans="3:9" x14ac:dyDescent="0.35">
      <c r="C167" s="6"/>
      <c r="D167" s="6"/>
      <c r="E167" s="6"/>
      <c r="F167" s="6"/>
      <c r="G167" s="6"/>
      <c r="H167" s="25"/>
      <c r="I167" s="22"/>
    </row>
    <row r="168" spans="3:9" x14ac:dyDescent="0.35">
      <c r="C168" s="6"/>
      <c r="D168" s="6"/>
      <c r="E168" s="6"/>
      <c r="F168" s="6"/>
      <c r="G168" s="6"/>
      <c r="H168" s="25"/>
      <c r="I168" s="22"/>
    </row>
    <row r="169" spans="3:9" x14ac:dyDescent="0.35">
      <c r="C169" s="6"/>
      <c r="D169" s="6"/>
      <c r="E169" s="6"/>
      <c r="F169" s="6"/>
      <c r="G169" s="6"/>
      <c r="H169" s="25"/>
      <c r="I169" s="22"/>
    </row>
    <row r="170" spans="3:9" x14ac:dyDescent="0.35">
      <c r="C170" s="6"/>
      <c r="D170" s="6"/>
      <c r="E170" s="6"/>
      <c r="F170" s="6"/>
      <c r="G170" s="6"/>
      <c r="H170" s="25"/>
      <c r="I170" s="22"/>
    </row>
    <row r="171" spans="3:9" x14ac:dyDescent="0.35">
      <c r="C171" s="6"/>
      <c r="D171" s="6"/>
      <c r="E171" s="6"/>
      <c r="F171" s="6"/>
      <c r="G171" s="6"/>
      <c r="H171" s="25"/>
      <c r="I171" s="22"/>
    </row>
    <row r="172" spans="3:9" x14ac:dyDescent="0.35">
      <c r="C172" s="6"/>
      <c r="D172" s="6"/>
      <c r="E172" s="6"/>
      <c r="F172" s="6"/>
      <c r="G172" s="6"/>
      <c r="H172" s="25"/>
      <c r="I172" s="22"/>
    </row>
    <row r="173" spans="3:9" x14ac:dyDescent="0.35">
      <c r="C173" s="6"/>
      <c r="D173" s="6"/>
      <c r="E173" s="6"/>
      <c r="F173" s="6"/>
      <c r="G173" s="6"/>
      <c r="H173" s="25"/>
      <c r="I173" s="22"/>
    </row>
    <row r="174" spans="3:9" x14ac:dyDescent="0.35">
      <c r="C174" s="6"/>
      <c r="D174" s="6"/>
      <c r="E174" s="6"/>
      <c r="F174" s="6"/>
      <c r="G174" s="6"/>
      <c r="H174" s="25"/>
      <c r="I174" s="22"/>
    </row>
    <row r="175" spans="3:9" x14ac:dyDescent="0.35">
      <c r="C175" s="6"/>
      <c r="D175" s="6"/>
      <c r="E175" s="6"/>
      <c r="F175" s="6"/>
      <c r="G175" s="6"/>
      <c r="H175" s="25"/>
      <c r="I175" s="22"/>
    </row>
    <row r="176" spans="3:9" x14ac:dyDescent="0.35">
      <c r="C176" s="6"/>
      <c r="D176" s="6"/>
      <c r="E176" s="6"/>
      <c r="F176" s="6"/>
      <c r="G176" s="6"/>
      <c r="H176" s="25"/>
      <c r="I176" s="22"/>
    </row>
    <row r="177" spans="3:9" x14ac:dyDescent="0.35">
      <c r="C177" s="6"/>
      <c r="D177" s="6"/>
      <c r="E177" s="6"/>
      <c r="F177" s="6"/>
      <c r="G177" s="6"/>
      <c r="H177" s="25"/>
      <c r="I177" s="22"/>
    </row>
    <row r="178" spans="3:9" x14ac:dyDescent="0.35">
      <c r="C178" s="6"/>
      <c r="D178" s="6"/>
      <c r="E178" s="6"/>
      <c r="F178" s="6"/>
      <c r="G178" s="6"/>
      <c r="H178" s="25"/>
      <c r="I178" s="22"/>
    </row>
    <row r="179" spans="3:9" x14ac:dyDescent="0.35">
      <c r="C179" s="6"/>
      <c r="D179" s="6"/>
      <c r="E179" s="6"/>
      <c r="F179" s="6"/>
      <c r="G179" s="6"/>
      <c r="H179" s="25"/>
      <c r="I179" s="22"/>
    </row>
    <row r="180" spans="3:9" x14ac:dyDescent="0.35">
      <c r="C180" s="6"/>
      <c r="D180" s="6"/>
      <c r="E180" s="6"/>
      <c r="F180" s="6"/>
      <c r="G180" s="6"/>
      <c r="H180" s="25"/>
      <c r="I180" s="22"/>
    </row>
    <row r="181" spans="3:9" x14ac:dyDescent="0.35">
      <c r="C181" s="6"/>
      <c r="D181" s="6"/>
      <c r="E181" s="6"/>
      <c r="F181" s="6"/>
      <c r="G181" s="6"/>
      <c r="H181" s="25"/>
      <c r="I181" s="22"/>
    </row>
    <row r="182" spans="3:9" x14ac:dyDescent="0.35">
      <c r="C182" s="6"/>
      <c r="D182" s="6"/>
      <c r="E182" s="6"/>
      <c r="F182" s="6"/>
      <c r="G182" s="6"/>
      <c r="H182" s="25"/>
      <c r="I182" s="22"/>
    </row>
    <row r="183" spans="3:9" x14ac:dyDescent="0.35">
      <c r="C183" s="6"/>
      <c r="D183" s="6"/>
      <c r="E183" s="6"/>
      <c r="F183" s="6"/>
      <c r="G183" s="6"/>
      <c r="H183" s="25"/>
      <c r="I183" s="22"/>
    </row>
    <row r="184" spans="3:9" x14ac:dyDescent="0.35">
      <c r="C184" s="6"/>
      <c r="D184" s="6"/>
      <c r="E184" s="6"/>
      <c r="F184" s="6"/>
      <c r="G184" s="6"/>
      <c r="H184" s="25"/>
      <c r="I184" s="22"/>
    </row>
    <row r="185" spans="3:9" x14ac:dyDescent="0.35">
      <c r="C185" s="6"/>
      <c r="D185" s="6"/>
      <c r="E185" s="6"/>
      <c r="F185" s="6"/>
      <c r="G185" s="6"/>
      <c r="H185" s="25"/>
      <c r="I185" s="22"/>
    </row>
    <row r="186" spans="3:9" x14ac:dyDescent="0.35">
      <c r="C186" s="6"/>
      <c r="D186" s="6"/>
      <c r="E186" s="6"/>
      <c r="F186" s="6"/>
      <c r="G186" s="6"/>
      <c r="H186" s="25"/>
      <c r="I186" s="22"/>
    </row>
    <row r="187" spans="3:9" x14ac:dyDescent="0.35">
      <c r="C187" s="6"/>
      <c r="D187" s="6"/>
      <c r="E187" s="6"/>
      <c r="F187" s="6"/>
      <c r="G187" s="6"/>
      <c r="H187" s="25"/>
      <c r="I187" s="22"/>
    </row>
    <row r="188" spans="3:9" x14ac:dyDescent="0.35">
      <c r="C188" s="6"/>
      <c r="D188" s="6"/>
      <c r="E188" s="6"/>
      <c r="F188" s="6"/>
      <c r="G188" s="6"/>
      <c r="H188" s="25"/>
      <c r="I188" s="22"/>
    </row>
    <row r="189" spans="3:9" x14ac:dyDescent="0.35">
      <c r="C189" s="6"/>
      <c r="D189" s="6"/>
      <c r="E189" s="6"/>
      <c r="F189" s="6"/>
      <c r="G189" s="6"/>
      <c r="H189" s="25"/>
      <c r="I189" s="22"/>
    </row>
    <row r="190" spans="3:9" x14ac:dyDescent="0.35">
      <c r="C190" s="6"/>
      <c r="D190" s="6"/>
      <c r="E190" s="6"/>
      <c r="F190" s="6"/>
      <c r="G190" s="6"/>
      <c r="H190" s="25"/>
      <c r="I190" s="22"/>
    </row>
    <row r="191" spans="3:9" x14ac:dyDescent="0.35">
      <c r="C191" s="6"/>
      <c r="D191" s="6"/>
      <c r="E191" s="6"/>
      <c r="F191" s="6"/>
      <c r="G191" s="6"/>
      <c r="H191" s="25"/>
      <c r="I191" s="22"/>
    </row>
    <row r="192" spans="3:9" x14ac:dyDescent="0.35">
      <c r="C192" s="6"/>
      <c r="D192" s="6"/>
      <c r="E192" s="6"/>
      <c r="F192" s="6"/>
      <c r="G192" s="6"/>
      <c r="H192" s="25"/>
      <c r="I192" s="22"/>
    </row>
    <row r="193" spans="3:9" x14ac:dyDescent="0.35">
      <c r="C193" s="6"/>
      <c r="D193" s="6"/>
      <c r="E193" s="6"/>
      <c r="F193" s="6"/>
      <c r="G193" s="6"/>
      <c r="H193" s="25"/>
      <c r="I193" s="22"/>
    </row>
    <row r="194" spans="3:9" x14ac:dyDescent="0.35">
      <c r="C194" s="6"/>
      <c r="D194" s="6"/>
      <c r="E194" s="6"/>
      <c r="F194" s="6"/>
      <c r="G194" s="6"/>
      <c r="H194" s="25"/>
      <c r="I194" s="22"/>
    </row>
    <row r="195" spans="3:9" x14ac:dyDescent="0.35">
      <c r="C195" s="6"/>
      <c r="D195" s="6"/>
      <c r="E195" s="6"/>
      <c r="F195" s="6"/>
      <c r="G195" s="6"/>
      <c r="H195" s="25"/>
      <c r="I195" s="22"/>
    </row>
    <row r="196" spans="3:9" x14ac:dyDescent="0.35">
      <c r="C196" s="6"/>
      <c r="D196" s="6"/>
      <c r="E196" s="6"/>
      <c r="F196" s="6"/>
      <c r="G196" s="6"/>
      <c r="H196" s="25"/>
      <c r="I196" s="22"/>
    </row>
    <row r="197" spans="3:9" x14ac:dyDescent="0.35">
      <c r="C197" s="6"/>
      <c r="D197" s="6"/>
      <c r="E197" s="6"/>
      <c r="F197" s="6"/>
      <c r="G197" s="6"/>
      <c r="H197" s="25"/>
      <c r="I197" s="22"/>
    </row>
    <row r="198" spans="3:9" x14ac:dyDescent="0.35">
      <c r="C198" s="6"/>
      <c r="D198" s="6"/>
      <c r="E198" s="6"/>
      <c r="F198" s="6"/>
      <c r="G198" s="6"/>
      <c r="H198" s="25"/>
      <c r="I198" s="22"/>
    </row>
    <row r="199" spans="3:9" x14ac:dyDescent="0.35">
      <c r="C199" s="6"/>
      <c r="D199" s="6"/>
      <c r="E199" s="6"/>
      <c r="F199" s="6"/>
      <c r="G199" s="6"/>
      <c r="H199" s="25"/>
      <c r="I199" s="22"/>
    </row>
    <row r="200" spans="3:9" x14ac:dyDescent="0.35">
      <c r="C200" s="6"/>
      <c r="D200" s="6"/>
      <c r="E200" s="6"/>
      <c r="F200" s="6"/>
      <c r="G200" s="6"/>
      <c r="H200" s="25"/>
      <c r="I200" s="22"/>
    </row>
    <row r="201" spans="3:9" x14ac:dyDescent="0.35">
      <c r="C201" s="6"/>
      <c r="D201" s="6"/>
      <c r="E201" s="6"/>
      <c r="F201" s="6"/>
      <c r="G201" s="6"/>
      <c r="H201" s="25"/>
      <c r="I201" s="22"/>
    </row>
    <row r="202" spans="3:9" x14ac:dyDescent="0.35">
      <c r="C202" s="6"/>
      <c r="D202" s="6"/>
      <c r="E202" s="6"/>
      <c r="F202" s="6"/>
      <c r="G202" s="6"/>
      <c r="H202" s="25"/>
      <c r="I202" s="22"/>
    </row>
    <row r="203" spans="3:9" x14ac:dyDescent="0.35">
      <c r="C203" s="6"/>
      <c r="D203" s="6"/>
      <c r="E203" s="6"/>
      <c r="F203" s="6"/>
      <c r="G203" s="6"/>
      <c r="H203" s="25"/>
      <c r="I203" s="22"/>
    </row>
    <row r="204" spans="3:9" x14ac:dyDescent="0.35">
      <c r="C204" s="6"/>
      <c r="D204" s="6"/>
      <c r="E204" s="6"/>
      <c r="F204" s="6"/>
      <c r="G204" s="6"/>
      <c r="H204" s="25"/>
      <c r="I204" s="22"/>
    </row>
    <row r="205" spans="3:9" x14ac:dyDescent="0.35">
      <c r="C205" s="6"/>
      <c r="D205" s="6"/>
      <c r="E205" s="6"/>
      <c r="F205" s="6"/>
      <c r="G205" s="6"/>
      <c r="H205" s="25"/>
      <c r="I205" s="22"/>
    </row>
    <row r="206" spans="3:9" x14ac:dyDescent="0.35">
      <c r="C206" s="6"/>
      <c r="D206" s="6"/>
      <c r="E206" s="6"/>
      <c r="F206" s="6"/>
      <c r="G206" s="6"/>
      <c r="H206" s="25"/>
      <c r="I206" s="22"/>
    </row>
    <row r="207" spans="3:9" x14ac:dyDescent="0.35">
      <c r="C207" s="6"/>
      <c r="D207" s="6"/>
      <c r="E207" s="6"/>
      <c r="F207" s="6"/>
      <c r="G207" s="6"/>
      <c r="H207" s="25"/>
      <c r="I207" s="22"/>
    </row>
    <row r="208" spans="3:9" x14ac:dyDescent="0.35">
      <c r="C208" s="6"/>
      <c r="D208" s="6"/>
      <c r="E208" s="6"/>
      <c r="F208" s="6"/>
      <c r="G208" s="6"/>
      <c r="H208" s="25"/>
      <c r="I208" s="22"/>
    </row>
    <row r="209" spans="3:9" x14ac:dyDescent="0.35">
      <c r="C209" s="6"/>
      <c r="D209" s="6"/>
      <c r="E209" s="6"/>
      <c r="F209" s="6"/>
      <c r="G209" s="6"/>
      <c r="H209" s="25"/>
      <c r="I209" s="22"/>
    </row>
    <row r="210" spans="3:9" x14ac:dyDescent="0.35">
      <c r="C210" s="6"/>
      <c r="D210" s="6"/>
      <c r="E210" s="6"/>
      <c r="F210" s="6"/>
      <c r="G210" s="6"/>
      <c r="H210" s="25"/>
      <c r="I210" s="22"/>
    </row>
    <row r="211" spans="3:9" x14ac:dyDescent="0.35">
      <c r="C211" s="6"/>
      <c r="D211" s="6"/>
      <c r="E211" s="6"/>
      <c r="F211" s="6"/>
      <c r="G211" s="6"/>
      <c r="H211" s="25"/>
      <c r="I211" s="22"/>
    </row>
    <row r="212" spans="3:9" x14ac:dyDescent="0.35">
      <c r="C212" s="6"/>
      <c r="D212" s="6"/>
      <c r="E212" s="6"/>
      <c r="F212" s="6"/>
      <c r="G212" s="6"/>
      <c r="H212" s="25"/>
      <c r="I212" s="22"/>
    </row>
    <row r="213" spans="3:9" x14ac:dyDescent="0.35">
      <c r="C213" s="6"/>
      <c r="D213" s="6"/>
      <c r="E213" s="6"/>
      <c r="F213" s="6"/>
      <c r="G213" s="6"/>
      <c r="H213" s="25"/>
      <c r="I213" s="22"/>
    </row>
    <row r="214" spans="3:9" x14ac:dyDescent="0.35">
      <c r="C214" s="6"/>
      <c r="D214" s="6"/>
      <c r="E214" s="6"/>
      <c r="F214" s="6"/>
      <c r="G214" s="6"/>
      <c r="H214" s="25"/>
      <c r="I214" s="22"/>
    </row>
    <row r="215" spans="3:9" x14ac:dyDescent="0.35">
      <c r="C215" s="6"/>
      <c r="D215" s="6"/>
      <c r="E215" s="6"/>
      <c r="F215" s="6"/>
      <c r="G215" s="6"/>
      <c r="H215" s="25"/>
      <c r="I215" s="22"/>
    </row>
    <row r="216" spans="3:9" x14ac:dyDescent="0.35">
      <c r="C216" s="6"/>
      <c r="D216" s="6"/>
      <c r="E216" s="6"/>
      <c r="F216" s="6"/>
      <c r="G216" s="6"/>
      <c r="H216" s="25"/>
      <c r="I216" s="22"/>
    </row>
    <row r="217" spans="3:9" x14ac:dyDescent="0.35">
      <c r="C217" s="6"/>
      <c r="D217" s="6"/>
      <c r="E217" s="6"/>
      <c r="F217" s="6"/>
      <c r="G217" s="6"/>
      <c r="H217" s="25"/>
      <c r="I217" s="22"/>
    </row>
    <row r="218" spans="3:9" x14ac:dyDescent="0.35">
      <c r="C218" s="6"/>
      <c r="D218" s="6"/>
      <c r="E218" s="6"/>
      <c r="F218" s="6"/>
      <c r="G218" s="6"/>
      <c r="H218" s="25"/>
      <c r="I218" s="22"/>
    </row>
    <row r="219" spans="3:9" x14ac:dyDescent="0.35">
      <c r="C219" s="6"/>
      <c r="D219" s="6"/>
      <c r="E219" s="6"/>
      <c r="F219" s="6"/>
      <c r="G219" s="6"/>
      <c r="H219" s="25"/>
      <c r="I219" s="22"/>
    </row>
    <row r="220" spans="3:9" x14ac:dyDescent="0.35">
      <c r="C220" s="6"/>
      <c r="D220" s="6"/>
      <c r="E220" s="6"/>
      <c r="F220" s="6"/>
      <c r="G220" s="6"/>
      <c r="H220" s="25"/>
      <c r="I220" s="22"/>
    </row>
    <row r="221" spans="3:9" x14ac:dyDescent="0.35">
      <c r="C221" s="6"/>
      <c r="D221" s="6"/>
      <c r="E221" s="6"/>
      <c r="F221" s="6"/>
      <c r="G221" s="6"/>
      <c r="H221" s="25"/>
      <c r="I221" s="22"/>
    </row>
    <row r="222" spans="3:9" x14ac:dyDescent="0.35">
      <c r="C222" s="6"/>
      <c r="D222" s="6"/>
      <c r="E222" s="6"/>
      <c r="F222" s="6"/>
      <c r="G222" s="6"/>
      <c r="H222" s="25"/>
      <c r="I222" s="22"/>
    </row>
    <row r="223" spans="3:9" x14ac:dyDescent="0.35">
      <c r="C223" s="6"/>
      <c r="D223" s="6"/>
      <c r="E223" s="6"/>
      <c r="F223" s="6"/>
      <c r="G223" s="6"/>
      <c r="H223" s="25"/>
      <c r="I223" s="22"/>
    </row>
    <row r="224" spans="3:9" x14ac:dyDescent="0.35">
      <c r="C224" s="6"/>
      <c r="D224" s="6"/>
      <c r="E224" s="6"/>
      <c r="F224" s="6"/>
      <c r="G224" s="6"/>
      <c r="H224" s="25"/>
      <c r="I224" s="22"/>
    </row>
    <row r="225" spans="3:9" x14ac:dyDescent="0.35">
      <c r="C225" s="6"/>
      <c r="D225" s="6"/>
      <c r="E225" s="6"/>
      <c r="F225" s="6"/>
      <c r="G225" s="6"/>
      <c r="H225" s="25"/>
      <c r="I225" s="22"/>
    </row>
    <row r="226" spans="3:9" x14ac:dyDescent="0.35">
      <c r="C226" s="6"/>
      <c r="D226" s="6"/>
      <c r="E226" s="6"/>
      <c r="F226" s="6"/>
      <c r="G226" s="6"/>
      <c r="H226" s="25"/>
      <c r="I226" s="22"/>
    </row>
    <row r="227" spans="3:9" x14ac:dyDescent="0.35">
      <c r="C227" s="6"/>
      <c r="D227" s="6"/>
      <c r="E227" s="6"/>
      <c r="F227" s="6"/>
      <c r="G227" s="6"/>
      <c r="H227" s="25"/>
      <c r="I227" s="22"/>
    </row>
    <row r="228" spans="3:9" x14ac:dyDescent="0.35">
      <c r="C228" s="6"/>
      <c r="D228" s="6"/>
      <c r="E228" s="6"/>
      <c r="F228" s="6"/>
      <c r="G228" s="6"/>
      <c r="H228" s="25"/>
      <c r="I228" s="22"/>
    </row>
    <row r="229" spans="3:9" x14ac:dyDescent="0.35">
      <c r="C229" s="6"/>
      <c r="D229" s="6"/>
      <c r="E229" s="6"/>
      <c r="F229" s="6"/>
      <c r="G229" s="6"/>
      <c r="H229" s="25"/>
      <c r="I229" s="22"/>
    </row>
    <row r="230" spans="3:9" x14ac:dyDescent="0.35">
      <c r="C230" s="6"/>
      <c r="D230" s="6"/>
      <c r="E230" s="6"/>
      <c r="F230" s="6"/>
      <c r="G230" s="6"/>
      <c r="H230" s="25"/>
      <c r="I230" s="22"/>
    </row>
    <row r="231" spans="3:9" x14ac:dyDescent="0.35">
      <c r="C231" s="6"/>
      <c r="D231" s="6"/>
      <c r="E231" s="6"/>
      <c r="F231" s="6"/>
      <c r="G231" s="6"/>
      <c r="H231" s="25"/>
      <c r="I231" s="22"/>
    </row>
    <row r="232" spans="3:9" x14ac:dyDescent="0.35">
      <c r="C232" s="6"/>
      <c r="D232" s="6"/>
      <c r="E232" s="6"/>
      <c r="F232" s="6"/>
      <c r="G232" s="6"/>
      <c r="H232" s="25"/>
      <c r="I232" s="22"/>
    </row>
    <row r="233" spans="3:9" x14ac:dyDescent="0.35">
      <c r="C233" s="6"/>
      <c r="D233" s="6"/>
      <c r="E233" s="6"/>
      <c r="F233" s="6"/>
      <c r="G233" s="6"/>
      <c r="H233" s="25"/>
      <c r="I233" s="22"/>
    </row>
    <row r="234" spans="3:9" x14ac:dyDescent="0.35">
      <c r="C234" s="6"/>
      <c r="D234" s="6"/>
      <c r="E234" s="6"/>
      <c r="F234" s="6"/>
      <c r="G234" s="6"/>
      <c r="H234" s="25"/>
      <c r="I234" s="22"/>
    </row>
    <row r="235" spans="3:9" x14ac:dyDescent="0.35">
      <c r="C235" s="6"/>
      <c r="D235" s="6"/>
      <c r="E235" s="6"/>
      <c r="F235" s="6"/>
      <c r="G235" s="6"/>
      <c r="H235" s="25"/>
      <c r="I235" s="22"/>
    </row>
    <row r="236" spans="3:9" x14ac:dyDescent="0.35">
      <c r="C236" s="6"/>
      <c r="D236" s="6"/>
      <c r="E236" s="6"/>
      <c r="F236" s="6"/>
      <c r="G236" s="6"/>
      <c r="H236" s="25"/>
      <c r="I236" s="22"/>
    </row>
    <row r="237" spans="3:9" x14ac:dyDescent="0.35">
      <c r="C237" s="6"/>
      <c r="D237" s="6"/>
      <c r="E237" s="6"/>
      <c r="F237" s="6"/>
      <c r="G237" s="6"/>
      <c r="H237" s="25"/>
      <c r="I237" s="22"/>
    </row>
    <row r="238" spans="3:9" x14ac:dyDescent="0.35">
      <c r="C238" s="6"/>
      <c r="D238" s="6"/>
      <c r="E238" s="6"/>
      <c r="F238" s="6"/>
      <c r="G238" s="6"/>
      <c r="H238" s="25"/>
      <c r="I238" s="22"/>
    </row>
    <row r="239" spans="3:9" x14ac:dyDescent="0.35">
      <c r="C239" s="6"/>
      <c r="D239" s="6"/>
      <c r="E239" s="6"/>
      <c r="F239" s="6"/>
      <c r="G239" s="6"/>
      <c r="H239" s="25"/>
      <c r="I239" s="22"/>
    </row>
    <row r="240" spans="3:9" x14ac:dyDescent="0.35">
      <c r="C240" s="6"/>
      <c r="D240" s="6"/>
      <c r="E240" s="6"/>
      <c r="F240" s="6"/>
      <c r="G240" s="6"/>
      <c r="H240" s="25"/>
      <c r="I240" s="22"/>
    </row>
    <row r="241" spans="3:9" x14ac:dyDescent="0.35">
      <c r="C241" s="6"/>
      <c r="D241" s="6"/>
      <c r="E241" s="6"/>
      <c r="F241" s="6"/>
      <c r="G241" s="6"/>
      <c r="H241" s="25"/>
      <c r="I241" s="22"/>
    </row>
    <row r="242" spans="3:9" x14ac:dyDescent="0.35">
      <c r="C242" s="6"/>
      <c r="D242" s="6"/>
      <c r="E242" s="6"/>
      <c r="F242" s="6"/>
      <c r="G242" s="6"/>
      <c r="H242" s="25"/>
      <c r="I242" s="22"/>
    </row>
    <row r="243" spans="3:9" x14ac:dyDescent="0.35">
      <c r="C243" s="6"/>
      <c r="D243" s="6"/>
      <c r="E243" s="6"/>
      <c r="F243" s="6"/>
      <c r="G243" s="6"/>
      <c r="H243" s="25"/>
      <c r="I243" s="22"/>
    </row>
    <row r="244" spans="3:9" x14ac:dyDescent="0.35">
      <c r="C244" s="6"/>
      <c r="D244" s="6"/>
      <c r="E244" s="6"/>
      <c r="F244" s="6"/>
      <c r="G244" s="6"/>
      <c r="H244" s="25"/>
      <c r="I244" s="22"/>
    </row>
    <row r="245" spans="3:9" x14ac:dyDescent="0.35">
      <c r="C245" s="6"/>
      <c r="D245" s="6"/>
      <c r="E245" s="6"/>
      <c r="F245" s="6"/>
      <c r="G245" s="6"/>
      <c r="H245" s="25"/>
      <c r="I245" s="22"/>
    </row>
    <row r="246" spans="3:9" x14ac:dyDescent="0.35">
      <c r="C246" s="6"/>
      <c r="D246" s="6"/>
      <c r="E246" s="6"/>
      <c r="F246" s="6"/>
      <c r="G246" s="6"/>
      <c r="H246" s="25"/>
      <c r="I246" s="22"/>
    </row>
    <row r="247" spans="3:9" x14ac:dyDescent="0.35">
      <c r="C247" s="6"/>
      <c r="D247" s="6"/>
      <c r="E247" s="6"/>
      <c r="F247" s="6"/>
      <c r="G247" s="6"/>
      <c r="H247" s="25"/>
      <c r="I247" s="22"/>
    </row>
    <row r="248" spans="3:9" x14ac:dyDescent="0.35">
      <c r="C248" s="6"/>
      <c r="D248" s="6"/>
      <c r="E248" s="6"/>
      <c r="F248" s="6"/>
      <c r="G248" s="6"/>
      <c r="H248" s="25"/>
      <c r="I248" s="22"/>
    </row>
    <row r="249" spans="3:9" x14ac:dyDescent="0.35">
      <c r="C249" s="6"/>
      <c r="D249" s="6"/>
      <c r="E249" s="6"/>
      <c r="F249" s="6"/>
      <c r="G249" s="6"/>
      <c r="H249" s="25"/>
      <c r="I249" s="22"/>
    </row>
    <row r="250" spans="3:9" x14ac:dyDescent="0.35">
      <c r="C250" s="6"/>
      <c r="D250" s="6"/>
      <c r="E250" s="6"/>
      <c r="F250" s="6"/>
      <c r="G250" s="6"/>
      <c r="H250" s="25"/>
      <c r="I250" s="22"/>
    </row>
    <row r="251" spans="3:9" x14ac:dyDescent="0.35">
      <c r="C251" s="6"/>
      <c r="D251" s="6"/>
      <c r="E251" s="6"/>
      <c r="F251" s="6"/>
      <c r="G251" s="6"/>
      <c r="H251" s="25"/>
      <c r="I251" s="22"/>
    </row>
    <row r="252" spans="3:9" x14ac:dyDescent="0.35">
      <c r="C252" s="6"/>
      <c r="D252" s="6"/>
      <c r="E252" s="6"/>
      <c r="F252" s="6"/>
      <c r="G252" s="6"/>
      <c r="H252" s="25"/>
      <c r="I252" s="22"/>
    </row>
    <row r="253" spans="3:9" x14ac:dyDescent="0.35">
      <c r="C253" s="6"/>
      <c r="D253" s="6"/>
      <c r="E253" s="6"/>
      <c r="F253" s="6"/>
      <c r="G253" s="6"/>
      <c r="H253" s="25"/>
      <c r="I253" s="22"/>
    </row>
    <row r="254" spans="3:9" x14ac:dyDescent="0.35">
      <c r="C254" s="6"/>
      <c r="D254" s="6"/>
      <c r="E254" s="6"/>
      <c r="F254" s="6"/>
      <c r="G254" s="6"/>
      <c r="H254" s="25"/>
      <c r="I254" s="22"/>
    </row>
    <row r="255" spans="3:9" x14ac:dyDescent="0.35">
      <c r="C255" s="6"/>
      <c r="D255" s="6"/>
      <c r="E255" s="6"/>
      <c r="F255" s="6"/>
      <c r="G255" s="6"/>
      <c r="H255" s="25"/>
      <c r="I255" s="22"/>
    </row>
    <row r="256" spans="3:9" x14ac:dyDescent="0.35">
      <c r="C256" s="6"/>
      <c r="D256" s="6"/>
      <c r="E256" s="6"/>
      <c r="F256" s="6"/>
      <c r="G256" s="6"/>
      <c r="H256" s="25"/>
      <c r="I256" s="22"/>
    </row>
    <row r="257" spans="3:9" x14ac:dyDescent="0.35">
      <c r="C257" s="6"/>
      <c r="D257" s="6"/>
      <c r="E257" s="6"/>
      <c r="F257" s="6"/>
      <c r="G257" s="6"/>
      <c r="H257" s="25"/>
      <c r="I257" s="22"/>
    </row>
    <row r="258" spans="3:9" x14ac:dyDescent="0.35">
      <c r="C258" s="6"/>
      <c r="D258" s="6"/>
      <c r="E258" s="6"/>
      <c r="F258" s="6"/>
      <c r="G258" s="6"/>
      <c r="H258" s="25"/>
      <c r="I258" s="22"/>
    </row>
    <row r="259" spans="3:9" x14ac:dyDescent="0.35">
      <c r="C259" s="6"/>
      <c r="D259" s="6"/>
      <c r="E259" s="6"/>
      <c r="F259" s="6"/>
      <c r="G259" s="6"/>
      <c r="H259" s="25"/>
      <c r="I259" s="22"/>
    </row>
    <row r="260" spans="3:9" x14ac:dyDescent="0.35">
      <c r="C260" s="6"/>
      <c r="D260" s="6"/>
      <c r="E260" s="6"/>
      <c r="F260" s="6"/>
      <c r="G260" s="6"/>
      <c r="H260" s="25"/>
      <c r="I260" s="22"/>
    </row>
    <row r="261" spans="3:9" x14ac:dyDescent="0.35">
      <c r="C261" s="6"/>
      <c r="D261" s="6"/>
      <c r="E261" s="6"/>
      <c r="F261" s="6"/>
      <c r="G261" s="6"/>
      <c r="H261" s="25"/>
      <c r="I261" s="22"/>
    </row>
    <row r="262" spans="3:9" x14ac:dyDescent="0.35">
      <c r="C262" s="6"/>
      <c r="D262" s="6"/>
      <c r="E262" s="6"/>
      <c r="F262" s="6"/>
      <c r="G262" s="6"/>
      <c r="H262" s="25"/>
      <c r="I262" s="22"/>
    </row>
    <row r="263" spans="3:9" x14ac:dyDescent="0.35">
      <c r="C263" s="6"/>
      <c r="D263" s="6"/>
      <c r="E263" s="6"/>
      <c r="F263" s="6"/>
      <c r="G263" s="6"/>
      <c r="H263" s="25"/>
      <c r="I263" s="22"/>
    </row>
    <row r="264" spans="3:9" x14ac:dyDescent="0.35">
      <c r="C264" s="6"/>
      <c r="D264" s="6"/>
      <c r="E264" s="6"/>
      <c r="F264" s="6"/>
      <c r="G264" s="6"/>
      <c r="H264" s="25"/>
      <c r="I264" s="22"/>
    </row>
    <row r="265" spans="3:9" x14ac:dyDescent="0.35">
      <c r="C265" s="6"/>
      <c r="D265" s="6"/>
      <c r="E265" s="6"/>
      <c r="F265" s="6"/>
      <c r="G265" s="6"/>
      <c r="H265" s="25"/>
      <c r="I265" s="22"/>
    </row>
    <row r="266" spans="3:9" x14ac:dyDescent="0.35">
      <c r="C266" s="6"/>
      <c r="D266" s="6"/>
      <c r="E266" s="6"/>
      <c r="F266" s="6"/>
      <c r="G266" s="6"/>
      <c r="H266" s="25"/>
      <c r="I266" s="22"/>
    </row>
    <row r="267" spans="3:9" x14ac:dyDescent="0.35">
      <c r="C267" s="6"/>
      <c r="D267" s="6"/>
      <c r="E267" s="6"/>
      <c r="F267" s="6"/>
      <c r="G267" s="6"/>
      <c r="H267" s="25"/>
      <c r="I267" s="22"/>
    </row>
    <row r="268" spans="3:9" x14ac:dyDescent="0.35">
      <c r="C268" s="6"/>
      <c r="D268" s="6"/>
      <c r="E268" s="6"/>
      <c r="F268" s="6"/>
      <c r="G268" s="6"/>
      <c r="H268" s="25"/>
      <c r="I268" s="22"/>
    </row>
    <row r="269" spans="3:9" x14ac:dyDescent="0.35">
      <c r="C269" s="6"/>
      <c r="D269" s="6"/>
      <c r="E269" s="6"/>
      <c r="F269" s="6"/>
      <c r="G269" s="6"/>
      <c r="H269" s="25"/>
      <c r="I269" s="22"/>
    </row>
    <row r="270" spans="3:9" x14ac:dyDescent="0.35">
      <c r="C270" s="6"/>
      <c r="D270" s="6"/>
      <c r="E270" s="6"/>
      <c r="F270" s="6"/>
      <c r="G270" s="6"/>
      <c r="H270" s="25"/>
      <c r="I270" s="22"/>
    </row>
    <row r="271" spans="3:9" x14ac:dyDescent="0.35">
      <c r="C271" s="6"/>
      <c r="D271" s="6"/>
      <c r="E271" s="6"/>
      <c r="F271" s="6"/>
      <c r="G271" s="6"/>
      <c r="H271" s="25"/>
      <c r="I271" s="22"/>
    </row>
    <row r="272" spans="3:9" x14ac:dyDescent="0.35">
      <c r="C272" s="6"/>
      <c r="D272" s="6"/>
      <c r="E272" s="6"/>
      <c r="F272" s="6"/>
      <c r="G272" s="6"/>
      <c r="H272" s="25"/>
      <c r="I272" s="22"/>
    </row>
    <row r="273" spans="3:9" x14ac:dyDescent="0.35">
      <c r="C273" s="6"/>
      <c r="D273" s="6"/>
      <c r="E273" s="6"/>
      <c r="F273" s="6"/>
      <c r="G273" s="6"/>
      <c r="H273" s="25"/>
      <c r="I273" s="22"/>
    </row>
    <row r="274" spans="3:9" x14ac:dyDescent="0.35">
      <c r="C274" s="6"/>
      <c r="D274" s="6"/>
      <c r="E274" s="6"/>
      <c r="F274" s="6"/>
      <c r="G274" s="6"/>
      <c r="H274" s="25"/>
      <c r="I274" s="22"/>
    </row>
    <row r="275" spans="3:9" x14ac:dyDescent="0.35">
      <c r="C275" s="6"/>
      <c r="D275" s="6"/>
      <c r="E275" s="6"/>
      <c r="F275" s="6"/>
      <c r="G275" s="6"/>
      <c r="H275" s="25"/>
      <c r="I275" s="22"/>
    </row>
    <row r="276" spans="3:9" x14ac:dyDescent="0.35">
      <c r="C276" s="6"/>
      <c r="D276" s="6"/>
      <c r="E276" s="6"/>
      <c r="F276" s="6"/>
      <c r="G276" s="6"/>
      <c r="H276" s="25"/>
      <c r="I276" s="22"/>
    </row>
    <row r="277" spans="3:9" x14ac:dyDescent="0.35">
      <c r="C277" s="6"/>
      <c r="D277" s="6"/>
      <c r="E277" s="6"/>
      <c r="F277" s="6"/>
      <c r="G277" s="6"/>
      <c r="H277" s="25"/>
      <c r="I277" s="22"/>
    </row>
    <row r="278" spans="3:9" x14ac:dyDescent="0.35">
      <c r="C278" s="6"/>
      <c r="D278" s="6"/>
      <c r="E278" s="6"/>
      <c r="F278" s="6"/>
      <c r="G278" s="6"/>
      <c r="H278" s="25"/>
      <c r="I278" s="22"/>
    </row>
    <row r="279" spans="3:9" x14ac:dyDescent="0.35">
      <c r="C279" s="6"/>
      <c r="D279" s="6"/>
      <c r="E279" s="6"/>
      <c r="F279" s="6"/>
      <c r="G279" s="6"/>
      <c r="H279" s="25"/>
      <c r="I279" s="22"/>
    </row>
    <row r="280" spans="3:9" x14ac:dyDescent="0.35">
      <c r="C280" s="6"/>
      <c r="D280" s="6"/>
      <c r="E280" s="6"/>
      <c r="F280" s="6"/>
      <c r="G280" s="6"/>
      <c r="H280" s="25"/>
      <c r="I280" s="22"/>
    </row>
    <row r="281" spans="3:9" x14ac:dyDescent="0.35">
      <c r="C281" s="6"/>
      <c r="D281" s="6"/>
      <c r="E281" s="6"/>
      <c r="F281" s="6"/>
      <c r="G281" s="6"/>
      <c r="H281" s="25"/>
      <c r="I281" s="22"/>
    </row>
    <row r="282" spans="3:9" x14ac:dyDescent="0.35">
      <c r="C282" s="6"/>
      <c r="D282" s="6"/>
      <c r="E282" s="6"/>
      <c r="F282" s="6"/>
      <c r="G282" s="6"/>
      <c r="H282" s="25"/>
      <c r="I282" s="22"/>
    </row>
    <row r="283" spans="3:9" x14ac:dyDescent="0.35">
      <c r="C283" s="6"/>
      <c r="D283" s="6"/>
      <c r="E283" s="6"/>
      <c r="F283" s="6"/>
      <c r="G283" s="6"/>
      <c r="H283" s="25"/>
      <c r="I283" s="22"/>
    </row>
    <row r="284" spans="3:9" x14ac:dyDescent="0.35">
      <c r="C284" s="6"/>
      <c r="D284" s="6"/>
      <c r="E284" s="6"/>
      <c r="F284" s="6"/>
      <c r="G284" s="6"/>
      <c r="H284" s="25"/>
      <c r="I284" s="22"/>
    </row>
    <row r="285" spans="3:9" x14ac:dyDescent="0.35">
      <c r="C285" s="6"/>
      <c r="D285" s="6"/>
      <c r="E285" s="6"/>
      <c r="F285" s="6"/>
      <c r="G285" s="6"/>
      <c r="H285" s="25"/>
      <c r="I285" s="22"/>
    </row>
    <row r="286" spans="3:9" x14ac:dyDescent="0.35">
      <c r="C286" s="6"/>
      <c r="D286" s="6"/>
      <c r="E286" s="6"/>
      <c r="F286" s="6"/>
      <c r="G286" s="6"/>
      <c r="H286" s="25"/>
      <c r="I286" s="22"/>
    </row>
    <row r="287" spans="3:9" x14ac:dyDescent="0.35">
      <c r="C287" s="6"/>
      <c r="D287" s="6"/>
      <c r="E287" s="6"/>
      <c r="F287" s="6"/>
      <c r="G287" s="6"/>
      <c r="H287" s="25"/>
      <c r="I287" s="22"/>
    </row>
    <row r="288" spans="3:9" x14ac:dyDescent="0.35">
      <c r="C288" s="6"/>
      <c r="D288" s="6"/>
      <c r="E288" s="6"/>
      <c r="F288" s="6"/>
      <c r="G288" s="6"/>
      <c r="H288" s="25"/>
      <c r="I288" s="22"/>
    </row>
    <row r="289" spans="3:9" x14ac:dyDescent="0.35">
      <c r="C289" s="6"/>
      <c r="D289" s="6"/>
      <c r="E289" s="6"/>
      <c r="F289" s="6"/>
      <c r="G289" s="6"/>
      <c r="H289" s="25"/>
      <c r="I289" s="22"/>
    </row>
    <row r="290" spans="3:9" x14ac:dyDescent="0.35">
      <c r="C290" s="6"/>
      <c r="D290" s="6"/>
      <c r="E290" s="6"/>
      <c r="F290" s="6"/>
      <c r="G290" s="6"/>
      <c r="H290" s="25"/>
      <c r="I290" s="22"/>
    </row>
    <row r="291" spans="3:9" x14ac:dyDescent="0.35">
      <c r="C291" s="6"/>
      <c r="D291" s="6"/>
      <c r="E291" s="6"/>
      <c r="F291" s="6"/>
      <c r="G291" s="6"/>
      <c r="H291" s="25"/>
      <c r="I291" s="22"/>
    </row>
    <row r="292" spans="3:9" x14ac:dyDescent="0.35">
      <c r="C292" s="6"/>
      <c r="D292" s="6"/>
      <c r="E292" s="6"/>
      <c r="F292" s="6"/>
      <c r="G292" s="6"/>
      <c r="H292" s="25"/>
      <c r="I292" s="22"/>
    </row>
    <row r="293" spans="3:9" x14ac:dyDescent="0.35">
      <c r="C293" s="6"/>
      <c r="D293" s="6"/>
      <c r="E293" s="6"/>
      <c r="F293" s="6"/>
      <c r="G293" s="6"/>
      <c r="H293" s="25"/>
      <c r="I293" s="22"/>
    </row>
    <row r="294" spans="3:9" x14ac:dyDescent="0.35">
      <c r="C294" s="6"/>
      <c r="D294" s="6"/>
      <c r="E294" s="6"/>
      <c r="F294" s="6"/>
      <c r="G294" s="6"/>
      <c r="H294" s="25"/>
      <c r="I294" s="22"/>
    </row>
    <row r="295" spans="3:9" x14ac:dyDescent="0.35">
      <c r="C295" s="6"/>
      <c r="D295" s="6"/>
      <c r="E295" s="6"/>
      <c r="F295" s="6"/>
      <c r="G295" s="6"/>
      <c r="H295" s="25"/>
      <c r="I295" s="22"/>
    </row>
    <row r="296" spans="3:9" x14ac:dyDescent="0.35">
      <c r="C296" s="6"/>
      <c r="D296" s="6"/>
      <c r="E296" s="6"/>
      <c r="F296" s="6"/>
      <c r="G296" s="6"/>
      <c r="H296" s="25"/>
      <c r="I296" s="22"/>
    </row>
    <row r="297" spans="3:9" x14ac:dyDescent="0.35">
      <c r="C297" s="6"/>
      <c r="D297" s="6"/>
      <c r="E297" s="6"/>
      <c r="F297" s="6"/>
      <c r="G297" s="6"/>
      <c r="H297" s="25"/>
      <c r="I297" s="22"/>
    </row>
    <row r="298" spans="3:9" x14ac:dyDescent="0.35">
      <c r="C298" s="6"/>
      <c r="D298" s="6"/>
      <c r="E298" s="6"/>
      <c r="F298" s="6"/>
      <c r="G298" s="6"/>
      <c r="H298" s="25"/>
      <c r="I298" s="22"/>
    </row>
    <row r="299" spans="3:9" x14ac:dyDescent="0.35">
      <c r="C299" s="6"/>
      <c r="D299" s="6"/>
      <c r="E299" s="6"/>
      <c r="F299" s="6"/>
      <c r="G299" s="6"/>
      <c r="H299" s="25"/>
      <c r="I299" s="22"/>
    </row>
    <row r="300" spans="3:9" x14ac:dyDescent="0.35">
      <c r="C300" s="6"/>
      <c r="D300" s="6"/>
      <c r="E300" s="6"/>
      <c r="F300" s="6"/>
      <c r="G300" s="6"/>
      <c r="H300" s="25"/>
      <c r="I300" s="22"/>
    </row>
    <row r="301" spans="3:9" x14ac:dyDescent="0.35">
      <c r="C301" s="6"/>
      <c r="D301" s="6"/>
      <c r="E301" s="6"/>
      <c r="F301" s="6"/>
      <c r="G301" s="6"/>
      <c r="H301" s="25"/>
      <c r="I301" s="22"/>
    </row>
    <row r="302" spans="3:9" x14ac:dyDescent="0.35">
      <c r="C302" s="6"/>
      <c r="D302" s="6"/>
      <c r="E302" s="6"/>
      <c r="F302" s="6"/>
      <c r="G302" s="6"/>
      <c r="H302" s="25"/>
      <c r="I302" s="22"/>
    </row>
    <row r="303" spans="3:9" x14ac:dyDescent="0.35">
      <c r="C303" s="6"/>
      <c r="D303" s="6"/>
      <c r="E303" s="6"/>
      <c r="F303" s="6"/>
      <c r="G303" s="6"/>
      <c r="H303" s="25"/>
      <c r="I303" s="22"/>
    </row>
    <row r="304" spans="3:9" x14ac:dyDescent="0.35">
      <c r="C304" s="6"/>
      <c r="D304" s="6"/>
      <c r="E304" s="6"/>
      <c r="F304" s="6"/>
      <c r="G304" s="6"/>
      <c r="H304" s="25"/>
      <c r="I304" s="22"/>
    </row>
    <row r="305" spans="3:9" x14ac:dyDescent="0.35">
      <c r="C305" s="6"/>
      <c r="D305" s="6"/>
      <c r="E305" s="6"/>
      <c r="F305" s="6"/>
      <c r="G305" s="6"/>
      <c r="H305" s="25"/>
      <c r="I305" s="22"/>
    </row>
    <row r="306" spans="3:9" x14ac:dyDescent="0.35">
      <c r="C306" s="6"/>
      <c r="D306" s="6"/>
      <c r="E306" s="6"/>
      <c r="F306" s="6"/>
      <c r="G306" s="6"/>
      <c r="H306" s="25"/>
      <c r="I306" s="22"/>
    </row>
    <row r="307" spans="3:9" x14ac:dyDescent="0.35">
      <c r="C307" s="6"/>
      <c r="D307" s="6"/>
      <c r="E307" s="6"/>
      <c r="F307" s="6"/>
      <c r="G307" s="6"/>
      <c r="H307" s="25"/>
      <c r="I307" s="22"/>
    </row>
    <row r="308" spans="3:9" x14ac:dyDescent="0.35">
      <c r="C308" s="6"/>
      <c r="D308" s="6"/>
      <c r="E308" s="6"/>
      <c r="F308" s="6"/>
      <c r="G308" s="6"/>
      <c r="H308" s="25"/>
      <c r="I308" s="22"/>
    </row>
    <row r="309" spans="3:9" x14ac:dyDescent="0.35">
      <c r="C309" s="6"/>
      <c r="D309" s="6"/>
      <c r="E309" s="6"/>
      <c r="F309" s="6"/>
      <c r="G309" s="6"/>
      <c r="H309" s="25"/>
      <c r="I309" s="22"/>
    </row>
    <row r="310" spans="3:9" x14ac:dyDescent="0.35">
      <c r="C310" s="6"/>
      <c r="D310" s="6"/>
      <c r="E310" s="6"/>
      <c r="F310" s="6"/>
      <c r="G310" s="6"/>
      <c r="H310" s="25"/>
      <c r="I310" s="22"/>
    </row>
    <row r="311" spans="3:9" x14ac:dyDescent="0.35">
      <c r="C311" s="6"/>
      <c r="D311" s="6"/>
      <c r="E311" s="6"/>
      <c r="F311" s="6"/>
      <c r="G311" s="6"/>
      <c r="H311" s="25"/>
      <c r="I311" s="22"/>
    </row>
    <row r="312" spans="3:9" x14ac:dyDescent="0.35">
      <c r="C312" s="6"/>
      <c r="D312" s="6"/>
      <c r="E312" s="6"/>
      <c r="F312" s="6"/>
      <c r="G312" s="6"/>
      <c r="H312" s="25"/>
      <c r="I312" s="22"/>
    </row>
    <row r="313" spans="3:9" x14ac:dyDescent="0.35">
      <c r="C313" s="6"/>
      <c r="D313" s="6"/>
      <c r="E313" s="6"/>
      <c r="F313" s="6"/>
      <c r="G313" s="6"/>
      <c r="H313" s="25"/>
      <c r="I313" s="22"/>
    </row>
    <row r="314" spans="3:9" x14ac:dyDescent="0.35">
      <c r="C314" s="6"/>
      <c r="D314" s="6"/>
      <c r="E314" s="6"/>
      <c r="F314" s="6"/>
      <c r="G314" s="6"/>
      <c r="H314" s="25"/>
      <c r="I314" s="22"/>
    </row>
    <row r="315" spans="3:9" x14ac:dyDescent="0.35">
      <c r="C315" s="6"/>
      <c r="D315" s="6"/>
      <c r="E315" s="6"/>
      <c r="F315" s="6"/>
      <c r="G315" s="6"/>
      <c r="H315" s="25"/>
      <c r="I315" s="22"/>
    </row>
    <row r="316" spans="3:9" x14ac:dyDescent="0.35">
      <c r="C316" s="6"/>
      <c r="D316" s="6"/>
      <c r="E316" s="6"/>
      <c r="F316" s="6"/>
      <c r="G316" s="6"/>
      <c r="H316" s="25"/>
      <c r="I316" s="22"/>
    </row>
    <row r="317" spans="3:9" x14ac:dyDescent="0.35">
      <c r="C317" s="6"/>
      <c r="D317" s="6"/>
      <c r="E317" s="6"/>
      <c r="F317" s="6"/>
      <c r="G317" s="6"/>
      <c r="H317" s="25"/>
      <c r="I317" s="22"/>
    </row>
    <row r="318" spans="3:9" x14ac:dyDescent="0.35">
      <c r="C318" s="6"/>
      <c r="D318" s="6"/>
      <c r="E318" s="6"/>
      <c r="F318" s="6"/>
      <c r="G318" s="6"/>
      <c r="H318" s="25"/>
      <c r="I318" s="22"/>
    </row>
    <row r="319" spans="3:9" x14ac:dyDescent="0.35">
      <c r="C319" s="6"/>
      <c r="D319" s="6"/>
      <c r="E319" s="6"/>
      <c r="F319" s="6"/>
      <c r="G319" s="6"/>
      <c r="H319" s="25"/>
      <c r="I319" s="22"/>
    </row>
    <row r="320" spans="3:9" x14ac:dyDescent="0.35">
      <c r="C320" s="6"/>
      <c r="D320" s="6"/>
      <c r="E320" s="6"/>
      <c r="F320" s="6"/>
      <c r="G320" s="6"/>
      <c r="H320" s="25"/>
      <c r="I320" s="22"/>
    </row>
    <row r="321" spans="3:9" x14ac:dyDescent="0.35">
      <c r="C321" s="6"/>
      <c r="D321" s="6"/>
      <c r="E321" s="6"/>
      <c r="F321" s="6"/>
      <c r="G321" s="6"/>
      <c r="H321" s="25"/>
      <c r="I321" s="22"/>
    </row>
    <row r="322" spans="3:9" x14ac:dyDescent="0.35">
      <c r="C322" s="6"/>
      <c r="D322" s="6"/>
      <c r="E322" s="6"/>
      <c r="F322" s="6"/>
      <c r="G322" s="6"/>
      <c r="H322" s="25"/>
      <c r="I322" s="22"/>
    </row>
    <row r="323" spans="3:9" x14ac:dyDescent="0.35">
      <c r="C323" s="6"/>
      <c r="D323" s="6"/>
      <c r="E323" s="6"/>
      <c r="F323" s="6"/>
      <c r="G323" s="6"/>
      <c r="H323" s="25"/>
      <c r="I323" s="22"/>
    </row>
    <row r="324" spans="3:9" x14ac:dyDescent="0.35">
      <c r="C324" s="6"/>
      <c r="D324" s="6"/>
      <c r="E324" s="6"/>
      <c r="F324" s="6"/>
      <c r="G324" s="6"/>
      <c r="H324" s="25"/>
      <c r="I324" s="22"/>
    </row>
    <row r="325" spans="3:9" x14ac:dyDescent="0.35">
      <c r="C325" s="6"/>
      <c r="D325" s="6"/>
      <c r="E325" s="6"/>
      <c r="F325" s="6"/>
      <c r="G325" s="6"/>
      <c r="H325" s="25"/>
      <c r="I325" s="22"/>
    </row>
    <row r="326" spans="3:9" x14ac:dyDescent="0.35">
      <c r="C326" s="6"/>
      <c r="D326" s="6"/>
      <c r="E326" s="6"/>
      <c r="F326" s="6"/>
      <c r="G326" s="6"/>
      <c r="H326" s="25"/>
      <c r="I326" s="22"/>
    </row>
    <row r="327" spans="3:9" x14ac:dyDescent="0.35">
      <c r="C327" s="6"/>
      <c r="D327" s="6"/>
      <c r="E327" s="6"/>
      <c r="F327" s="6"/>
      <c r="G327" s="6"/>
      <c r="H327" s="25"/>
      <c r="I327" s="22"/>
    </row>
    <row r="328" spans="3:9" x14ac:dyDescent="0.35">
      <c r="C328" s="6"/>
      <c r="D328" s="6"/>
      <c r="E328" s="6"/>
      <c r="F328" s="6"/>
      <c r="G328" s="6"/>
      <c r="H328" s="25"/>
      <c r="I328" s="22"/>
    </row>
    <row r="329" spans="3:9" x14ac:dyDescent="0.35">
      <c r="C329" s="6"/>
      <c r="D329" s="6"/>
      <c r="E329" s="6"/>
      <c r="F329" s="6"/>
      <c r="G329" s="6"/>
      <c r="H329" s="25"/>
      <c r="I329" s="22"/>
    </row>
    <row r="330" spans="3:9" x14ac:dyDescent="0.35">
      <c r="C330" s="6"/>
      <c r="D330" s="6"/>
      <c r="E330" s="6"/>
      <c r="F330" s="6"/>
      <c r="G330" s="6"/>
      <c r="H330" s="25"/>
      <c r="I330" s="22"/>
    </row>
    <row r="331" spans="3:9" x14ac:dyDescent="0.35">
      <c r="C331" s="6"/>
      <c r="D331" s="6"/>
      <c r="E331" s="6"/>
      <c r="F331" s="6"/>
      <c r="G331" s="6"/>
      <c r="H331" s="25"/>
      <c r="I331" s="22"/>
    </row>
    <row r="332" spans="3:9" x14ac:dyDescent="0.35">
      <c r="C332" s="6"/>
      <c r="D332" s="6"/>
      <c r="E332" s="6"/>
      <c r="F332" s="6"/>
      <c r="G332" s="6"/>
      <c r="H332" s="25"/>
      <c r="I332" s="22"/>
    </row>
    <row r="333" spans="3:9" x14ac:dyDescent="0.35">
      <c r="C333" s="6"/>
      <c r="D333" s="6"/>
      <c r="E333" s="6"/>
      <c r="F333" s="6"/>
      <c r="G333" s="6"/>
      <c r="H333" s="25"/>
      <c r="I333" s="22"/>
    </row>
    <row r="334" spans="3:9" x14ac:dyDescent="0.35">
      <c r="C334" s="6"/>
      <c r="D334" s="6"/>
      <c r="E334" s="6"/>
      <c r="F334" s="6"/>
      <c r="G334" s="6"/>
      <c r="H334" s="25"/>
      <c r="I334" s="22"/>
    </row>
    <row r="335" spans="3:9" x14ac:dyDescent="0.35">
      <c r="C335" s="6"/>
      <c r="D335" s="6"/>
      <c r="E335" s="6"/>
      <c r="F335" s="6"/>
      <c r="G335" s="6"/>
      <c r="H335" s="25"/>
      <c r="I335" s="22"/>
    </row>
    <row r="336" spans="3:9" x14ac:dyDescent="0.35">
      <c r="C336" s="6"/>
      <c r="D336" s="6"/>
      <c r="E336" s="6"/>
      <c r="F336" s="6"/>
      <c r="G336" s="6"/>
      <c r="H336" s="25"/>
      <c r="I336" s="22"/>
    </row>
    <row r="337" spans="3:9" x14ac:dyDescent="0.35">
      <c r="C337" s="6"/>
      <c r="D337" s="6"/>
      <c r="E337" s="6"/>
      <c r="F337" s="6"/>
      <c r="G337" s="6"/>
      <c r="H337" s="25"/>
      <c r="I337" s="22"/>
    </row>
    <row r="338" spans="3:9" x14ac:dyDescent="0.35">
      <c r="C338" s="6"/>
      <c r="D338" s="6"/>
      <c r="E338" s="6"/>
      <c r="F338" s="6"/>
      <c r="G338" s="6"/>
      <c r="H338" s="25"/>
      <c r="I338" s="22"/>
    </row>
    <row r="339" spans="3:9" x14ac:dyDescent="0.35">
      <c r="C339" s="6"/>
      <c r="D339" s="6"/>
      <c r="E339" s="6"/>
      <c r="F339" s="6"/>
      <c r="G339" s="6"/>
      <c r="H339" s="25"/>
      <c r="I339" s="22"/>
    </row>
    <row r="340" spans="3:9" x14ac:dyDescent="0.35">
      <c r="C340" s="6"/>
      <c r="D340" s="6"/>
      <c r="E340" s="6"/>
      <c r="F340" s="6"/>
      <c r="G340" s="6"/>
      <c r="H340" s="25"/>
      <c r="I340" s="22"/>
    </row>
    <row r="341" spans="3:9" x14ac:dyDescent="0.35">
      <c r="C341" s="6"/>
      <c r="D341" s="6"/>
      <c r="E341" s="6"/>
      <c r="F341" s="6"/>
      <c r="G341" s="6"/>
      <c r="H341" s="25"/>
      <c r="I341" s="22"/>
    </row>
    <row r="342" spans="3:9" x14ac:dyDescent="0.35">
      <c r="C342" s="6"/>
      <c r="D342" s="6"/>
      <c r="E342" s="6"/>
      <c r="F342" s="6"/>
      <c r="G342" s="6"/>
      <c r="H342" s="25"/>
      <c r="I342" s="22"/>
    </row>
    <row r="343" spans="3:9" x14ac:dyDescent="0.35">
      <c r="C343" s="6"/>
      <c r="D343" s="6"/>
      <c r="E343" s="6"/>
      <c r="F343" s="6"/>
      <c r="G343" s="6"/>
      <c r="H343" s="25"/>
      <c r="I343" s="22"/>
    </row>
    <row r="344" spans="3:9" x14ac:dyDescent="0.35">
      <c r="C344" s="6"/>
      <c r="D344" s="6"/>
      <c r="E344" s="6"/>
      <c r="F344" s="6"/>
      <c r="G344" s="6"/>
      <c r="H344" s="25"/>
      <c r="I344" s="22"/>
    </row>
    <row r="345" spans="3:9" x14ac:dyDescent="0.35">
      <c r="C345" s="6"/>
      <c r="D345" s="6"/>
      <c r="E345" s="6"/>
      <c r="F345" s="6"/>
      <c r="G345" s="6"/>
      <c r="H345" s="25"/>
      <c r="I345" s="22"/>
    </row>
    <row r="346" spans="3:9" x14ac:dyDescent="0.35">
      <c r="C346" s="6"/>
      <c r="D346" s="6"/>
      <c r="E346" s="6"/>
      <c r="F346" s="6"/>
      <c r="G346" s="6"/>
      <c r="H346" s="25"/>
      <c r="I346" s="22"/>
    </row>
    <row r="347" spans="3:9" x14ac:dyDescent="0.35">
      <c r="C347" s="6"/>
      <c r="D347" s="6"/>
      <c r="E347" s="6"/>
      <c r="F347" s="6"/>
      <c r="G347" s="6"/>
      <c r="H347" s="25"/>
      <c r="I347" s="22"/>
    </row>
    <row r="348" spans="3:9" x14ac:dyDescent="0.35">
      <c r="C348" s="6"/>
      <c r="D348" s="6"/>
      <c r="E348" s="6"/>
      <c r="F348" s="6"/>
      <c r="G348" s="6"/>
      <c r="H348" s="25"/>
      <c r="I348" s="22"/>
    </row>
    <row r="349" spans="3:9" x14ac:dyDescent="0.35">
      <c r="C349" s="6"/>
      <c r="D349" s="6"/>
      <c r="E349" s="6"/>
      <c r="F349" s="6"/>
      <c r="G349" s="6"/>
      <c r="H349" s="25"/>
      <c r="I349" s="22"/>
    </row>
    <row r="350" spans="3:9" x14ac:dyDescent="0.35">
      <c r="C350" s="6"/>
      <c r="D350" s="6"/>
      <c r="E350" s="6"/>
      <c r="F350" s="6"/>
      <c r="G350" s="6"/>
      <c r="H350" s="25"/>
      <c r="I350" s="22"/>
    </row>
    <row r="351" spans="3:9" x14ac:dyDescent="0.35">
      <c r="C351" s="6"/>
      <c r="D351" s="6"/>
      <c r="E351" s="6"/>
      <c r="F351" s="6"/>
      <c r="G351" s="6"/>
      <c r="H351" s="25"/>
      <c r="I351" s="22"/>
    </row>
    <row r="352" spans="3:9" x14ac:dyDescent="0.35">
      <c r="C352" s="6"/>
      <c r="D352" s="6"/>
      <c r="E352" s="6"/>
      <c r="F352" s="6"/>
      <c r="G352" s="6"/>
      <c r="H352" s="25"/>
      <c r="I352" s="22"/>
    </row>
    <row r="353" spans="3:9" x14ac:dyDescent="0.35">
      <c r="C353" s="6"/>
      <c r="D353" s="6"/>
      <c r="E353" s="6"/>
      <c r="F353" s="6"/>
      <c r="G353" s="6"/>
      <c r="H353" s="25"/>
      <c r="I353" s="22"/>
    </row>
    <row r="354" spans="3:9" x14ac:dyDescent="0.35">
      <c r="C354" s="6"/>
      <c r="D354" s="6"/>
      <c r="E354" s="6"/>
      <c r="F354" s="6"/>
      <c r="G354" s="6"/>
      <c r="H354" s="25"/>
      <c r="I354" s="22"/>
    </row>
    <row r="355" spans="3:9" x14ac:dyDescent="0.35">
      <c r="C355" s="6"/>
      <c r="D355" s="6"/>
      <c r="E355" s="6"/>
      <c r="F355" s="6"/>
      <c r="G355" s="6"/>
      <c r="H355" s="25"/>
      <c r="I355" s="22"/>
    </row>
    <row r="356" spans="3:9" x14ac:dyDescent="0.35">
      <c r="C356" s="6"/>
      <c r="D356" s="6"/>
      <c r="E356" s="6"/>
      <c r="F356" s="6"/>
      <c r="G356" s="6"/>
      <c r="H356" s="25"/>
      <c r="I356" s="22"/>
    </row>
    <row r="357" spans="3:9" x14ac:dyDescent="0.35">
      <c r="C357" s="6"/>
      <c r="D357" s="6"/>
      <c r="E357" s="6"/>
      <c r="F357" s="6"/>
      <c r="G357" s="6"/>
      <c r="H357" s="25"/>
      <c r="I357" s="22"/>
    </row>
    <row r="358" spans="3:9" x14ac:dyDescent="0.35">
      <c r="C358" s="6"/>
      <c r="D358" s="6"/>
      <c r="E358" s="6"/>
      <c r="F358" s="6"/>
      <c r="G358" s="6"/>
      <c r="H358" s="25"/>
      <c r="I358" s="22"/>
    </row>
    <row r="359" spans="3:9" x14ac:dyDescent="0.35">
      <c r="C359" s="6"/>
      <c r="D359" s="6"/>
      <c r="E359" s="6"/>
      <c r="F359" s="6"/>
      <c r="G359" s="6"/>
      <c r="H359" s="25"/>
      <c r="I359" s="22"/>
    </row>
    <row r="360" spans="3:9" x14ac:dyDescent="0.35">
      <c r="C360" s="6"/>
      <c r="D360" s="6"/>
      <c r="E360" s="6"/>
      <c r="F360" s="6"/>
      <c r="G360" s="6"/>
      <c r="H360" s="25"/>
      <c r="I360" s="22"/>
    </row>
    <row r="361" spans="3:9" x14ac:dyDescent="0.35">
      <c r="C361" s="6"/>
      <c r="D361" s="6"/>
      <c r="E361" s="6"/>
      <c r="F361" s="6"/>
      <c r="G361" s="6"/>
      <c r="H361" s="25"/>
      <c r="I361" s="22"/>
    </row>
    <row r="362" spans="3:9" x14ac:dyDescent="0.35">
      <c r="C362" s="6"/>
      <c r="D362" s="6"/>
      <c r="E362" s="6"/>
      <c r="F362" s="6"/>
      <c r="G362" s="6"/>
      <c r="H362" s="25"/>
      <c r="I362" s="22"/>
    </row>
    <row r="363" spans="3:9" x14ac:dyDescent="0.35">
      <c r="C363" s="6"/>
      <c r="D363" s="6"/>
      <c r="E363" s="6"/>
      <c r="F363" s="6"/>
      <c r="G363" s="6"/>
      <c r="H363" s="25"/>
      <c r="I363" s="22"/>
    </row>
    <row r="364" spans="3:9" x14ac:dyDescent="0.35">
      <c r="C364" s="6"/>
      <c r="D364" s="6"/>
      <c r="E364" s="6"/>
      <c r="F364" s="6"/>
      <c r="G364" s="6"/>
      <c r="H364" s="25"/>
      <c r="I364" s="22"/>
    </row>
    <row r="365" spans="3:9" x14ac:dyDescent="0.35">
      <c r="C365" s="6"/>
      <c r="D365" s="6"/>
      <c r="E365" s="6"/>
      <c r="F365" s="6"/>
      <c r="G365" s="6"/>
      <c r="H365" s="25"/>
      <c r="I365" s="22"/>
    </row>
    <row r="366" spans="3:9" x14ac:dyDescent="0.35">
      <c r="C366" s="6"/>
      <c r="D366" s="6"/>
      <c r="E366" s="6"/>
      <c r="F366" s="6"/>
      <c r="G366" s="6"/>
      <c r="H366" s="25"/>
      <c r="I366" s="22"/>
    </row>
    <row r="367" spans="3:9" x14ac:dyDescent="0.35">
      <c r="C367" s="6"/>
      <c r="D367" s="6"/>
      <c r="E367" s="6"/>
      <c r="F367" s="6"/>
      <c r="G367" s="6"/>
      <c r="H367" s="25"/>
      <c r="I367" s="22"/>
    </row>
    <row r="368" spans="3:9" x14ac:dyDescent="0.35">
      <c r="C368" s="6"/>
      <c r="D368" s="6"/>
      <c r="E368" s="6"/>
      <c r="F368" s="6"/>
      <c r="G368" s="6"/>
      <c r="H368" s="25"/>
      <c r="I368" s="22"/>
    </row>
    <row r="369" spans="3:9" x14ac:dyDescent="0.35">
      <c r="C369" s="6"/>
      <c r="D369" s="6"/>
      <c r="E369" s="6"/>
      <c r="F369" s="6"/>
      <c r="G369" s="6"/>
      <c r="H369" s="25"/>
      <c r="I369" s="22"/>
    </row>
    <row r="370" spans="3:9" x14ac:dyDescent="0.35">
      <c r="C370" s="6"/>
      <c r="D370" s="6"/>
      <c r="E370" s="6"/>
      <c r="F370" s="6"/>
      <c r="G370" s="6"/>
      <c r="H370" s="25"/>
      <c r="I370" s="22"/>
    </row>
    <row r="371" spans="3:9" x14ac:dyDescent="0.35">
      <c r="C371" s="6"/>
      <c r="D371" s="6"/>
      <c r="E371" s="6"/>
      <c r="F371" s="6"/>
      <c r="G371" s="6"/>
      <c r="H371" s="25"/>
      <c r="I371" s="22"/>
    </row>
    <row r="372" spans="3:9" x14ac:dyDescent="0.35">
      <c r="C372" s="6"/>
      <c r="D372" s="6"/>
      <c r="E372" s="6"/>
      <c r="F372" s="6"/>
      <c r="G372" s="6"/>
      <c r="H372" s="25"/>
      <c r="I372" s="22"/>
    </row>
    <row r="373" spans="3:9" x14ac:dyDescent="0.35">
      <c r="C373" s="6"/>
      <c r="D373" s="6"/>
      <c r="E373" s="6"/>
      <c r="F373" s="6"/>
      <c r="G373" s="6"/>
      <c r="H373" s="25"/>
      <c r="I373" s="22"/>
    </row>
    <row r="374" spans="3:9" x14ac:dyDescent="0.35">
      <c r="C374" s="6"/>
      <c r="D374" s="6"/>
      <c r="E374" s="6"/>
      <c r="F374" s="6"/>
      <c r="G374" s="6"/>
      <c r="H374" s="25"/>
      <c r="I374" s="22"/>
    </row>
    <row r="375" spans="3:9" x14ac:dyDescent="0.35">
      <c r="C375" s="6"/>
      <c r="D375" s="6"/>
      <c r="E375" s="6"/>
      <c r="F375" s="6"/>
      <c r="G375" s="6"/>
      <c r="H375" s="25"/>
      <c r="I375" s="22"/>
    </row>
    <row r="376" spans="3:9" x14ac:dyDescent="0.35">
      <c r="C376" s="6"/>
      <c r="D376" s="6"/>
      <c r="E376" s="6"/>
      <c r="F376" s="6"/>
      <c r="G376" s="6"/>
      <c r="H376" s="25"/>
      <c r="I376" s="22"/>
    </row>
    <row r="377" spans="3:9" x14ac:dyDescent="0.35">
      <c r="C377" s="6"/>
      <c r="D377" s="6"/>
      <c r="E377" s="6"/>
      <c r="F377" s="6"/>
      <c r="G377" s="6"/>
      <c r="H377" s="25"/>
      <c r="I377" s="22"/>
    </row>
    <row r="378" spans="3:9" x14ac:dyDescent="0.35">
      <c r="C378" s="6"/>
      <c r="D378" s="6"/>
      <c r="E378" s="6"/>
      <c r="F378" s="6"/>
      <c r="G378" s="6"/>
      <c r="H378" s="25"/>
      <c r="I378" s="22"/>
    </row>
    <row r="379" spans="3:9" x14ac:dyDescent="0.35">
      <c r="C379" s="6"/>
      <c r="D379" s="6"/>
      <c r="E379" s="6"/>
      <c r="F379" s="6"/>
      <c r="G379" s="6"/>
      <c r="H379" s="25"/>
      <c r="I379" s="22"/>
    </row>
    <row r="380" spans="3:9" x14ac:dyDescent="0.35">
      <c r="C380" s="6"/>
      <c r="D380" s="6"/>
      <c r="E380" s="6"/>
      <c r="F380" s="6"/>
      <c r="G380" s="6"/>
      <c r="H380" s="25"/>
      <c r="I380" s="22"/>
    </row>
    <row r="381" spans="3:9" x14ac:dyDescent="0.35">
      <c r="C381" s="6"/>
      <c r="D381" s="6"/>
      <c r="E381" s="6"/>
      <c r="F381" s="6"/>
      <c r="G381" s="6"/>
      <c r="H381" s="25"/>
      <c r="I381" s="22"/>
    </row>
    <row r="382" spans="3:9" x14ac:dyDescent="0.35">
      <c r="C382" s="6"/>
      <c r="D382" s="6"/>
      <c r="E382" s="6"/>
      <c r="F382" s="6"/>
      <c r="G382" s="6"/>
      <c r="H382" s="25"/>
      <c r="I382" s="22"/>
    </row>
    <row r="383" spans="3:9" x14ac:dyDescent="0.35">
      <c r="C383" s="6"/>
      <c r="D383" s="6"/>
      <c r="E383" s="6"/>
      <c r="F383" s="6"/>
      <c r="G383" s="6"/>
      <c r="H383" s="25"/>
      <c r="I383" s="22"/>
    </row>
    <row r="384" spans="3:9" x14ac:dyDescent="0.35">
      <c r="C384" s="6"/>
      <c r="D384" s="6"/>
      <c r="E384" s="6"/>
      <c r="F384" s="6"/>
      <c r="G384" s="6"/>
      <c r="H384" s="25"/>
      <c r="I384" s="22"/>
    </row>
    <row r="385" spans="3:9" x14ac:dyDescent="0.35">
      <c r="C385" s="6"/>
      <c r="D385" s="6"/>
      <c r="E385" s="6"/>
      <c r="F385" s="6"/>
      <c r="G385" s="6"/>
      <c r="H385" s="25"/>
      <c r="I385" s="22"/>
    </row>
    <row r="386" spans="3:9" x14ac:dyDescent="0.35">
      <c r="C386" s="6"/>
      <c r="D386" s="6"/>
      <c r="E386" s="6"/>
      <c r="F386" s="6"/>
      <c r="G386" s="6"/>
      <c r="H386" s="25"/>
      <c r="I386" s="22"/>
    </row>
    <row r="387" spans="3:9" x14ac:dyDescent="0.35">
      <c r="C387" s="6"/>
      <c r="D387" s="6"/>
      <c r="E387" s="6"/>
      <c r="F387" s="6"/>
      <c r="G387" s="6"/>
      <c r="H387" s="25"/>
      <c r="I387" s="22"/>
    </row>
    <row r="388" spans="3:9" x14ac:dyDescent="0.35">
      <c r="C388" s="6"/>
      <c r="D388" s="6"/>
      <c r="E388" s="6"/>
      <c r="F388" s="6"/>
      <c r="G388" s="6"/>
      <c r="H388" s="25"/>
      <c r="I388" s="22"/>
    </row>
    <row r="389" spans="3:9" x14ac:dyDescent="0.35">
      <c r="C389" s="6"/>
      <c r="D389" s="6"/>
      <c r="E389" s="6"/>
      <c r="F389" s="6"/>
      <c r="G389" s="6"/>
      <c r="H389" s="25"/>
      <c r="I389" s="22"/>
    </row>
    <row r="390" spans="3:9" x14ac:dyDescent="0.35">
      <c r="C390" s="6"/>
      <c r="D390" s="6"/>
      <c r="E390" s="6"/>
      <c r="F390" s="6"/>
      <c r="G390" s="6"/>
      <c r="H390" s="25"/>
      <c r="I390" s="22"/>
    </row>
    <row r="391" spans="3:9" x14ac:dyDescent="0.35">
      <c r="C391" s="6"/>
      <c r="D391" s="6"/>
      <c r="E391" s="6"/>
      <c r="F391" s="6"/>
      <c r="G391" s="6"/>
      <c r="H391" s="25"/>
      <c r="I391" s="22"/>
    </row>
    <row r="392" spans="3:9" x14ac:dyDescent="0.35">
      <c r="C392" s="6"/>
      <c r="D392" s="6"/>
      <c r="E392" s="6"/>
      <c r="F392" s="6"/>
      <c r="G392" s="6"/>
      <c r="H392" s="25"/>
      <c r="I392" s="22"/>
    </row>
    <row r="393" spans="3:9" x14ac:dyDescent="0.35">
      <c r="C393" s="6"/>
      <c r="D393" s="6"/>
      <c r="E393" s="6"/>
      <c r="F393" s="6"/>
      <c r="G393" s="6"/>
      <c r="H393" s="25"/>
      <c r="I393" s="22"/>
    </row>
    <row r="394" spans="3:9" x14ac:dyDescent="0.35">
      <c r="C394" s="6"/>
      <c r="D394" s="6"/>
      <c r="E394" s="6"/>
      <c r="F394" s="6"/>
      <c r="G394" s="6"/>
      <c r="H394" s="25"/>
      <c r="I394" s="22"/>
    </row>
    <row r="395" spans="3:9" x14ac:dyDescent="0.35">
      <c r="C395" s="6"/>
      <c r="D395" s="6"/>
      <c r="E395" s="6"/>
      <c r="F395" s="6"/>
      <c r="G395" s="6"/>
      <c r="H395" s="25"/>
      <c r="I395" s="22"/>
    </row>
    <row r="396" spans="3:9" x14ac:dyDescent="0.35">
      <c r="C396" s="6"/>
      <c r="D396" s="6"/>
      <c r="E396" s="6"/>
      <c r="F396" s="6"/>
      <c r="G396" s="6"/>
      <c r="H396" s="25"/>
      <c r="I396" s="22"/>
    </row>
    <row r="397" spans="3:9" x14ac:dyDescent="0.35">
      <c r="C397" s="6"/>
      <c r="D397" s="6"/>
      <c r="E397" s="6"/>
      <c r="F397" s="6"/>
      <c r="G397" s="6"/>
      <c r="H397" s="25"/>
      <c r="I397" s="22"/>
    </row>
    <row r="398" spans="3:9" x14ac:dyDescent="0.35">
      <c r="C398" s="6"/>
      <c r="D398" s="6"/>
      <c r="E398" s="6"/>
      <c r="F398" s="6"/>
      <c r="G398" s="6"/>
      <c r="H398" s="25"/>
      <c r="I398" s="22"/>
    </row>
    <row r="399" spans="3:9" x14ac:dyDescent="0.35">
      <c r="C399" s="6"/>
      <c r="D399" s="6"/>
      <c r="E399" s="6"/>
      <c r="F399" s="6"/>
      <c r="G399" s="6"/>
      <c r="H399" s="25"/>
      <c r="I399" s="22"/>
    </row>
    <row r="400" spans="3:9" x14ac:dyDescent="0.35">
      <c r="C400" s="6"/>
      <c r="D400" s="6"/>
      <c r="E400" s="6"/>
      <c r="F400" s="6"/>
      <c r="G400" s="6"/>
      <c r="H400" s="25"/>
      <c r="I400" s="22"/>
    </row>
    <row r="401" spans="3:9" x14ac:dyDescent="0.35">
      <c r="C401" s="6"/>
      <c r="D401" s="6"/>
      <c r="E401" s="6"/>
      <c r="F401" s="6"/>
      <c r="G401" s="6"/>
      <c r="H401" s="25"/>
      <c r="I401" s="22"/>
    </row>
    <row r="402" spans="3:9" x14ac:dyDescent="0.35">
      <c r="C402" s="6"/>
      <c r="D402" s="6"/>
      <c r="E402" s="6"/>
      <c r="F402" s="6"/>
      <c r="G402" s="6"/>
      <c r="H402" s="25"/>
      <c r="I402" s="22"/>
    </row>
    <row r="403" spans="3:9" x14ac:dyDescent="0.35">
      <c r="C403" s="6"/>
      <c r="D403" s="6"/>
      <c r="E403" s="6"/>
      <c r="F403" s="6"/>
      <c r="G403" s="6"/>
      <c r="H403" s="25"/>
      <c r="I403" s="22"/>
    </row>
    <row r="404" spans="3:9" x14ac:dyDescent="0.35">
      <c r="C404" s="6"/>
      <c r="D404" s="6"/>
      <c r="E404" s="6"/>
      <c r="F404" s="6"/>
      <c r="G404" s="6"/>
      <c r="H404" s="25"/>
      <c r="I404" s="22"/>
    </row>
    <row r="405" spans="3:9" x14ac:dyDescent="0.35">
      <c r="C405" s="6"/>
      <c r="D405" s="6"/>
      <c r="E405" s="6"/>
      <c r="F405" s="6"/>
      <c r="G405" s="6"/>
      <c r="H405" s="25"/>
      <c r="I405" s="22"/>
    </row>
    <row r="406" spans="3:9" x14ac:dyDescent="0.35">
      <c r="C406" s="6"/>
      <c r="D406" s="6"/>
      <c r="E406" s="6"/>
      <c r="F406" s="6"/>
      <c r="G406" s="6"/>
      <c r="H406" s="25"/>
      <c r="I406" s="22"/>
    </row>
    <row r="407" spans="3:9" x14ac:dyDescent="0.35">
      <c r="C407" s="6"/>
      <c r="D407" s="6"/>
      <c r="E407" s="6"/>
      <c r="F407" s="6"/>
      <c r="G407" s="6"/>
      <c r="H407" s="25"/>
      <c r="I407" s="22"/>
    </row>
    <row r="408" spans="3:9" x14ac:dyDescent="0.35">
      <c r="C408" s="6"/>
      <c r="D408" s="6"/>
      <c r="E408" s="6"/>
      <c r="F408" s="6"/>
      <c r="G408" s="6"/>
      <c r="H408" s="25"/>
      <c r="I408" s="22"/>
    </row>
    <row r="409" spans="3:9" x14ac:dyDescent="0.35">
      <c r="C409" s="6"/>
      <c r="D409" s="6"/>
      <c r="E409" s="6"/>
      <c r="F409" s="6"/>
      <c r="G409" s="6"/>
      <c r="H409" s="25"/>
      <c r="I409" s="22"/>
    </row>
    <row r="410" spans="3:9" x14ac:dyDescent="0.35">
      <c r="C410" s="6"/>
      <c r="D410" s="6"/>
      <c r="E410" s="6"/>
      <c r="F410" s="6"/>
      <c r="G410" s="6"/>
      <c r="H410" s="25"/>
      <c r="I410" s="22"/>
    </row>
    <row r="411" spans="3:9" x14ac:dyDescent="0.35">
      <c r="C411" s="6"/>
      <c r="D411" s="6"/>
      <c r="E411" s="6"/>
      <c r="F411" s="6"/>
      <c r="G411" s="6"/>
      <c r="H411" s="25"/>
      <c r="I411" s="22"/>
    </row>
    <row r="412" spans="3:9" x14ac:dyDescent="0.35">
      <c r="C412" s="6"/>
      <c r="D412" s="6"/>
      <c r="E412" s="6"/>
      <c r="F412" s="6"/>
      <c r="G412" s="6"/>
      <c r="H412" s="25"/>
      <c r="I412" s="22"/>
    </row>
    <row r="413" spans="3:9" x14ac:dyDescent="0.35">
      <c r="C413" s="6"/>
      <c r="D413" s="6"/>
      <c r="E413" s="6"/>
      <c r="F413" s="6"/>
      <c r="G413" s="6"/>
      <c r="H413" s="25"/>
      <c r="I413" s="22"/>
    </row>
    <row r="414" spans="3:9" x14ac:dyDescent="0.35">
      <c r="C414" s="6"/>
      <c r="D414" s="6"/>
      <c r="E414" s="6"/>
      <c r="F414" s="6"/>
      <c r="G414" s="6"/>
      <c r="H414" s="25"/>
      <c r="I414" s="22"/>
    </row>
    <row r="415" spans="3:9" x14ac:dyDescent="0.35">
      <c r="C415" s="6"/>
      <c r="D415" s="6"/>
      <c r="E415" s="6"/>
      <c r="F415" s="6"/>
      <c r="G415" s="6"/>
      <c r="H415" s="25"/>
      <c r="I415" s="22"/>
    </row>
    <row r="416" spans="3:9" x14ac:dyDescent="0.35">
      <c r="C416" s="6"/>
      <c r="D416" s="6"/>
      <c r="E416" s="6"/>
      <c r="F416" s="6"/>
      <c r="G416" s="6"/>
      <c r="H416" s="25"/>
      <c r="I416" s="22"/>
    </row>
    <row r="417" spans="3:9" x14ac:dyDescent="0.35">
      <c r="C417" s="6"/>
      <c r="D417" s="6"/>
      <c r="E417" s="6"/>
      <c r="F417" s="6"/>
      <c r="G417" s="6"/>
      <c r="H417" s="25"/>
      <c r="I417" s="22"/>
    </row>
    <row r="418" spans="3:9" x14ac:dyDescent="0.35">
      <c r="C418" s="6"/>
      <c r="D418" s="6"/>
      <c r="E418" s="6"/>
      <c r="F418" s="6"/>
      <c r="G418" s="6"/>
      <c r="H418" s="25"/>
      <c r="I418" s="22"/>
    </row>
    <row r="419" spans="3:9" x14ac:dyDescent="0.35">
      <c r="C419" s="6"/>
      <c r="D419" s="6"/>
      <c r="E419" s="6"/>
      <c r="F419" s="6"/>
      <c r="G419" s="6"/>
      <c r="H419" s="25"/>
      <c r="I419" s="22"/>
    </row>
    <row r="420" spans="3:9" x14ac:dyDescent="0.35">
      <c r="C420" s="6"/>
      <c r="D420" s="6"/>
      <c r="E420" s="6"/>
      <c r="F420" s="6"/>
      <c r="G420" s="6"/>
      <c r="H420" s="25"/>
      <c r="I420" s="22"/>
    </row>
    <row r="421" spans="3:9" x14ac:dyDescent="0.35">
      <c r="C421" s="6"/>
      <c r="D421" s="6"/>
      <c r="E421" s="6"/>
      <c r="F421" s="6"/>
      <c r="G421" s="6"/>
      <c r="H421" s="25"/>
      <c r="I421" s="22"/>
    </row>
    <row r="422" spans="3:9" x14ac:dyDescent="0.35">
      <c r="C422" s="6"/>
      <c r="D422" s="6"/>
      <c r="E422" s="6"/>
      <c r="F422" s="6"/>
      <c r="G422" s="6"/>
      <c r="H422" s="25"/>
      <c r="I422" s="22"/>
    </row>
    <row r="423" spans="3:9" x14ac:dyDescent="0.35">
      <c r="C423" s="6"/>
      <c r="D423" s="6"/>
      <c r="E423" s="6"/>
      <c r="F423" s="6"/>
      <c r="G423" s="6"/>
      <c r="H423" s="25"/>
      <c r="I423" s="22"/>
    </row>
    <row r="424" spans="3:9" x14ac:dyDescent="0.35">
      <c r="C424" s="6"/>
      <c r="D424" s="6"/>
      <c r="E424" s="6"/>
      <c r="F424" s="6"/>
      <c r="G424" s="6"/>
      <c r="H424" s="25"/>
      <c r="I424" s="22"/>
    </row>
    <row r="425" spans="3:9" x14ac:dyDescent="0.35">
      <c r="C425" s="6"/>
      <c r="D425" s="6"/>
      <c r="E425" s="6"/>
      <c r="F425" s="6"/>
      <c r="G425" s="6"/>
      <c r="H425" s="25"/>
      <c r="I425" s="22"/>
    </row>
    <row r="426" spans="3:9" x14ac:dyDescent="0.35">
      <c r="C426" s="6"/>
      <c r="D426" s="6"/>
      <c r="E426" s="6"/>
      <c r="F426" s="6"/>
      <c r="G426" s="6"/>
      <c r="H426" s="25"/>
      <c r="I426" s="22"/>
    </row>
    <row r="427" spans="3:9" x14ac:dyDescent="0.35">
      <c r="C427" s="6"/>
      <c r="D427" s="6"/>
      <c r="E427" s="6"/>
      <c r="F427" s="6"/>
      <c r="G427" s="6"/>
      <c r="H427" s="25"/>
      <c r="I427" s="22"/>
    </row>
    <row r="428" spans="3:9" x14ac:dyDescent="0.35">
      <c r="C428" s="6"/>
      <c r="D428" s="6"/>
      <c r="E428" s="6"/>
      <c r="F428" s="6"/>
      <c r="G428" s="6"/>
      <c r="H428" s="25"/>
      <c r="I428" s="22"/>
    </row>
    <row r="429" spans="3:9" x14ac:dyDescent="0.35">
      <c r="C429" s="6"/>
      <c r="D429" s="6"/>
      <c r="E429" s="6"/>
      <c r="F429" s="6"/>
      <c r="G429" s="6"/>
      <c r="H429" s="25"/>
      <c r="I429" s="22"/>
    </row>
    <row r="430" spans="3:9" x14ac:dyDescent="0.35">
      <c r="C430" s="6"/>
      <c r="D430" s="6"/>
      <c r="E430" s="6"/>
      <c r="F430" s="6"/>
      <c r="G430" s="6"/>
      <c r="H430" s="25"/>
      <c r="I430" s="22"/>
    </row>
    <row r="431" spans="3:9" x14ac:dyDescent="0.35">
      <c r="C431" s="6"/>
      <c r="D431" s="6"/>
      <c r="E431" s="6"/>
      <c r="F431" s="6"/>
      <c r="G431" s="6"/>
      <c r="H431" s="25"/>
      <c r="I431" s="22"/>
    </row>
    <row r="432" spans="3:9" x14ac:dyDescent="0.35">
      <c r="C432" s="6"/>
      <c r="D432" s="6"/>
      <c r="E432" s="6"/>
      <c r="F432" s="6"/>
      <c r="G432" s="6"/>
      <c r="H432" s="25"/>
      <c r="I432" s="22"/>
    </row>
    <row r="433" spans="3:9" x14ac:dyDescent="0.35">
      <c r="C433" s="6"/>
      <c r="D433" s="6"/>
      <c r="E433" s="6"/>
      <c r="F433" s="6"/>
      <c r="G433" s="6"/>
      <c r="H433" s="25"/>
      <c r="I433" s="22"/>
    </row>
    <row r="434" spans="3:9" x14ac:dyDescent="0.35">
      <c r="C434" s="6"/>
      <c r="D434" s="6"/>
      <c r="E434" s="6"/>
      <c r="F434" s="6"/>
      <c r="G434" s="6"/>
      <c r="H434" s="25"/>
      <c r="I434" s="22"/>
    </row>
    <row r="435" spans="3:9" x14ac:dyDescent="0.35">
      <c r="C435" s="6"/>
      <c r="D435" s="6"/>
      <c r="E435" s="6"/>
      <c r="F435" s="6"/>
      <c r="G435" s="6"/>
      <c r="H435" s="25"/>
      <c r="I435" s="22"/>
    </row>
    <row r="436" spans="3:9" x14ac:dyDescent="0.35">
      <c r="C436" s="6"/>
      <c r="D436" s="6"/>
      <c r="E436" s="6"/>
      <c r="F436" s="6"/>
      <c r="G436" s="6"/>
      <c r="H436" s="25"/>
      <c r="I436" s="22"/>
    </row>
    <row r="437" spans="3:9" x14ac:dyDescent="0.35">
      <c r="C437" s="6"/>
      <c r="D437" s="6"/>
      <c r="E437" s="6"/>
      <c r="F437" s="6"/>
      <c r="G437" s="6"/>
      <c r="H437" s="25"/>
      <c r="I437" s="22"/>
    </row>
    <row r="438" spans="3:9" x14ac:dyDescent="0.35">
      <c r="C438" s="6"/>
      <c r="D438" s="6"/>
      <c r="E438" s="6"/>
      <c r="F438" s="6"/>
      <c r="G438" s="6"/>
      <c r="H438" s="25"/>
      <c r="I438" s="22"/>
    </row>
    <row r="439" spans="3:9" x14ac:dyDescent="0.35">
      <c r="C439" s="6"/>
      <c r="D439" s="6"/>
      <c r="E439" s="6"/>
      <c r="F439" s="6"/>
      <c r="G439" s="6"/>
      <c r="H439" s="25"/>
      <c r="I439" s="22"/>
    </row>
    <row r="440" spans="3:9" x14ac:dyDescent="0.35">
      <c r="C440" s="6"/>
      <c r="D440" s="6"/>
      <c r="E440" s="6"/>
      <c r="F440" s="6"/>
      <c r="G440" s="6"/>
      <c r="H440" s="25"/>
      <c r="I440" s="22"/>
    </row>
    <row r="441" spans="3:9" x14ac:dyDescent="0.35">
      <c r="C441" s="6"/>
      <c r="D441" s="6"/>
      <c r="E441" s="6"/>
      <c r="F441" s="6"/>
      <c r="G441" s="6"/>
      <c r="H441" s="25"/>
      <c r="I441" s="22"/>
    </row>
    <row r="442" spans="3:9" x14ac:dyDescent="0.35">
      <c r="C442" s="6"/>
      <c r="D442" s="6"/>
      <c r="E442" s="6"/>
      <c r="F442" s="6"/>
      <c r="G442" s="6"/>
      <c r="H442" s="25"/>
      <c r="I442" s="22"/>
    </row>
    <row r="443" spans="3:9" x14ac:dyDescent="0.35">
      <c r="C443" s="6"/>
      <c r="D443" s="6"/>
      <c r="E443" s="6"/>
      <c r="F443" s="6"/>
      <c r="G443" s="6"/>
      <c r="H443" s="25"/>
      <c r="I443" s="22"/>
    </row>
    <row r="444" spans="3:9" x14ac:dyDescent="0.35">
      <c r="C444" s="6"/>
      <c r="D444" s="6"/>
      <c r="E444" s="6"/>
      <c r="F444" s="6"/>
      <c r="G444" s="6"/>
      <c r="H444" s="25"/>
      <c r="I444" s="22"/>
    </row>
    <row r="445" spans="3:9" x14ac:dyDescent="0.35">
      <c r="C445" s="6"/>
      <c r="D445" s="6"/>
      <c r="E445" s="6"/>
      <c r="F445" s="6"/>
      <c r="G445" s="6"/>
      <c r="H445" s="25"/>
      <c r="I445" s="22"/>
    </row>
    <row r="446" spans="3:9" x14ac:dyDescent="0.35">
      <c r="C446" s="6"/>
      <c r="D446" s="6"/>
      <c r="E446" s="6"/>
      <c r="F446" s="6"/>
      <c r="G446" s="6"/>
      <c r="H446" s="25"/>
      <c r="I446" s="22"/>
    </row>
    <row r="447" spans="3:9" x14ac:dyDescent="0.35">
      <c r="C447" s="6"/>
      <c r="D447" s="6"/>
      <c r="E447" s="6"/>
      <c r="F447" s="6"/>
      <c r="G447" s="6"/>
      <c r="H447" s="25"/>
      <c r="I447" s="22"/>
    </row>
    <row r="448" spans="3:9" x14ac:dyDescent="0.35">
      <c r="C448" s="6"/>
      <c r="D448" s="6"/>
      <c r="E448" s="6"/>
      <c r="F448" s="6"/>
      <c r="G448" s="6"/>
      <c r="H448" s="25"/>
      <c r="I448" s="22"/>
    </row>
    <row r="449" spans="3:9" x14ac:dyDescent="0.35">
      <c r="C449" s="6"/>
      <c r="D449" s="6"/>
      <c r="E449" s="6"/>
      <c r="F449" s="6"/>
      <c r="G449" s="6"/>
      <c r="H449" s="25"/>
      <c r="I449" s="22"/>
    </row>
    <row r="450" spans="3:9" x14ac:dyDescent="0.35">
      <c r="C450" s="6"/>
      <c r="D450" s="6"/>
      <c r="E450" s="6"/>
      <c r="F450" s="6"/>
      <c r="G450" s="6"/>
      <c r="H450" s="25"/>
      <c r="I450" s="22"/>
    </row>
    <row r="451" spans="3:9" x14ac:dyDescent="0.35">
      <c r="C451" s="6"/>
      <c r="D451" s="6"/>
      <c r="E451" s="6"/>
      <c r="F451" s="6"/>
      <c r="G451" s="6"/>
      <c r="H451" s="25"/>
      <c r="I451" s="22"/>
    </row>
    <row r="452" spans="3:9" x14ac:dyDescent="0.35">
      <c r="C452" s="6"/>
      <c r="D452" s="6"/>
      <c r="E452" s="6"/>
      <c r="F452" s="6"/>
      <c r="G452" s="6"/>
      <c r="H452" s="25"/>
      <c r="I452" s="22"/>
    </row>
    <row r="453" spans="3:9" x14ac:dyDescent="0.35">
      <c r="C453" s="6"/>
      <c r="D453" s="6"/>
      <c r="E453" s="6"/>
      <c r="F453" s="6"/>
      <c r="G453" s="6"/>
      <c r="H453" s="25"/>
      <c r="I453" s="22"/>
    </row>
    <row r="454" spans="3:9" x14ac:dyDescent="0.35">
      <c r="C454" s="6"/>
      <c r="D454" s="6"/>
      <c r="E454" s="6"/>
      <c r="F454" s="6"/>
      <c r="G454" s="6"/>
      <c r="H454" s="25"/>
      <c r="I454" s="22"/>
    </row>
    <row r="455" spans="3:9" x14ac:dyDescent="0.35">
      <c r="C455" s="6"/>
      <c r="D455" s="6"/>
      <c r="E455" s="6"/>
      <c r="F455" s="6"/>
      <c r="G455" s="6"/>
      <c r="H455" s="25"/>
      <c r="I455" s="22"/>
    </row>
    <row r="456" spans="3:9" x14ac:dyDescent="0.35">
      <c r="C456" s="6"/>
      <c r="D456" s="6"/>
      <c r="E456" s="6"/>
      <c r="F456" s="6"/>
      <c r="G456" s="6"/>
      <c r="H456" s="25"/>
      <c r="I456" s="22"/>
    </row>
    <row r="457" spans="3:9" x14ac:dyDescent="0.35">
      <c r="C457" s="6"/>
      <c r="D457" s="6"/>
      <c r="E457" s="6"/>
      <c r="F457" s="6"/>
      <c r="G457" s="6"/>
      <c r="H457" s="25"/>
      <c r="I457" s="22"/>
    </row>
    <row r="458" spans="3:9" x14ac:dyDescent="0.35">
      <c r="C458" s="6"/>
      <c r="D458" s="6"/>
      <c r="E458" s="6"/>
      <c r="F458" s="6"/>
      <c r="G458" s="6"/>
      <c r="H458" s="25"/>
      <c r="I458" s="22"/>
    </row>
    <row r="459" spans="3:9" x14ac:dyDescent="0.35">
      <c r="C459" s="6"/>
      <c r="D459" s="6"/>
      <c r="E459" s="6"/>
      <c r="F459" s="6"/>
      <c r="G459" s="6"/>
      <c r="H459" s="25"/>
      <c r="I459" s="22"/>
    </row>
    <row r="460" spans="3:9" x14ac:dyDescent="0.35">
      <c r="C460" s="6"/>
      <c r="D460" s="6"/>
      <c r="E460" s="6"/>
      <c r="F460" s="6"/>
      <c r="G460" s="6"/>
      <c r="H460" s="25"/>
      <c r="I460" s="22"/>
    </row>
    <row r="461" spans="3:9" x14ac:dyDescent="0.35">
      <c r="C461" s="6"/>
      <c r="D461" s="6"/>
      <c r="E461" s="6"/>
      <c r="F461" s="6"/>
      <c r="G461" s="6"/>
      <c r="H461" s="25"/>
      <c r="I461" s="22"/>
    </row>
    <row r="462" spans="3:9" x14ac:dyDescent="0.35">
      <c r="C462" s="6"/>
      <c r="D462" s="6"/>
      <c r="E462" s="6"/>
      <c r="F462" s="6"/>
      <c r="G462" s="6"/>
      <c r="H462" s="25"/>
      <c r="I462" s="22"/>
    </row>
    <row r="463" spans="3:9" x14ac:dyDescent="0.35">
      <c r="C463" s="6"/>
      <c r="D463" s="6"/>
      <c r="E463" s="6"/>
      <c r="F463" s="6"/>
      <c r="G463" s="6"/>
      <c r="H463" s="25"/>
      <c r="I463" s="22"/>
    </row>
    <row r="464" spans="3:9" x14ac:dyDescent="0.35">
      <c r="C464" s="6"/>
      <c r="D464" s="6"/>
      <c r="E464" s="6"/>
      <c r="F464" s="6"/>
      <c r="G464" s="6"/>
      <c r="H464" s="25"/>
      <c r="I464" s="22"/>
    </row>
    <row r="465" spans="3:9" x14ac:dyDescent="0.35">
      <c r="C465" s="6"/>
      <c r="D465" s="6"/>
      <c r="E465" s="6"/>
      <c r="F465" s="6"/>
      <c r="G465" s="6"/>
      <c r="H465" s="25"/>
      <c r="I465" s="22"/>
    </row>
    <row r="466" spans="3:9" x14ac:dyDescent="0.35">
      <c r="C466" s="6"/>
      <c r="D466" s="6"/>
      <c r="E466" s="6"/>
      <c r="F466" s="6"/>
      <c r="G466" s="6"/>
      <c r="H466" s="25"/>
      <c r="I466" s="22"/>
    </row>
    <row r="467" spans="3:9" x14ac:dyDescent="0.35">
      <c r="C467" s="6"/>
      <c r="D467" s="6"/>
      <c r="E467" s="6"/>
      <c r="F467" s="6"/>
      <c r="G467" s="6"/>
      <c r="H467" s="25"/>
      <c r="I467" s="22"/>
    </row>
    <row r="468" spans="3:9" x14ac:dyDescent="0.35">
      <c r="C468" s="6"/>
      <c r="D468" s="6"/>
      <c r="E468" s="6"/>
      <c r="F468" s="6"/>
      <c r="G468" s="6"/>
      <c r="H468" s="25"/>
      <c r="I468" s="22"/>
    </row>
    <row r="469" spans="3:9" x14ac:dyDescent="0.35">
      <c r="C469" s="6"/>
      <c r="D469" s="6"/>
      <c r="E469" s="6"/>
      <c r="F469" s="6"/>
      <c r="G469" s="6"/>
      <c r="H469" s="25"/>
      <c r="I469" s="22"/>
    </row>
    <row r="470" spans="3:9" x14ac:dyDescent="0.35">
      <c r="C470" s="6"/>
      <c r="D470" s="6"/>
      <c r="E470" s="6"/>
      <c r="F470" s="6"/>
      <c r="G470" s="6"/>
      <c r="H470" s="25"/>
      <c r="I470" s="22"/>
    </row>
    <row r="471" spans="3:9" x14ac:dyDescent="0.35">
      <c r="C471" s="6"/>
      <c r="D471" s="6"/>
      <c r="E471" s="6"/>
      <c r="F471" s="6"/>
      <c r="G471" s="6"/>
      <c r="H471" s="25"/>
      <c r="I471" s="22"/>
    </row>
    <row r="472" spans="3:9" x14ac:dyDescent="0.35">
      <c r="C472" s="6"/>
      <c r="D472" s="6"/>
      <c r="E472" s="6"/>
      <c r="F472" s="6"/>
      <c r="G472" s="6"/>
      <c r="H472" s="25"/>
      <c r="I472" s="22"/>
    </row>
    <row r="473" spans="3:9" x14ac:dyDescent="0.35">
      <c r="C473" s="6"/>
      <c r="D473" s="6"/>
      <c r="E473" s="6"/>
      <c r="F473" s="6"/>
      <c r="G473" s="6"/>
      <c r="H473" s="25"/>
      <c r="I473" s="22"/>
    </row>
    <row r="474" spans="3:9" x14ac:dyDescent="0.35">
      <c r="C474" s="6"/>
      <c r="D474" s="6"/>
      <c r="E474" s="6"/>
      <c r="F474" s="6"/>
      <c r="G474" s="6"/>
      <c r="H474" s="25"/>
      <c r="I474" s="22"/>
    </row>
    <row r="475" spans="3:9" x14ac:dyDescent="0.35">
      <c r="C475" s="6"/>
      <c r="D475" s="6"/>
      <c r="E475" s="6"/>
      <c r="F475" s="6"/>
      <c r="G475" s="6"/>
      <c r="H475" s="25"/>
      <c r="I475" s="22"/>
    </row>
    <row r="476" spans="3:9" x14ac:dyDescent="0.35">
      <c r="C476" s="6"/>
      <c r="D476" s="6"/>
      <c r="E476" s="6"/>
      <c r="F476" s="6"/>
      <c r="G476" s="6"/>
      <c r="H476" s="25"/>
      <c r="I476" s="22"/>
    </row>
    <row r="477" spans="3:9" x14ac:dyDescent="0.35">
      <c r="C477" s="6"/>
      <c r="D477" s="6"/>
      <c r="E477" s="6"/>
      <c r="F477" s="6"/>
      <c r="G477" s="6"/>
      <c r="H477" s="25"/>
      <c r="I477" s="22"/>
    </row>
    <row r="478" spans="3:9" x14ac:dyDescent="0.35">
      <c r="C478" s="6"/>
      <c r="D478" s="6"/>
      <c r="E478" s="6"/>
      <c r="F478" s="6"/>
      <c r="G478" s="6"/>
      <c r="H478" s="25"/>
      <c r="I478" s="22"/>
    </row>
    <row r="479" spans="3:9" x14ac:dyDescent="0.35">
      <c r="C479" s="6"/>
      <c r="D479" s="6"/>
      <c r="E479" s="6"/>
      <c r="F479" s="6"/>
      <c r="G479" s="6"/>
      <c r="H479" s="25"/>
      <c r="I479" s="22"/>
    </row>
    <row r="480" spans="3:9" x14ac:dyDescent="0.35">
      <c r="C480" s="6"/>
      <c r="D480" s="6"/>
      <c r="E480" s="6"/>
      <c r="F480" s="6"/>
      <c r="G480" s="6"/>
      <c r="H480" s="25"/>
      <c r="I480" s="22"/>
    </row>
    <row r="481" spans="3:9" x14ac:dyDescent="0.35">
      <c r="C481" s="6"/>
      <c r="D481" s="6"/>
      <c r="E481" s="6"/>
      <c r="F481" s="6"/>
      <c r="G481" s="6"/>
      <c r="H481" s="25"/>
      <c r="I481" s="22"/>
    </row>
    <row r="482" spans="3:9" x14ac:dyDescent="0.35">
      <c r="C482" s="6"/>
      <c r="D482" s="6"/>
      <c r="E482" s="6"/>
      <c r="F482" s="6"/>
      <c r="G482" s="6"/>
      <c r="H482" s="25"/>
      <c r="I482" s="22"/>
    </row>
    <row r="483" spans="3:9" x14ac:dyDescent="0.35">
      <c r="C483" s="6"/>
      <c r="D483" s="6"/>
      <c r="E483" s="6"/>
      <c r="F483" s="6"/>
      <c r="G483" s="6"/>
      <c r="H483" s="25"/>
      <c r="I483" s="22"/>
    </row>
    <row r="484" spans="3:9" x14ac:dyDescent="0.35">
      <c r="C484" s="6"/>
      <c r="D484" s="6"/>
      <c r="E484" s="6"/>
      <c r="F484" s="6"/>
      <c r="G484" s="6"/>
      <c r="H484" s="25"/>
      <c r="I484" s="22"/>
    </row>
    <row r="485" spans="3:9" x14ac:dyDescent="0.35">
      <c r="C485" s="6"/>
      <c r="D485" s="6"/>
      <c r="E485" s="6"/>
      <c r="F485" s="6"/>
      <c r="G485" s="6"/>
      <c r="H485" s="25"/>
      <c r="I485" s="22"/>
    </row>
    <row r="486" spans="3:9" x14ac:dyDescent="0.35">
      <c r="C486" s="6"/>
      <c r="D486" s="6"/>
      <c r="E486" s="6"/>
      <c r="F486" s="6"/>
      <c r="G486" s="6"/>
      <c r="H486" s="25"/>
      <c r="I486" s="22"/>
    </row>
    <row r="487" spans="3:9" x14ac:dyDescent="0.35">
      <c r="C487" s="6"/>
      <c r="D487" s="6"/>
      <c r="E487" s="6"/>
      <c r="F487" s="6"/>
      <c r="G487" s="6"/>
      <c r="H487" s="25"/>
      <c r="I487" s="22"/>
    </row>
    <row r="488" spans="3:9" x14ac:dyDescent="0.35">
      <c r="C488" s="6"/>
      <c r="D488" s="6"/>
      <c r="E488" s="6"/>
      <c r="F488" s="6"/>
      <c r="G488" s="6"/>
      <c r="H488" s="25"/>
      <c r="I488" s="22"/>
    </row>
    <row r="489" spans="3:9" x14ac:dyDescent="0.35">
      <c r="C489" s="6"/>
      <c r="D489" s="6"/>
      <c r="E489" s="6"/>
      <c r="F489" s="6"/>
      <c r="G489" s="6"/>
      <c r="H489" s="25"/>
      <c r="I489" s="22"/>
    </row>
    <row r="490" spans="3:9" x14ac:dyDescent="0.35">
      <c r="C490" s="6"/>
      <c r="D490" s="6"/>
      <c r="E490" s="6"/>
      <c r="F490" s="6"/>
      <c r="G490" s="6"/>
      <c r="H490" s="25"/>
      <c r="I490" s="22"/>
    </row>
    <row r="491" spans="3:9" x14ac:dyDescent="0.35">
      <c r="C491" s="6"/>
      <c r="D491" s="6"/>
      <c r="E491" s="6"/>
      <c r="F491" s="6"/>
      <c r="G491" s="6"/>
      <c r="H491" s="25"/>
      <c r="I491" s="22"/>
    </row>
    <row r="492" spans="3:9" x14ac:dyDescent="0.35">
      <c r="C492" s="6"/>
      <c r="D492" s="6"/>
      <c r="E492" s="6"/>
      <c r="F492" s="6"/>
      <c r="G492" s="6"/>
      <c r="H492" s="25"/>
      <c r="I492" s="22"/>
    </row>
    <row r="493" spans="3:9" x14ac:dyDescent="0.35">
      <c r="C493" s="6"/>
      <c r="D493" s="6"/>
      <c r="E493" s="6"/>
      <c r="F493" s="6"/>
      <c r="G493" s="6"/>
      <c r="H493" s="25"/>
      <c r="I493" s="22"/>
    </row>
    <row r="494" spans="3:9" x14ac:dyDescent="0.35">
      <c r="C494" s="6"/>
      <c r="D494" s="6"/>
      <c r="E494" s="6"/>
      <c r="F494" s="6"/>
      <c r="G494" s="6"/>
      <c r="H494" s="25"/>
      <c r="I494" s="22"/>
    </row>
    <row r="495" spans="3:9" x14ac:dyDescent="0.35">
      <c r="C495" s="6"/>
      <c r="D495" s="6"/>
      <c r="E495" s="6"/>
      <c r="F495" s="6"/>
      <c r="G495" s="6"/>
      <c r="H495" s="25"/>
      <c r="I495" s="22"/>
    </row>
    <row r="496" spans="3:9" x14ac:dyDescent="0.35">
      <c r="C496" s="6"/>
      <c r="D496" s="6"/>
      <c r="E496" s="6"/>
      <c r="F496" s="6"/>
      <c r="G496" s="6"/>
      <c r="H496" s="25"/>
      <c r="I496" s="22"/>
    </row>
    <row r="497" spans="3:9" x14ac:dyDescent="0.35">
      <c r="C497" s="6"/>
      <c r="D497" s="6"/>
      <c r="E497" s="6"/>
      <c r="F497" s="6"/>
      <c r="G497" s="6"/>
      <c r="H497" s="25"/>
      <c r="I497" s="22"/>
    </row>
    <row r="498" spans="3:9" x14ac:dyDescent="0.35">
      <c r="C498" s="6"/>
      <c r="D498" s="6"/>
      <c r="E498" s="6"/>
      <c r="F498" s="6"/>
      <c r="G498" s="6"/>
      <c r="H498" s="25"/>
      <c r="I498" s="22"/>
    </row>
    <row r="499" spans="3:9" x14ac:dyDescent="0.35">
      <c r="C499" s="6"/>
      <c r="D499" s="6"/>
      <c r="E499" s="6"/>
      <c r="F499" s="6"/>
      <c r="G499" s="6"/>
      <c r="H499" s="25"/>
      <c r="I499" s="22"/>
    </row>
    <row r="500" spans="3:9" x14ac:dyDescent="0.35">
      <c r="C500" s="6"/>
      <c r="D500" s="6"/>
      <c r="E500" s="6"/>
      <c r="F500" s="6"/>
      <c r="G500" s="6"/>
      <c r="H500" s="25"/>
      <c r="I500" s="22"/>
    </row>
    <row r="501" spans="3:9" x14ac:dyDescent="0.35">
      <c r="C501" s="6"/>
      <c r="D501" s="6"/>
      <c r="E501" s="6"/>
      <c r="F501" s="6"/>
      <c r="G501" s="6"/>
      <c r="H501" s="25"/>
      <c r="I501" s="22"/>
    </row>
    <row r="502" spans="3:9" x14ac:dyDescent="0.35">
      <c r="C502" s="6"/>
      <c r="D502" s="6"/>
      <c r="E502" s="6"/>
      <c r="F502" s="6"/>
      <c r="G502" s="6"/>
      <c r="H502" s="25"/>
      <c r="I502" s="22"/>
    </row>
    <row r="503" spans="3:9" x14ac:dyDescent="0.35">
      <c r="C503" s="6"/>
      <c r="D503" s="6"/>
      <c r="E503" s="6"/>
      <c r="F503" s="6"/>
      <c r="G503" s="6"/>
      <c r="H503" s="25"/>
      <c r="I503" s="22"/>
    </row>
    <row r="504" spans="3:9" x14ac:dyDescent="0.35">
      <c r="C504" s="6"/>
      <c r="D504" s="6"/>
      <c r="E504" s="6"/>
      <c r="F504" s="6"/>
      <c r="G504" s="6"/>
      <c r="H504" s="25"/>
      <c r="I504" s="22"/>
    </row>
    <row r="505" spans="3:9" x14ac:dyDescent="0.35">
      <c r="C505" s="6"/>
      <c r="D505" s="6"/>
      <c r="E505" s="6"/>
      <c r="F505" s="6"/>
      <c r="G505" s="6"/>
      <c r="H505" s="25"/>
      <c r="I505" s="22"/>
    </row>
    <row r="506" spans="3:9" x14ac:dyDescent="0.35">
      <c r="C506" s="6"/>
      <c r="D506" s="6"/>
      <c r="E506" s="6"/>
      <c r="F506" s="6"/>
      <c r="G506" s="6"/>
      <c r="H506" s="25"/>
      <c r="I506" s="22"/>
    </row>
    <row r="507" spans="3:9" x14ac:dyDescent="0.35">
      <c r="C507" s="6"/>
      <c r="D507" s="6"/>
      <c r="E507" s="6"/>
      <c r="F507" s="6"/>
      <c r="G507" s="6"/>
      <c r="H507" s="25"/>
      <c r="I507" s="22"/>
    </row>
    <row r="508" spans="3:9" x14ac:dyDescent="0.35">
      <c r="C508" s="6"/>
      <c r="D508" s="6"/>
      <c r="E508" s="6"/>
      <c r="F508" s="6"/>
      <c r="G508" s="6"/>
      <c r="H508" s="25"/>
      <c r="I508" s="22"/>
    </row>
    <row r="509" spans="3:9" x14ac:dyDescent="0.35">
      <c r="C509" s="6"/>
      <c r="D509" s="6"/>
      <c r="E509" s="6"/>
      <c r="F509" s="6"/>
      <c r="G509" s="6"/>
      <c r="H509" s="25"/>
      <c r="I509" s="22"/>
    </row>
    <row r="510" spans="3:9" x14ac:dyDescent="0.35">
      <c r="C510" s="6"/>
      <c r="D510" s="6"/>
      <c r="E510" s="6"/>
      <c r="F510" s="6"/>
      <c r="G510" s="6"/>
      <c r="H510" s="25"/>
      <c r="I510" s="22"/>
    </row>
    <row r="511" spans="3:9" x14ac:dyDescent="0.35">
      <c r="C511" s="6"/>
      <c r="D511" s="6"/>
      <c r="E511" s="6"/>
      <c r="F511" s="6"/>
      <c r="G511" s="6"/>
      <c r="H511" s="25"/>
      <c r="I511" s="22"/>
    </row>
    <row r="512" spans="3:9" x14ac:dyDescent="0.35">
      <c r="C512" s="6"/>
      <c r="D512" s="6"/>
      <c r="E512" s="6"/>
      <c r="F512" s="6"/>
      <c r="G512" s="6"/>
      <c r="H512" s="25"/>
      <c r="I512" s="22"/>
    </row>
    <row r="513" spans="3:9" x14ac:dyDescent="0.35">
      <c r="C513" s="6"/>
      <c r="D513" s="6"/>
      <c r="E513" s="6"/>
      <c r="F513" s="6"/>
      <c r="G513" s="6"/>
      <c r="H513" s="25"/>
      <c r="I513" s="22"/>
    </row>
    <row r="514" spans="3:9" x14ac:dyDescent="0.35">
      <c r="C514" s="6"/>
      <c r="D514" s="6"/>
      <c r="E514" s="6"/>
      <c r="F514" s="6"/>
      <c r="G514" s="6"/>
      <c r="H514" s="25"/>
      <c r="I514" s="22"/>
    </row>
    <row r="515" spans="3:9" x14ac:dyDescent="0.35">
      <c r="C515" s="6"/>
      <c r="D515" s="6"/>
      <c r="E515" s="6"/>
      <c r="F515" s="6"/>
      <c r="G515" s="6"/>
      <c r="H515" s="25"/>
      <c r="I515" s="22"/>
    </row>
    <row r="516" spans="3:9" x14ac:dyDescent="0.35">
      <c r="C516" s="6"/>
      <c r="D516" s="6"/>
      <c r="E516" s="6"/>
      <c r="F516" s="6"/>
      <c r="G516" s="6"/>
      <c r="H516" s="25"/>
      <c r="I516" s="22"/>
    </row>
    <row r="517" spans="3:9" x14ac:dyDescent="0.35">
      <c r="C517" s="6"/>
      <c r="D517" s="6"/>
      <c r="E517" s="6"/>
      <c r="F517" s="6"/>
      <c r="G517" s="6"/>
      <c r="H517" s="25"/>
      <c r="I517" s="22"/>
    </row>
    <row r="518" spans="3:9" x14ac:dyDescent="0.35">
      <c r="C518" s="6"/>
      <c r="D518" s="6"/>
      <c r="E518" s="6"/>
      <c r="F518" s="6"/>
      <c r="G518" s="6"/>
      <c r="H518" s="25"/>
      <c r="I518" s="22"/>
    </row>
    <row r="519" spans="3:9" x14ac:dyDescent="0.35">
      <c r="C519" s="6"/>
      <c r="D519" s="6"/>
      <c r="E519" s="6"/>
      <c r="F519" s="6"/>
      <c r="G519" s="6"/>
      <c r="H519" s="25"/>
      <c r="I519" s="22"/>
    </row>
    <row r="520" spans="3:9" x14ac:dyDescent="0.35">
      <c r="C520" s="6"/>
      <c r="D520" s="6"/>
      <c r="E520" s="6"/>
      <c r="F520" s="6"/>
      <c r="G520" s="6"/>
      <c r="H520" s="25"/>
      <c r="I520" s="22"/>
    </row>
    <row r="521" spans="3:9" x14ac:dyDescent="0.35">
      <c r="C521" s="6"/>
      <c r="D521" s="6"/>
      <c r="E521" s="6"/>
      <c r="F521" s="6"/>
      <c r="G521" s="6"/>
      <c r="H521" s="25"/>
      <c r="I521" s="22"/>
    </row>
    <row r="522" spans="3:9" x14ac:dyDescent="0.35">
      <c r="C522" s="6"/>
      <c r="D522" s="6"/>
      <c r="E522" s="6"/>
      <c r="F522" s="6"/>
      <c r="G522" s="6"/>
      <c r="H522" s="25"/>
      <c r="I522" s="22"/>
    </row>
    <row r="523" spans="3:9" x14ac:dyDescent="0.35">
      <c r="C523" s="6"/>
      <c r="D523" s="6"/>
      <c r="E523" s="6"/>
      <c r="F523" s="6"/>
      <c r="G523" s="6"/>
      <c r="H523" s="25"/>
      <c r="I523" s="22"/>
    </row>
    <row r="524" spans="3:9" x14ac:dyDescent="0.35">
      <c r="C524" s="6"/>
      <c r="D524" s="6"/>
      <c r="E524" s="6"/>
      <c r="F524" s="6"/>
      <c r="G524" s="6"/>
      <c r="H524" s="25"/>
      <c r="I524" s="22"/>
    </row>
    <row r="525" spans="3:9" x14ac:dyDescent="0.35">
      <c r="C525" s="6"/>
      <c r="D525" s="6"/>
      <c r="E525" s="6"/>
      <c r="F525" s="6"/>
      <c r="G525" s="6"/>
      <c r="H525" s="25"/>
      <c r="I525" s="22"/>
    </row>
    <row r="526" spans="3:9" x14ac:dyDescent="0.35">
      <c r="C526" s="6"/>
      <c r="D526" s="6"/>
      <c r="E526" s="6"/>
      <c r="F526" s="6"/>
      <c r="G526" s="6"/>
      <c r="H526" s="25"/>
      <c r="I526" s="22"/>
    </row>
    <row r="527" spans="3:9" x14ac:dyDescent="0.35">
      <c r="C527" s="6"/>
      <c r="D527" s="6"/>
      <c r="E527" s="6"/>
      <c r="F527" s="6"/>
      <c r="G527" s="6"/>
      <c r="H527" s="25"/>
      <c r="I527" s="22"/>
    </row>
    <row r="528" spans="3:9" x14ac:dyDescent="0.35">
      <c r="C528" s="6"/>
      <c r="D528" s="6"/>
      <c r="E528" s="6"/>
      <c r="F528" s="6"/>
      <c r="G528" s="6"/>
      <c r="H528" s="25"/>
      <c r="I528" s="22"/>
    </row>
    <row r="529" spans="3:9" x14ac:dyDescent="0.35">
      <c r="C529" s="6"/>
      <c r="D529" s="6"/>
      <c r="E529" s="6"/>
      <c r="F529" s="6"/>
      <c r="G529" s="6"/>
      <c r="H529" s="25"/>
      <c r="I529" s="22"/>
    </row>
    <row r="530" spans="3:9" x14ac:dyDescent="0.35">
      <c r="C530" s="6"/>
      <c r="D530" s="6"/>
      <c r="E530" s="6"/>
      <c r="F530" s="6"/>
      <c r="G530" s="6"/>
      <c r="H530" s="25"/>
      <c r="I530" s="22"/>
    </row>
    <row r="531" spans="3:9" x14ac:dyDescent="0.35">
      <c r="C531" s="6"/>
      <c r="D531" s="6"/>
      <c r="E531" s="6"/>
      <c r="F531" s="6"/>
      <c r="G531" s="6"/>
      <c r="H531" s="25"/>
      <c r="I531" s="22"/>
    </row>
    <row r="532" spans="3:9" x14ac:dyDescent="0.35">
      <c r="C532" s="6"/>
      <c r="D532" s="6"/>
      <c r="E532" s="6"/>
      <c r="F532" s="6"/>
      <c r="G532" s="6"/>
      <c r="H532" s="25"/>
      <c r="I532" s="22"/>
    </row>
    <row r="533" spans="3:9" x14ac:dyDescent="0.35">
      <c r="C533" s="6"/>
      <c r="D533" s="6"/>
      <c r="E533" s="6"/>
      <c r="F533" s="6"/>
      <c r="G533" s="6"/>
      <c r="H533" s="25"/>
      <c r="I533" s="22"/>
    </row>
    <row r="534" spans="3:9" x14ac:dyDescent="0.35">
      <c r="C534" s="6"/>
      <c r="D534" s="6"/>
      <c r="E534" s="6"/>
      <c r="F534" s="6"/>
      <c r="G534" s="6"/>
      <c r="H534" s="25"/>
      <c r="I534" s="22"/>
    </row>
    <row r="535" spans="3:9" x14ac:dyDescent="0.35">
      <c r="C535" s="6"/>
      <c r="D535" s="6"/>
      <c r="E535" s="6"/>
      <c r="F535" s="6"/>
      <c r="G535" s="6"/>
      <c r="H535" s="25"/>
      <c r="I535" s="22"/>
    </row>
    <row r="536" spans="3:9" x14ac:dyDescent="0.35">
      <c r="C536" s="6"/>
      <c r="D536" s="6"/>
      <c r="E536" s="6"/>
      <c r="F536" s="6"/>
      <c r="G536" s="6"/>
      <c r="H536" s="25"/>
      <c r="I536" s="22"/>
    </row>
    <row r="537" spans="3:9" x14ac:dyDescent="0.35">
      <c r="C537" s="6"/>
      <c r="D537" s="6"/>
      <c r="E537" s="6"/>
      <c r="F537" s="6"/>
      <c r="G537" s="6"/>
      <c r="H537" s="25"/>
      <c r="I537" s="22"/>
    </row>
    <row r="538" spans="3:9" x14ac:dyDescent="0.35">
      <c r="C538" s="6"/>
      <c r="D538" s="6"/>
      <c r="E538" s="6"/>
      <c r="F538" s="6"/>
      <c r="G538" s="6"/>
      <c r="H538" s="25"/>
      <c r="I538" s="22"/>
    </row>
    <row r="539" spans="3:9" x14ac:dyDescent="0.35">
      <c r="C539" s="6"/>
      <c r="D539" s="6"/>
      <c r="E539" s="6"/>
      <c r="F539" s="6"/>
      <c r="G539" s="6"/>
      <c r="H539" s="25"/>
      <c r="I539" s="22"/>
    </row>
    <row r="540" spans="3:9" x14ac:dyDescent="0.35">
      <c r="C540" s="6"/>
      <c r="D540" s="6"/>
      <c r="E540" s="6"/>
      <c r="F540" s="6"/>
      <c r="G540" s="6"/>
      <c r="H540" s="25"/>
      <c r="I540" s="22"/>
    </row>
    <row r="541" spans="3:9" x14ac:dyDescent="0.35">
      <c r="C541" s="6"/>
      <c r="D541" s="6"/>
      <c r="E541" s="6"/>
      <c r="F541" s="6"/>
      <c r="G541" s="6"/>
      <c r="H541" s="25"/>
      <c r="I541" s="22"/>
    </row>
    <row r="542" spans="3:9" x14ac:dyDescent="0.35">
      <c r="C542" s="6"/>
      <c r="D542" s="6"/>
      <c r="E542" s="6"/>
      <c r="F542" s="6"/>
      <c r="G542" s="6"/>
      <c r="H542" s="25"/>
      <c r="I542" s="22"/>
    </row>
    <row r="543" spans="3:9" x14ac:dyDescent="0.35">
      <c r="C543" s="6"/>
      <c r="D543" s="6"/>
      <c r="E543" s="6"/>
      <c r="F543" s="6"/>
      <c r="G543" s="6"/>
      <c r="H543" s="25"/>
      <c r="I543" s="22"/>
    </row>
    <row r="544" spans="3:9" x14ac:dyDescent="0.35">
      <c r="C544" s="6"/>
      <c r="D544" s="6"/>
      <c r="E544" s="6"/>
      <c r="F544" s="6"/>
      <c r="G544" s="6"/>
      <c r="H544" s="25"/>
      <c r="I544" s="22"/>
    </row>
    <row r="545" spans="3:9" x14ac:dyDescent="0.35">
      <c r="C545" s="6"/>
      <c r="D545" s="6"/>
      <c r="E545" s="6"/>
      <c r="F545" s="6"/>
      <c r="G545" s="6"/>
      <c r="H545" s="25"/>
      <c r="I545" s="22"/>
    </row>
    <row r="546" spans="3:9" x14ac:dyDescent="0.35">
      <c r="C546" s="6"/>
      <c r="D546" s="6"/>
      <c r="E546" s="6"/>
      <c r="F546" s="6"/>
      <c r="G546" s="6"/>
      <c r="H546" s="25"/>
      <c r="I546" s="22"/>
    </row>
    <row r="547" spans="3:9" x14ac:dyDescent="0.35">
      <c r="C547" s="6"/>
      <c r="D547" s="6"/>
      <c r="E547" s="6"/>
      <c r="F547" s="6"/>
      <c r="G547" s="6"/>
      <c r="H547" s="25"/>
      <c r="I547" s="22"/>
    </row>
    <row r="548" spans="3:9" x14ac:dyDescent="0.35">
      <c r="C548" s="6"/>
      <c r="D548" s="6"/>
      <c r="E548" s="6"/>
      <c r="F548" s="6"/>
      <c r="G548" s="6"/>
      <c r="H548" s="25"/>
      <c r="I548" s="22"/>
    </row>
    <row r="549" spans="3:9" x14ac:dyDescent="0.35">
      <c r="C549" s="6"/>
      <c r="D549" s="6"/>
      <c r="E549" s="6"/>
      <c r="F549" s="6"/>
      <c r="G549" s="6"/>
      <c r="H549" s="25"/>
      <c r="I549" s="22"/>
    </row>
    <row r="550" spans="3:9" x14ac:dyDescent="0.35">
      <c r="C550" s="6"/>
      <c r="D550" s="6"/>
      <c r="E550" s="6"/>
      <c r="F550" s="6"/>
      <c r="G550" s="6"/>
      <c r="H550" s="25"/>
      <c r="I550" s="22"/>
    </row>
    <row r="551" spans="3:9" x14ac:dyDescent="0.35">
      <c r="C551" s="6"/>
      <c r="D551" s="6"/>
      <c r="E551" s="6"/>
      <c r="F551" s="6"/>
      <c r="G551" s="6"/>
      <c r="H551" s="25"/>
      <c r="I551" s="22"/>
    </row>
    <row r="552" spans="3:9" x14ac:dyDescent="0.35">
      <c r="C552" s="6"/>
      <c r="D552" s="6"/>
      <c r="E552" s="6"/>
      <c r="F552" s="6"/>
      <c r="G552" s="6"/>
      <c r="H552" s="25"/>
      <c r="I552" s="22"/>
    </row>
    <row r="553" spans="3:9" x14ac:dyDescent="0.35">
      <c r="C553" s="6"/>
      <c r="D553" s="6"/>
      <c r="E553" s="6"/>
      <c r="F553" s="6"/>
      <c r="G553" s="6"/>
      <c r="H553" s="25"/>
      <c r="I553" s="22"/>
    </row>
    <row r="554" spans="3:9" x14ac:dyDescent="0.35">
      <c r="C554" s="6"/>
      <c r="D554" s="6"/>
      <c r="E554" s="6"/>
      <c r="F554" s="6"/>
      <c r="G554" s="6"/>
      <c r="H554" s="25"/>
      <c r="I554" s="22"/>
    </row>
    <row r="555" spans="3:9" x14ac:dyDescent="0.35">
      <c r="C555" s="6"/>
      <c r="D555" s="6"/>
      <c r="E555" s="6"/>
      <c r="F555" s="6"/>
      <c r="G555" s="6"/>
      <c r="H555" s="25"/>
      <c r="I555" s="22"/>
    </row>
    <row r="556" spans="3:9" x14ac:dyDescent="0.35">
      <c r="C556" s="6"/>
      <c r="D556" s="6"/>
      <c r="E556" s="6"/>
      <c r="F556" s="6"/>
      <c r="G556" s="6"/>
      <c r="H556" s="25"/>
      <c r="I556" s="22"/>
    </row>
    <row r="557" spans="3:9" x14ac:dyDescent="0.35">
      <c r="C557" s="6"/>
      <c r="D557" s="6"/>
      <c r="E557" s="6"/>
      <c r="F557" s="6"/>
      <c r="G557" s="6"/>
      <c r="H557" s="25"/>
      <c r="I557" s="22"/>
    </row>
    <row r="558" spans="3:9" x14ac:dyDescent="0.35">
      <c r="C558" s="6"/>
      <c r="D558" s="6"/>
      <c r="E558" s="6"/>
      <c r="F558" s="6"/>
      <c r="G558" s="6"/>
      <c r="H558" s="25"/>
      <c r="I558" s="22"/>
    </row>
    <row r="559" spans="3:9" x14ac:dyDescent="0.35">
      <c r="C559" s="6"/>
      <c r="D559" s="6"/>
      <c r="E559" s="6"/>
      <c r="F559" s="6"/>
      <c r="G559" s="6"/>
      <c r="H559" s="25"/>
      <c r="I559" s="22"/>
    </row>
    <row r="560" spans="3:9" x14ac:dyDescent="0.35">
      <c r="C560" s="6"/>
      <c r="D560" s="6"/>
      <c r="E560" s="6"/>
      <c r="F560" s="6"/>
      <c r="G560" s="6"/>
      <c r="H560" s="25"/>
      <c r="I560" s="22"/>
    </row>
    <row r="561" spans="3:9" x14ac:dyDescent="0.35">
      <c r="C561" s="6"/>
      <c r="D561" s="6"/>
      <c r="E561" s="6"/>
      <c r="F561" s="6"/>
      <c r="G561" s="6"/>
      <c r="H561" s="25"/>
      <c r="I561" s="22"/>
    </row>
    <row r="562" spans="3:9" x14ac:dyDescent="0.35">
      <c r="C562" s="6"/>
      <c r="D562" s="6"/>
      <c r="E562" s="6"/>
      <c r="F562" s="6"/>
      <c r="G562" s="6"/>
      <c r="H562" s="25"/>
      <c r="I562" s="22"/>
    </row>
    <row r="563" spans="3:9" x14ac:dyDescent="0.35">
      <c r="C563" s="6"/>
      <c r="D563" s="6"/>
      <c r="E563" s="6"/>
      <c r="F563" s="6"/>
      <c r="G563" s="6"/>
      <c r="H563" s="25"/>
      <c r="I563" s="22"/>
    </row>
    <row r="564" spans="3:9" x14ac:dyDescent="0.35">
      <c r="C564" s="6"/>
      <c r="D564" s="6"/>
      <c r="E564" s="6"/>
      <c r="F564" s="6"/>
      <c r="G564" s="6"/>
      <c r="H564" s="25"/>
      <c r="I564" s="22"/>
    </row>
    <row r="565" spans="3:9" x14ac:dyDescent="0.35">
      <c r="C565" s="6"/>
      <c r="D565" s="6"/>
      <c r="E565" s="6"/>
      <c r="F565" s="6"/>
      <c r="G565" s="6"/>
      <c r="H565" s="25"/>
      <c r="I565" s="22"/>
    </row>
    <row r="566" spans="3:9" x14ac:dyDescent="0.35">
      <c r="C566" s="6"/>
      <c r="D566" s="6"/>
      <c r="E566" s="6"/>
      <c r="F566" s="6"/>
      <c r="G566" s="6"/>
      <c r="H566" s="25"/>
      <c r="I566" s="22"/>
    </row>
    <row r="567" spans="3:9" x14ac:dyDescent="0.35">
      <c r="C567" s="6"/>
      <c r="D567" s="6"/>
      <c r="E567" s="6"/>
      <c r="F567" s="6"/>
      <c r="G567" s="6"/>
      <c r="H567" s="25"/>
      <c r="I567" s="22"/>
    </row>
    <row r="568" spans="3:9" x14ac:dyDescent="0.35">
      <c r="C568" s="6"/>
      <c r="D568" s="6"/>
      <c r="E568" s="6"/>
      <c r="F568" s="6"/>
      <c r="G568" s="6"/>
      <c r="H568" s="25"/>
      <c r="I568" s="22"/>
    </row>
    <row r="569" spans="3:9" x14ac:dyDescent="0.35">
      <c r="C569" s="6"/>
      <c r="D569" s="6"/>
      <c r="E569" s="6"/>
      <c r="F569" s="6"/>
      <c r="G569" s="6"/>
      <c r="H569" s="25"/>
      <c r="I569" s="22"/>
    </row>
    <row r="570" spans="3:9" x14ac:dyDescent="0.35">
      <c r="C570" s="6"/>
      <c r="D570" s="6"/>
      <c r="E570" s="6"/>
      <c r="F570" s="6"/>
      <c r="G570" s="6"/>
      <c r="H570" s="25"/>
      <c r="I570" s="22"/>
    </row>
    <row r="571" spans="3:9" x14ac:dyDescent="0.35">
      <c r="C571" s="6"/>
      <c r="D571" s="6"/>
      <c r="E571" s="6"/>
      <c r="F571" s="6"/>
      <c r="G571" s="6"/>
      <c r="H571" s="25"/>
      <c r="I571" s="22"/>
    </row>
    <row r="572" spans="3:9" x14ac:dyDescent="0.35">
      <c r="C572" s="6"/>
      <c r="D572" s="6"/>
      <c r="E572" s="6"/>
      <c r="F572" s="6"/>
      <c r="G572" s="6"/>
      <c r="H572" s="25"/>
      <c r="I572" s="22"/>
    </row>
    <row r="573" spans="3:9" x14ac:dyDescent="0.35">
      <c r="C573" s="6"/>
      <c r="D573" s="6"/>
      <c r="E573" s="6"/>
      <c r="F573" s="6"/>
      <c r="G573" s="6"/>
      <c r="H573" s="25"/>
      <c r="I573" s="22"/>
    </row>
    <row r="574" spans="3:9" x14ac:dyDescent="0.35">
      <c r="C574" s="6"/>
      <c r="D574" s="6"/>
      <c r="E574" s="6"/>
      <c r="F574" s="6"/>
      <c r="G574" s="6"/>
      <c r="H574" s="25"/>
      <c r="I574" s="22"/>
    </row>
    <row r="575" spans="3:9" x14ac:dyDescent="0.35">
      <c r="C575" s="6"/>
      <c r="D575" s="6"/>
      <c r="E575" s="6"/>
      <c r="F575" s="6"/>
      <c r="G575" s="6"/>
      <c r="H575" s="25"/>
      <c r="I575" s="22"/>
    </row>
    <row r="576" spans="3:9" x14ac:dyDescent="0.35">
      <c r="C576" s="6"/>
      <c r="D576" s="6"/>
      <c r="E576" s="6"/>
      <c r="F576" s="6"/>
      <c r="G576" s="6"/>
      <c r="H576" s="25"/>
      <c r="I576" s="22"/>
    </row>
    <row r="577" spans="3:9" x14ac:dyDescent="0.35">
      <c r="C577" s="6"/>
      <c r="D577" s="6"/>
      <c r="E577" s="6"/>
      <c r="F577" s="6"/>
      <c r="G577" s="6"/>
      <c r="H577" s="25"/>
      <c r="I577" s="22"/>
    </row>
    <row r="578" spans="3:9" x14ac:dyDescent="0.35">
      <c r="C578" s="6"/>
      <c r="D578" s="6"/>
      <c r="E578" s="6"/>
      <c r="F578" s="6"/>
      <c r="G578" s="6"/>
      <c r="H578" s="25"/>
      <c r="I578" s="22"/>
    </row>
    <row r="579" spans="3:9" x14ac:dyDescent="0.35">
      <c r="C579" s="6"/>
      <c r="D579" s="6"/>
      <c r="E579" s="6"/>
      <c r="F579" s="6"/>
      <c r="G579" s="6"/>
      <c r="H579" s="25"/>
      <c r="I579" s="22"/>
    </row>
    <row r="580" spans="3:9" x14ac:dyDescent="0.35">
      <c r="C580" s="6"/>
      <c r="D580" s="6"/>
      <c r="E580" s="6"/>
      <c r="F580" s="6"/>
      <c r="G580" s="6"/>
      <c r="H580" s="25"/>
      <c r="I580" s="22"/>
    </row>
    <row r="581" spans="3:9" x14ac:dyDescent="0.35">
      <c r="C581" s="6"/>
      <c r="D581" s="6"/>
      <c r="E581" s="6"/>
      <c r="F581" s="6"/>
      <c r="G581" s="6"/>
      <c r="H581" s="25"/>
      <c r="I581" s="22"/>
    </row>
    <row r="582" spans="3:9" x14ac:dyDescent="0.35">
      <c r="C582" s="6"/>
      <c r="D582" s="6"/>
      <c r="E582" s="6"/>
      <c r="F582" s="6"/>
      <c r="G582" s="6"/>
      <c r="H582" s="25"/>
      <c r="I582" s="22"/>
    </row>
    <row r="583" spans="3:9" x14ac:dyDescent="0.35">
      <c r="C583" s="6"/>
      <c r="D583" s="6"/>
      <c r="E583" s="6"/>
      <c r="F583" s="6"/>
      <c r="G583" s="6"/>
      <c r="H583" s="25"/>
      <c r="I583" s="22"/>
    </row>
    <row r="584" spans="3:9" x14ac:dyDescent="0.35">
      <c r="C584" s="6"/>
      <c r="D584" s="6"/>
      <c r="E584" s="6"/>
      <c r="F584" s="6"/>
      <c r="G584" s="6"/>
      <c r="H584" s="25"/>
      <c r="I584" s="22"/>
    </row>
    <row r="585" spans="3:9" x14ac:dyDescent="0.35">
      <c r="C585" s="6"/>
      <c r="D585" s="6"/>
      <c r="E585" s="6"/>
      <c r="F585" s="6"/>
      <c r="G585" s="6"/>
      <c r="H585" s="25"/>
      <c r="I585" s="22"/>
    </row>
    <row r="586" spans="3:9" x14ac:dyDescent="0.35">
      <c r="C586" s="6"/>
      <c r="D586" s="6"/>
      <c r="E586" s="6"/>
      <c r="F586" s="6"/>
      <c r="G586" s="6"/>
      <c r="H586" s="25"/>
      <c r="I586" s="22"/>
    </row>
    <row r="587" spans="3:9" x14ac:dyDescent="0.35">
      <c r="C587" s="6"/>
      <c r="D587" s="6"/>
      <c r="E587" s="6"/>
      <c r="F587" s="6"/>
      <c r="G587" s="6"/>
      <c r="H587" s="25"/>
      <c r="I587" s="22"/>
    </row>
    <row r="588" spans="3:9" x14ac:dyDescent="0.35">
      <c r="C588" s="6"/>
      <c r="D588" s="6"/>
      <c r="E588" s="6"/>
      <c r="F588" s="6"/>
      <c r="G588" s="6"/>
      <c r="H588" s="25"/>
      <c r="I588" s="22"/>
    </row>
    <row r="589" spans="3:9" x14ac:dyDescent="0.35">
      <c r="C589" s="6"/>
      <c r="D589" s="6"/>
      <c r="E589" s="6"/>
      <c r="F589" s="6"/>
      <c r="G589" s="6"/>
      <c r="H589" s="25"/>
      <c r="I589" s="22"/>
    </row>
    <row r="590" spans="3:9" x14ac:dyDescent="0.35">
      <c r="C590" s="6"/>
      <c r="D590" s="6"/>
      <c r="E590" s="6"/>
      <c r="F590" s="6"/>
      <c r="G590" s="6"/>
      <c r="H590" s="25"/>
      <c r="I590" s="22"/>
    </row>
    <row r="591" spans="3:9" x14ac:dyDescent="0.35">
      <c r="C591" s="6"/>
      <c r="D591" s="6"/>
      <c r="E591" s="6"/>
      <c r="F591" s="6"/>
      <c r="G591" s="6"/>
      <c r="H591" s="25"/>
      <c r="I591" s="22"/>
    </row>
    <row r="592" spans="3:9" x14ac:dyDescent="0.35">
      <c r="C592" s="6"/>
      <c r="D592" s="6"/>
      <c r="E592" s="6"/>
      <c r="F592" s="6"/>
      <c r="G592" s="6"/>
      <c r="H592" s="25"/>
      <c r="I592" s="22"/>
    </row>
    <row r="593" spans="3:9" x14ac:dyDescent="0.35">
      <c r="C593" s="6"/>
      <c r="D593" s="6"/>
      <c r="E593" s="6"/>
      <c r="F593" s="6"/>
      <c r="G593" s="6"/>
      <c r="H593" s="25"/>
      <c r="I593" s="22"/>
    </row>
    <row r="594" spans="3:9" x14ac:dyDescent="0.35">
      <c r="C594" s="6"/>
      <c r="D594" s="6"/>
      <c r="E594" s="6"/>
      <c r="F594" s="6"/>
      <c r="G594" s="6"/>
      <c r="H594" s="25"/>
      <c r="I594" s="22"/>
    </row>
    <row r="595" spans="3:9" x14ac:dyDescent="0.35">
      <c r="C595" s="6"/>
      <c r="D595" s="6"/>
      <c r="E595" s="6"/>
      <c r="F595" s="6"/>
      <c r="G595" s="6"/>
      <c r="H595" s="25"/>
      <c r="I595" s="22"/>
    </row>
    <row r="596" spans="3:9" x14ac:dyDescent="0.35">
      <c r="C596" s="6"/>
      <c r="D596" s="6"/>
      <c r="E596" s="6"/>
      <c r="F596" s="6"/>
      <c r="G596" s="6"/>
      <c r="H596" s="25"/>
      <c r="I596" s="22"/>
    </row>
    <row r="597" spans="3:9" x14ac:dyDescent="0.35">
      <c r="C597" s="6"/>
      <c r="D597" s="6"/>
      <c r="E597" s="6"/>
      <c r="F597" s="6"/>
      <c r="G597" s="6"/>
      <c r="H597" s="25"/>
      <c r="I597" s="22"/>
    </row>
    <row r="598" spans="3:9" x14ac:dyDescent="0.35">
      <c r="C598" s="6"/>
      <c r="D598" s="6"/>
      <c r="E598" s="6"/>
      <c r="F598" s="6"/>
      <c r="G598" s="6"/>
      <c r="H598" s="25"/>
      <c r="I598" s="22"/>
    </row>
    <row r="599" spans="3:9" x14ac:dyDescent="0.35">
      <c r="C599" s="6"/>
      <c r="D599" s="6"/>
      <c r="E599" s="6"/>
      <c r="F599" s="6"/>
      <c r="G599" s="6"/>
      <c r="H599" s="25"/>
      <c r="I599" s="22"/>
    </row>
    <row r="600" spans="3:9" x14ac:dyDescent="0.35">
      <c r="C600" s="6"/>
      <c r="D600" s="6"/>
      <c r="E600" s="6"/>
      <c r="F600" s="6"/>
      <c r="G600" s="6"/>
      <c r="H600" s="25"/>
      <c r="I600" s="22"/>
    </row>
    <row r="601" spans="3:9" x14ac:dyDescent="0.35">
      <c r="C601" s="6"/>
      <c r="D601" s="6"/>
      <c r="E601" s="6"/>
      <c r="F601" s="6"/>
      <c r="G601" s="6"/>
      <c r="H601" s="25"/>
      <c r="I601" s="22"/>
    </row>
    <row r="602" spans="3:9" x14ac:dyDescent="0.35">
      <c r="C602" s="6"/>
      <c r="D602" s="6"/>
      <c r="E602" s="6"/>
      <c r="F602" s="6"/>
      <c r="G602" s="6"/>
      <c r="H602" s="25"/>
      <c r="I602" s="22"/>
    </row>
    <row r="603" spans="3:9" x14ac:dyDescent="0.35">
      <c r="C603" s="6"/>
      <c r="D603" s="6"/>
      <c r="E603" s="6"/>
      <c r="F603" s="6"/>
      <c r="G603" s="6"/>
      <c r="H603" s="25"/>
      <c r="I603" s="22"/>
    </row>
    <row r="604" spans="3:9" x14ac:dyDescent="0.35">
      <c r="C604" s="6"/>
      <c r="D604" s="6"/>
      <c r="E604" s="6"/>
      <c r="F604" s="6"/>
      <c r="G604" s="6"/>
      <c r="H604" s="25"/>
      <c r="I604" s="22"/>
    </row>
    <row r="605" spans="3:9" x14ac:dyDescent="0.35">
      <c r="C605" s="6"/>
      <c r="D605" s="6"/>
      <c r="E605" s="6"/>
      <c r="F605" s="6"/>
      <c r="G605" s="6"/>
      <c r="H605" s="25"/>
      <c r="I605" s="22"/>
    </row>
    <row r="606" spans="3:9" x14ac:dyDescent="0.35">
      <c r="C606" s="6"/>
      <c r="D606" s="6"/>
      <c r="E606" s="6"/>
      <c r="F606" s="6"/>
      <c r="G606" s="6"/>
      <c r="H606" s="25"/>
      <c r="I606" s="22"/>
    </row>
    <row r="607" spans="3:9" x14ac:dyDescent="0.35">
      <c r="C607" s="6"/>
      <c r="D607" s="6"/>
      <c r="E607" s="6"/>
      <c r="F607" s="6"/>
      <c r="G607" s="6"/>
      <c r="H607" s="25"/>
      <c r="I607" s="22"/>
    </row>
    <row r="608" spans="3:9" x14ac:dyDescent="0.35">
      <c r="C608" s="6"/>
      <c r="D608" s="6"/>
      <c r="E608" s="6"/>
      <c r="F608" s="6"/>
      <c r="G608" s="6"/>
      <c r="H608" s="25"/>
      <c r="I608" s="22"/>
    </row>
    <row r="609" spans="3:9" x14ac:dyDescent="0.35">
      <c r="C609" s="6"/>
      <c r="D609" s="6"/>
      <c r="E609" s="6"/>
      <c r="F609" s="6"/>
      <c r="G609" s="6"/>
      <c r="H609" s="25"/>
      <c r="I609" s="22"/>
    </row>
    <row r="610" spans="3:9" x14ac:dyDescent="0.35">
      <c r="C610" s="6"/>
      <c r="D610" s="6"/>
      <c r="E610" s="6"/>
      <c r="F610" s="6"/>
      <c r="G610" s="6"/>
      <c r="H610" s="25"/>
      <c r="I610" s="22"/>
    </row>
    <row r="611" spans="3:9" x14ac:dyDescent="0.35">
      <c r="C611" s="6"/>
      <c r="D611" s="6"/>
      <c r="E611" s="6"/>
      <c r="F611" s="6"/>
      <c r="G611" s="6"/>
      <c r="H611" s="25"/>
      <c r="I611" s="22"/>
    </row>
    <row r="612" spans="3:9" x14ac:dyDescent="0.35">
      <c r="C612" s="6"/>
      <c r="D612" s="6"/>
      <c r="E612" s="6"/>
      <c r="F612" s="6"/>
      <c r="G612" s="6"/>
      <c r="H612" s="25"/>
      <c r="I612" s="22"/>
    </row>
    <row r="613" spans="3:9" x14ac:dyDescent="0.35">
      <c r="C613" s="6"/>
      <c r="D613" s="6"/>
      <c r="E613" s="6"/>
      <c r="F613" s="6"/>
      <c r="G613" s="6"/>
      <c r="H613" s="25"/>
      <c r="I613" s="22"/>
    </row>
    <row r="614" spans="3:9" x14ac:dyDescent="0.35">
      <c r="C614" s="6"/>
      <c r="D614" s="6"/>
      <c r="E614" s="6"/>
      <c r="F614" s="6"/>
      <c r="G614" s="6"/>
      <c r="H614" s="25"/>
      <c r="I614" s="22"/>
    </row>
    <row r="615" spans="3:9" x14ac:dyDescent="0.35">
      <c r="C615" s="6"/>
      <c r="D615" s="6"/>
      <c r="E615" s="6"/>
      <c r="F615" s="6"/>
      <c r="G615" s="6"/>
      <c r="H615" s="25"/>
      <c r="I615" s="22"/>
    </row>
    <row r="616" spans="3:9" x14ac:dyDescent="0.35">
      <c r="C616" s="6"/>
      <c r="D616" s="6"/>
      <c r="E616" s="6"/>
      <c r="F616" s="6"/>
      <c r="G616" s="6"/>
      <c r="H616" s="25"/>
      <c r="I616" s="22"/>
    </row>
    <row r="617" spans="3:9" x14ac:dyDescent="0.35">
      <c r="C617" s="6"/>
      <c r="D617" s="6"/>
      <c r="E617" s="6"/>
      <c r="F617" s="6"/>
      <c r="G617" s="6"/>
      <c r="H617" s="25"/>
      <c r="I617" s="22"/>
    </row>
    <row r="618" spans="3:9" x14ac:dyDescent="0.35">
      <c r="C618" s="6"/>
      <c r="D618" s="6"/>
      <c r="E618" s="6"/>
      <c r="F618" s="6"/>
      <c r="G618" s="6"/>
      <c r="H618" s="25"/>
      <c r="I618" s="22"/>
    </row>
    <row r="619" spans="3:9" x14ac:dyDescent="0.35">
      <c r="C619" s="6"/>
      <c r="D619" s="6"/>
      <c r="E619" s="6"/>
      <c r="F619" s="6"/>
      <c r="G619" s="6"/>
      <c r="H619" s="25"/>
      <c r="I619" s="22"/>
    </row>
    <row r="620" spans="3:9" x14ac:dyDescent="0.35">
      <c r="C620" s="6"/>
      <c r="D620" s="6"/>
      <c r="E620" s="6"/>
      <c r="F620" s="6"/>
      <c r="G620" s="6"/>
      <c r="H620" s="25"/>
      <c r="I620" s="22"/>
    </row>
    <row r="621" spans="3:9" x14ac:dyDescent="0.35">
      <c r="C621" s="6"/>
      <c r="D621" s="6"/>
      <c r="E621" s="6"/>
      <c r="F621" s="6"/>
      <c r="G621" s="6"/>
      <c r="H621" s="25"/>
      <c r="I621" s="22"/>
    </row>
    <row r="622" spans="3:9" x14ac:dyDescent="0.35">
      <c r="C622" s="6"/>
      <c r="D622" s="6"/>
      <c r="E622" s="6"/>
      <c r="F622" s="6"/>
      <c r="G622" s="6"/>
      <c r="H622" s="25"/>
      <c r="I622" s="22"/>
    </row>
    <row r="623" spans="3:9" x14ac:dyDescent="0.35">
      <c r="C623" s="6"/>
      <c r="D623" s="6"/>
      <c r="E623" s="6"/>
      <c r="F623" s="6"/>
      <c r="G623" s="6"/>
      <c r="H623" s="25"/>
      <c r="I623" s="22"/>
    </row>
    <row r="624" spans="3:9" x14ac:dyDescent="0.35">
      <c r="C624" s="6"/>
      <c r="D624" s="6"/>
      <c r="E624" s="6"/>
      <c r="F624" s="6"/>
      <c r="G624" s="6"/>
      <c r="H624" s="25"/>
      <c r="I624" s="22"/>
    </row>
    <row r="625" spans="3:9" x14ac:dyDescent="0.35">
      <c r="C625" s="6"/>
      <c r="D625" s="6"/>
      <c r="E625" s="6"/>
      <c r="F625" s="6"/>
      <c r="G625" s="6"/>
      <c r="H625" s="25"/>
      <c r="I625" s="22"/>
    </row>
    <row r="626" spans="3:9" x14ac:dyDescent="0.35">
      <c r="C626" s="6"/>
      <c r="D626" s="6"/>
      <c r="E626" s="6"/>
      <c r="F626" s="6"/>
      <c r="G626" s="6"/>
      <c r="H626" s="25"/>
      <c r="I626" s="22"/>
    </row>
    <row r="627" spans="3:9" x14ac:dyDescent="0.35">
      <c r="C627" s="6"/>
      <c r="D627" s="6"/>
      <c r="E627" s="6"/>
      <c r="F627" s="6"/>
      <c r="G627" s="6"/>
      <c r="H627" s="25"/>
      <c r="I627" s="22"/>
    </row>
    <row r="628" spans="3:9" x14ac:dyDescent="0.35">
      <c r="C628" s="6"/>
      <c r="D628" s="6"/>
      <c r="E628" s="6"/>
      <c r="F628" s="6"/>
      <c r="G628" s="6"/>
      <c r="H628" s="25"/>
      <c r="I628" s="22"/>
    </row>
    <row r="629" spans="3:9" x14ac:dyDescent="0.35">
      <c r="C629" s="6"/>
      <c r="D629" s="6"/>
      <c r="E629" s="6"/>
      <c r="F629" s="6"/>
      <c r="G629" s="6"/>
      <c r="H629" s="25"/>
      <c r="I629" s="22"/>
    </row>
    <row r="630" spans="3:9" x14ac:dyDescent="0.35">
      <c r="C630" s="6"/>
      <c r="D630" s="6"/>
      <c r="E630" s="6"/>
      <c r="F630" s="6"/>
      <c r="G630" s="6"/>
      <c r="H630" s="25"/>
      <c r="I630" s="22"/>
    </row>
    <row r="631" spans="3:9" x14ac:dyDescent="0.35">
      <c r="C631" s="6"/>
      <c r="D631" s="6"/>
      <c r="E631" s="6"/>
      <c r="F631" s="6"/>
      <c r="G631" s="6"/>
      <c r="H631" s="25"/>
      <c r="I631" s="22"/>
    </row>
    <row r="632" spans="3:9" x14ac:dyDescent="0.35">
      <c r="C632" s="6"/>
      <c r="D632" s="6"/>
      <c r="E632" s="6"/>
      <c r="F632" s="6"/>
      <c r="G632" s="6"/>
      <c r="H632" s="25"/>
      <c r="I632" s="22"/>
    </row>
    <row r="633" spans="3:9" x14ac:dyDescent="0.35">
      <c r="C633" s="6"/>
      <c r="D633" s="6"/>
      <c r="E633" s="6"/>
      <c r="F633" s="6"/>
      <c r="G633" s="6"/>
      <c r="H633" s="25"/>
      <c r="I633" s="22"/>
    </row>
    <row r="634" spans="3:9" x14ac:dyDescent="0.35">
      <c r="C634" s="6"/>
      <c r="D634" s="6"/>
      <c r="E634" s="6"/>
      <c r="F634" s="6"/>
      <c r="G634" s="6"/>
      <c r="H634" s="25"/>
      <c r="I634" s="22"/>
    </row>
    <row r="635" spans="3:9" x14ac:dyDescent="0.35">
      <c r="C635" s="6"/>
      <c r="D635" s="6"/>
      <c r="E635" s="6"/>
      <c r="F635" s="6"/>
      <c r="G635" s="6"/>
      <c r="H635" s="25"/>
      <c r="I635" s="22"/>
    </row>
    <row r="636" spans="3:9" x14ac:dyDescent="0.35">
      <c r="C636" s="6"/>
      <c r="D636" s="6"/>
      <c r="E636" s="6"/>
      <c r="F636" s="6"/>
      <c r="G636" s="6"/>
      <c r="H636" s="25"/>
      <c r="I636" s="22"/>
    </row>
    <row r="637" spans="3:9" x14ac:dyDescent="0.35">
      <c r="C637" s="6"/>
      <c r="D637" s="6"/>
      <c r="E637" s="6"/>
      <c r="F637" s="6"/>
      <c r="G637" s="6"/>
      <c r="H637" s="25"/>
      <c r="I637" s="22"/>
    </row>
    <row r="638" spans="3:9" x14ac:dyDescent="0.35">
      <c r="C638" s="6"/>
      <c r="D638" s="6"/>
      <c r="E638" s="6"/>
      <c r="F638" s="6"/>
      <c r="G638" s="6"/>
      <c r="H638" s="25"/>
      <c r="I638" s="22"/>
    </row>
    <row r="639" spans="3:9" x14ac:dyDescent="0.35">
      <c r="C639" s="6"/>
      <c r="D639" s="6"/>
      <c r="E639" s="6"/>
      <c r="F639" s="6"/>
      <c r="G639" s="6"/>
      <c r="H639" s="25"/>
      <c r="I639" s="22"/>
    </row>
    <row r="640" spans="3:9" x14ac:dyDescent="0.35">
      <c r="C640" s="6"/>
      <c r="D640" s="6"/>
      <c r="E640" s="6"/>
      <c r="F640" s="6"/>
      <c r="G640" s="6"/>
      <c r="H640" s="25"/>
      <c r="I640" s="22"/>
    </row>
    <row r="641" spans="3:9" x14ac:dyDescent="0.35">
      <c r="C641" s="6"/>
      <c r="D641" s="6"/>
      <c r="E641" s="6"/>
      <c r="F641" s="6"/>
      <c r="G641" s="6"/>
      <c r="H641" s="25"/>
      <c r="I641" s="22"/>
    </row>
    <row r="642" spans="3:9" x14ac:dyDescent="0.35">
      <c r="C642" s="6"/>
      <c r="D642" s="6"/>
      <c r="E642" s="6"/>
      <c r="F642" s="6"/>
      <c r="G642" s="6"/>
      <c r="H642" s="25"/>
      <c r="I642" s="22"/>
    </row>
    <row r="643" spans="3:9" x14ac:dyDescent="0.35">
      <c r="C643" s="6"/>
      <c r="D643" s="6"/>
      <c r="E643" s="6"/>
      <c r="F643" s="6"/>
      <c r="G643" s="6"/>
      <c r="H643" s="25"/>
      <c r="I643" s="22"/>
    </row>
    <row r="644" spans="3:9" x14ac:dyDescent="0.35">
      <c r="C644" s="6"/>
      <c r="D644" s="6"/>
      <c r="E644" s="6"/>
      <c r="F644" s="6"/>
      <c r="G644" s="6"/>
      <c r="H644" s="25"/>
      <c r="I644" s="22"/>
    </row>
    <row r="645" spans="3:9" x14ac:dyDescent="0.35">
      <c r="C645" s="6"/>
      <c r="D645" s="6"/>
      <c r="E645" s="6"/>
      <c r="F645" s="6"/>
      <c r="G645" s="6"/>
      <c r="H645" s="25"/>
      <c r="I645" s="22"/>
    </row>
    <row r="646" spans="3:9" x14ac:dyDescent="0.35">
      <c r="C646" s="6"/>
      <c r="D646" s="6"/>
      <c r="E646" s="6"/>
      <c r="F646" s="6"/>
      <c r="G646" s="6"/>
      <c r="H646" s="25"/>
      <c r="I646" s="22"/>
    </row>
    <row r="647" spans="3:9" x14ac:dyDescent="0.35">
      <c r="C647" s="6"/>
      <c r="D647" s="6"/>
      <c r="E647" s="6"/>
      <c r="F647" s="6"/>
      <c r="G647" s="6"/>
      <c r="H647" s="25"/>
      <c r="I647" s="22"/>
    </row>
    <row r="648" spans="3:9" x14ac:dyDescent="0.35">
      <c r="C648" s="6"/>
      <c r="D648" s="6"/>
      <c r="E648" s="6"/>
      <c r="F648" s="6"/>
      <c r="G648" s="6"/>
      <c r="H648" s="25"/>
      <c r="I648" s="22"/>
    </row>
    <row r="649" spans="3:9" x14ac:dyDescent="0.35">
      <c r="C649" s="6"/>
      <c r="D649" s="6"/>
      <c r="E649" s="6"/>
      <c r="F649" s="6"/>
      <c r="G649" s="6"/>
      <c r="H649" s="25"/>
      <c r="I649" s="22"/>
    </row>
    <row r="650" spans="3:9" x14ac:dyDescent="0.35">
      <c r="C650" s="6"/>
      <c r="D650" s="6"/>
      <c r="E650" s="6"/>
      <c r="F650" s="6"/>
      <c r="G650" s="6"/>
      <c r="H650" s="25"/>
      <c r="I650" s="22"/>
    </row>
    <row r="651" spans="3:9" x14ac:dyDescent="0.35">
      <c r="C651" s="6"/>
      <c r="D651" s="6"/>
      <c r="E651" s="6"/>
      <c r="F651" s="6"/>
      <c r="G651" s="6"/>
      <c r="H651" s="25"/>
      <c r="I651" s="22"/>
    </row>
    <row r="652" spans="3:9" x14ac:dyDescent="0.35">
      <c r="C652" s="6"/>
      <c r="D652" s="6"/>
      <c r="E652" s="6"/>
      <c r="F652" s="6"/>
      <c r="G652" s="6"/>
      <c r="H652" s="25"/>
      <c r="I652" s="22"/>
    </row>
    <row r="653" spans="3:9" x14ac:dyDescent="0.35">
      <c r="C653" s="6"/>
      <c r="D653" s="6"/>
      <c r="E653" s="6"/>
      <c r="F653" s="6"/>
      <c r="G653" s="6"/>
      <c r="H653" s="25"/>
      <c r="I653" s="22"/>
    </row>
    <row r="654" spans="3:9" x14ac:dyDescent="0.35">
      <c r="C654" s="6"/>
      <c r="D654" s="6"/>
      <c r="E654" s="6"/>
      <c r="F654" s="6"/>
      <c r="G654" s="6"/>
      <c r="H654" s="25"/>
      <c r="I654" s="22"/>
    </row>
    <row r="655" spans="3:9" x14ac:dyDescent="0.35">
      <c r="C655" s="6"/>
      <c r="D655" s="6"/>
      <c r="E655" s="6"/>
      <c r="F655" s="6"/>
      <c r="G655" s="6"/>
      <c r="H655" s="25"/>
      <c r="I655" s="22"/>
    </row>
    <row r="656" spans="3:9" x14ac:dyDescent="0.35">
      <c r="C656" s="6"/>
      <c r="D656" s="6"/>
      <c r="E656" s="6"/>
      <c r="F656" s="6"/>
      <c r="G656" s="6"/>
      <c r="H656" s="25"/>
      <c r="I656" s="22"/>
    </row>
    <row r="657" spans="3:9" x14ac:dyDescent="0.35">
      <c r="C657" s="6"/>
      <c r="D657" s="6"/>
      <c r="E657" s="6"/>
      <c r="F657" s="6"/>
      <c r="G657" s="6"/>
      <c r="H657" s="25"/>
      <c r="I657" s="22"/>
    </row>
    <row r="658" spans="3:9" x14ac:dyDescent="0.35">
      <c r="C658" s="6"/>
      <c r="D658" s="6"/>
      <c r="E658" s="6"/>
      <c r="F658" s="6"/>
      <c r="G658" s="6"/>
      <c r="H658" s="25"/>
      <c r="I658" s="22"/>
    </row>
    <row r="659" spans="3:9" x14ac:dyDescent="0.35">
      <c r="C659" s="6"/>
      <c r="D659" s="6"/>
      <c r="E659" s="6"/>
      <c r="F659" s="6"/>
      <c r="G659" s="6"/>
      <c r="H659" s="25"/>
      <c r="I659" s="22"/>
    </row>
    <row r="660" spans="3:9" x14ac:dyDescent="0.35">
      <c r="C660" s="6"/>
      <c r="D660" s="6"/>
      <c r="E660" s="6"/>
      <c r="F660" s="6"/>
      <c r="G660" s="6"/>
      <c r="H660" s="25"/>
      <c r="I660" s="22"/>
    </row>
    <row r="661" spans="3:9" x14ac:dyDescent="0.35">
      <c r="C661" s="6"/>
      <c r="D661" s="6"/>
      <c r="E661" s="6"/>
      <c r="F661" s="6"/>
      <c r="G661" s="6"/>
      <c r="H661" s="25"/>
      <c r="I661" s="22"/>
    </row>
    <row r="662" spans="3:9" x14ac:dyDescent="0.35">
      <c r="C662" s="6"/>
      <c r="D662" s="6"/>
      <c r="E662" s="6"/>
      <c r="F662" s="6"/>
      <c r="G662" s="6"/>
      <c r="H662" s="25"/>
      <c r="I662" s="22"/>
    </row>
    <row r="663" spans="3:9" x14ac:dyDescent="0.35">
      <c r="C663" s="6"/>
      <c r="D663" s="6"/>
      <c r="E663" s="6"/>
      <c r="F663" s="6"/>
      <c r="G663" s="6"/>
      <c r="H663" s="25"/>
      <c r="I663" s="22"/>
    </row>
    <row r="664" spans="3:9" x14ac:dyDescent="0.35">
      <c r="C664" s="6"/>
      <c r="D664" s="6"/>
      <c r="E664" s="6"/>
      <c r="F664" s="6"/>
      <c r="G664" s="6"/>
      <c r="H664" s="25"/>
      <c r="I664" s="22"/>
    </row>
    <row r="665" spans="3:9" x14ac:dyDescent="0.35">
      <c r="C665" s="6"/>
      <c r="D665" s="6"/>
      <c r="E665" s="6"/>
      <c r="F665" s="6"/>
      <c r="G665" s="6"/>
      <c r="H665" s="25"/>
      <c r="I665" s="22"/>
    </row>
    <row r="666" spans="3:9" x14ac:dyDescent="0.35">
      <c r="C666" s="6"/>
      <c r="D666" s="6"/>
      <c r="E666" s="6"/>
      <c r="F666" s="6"/>
      <c r="G666" s="6"/>
      <c r="H666" s="25"/>
      <c r="I666" s="22"/>
    </row>
    <row r="667" spans="3:9" x14ac:dyDescent="0.35">
      <c r="C667" s="6"/>
      <c r="D667" s="6"/>
      <c r="E667" s="6"/>
      <c r="F667" s="6"/>
      <c r="G667" s="6"/>
      <c r="H667" s="25"/>
      <c r="I667" s="22"/>
    </row>
    <row r="668" spans="3:9" x14ac:dyDescent="0.35">
      <c r="C668" s="6"/>
      <c r="D668" s="6"/>
      <c r="E668" s="6"/>
      <c r="F668" s="6"/>
      <c r="G668" s="6"/>
      <c r="H668" s="25"/>
      <c r="I668" s="22"/>
    </row>
    <row r="669" spans="3:9" x14ac:dyDescent="0.35">
      <c r="C669" s="6"/>
      <c r="D669" s="6"/>
      <c r="E669" s="6"/>
      <c r="F669" s="6"/>
      <c r="G669" s="6"/>
      <c r="H669" s="25"/>
      <c r="I669" s="22"/>
    </row>
    <row r="670" spans="3:9" x14ac:dyDescent="0.35">
      <c r="C670" s="6"/>
      <c r="D670" s="6"/>
      <c r="E670" s="6"/>
      <c r="F670" s="6"/>
      <c r="G670" s="6"/>
      <c r="H670" s="25"/>
      <c r="I670" s="22"/>
    </row>
    <row r="671" spans="3:9" x14ac:dyDescent="0.35">
      <c r="C671" s="6"/>
      <c r="D671" s="6"/>
      <c r="E671" s="6"/>
      <c r="F671" s="6"/>
      <c r="G671" s="6"/>
      <c r="H671" s="25"/>
      <c r="I671" s="22"/>
    </row>
    <row r="672" spans="3:9" x14ac:dyDescent="0.35">
      <c r="C672" s="6"/>
      <c r="D672" s="6"/>
      <c r="E672" s="6"/>
      <c r="F672" s="6"/>
      <c r="G672" s="6"/>
      <c r="H672" s="25"/>
      <c r="I672" s="22"/>
    </row>
    <row r="673" spans="3:9" x14ac:dyDescent="0.35">
      <c r="C673" s="6"/>
      <c r="D673" s="6"/>
      <c r="E673" s="6"/>
      <c r="F673" s="6"/>
      <c r="G673" s="6"/>
      <c r="H673" s="25"/>
      <c r="I673" s="22"/>
    </row>
    <row r="674" spans="3:9" x14ac:dyDescent="0.35">
      <c r="C674" s="6"/>
      <c r="D674" s="6"/>
      <c r="E674" s="6"/>
      <c r="F674" s="6"/>
      <c r="G674" s="6"/>
      <c r="H674" s="25"/>
      <c r="I674" s="22"/>
    </row>
    <row r="675" spans="3:9" x14ac:dyDescent="0.35">
      <c r="C675" s="6"/>
      <c r="D675" s="6"/>
      <c r="E675" s="6"/>
      <c r="F675" s="6"/>
      <c r="G675" s="6"/>
      <c r="H675" s="25"/>
      <c r="I675" s="22"/>
    </row>
    <row r="676" spans="3:9" x14ac:dyDescent="0.35">
      <c r="C676" s="6"/>
      <c r="D676" s="6"/>
      <c r="E676" s="6"/>
      <c r="F676" s="6"/>
      <c r="G676" s="6"/>
      <c r="H676" s="25"/>
      <c r="I676" s="22"/>
    </row>
    <row r="677" spans="3:9" x14ac:dyDescent="0.35">
      <c r="C677" s="6"/>
      <c r="D677" s="6"/>
      <c r="E677" s="6"/>
      <c r="F677" s="6"/>
      <c r="G677" s="6"/>
      <c r="H677" s="25"/>
      <c r="I677" s="22"/>
    </row>
    <row r="678" spans="3:9" x14ac:dyDescent="0.35">
      <c r="C678" s="6"/>
      <c r="D678" s="6"/>
      <c r="E678" s="6"/>
      <c r="F678" s="6"/>
      <c r="G678" s="6"/>
      <c r="H678" s="25"/>
      <c r="I678" s="22"/>
    </row>
    <row r="679" spans="3:9" x14ac:dyDescent="0.35">
      <c r="C679" s="6"/>
      <c r="D679" s="6"/>
      <c r="E679" s="6"/>
      <c r="F679" s="6"/>
      <c r="G679" s="6"/>
      <c r="H679" s="25"/>
      <c r="I679" s="22"/>
    </row>
    <row r="680" spans="3:9" x14ac:dyDescent="0.35">
      <c r="C680" s="6"/>
      <c r="D680" s="6"/>
      <c r="E680" s="6"/>
      <c r="F680" s="6"/>
      <c r="G680" s="6"/>
      <c r="H680" s="25"/>
      <c r="I680" s="22"/>
    </row>
    <row r="681" spans="3:9" x14ac:dyDescent="0.35">
      <c r="C681" s="6"/>
      <c r="D681" s="6"/>
      <c r="E681" s="6"/>
      <c r="F681" s="6"/>
      <c r="G681" s="6"/>
      <c r="H681" s="25"/>
      <c r="I681" s="22"/>
    </row>
    <row r="682" spans="3:9" x14ac:dyDescent="0.35">
      <c r="C682" s="6"/>
      <c r="D682" s="6"/>
      <c r="E682" s="6"/>
      <c r="F682" s="6"/>
      <c r="G682" s="6"/>
      <c r="H682" s="25"/>
      <c r="I682" s="22"/>
    </row>
    <row r="683" spans="3:9" x14ac:dyDescent="0.35">
      <c r="C683" s="6"/>
      <c r="D683" s="6"/>
      <c r="E683" s="6"/>
      <c r="F683" s="6"/>
      <c r="G683" s="6"/>
      <c r="H683" s="25"/>
      <c r="I683" s="22"/>
    </row>
    <row r="684" spans="3:9" x14ac:dyDescent="0.35">
      <c r="C684" s="6"/>
      <c r="D684" s="6"/>
      <c r="E684" s="6"/>
      <c r="F684" s="6"/>
      <c r="G684" s="6"/>
      <c r="H684" s="25"/>
      <c r="I684" s="22"/>
    </row>
    <row r="685" spans="3:9" x14ac:dyDescent="0.35">
      <c r="C685" s="6"/>
      <c r="D685" s="6"/>
      <c r="E685" s="6"/>
      <c r="F685" s="6"/>
      <c r="G685" s="6"/>
      <c r="H685" s="25"/>
      <c r="I685" s="22"/>
    </row>
    <row r="686" spans="3:9" x14ac:dyDescent="0.35">
      <c r="C686" s="6"/>
      <c r="D686" s="6"/>
      <c r="E686" s="6"/>
      <c r="F686" s="6"/>
      <c r="G686" s="6"/>
      <c r="H686" s="25"/>
      <c r="I686" s="22"/>
    </row>
    <row r="687" spans="3:9" x14ac:dyDescent="0.35">
      <c r="C687" s="6"/>
      <c r="D687" s="6"/>
      <c r="E687" s="6"/>
      <c r="F687" s="6"/>
      <c r="G687" s="6"/>
      <c r="H687" s="25"/>
      <c r="I687" s="22"/>
    </row>
    <row r="688" spans="3:9" x14ac:dyDescent="0.35">
      <c r="C688" s="6"/>
      <c r="D688" s="6"/>
      <c r="E688" s="6"/>
      <c r="F688" s="6"/>
      <c r="G688" s="6"/>
      <c r="H688" s="25"/>
      <c r="I688" s="22"/>
    </row>
    <row r="689" spans="3:9" x14ac:dyDescent="0.35">
      <c r="C689" s="6"/>
      <c r="D689" s="6"/>
      <c r="E689" s="6"/>
      <c r="F689" s="6"/>
      <c r="G689" s="6"/>
      <c r="H689" s="25"/>
      <c r="I689" s="22"/>
    </row>
    <row r="690" spans="3:9" x14ac:dyDescent="0.35">
      <c r="C690" s="6"/>
      <c r="D690" s="6"/>
      <c r="E690" s="6"/>
      <c r="F690" s="6"/>
      <c r="G690" s="6"/>
      <c r="H690" s="25"/>
      <c r="I690" s="22"/>
    </row>
    <row r="691" spans="3:9" x14ac:dyDescent="0.35">
      <c r="C691" s="6"/>
      <c r="D691" s="6"/>
      <c r="E691" s="6"/>
      <c r="F691" s="6"/>
      <c r="G691" s="6"/>
      <c r="H691" s="25"/>
      <c r="I691" s="22"/>
    </row>
    <row r="692" spans="3:9" x14ac:dyDescent="0.35">
      <c r="C692" s="6"/>
      <c r="D692" s="6"/>
      <c r="E692" s="6"/>
      <c r="F692" s="6"/>
      <c r="G692" s="6"/>
      <c r="H692" s="25"/>
      <c r="I692" s="22"/>
    </row>
    <row r="693" spans="3:9" x14ac:dyDescent="0.35">
      <c r="C693" s="6"/>
      <c r="D693" s="6"/>
      <c r="E693" s="6"/>
      <c r="F693" s="6"/>
      <c r="G693" s="6"/>
      <c r="H693" s="25"/>
      <c r="I693" s="22"/>
    </row>
    <row r="694" spans="3:9" x14ac:dyDescent="0.35">
      <c r="C694" s="6"/>
      <c r="D694" s="6"/>
      <c r="E694" s="6"/>
      <c r="F694" s="6"/>
      <c r="G694" s="6"/>
      <c r="H694" s="25"/>
      <c r="I694" s="22"/>
    </row>
    <row r="695" spans="3:9" x14ac:dyDescent="0.35">
      <c r="C695" s="6"/>
      <c r="D695" s="6"/>
      <c r="E695" s="6"/>
      <c r="F695" s="6"/>
      <c r="G695" s="6"/>
      <c r="H695" s="25"/>
      <c r="I695" s="22"/>
    </row>
    <row r="696" spans="3:9" x14ac:dyDescent="0.35">
      <c r="C696" s="6"/>
      <c r="D696" s="6"/>
      <c r="E696" s="6"/>
      <c r="F696" s="6"/>
      <c r="G696" s="6"/>
      <c r="H696" s="25"/>
      <c r="I696" s="22"/>
    </row>
    <row r="697" spans="3:9" x14ac:dyDescent="0.35">
      <c r="C697" s="6"/>
      <c r="D697" s="6"/>
      <c r="E697" s="6"/>
      <c r="F697" s="6"/>
      <c r="G697" s="6"/>
      <c r="H697" s="25"/>
      <c r="I697" s="22"/>
    </row>
    <row r="698" spans="3:9" x14ac:dyDescent="0.35">
      <c r="C698" s="6"/>
      <c r="D698" s="6"/>
      <c r="E698" s="6"/>
      <c r="F698" s="6"/>
      <c r="G698" s="6"/>
      <c r="H698" s="25"/>
      <c r="I698" s="22"/>
    </row>
    <row r="699" spans="3:9" x14ac:dyDescent="0.35">
      <c r="C699" s="6"/>
      <c r="D699" s="6"/>
      <c r="E699" s="6"/>
      <c r="F699" s="6"/>
      <c r="G699" s="6"/>
      <c r="H699" s="25"/>
      <c r="I699" s="22"/>
    </row>
    <row r="700" spans="3:9" x14ac:dyDescent="0.35">
      <c r="C700" s="6"/>
      <c r="D700" s="6"/>
      <c r="E700" s="6"/>
      <c r="F700" s="6"/>
      <c r="G700" s="6"/>
      <c r="H700" s="25"/>
      <c r="I700" s="22"/>
    </row>
    <row r="701" spans="3:9" x14ac:dyDescent="0.35">
      <c r="C701" s="6"/>
      <c r="D701" s="6"/>
      <c r="E701" s="6"/>
      <c r="F701" s="6"/>
      <c r="G701" s="6"/>
      <c r="H701" s="25"/>
      <c r="I701" s="22"/>
    </row>
    <row r="702" spans="3:9" x14ac:dyDescent="0.35">
      <c r="C702" s="6"/>
      <c r="D702" s="6"/>
      <c r="E702" s="6"/>
      <c r="F702" s="6"/>
      <c r="G702" s="6"/>
      <c r="H702" s="25"/>
      <c r="I702" s="22"/>
    </row>
    <row r="703" spans="3:9" x14ac:dyDescent="0.35">
      <c r="C703" s="6"/>
      <c r="D703" s="6"/>
      <c r="E703" s="6"/>
      <c r="F703" s="6"/>
      <c r="G703" s="6"/>
      <c r="H703" s="25"/>
      <c r="I703" s="22"/>
    </row>
    <row r="704" spans="3:9" x14ac:dyDescent="0.35">
      <c r="C704" s="6"/>
      <c r="D704" s="6"/>
      <c r="E704" s="6"/>
      <c r="F704" s="6"/>
      <c r="G704" s="6"/>
      <c r="H704" s="25"/>
      <c r="I704" s="22"/>
    </row>
    <row r="705" spans="3:9" x14ac:dyDescent="0.35">
      <c r="C705" s="6"/>
      <c r="D705" s="6"/>
      <c r="E705" s="6"/>
      <c r="F705" s="6"/>
      <c r="G705" s="6"/>
      <c r="H705" s="25"/>
      <c r="I705" s="22"/>
    </row>
    <row r="706" spans="3:9" x14ac:dyDescent="0.35">
      <c r="C706" s="6"/>
      <c r="D706" s="6"/>
      <c r="E706" s="6"/>
      <c r="F706" s="6"/>
      <c r="G706" s="6"/>
      <c r="H706" s="25"/>
      <c r="I706" s="22"/>
    </row>
    <row r="707" spans="3:9" x14ac:dyDescent="0.35">
      <c r="C707" s="6"/>
      <c r="D707" s="6"/>
      <c r="E707" s="6"/>
      <c r="F707" s="6"/>
      <c r="G707" s="6"/>
      <c r="H707" s="25"/>
      <c r="I707" s="22"/>
    </row>
    <row r="708" spans="3:9" x14ac:dyDescent="0.35">
      <c r="C708" s="6"/>
      <c r="D708" s="6"/>
      <c r="E708" s="6"/>
      <c r="F708" s="6"/>
      <c r="G708" s="6"/>
      <c r="H708" s="25"/>
      <c r="I708" s="22"/>
    </row>
    <row r="709" spans="3:9" x14ac:dyDescent="0.35">
      <c r="C709" s="6"/>
      <c r="D709" s="6"/>
      <c r="E709" s="6"/>
      <c r="F709" s="6"/>
      <c r="G709" s="6"/>
      <c r="H709" s="25"/>
      <c r="I709" s="22"/>
    </row>
    <row r="710" spans="3:9" x14ac:dyDescent="0.35">
      <c r="C710" s="6"/>
      <c r="D710" s="6"/>
      <c r="E710" s="6"/>
      <c r="F710" s="6"/>
      <c r="G710" s="6"/>
      <c r="H710" s="25"/>
      <c r="I710" s="22"/>
    </row>
    <row r="711" spans="3:9" x14ac:dyDescent="0.35">
      <c r="C711" s="6"/>
      <c r="D711" s="6"/>
      <c r="E711" s="6"/>
      <c r="F711" s="6"/>
      <c r="G711" s="6"/>
      <c r="H711" s="25"/>
      <c r="I711" s="22"/>
    </row>
    <row r="712" spans="3:9" x14ac:dyDescent="0.35">
      <c r="C712" s="6"/>
      <c r="D712" s="6"/>
      <c r="E712" s="6"/>
      <c r="F712" s="6"/>
      <c r="G712" s="6"/>
      <c r="H712" s="25"/>
      <c r="I712" s="22"/>
    </row>
    <row r="713" spans="3:9" x14ac:dyDescent="0.35">
      <c r="C713" s="6"/>
      <c r="D713" s="6"/>
      <c r="E713" s="6"/>
      <c r="F713" s="6"/>
      <c r="G713" s="6"/>
      <c r="H713" s="25"/>
      <c r="I713" s="22"/>
    </row>
    <row r="714" spans="3:9" x14ac:dyDescent="0.35">
      <c r="C714" s="6"/>
      <c r="D714" s="6"/>
      <c r="E714" s="6"/>
      <c r="F714" s="6"/>
      <c r="G714" s="6"/>
      <c r="H714" s="25"/>
      <c r="I714" s="22"/>
    </row>
    <row r="715" spans="3:9" x14ac:dyDescent="0.35">
      <c r="C715" s="6"/>
      <c r="D715" s="6"/>
      <c r="E715" s="6"/>
      <c r="F715" s="6"/>
      <c r="G715" s="6"/>
      <c r="H715" s="25"/>
      <c r="I715" s="22"/>
    </row>
    <row r="716" spans="3:9" x14ac:dyDescent="0.35">
      <c r="C716" s="6"/>
      <c r="D716" s="6"/>
      <c r="E716" s="6"/>
      <c r="F716" s="6"/>
      <c r="G716" s="6"/>
      <c r="H716" s="25"/>
      <c r="I716" s="22"/>
    </row>
    <row r="717" spans="3:9" x14ac:dyDescent="0.35">
      <c r="C717" s="6"/>
      <c r="D717" s="6"/>
      <c r="E717" s="6"/>
      <c r="F717" s="6"/>
      <c r="G717" s="6"/>
      <c r="H717" s="25"/>
      <c r="I717" s="22"/>
    </row>
    <row r="718" spans="3:9" x14ac:dyDescent="0.35">
      <c r="C718" s="6"/>
      <c r="D718" s="6"/>
      <c r="E718" s="6"/>
      <c r="F718" s="6"/>
      <c r="G718" s="6"/>
      <c r="H718" s="25"/>
      <c r="I718" s="22"/>
    </row>
    <row r="719" spans="3:9" x14ac:dyDescent="0.35">
      <c r="C719" s="6"/>
      <c r="D719" s="6"/>
      <c r="E719" s="6"/>
      <c r="F719" s="6"/>
      <c r="G719" s="6"/>
      <c r="H719" s="25"/>
      <c r="I719" s="22"/>
    </row>
    <row r="720" spans="3:9" x14ac:dyDescent="0.35">
      <c r="C720" s="6"/>
      <c r="D720" s="6"/>
      <c r="E720" s="6"/>
      <c r="F720" s="6"/>
      <c r="G720" s="6"/>
      <c r="H720" s="25"/>
      <c r="I720" s="22"/>
    </row>
    <row r="721" spans="3:9" x14ac:dyDescent="0.35">
      <c r="C721" s="6"/>
      <c r="D721" s="6"/>
      <c r="E721" s="6"/>
      <c r="F721" s="6"/>
      <c r="G721" s="6"/>
      <c r="H721" s="25"/>
      <c r="I721" s="22"/>
    </row>
    <row r="722" spans="3:9" x14ac:dyDescent="0.35">
      <c r="C722" s="6"/>
      <c r="D722" s="6"/>
      <c r="E722" s="6"/>
      <c r="F722" s="6"/>
      <c r="G722" s="6"/>
      <c r="H722" s="25"/>
      <c r="I722" s="22"/>
    </row>
    <row r="723" spans="3:9" x14ac:dyDescent="0.35">
      <c r="C723" s="6"/>
      <c r="D723" s="6"/>
      <c r="E723" s="6"/>
      <c r="F723" s="6"/>
      <c r="G723" s="6"/>
      <c r="H723" s="25"/>
      <c r="I723" s="22"/>
    </row>
    <row r="724" spans="3:9" x14ac:dyDescent="0.35">
      <c r="C724" s="6"/>
      <c r="D724" s="6"/>
      <c r="E724" s="6"/>
      <c r="F724" s="6"/>
      <c r="G724" s="6"/>
      <c r="H724" s="25"/>
      <c r="I724" s="22"/>
    </row>
    <row r="725" spans="3:9" x14ac:dyDescent="0.35">
      <c r="C725" s="6"/>
      <c r="D725" s="6"/>
      <c r="E725" s="6"/>
      <c r="F725" s="6"/>
      <c r="G725" s="6"/>
      <c r="H725" s="25"/>
      <c r="I725" s="22"/>
    </row>
    <row r="726" spans="3:9" x14ac:dyDescent="0.35">
      <c r="C726" s="6"/>
      <c r="D726" s="6"/>
      <c r="E726" s="6"/>
      <c r="F726" s="6"/>
      <c r="G726" s="6"/>
      <c r="H726" s="25"/>
      <c r="I726" s="22"/>
    </row>
    <row r="727" spans="3:9" x14ac:dyDescent="0.35">
      <c r="C727" s="6"/>
      <c r="D727" s="6"/>
      <c r="E727" s="6"/>
      <c r="F727" s="6"/>
      <c r="G727" s="6"/>
      <c r="H727" s="25"/>
      <c r="I727" s="22"/>
    </row>
    <row r="728" spans="3:9" x14ac:dyDescent="0.35">
      <c r="C728" s="6"/>
      <c r="D728" s="6"/>
      <c r="E728" s="6"/>
      <c r="F728" s="6"/>
      <c r="G728" s="6"/>
      <c r="H728" s="25"/>
      <c r="I728" s="22"/>
    </row>
    <row r="729" spans="3:9" x14ac:dyDescent="0.35">
      <c r="C729" s="6"/>
      <c r="D729" s="6"/>
      <c r="E729" s="6"/>
      <c r="F729" s="6"/>
      <c r="G729" s="6"/>
      <c r="H729" s="25"/>
      <c r="I729" s="22"/>
    </row>
    <row r="730" spans="3:9" x14ac:dyDescent="0.35">
      <c r="C730" s="6"/>
      <c r="D730" s="6"/>
      <c r="E730" s="6"/>
      <c r="F730" s="6"/>
      <c r="G730" s="6"/>
      <c r="H730" s="25"/>
      <c r="I730" s="22"/>
    </row>
    <row r="731" spans="3:9" x14ac:dyDescent="0.35">
      <c r="C731" s="6"/>
      <c r="D731" s="6"/>
      <c r="E731" s="6"/>
      <c r="F731" s="6"/>
      <c r="G731" s="6"/>
      <c r="H731" s="25"/>
      <c r="I731" s="22"/>
    </row>
    <row r="732" spans="3:9" x14ac:dyDescent="0.35">
      <c r="C732" s="6"/>
      <c r="D732" s="6"/>
      <c r="E732" s="6"/>
      <c r="F732" s="6"/>
      <c r="G732" s="6"/>
      <c r="H732" s="25"/>
      <c r="I732" s="22"/>
    </row>
    <row r="733" spans="3:9" x14ac:dyDescent="0.35">
      <c r="C733" s="6"/>
      <c r="D733" s="6"/>
      <c r="E733" s="6"/>
      <c r="F733" s="6"/>
      <c r="G733" s="6"/>
      <c r="H733" s="25"/>
      <c r="I733" s="22"/>
    </row>
    <row r="734" spans="3:9" x14ac:dyDescent="0.35">
      <c r="C734" s="6"/>
      <c r="D734" s="6"/>
      <c r="E734" s="6"/>
      <c r="F734" s="6"/>
      <c r="G734" s="6"/>
      <c r="H734" s="25"/>
      <c r="I734" s="22"/>
    </row>
    <row r="735" spans="3:9" x14ac:dyDescent="0.35">
      <c r="C735" s="6"/>
      <c r="D735" s="6"/>
      <c r="E735" s="6"/>
      <c r="F735" s="6"/>
      <c r="G735" s="6"/>
      <c r="H735" s="25"/>
      <c r="I735" s="22"/>
    </row>
    <row r="736" spans="3:9" x14ac:dyDescent="0.35">
      <c r="C736" s="6"/>
      <c r="D736" s="6"/>
      <c r="E736" s="6"/>
      <c r="F736" s="6"/>
      <c r="G736" s="6"/>
      <c r="H736" s="25"/>
      <c r="I736" s="22"/>
    </row>
    <row r="737" spans="3:9" x14ac:dyDescent="0.35">
      <c r="C737" s="6"/>
      <c r="D737" s="6"/>
      <c r="E737" s="6"/>
      <c r="F737" s="6"/>
      <c r="G737" s="6"/>
      <c r="H737" s="25"/>
      <c r="I737" s="22"/>
    </row>
    <row r="738" spans="3:9" x14ac:dyDescent="0.35">
      <c r="C738" s="6"/>
      <c r="D738" s="6"/>
      <c r="E738" s="6"/>
      <c r="F738" s="6"/>
      <c r="G738" s="6"/>
      <c r="H738" s="25"/>
      <c r="I738" s="22"/>
    </row>
    <row r="739" spans="3:9" x14ac:dyDescent="0.35">
      <c r="C739" s="6"/>
      <c r="D739" s="6"/>
      <c r="E739" s="6"/>
      <c r="F739" s="6"/>
      <c r="G739" s="6"/>
      <c r="H739" s="25"/>
      <c r="I739" s="22"/>
    </row>
    <row r="740" spans="3:9" x14ac:dyDescent="0.35">
      <c r="C740" s="6"/>
      <c r="D740" s="6"/>
      <c r="E740" s="6"/>
      <c r="F740" s="6"/>
      <c r="G740" s="6"/>
      <c r="H740" s="25"/>
      <c r="I740" s="22"/>
    </row>
    <row r="741" spans="3:9" x14ac:dyDescent="0.35">
      <c r="C741" s="6"/>
      <c r="D741" s="6"/>
      <c r="E741" s="6"/>
      <c r="F741" s="6"/>
      <c r="G741" s="6"/>
      <c r="H741" s="25"/>
      <c r="I741" s="22"/>
    </row>
    <row r="742" spans="3:9" x14ac:dyDescent="0.35">
      <c r="C742" s="6"/>
      <c r="D742" s="6"/>
      <c r="E742" s="6"/>
      <c r="F742" s="6"/>
      <c r="G742" s="6"/>
      <c r="H742" s="25"/>
      <c r="I742" s="22"/>
    </row>
    <row r="743" spans="3:9" x14ac:dyDescent="0.35">
      <c r="C743" s="6"/>
      <c r="D743" s="6"/>
      <c r="E743" s="6"/>
      <c r="F743" s="6"/>
      <c r="G743" s="6"/>
      <c r="H743" s="25"/>
      <c r="I743" s="22"/>
    </row>
    <row r="744" spans="3:9" x14ac:dyDescent="0.35">
      <c r="C744" s="6"/>
      <c r="D744" s="6"/>
      <c r="E744" s="6"/>
      <c r="F744" s="6"/>
      <c r="G744" s="6"/>
      <c r="H744" s="25"/>
      <c r="I744" s="22"/>
    </row>
    <row r="745" spans="3:9" x14ac:dyDescent="0.35">
      <c r="C745" s="6"/>
      <c r="D745" s="6"/>
      <c r="E745" s="6"/>
      <c r="F745" s="6"/>
      <c r="G745" s="6"/>
      <c r="H745" s="25"/>
      <c r="I745" s="22"/>
    </row>
    <row r="746" spans="3:9" x14ac:dyDescent="0.35">
      <c r="C746" s="6"/>
      <c r="D746" s="6"/>
      <c r="E746" s="6"/>
      <c r="F746" s="6"/>
      <c r="G746" s="6"/>
      <c r="H746" s="25"/>
      <c r="I746" s="22"/>
    </row>
    <row r="747" spans="3:9" x14ac:dyDescent="0.35">
      <c r="C747" s="6"/>
      <c r="D747" s="6"/>
      <c r="E747" s="6"/>
      <c r="F747" s="6"/>
      <c r="G747" s="6"/>
      <c r="H747" s="25"/>
      <c r="I747" s="22"/>
    </row>
    <row r="748" spans="3:9" x14ac:dyDescent="0.35">
      <c r="C748" s="6"/>
      <c r="D748" s="6"/>
      <c r="E748" s="6"/>
      <c r="F748" s="6"/>
      <c r="G748" s="6"/>
      <c r="H748" s="25"/>
      <c r="I748" s="22"/>
    </row>
    <row r="749" spans="3:9" x14ac:dyDescent="0.35">
      <c r="C749" s="6"/>
      <c r="D749" s="6"/>
      <c r="E749" s="6"/>
      <c r="F749" s="6"/>
      <c r="G749" s="6"/>
      <c r="H749" s="25"/>
      <c r="I749" s="22"/>
    </row>
    <row r="750" spans="3:9" x14ac:dyDescent="0.35">
      <c r="C750" s="6"/>
      <c r="D750" s="6"/>
      <c r="E750" s="6"/>
      <c r="F750" s="6"/>
      <c r="G750" s="6"/>
      <c r="H750" s="25"/>
      <c r="I750" s="22"/>
    </row>
    <row r="751" spans="3:9" x14ac:dyDescent="0.35">
      <c r="C751" s="6"/>
      <c r="D751" s="6"/>
      <c r="E751" s="6"/>
      <c r="F751" s="6"/>
      <c r="G751" s="6"/>
      <c r="H751" s="25"/>
      <c r="I751" s="22"/>
    </row>
    <row r="752" spans="3:9" x14ac:dyDescent="0.35">
      <c r="C752" s="6"/>
      <c r="D752" s="6"/>
      <c r="E752" s="6"/>
      <c r="F752" s="6"/>
      <c r="G752" s="6"/>
      <c r="H752" s="25"/>
      <c r="I752" s="22"/>
    </row>
    <row r="753" spans="3:9" x14ac:dyDescent="0.35">
      <c r="C753" s="6"/>
      <c r="D753" s="6"/>
      <c r="E753" s="6"/>
      <c r="F753" s="6"/>
      <c r="G753" s="6"/>
      <c r="H753" s="25"/>
      <c r="I753" s="22"/>
    </row>
    <row r="754" spans="3:9" x14ac:dyDescent="0.35">
      <c r="C754" s="6"/>
      <c r="D754" s="6"/>
      <c r="E754" s="6"/>
      <c r="F754" s="6"/>
      <c r="G754" s="6"/>
      <c r="H754" s="25"/>
      <c r="I754" s="22"/>
    </row>
    <row r="755" spans="3:9" x14ac:dyDescent="0.35">
      <c r="C755" s="6"/>
      <c r="D755" s="6"/>
      <c r="E755" s="6"/>
      <c r="F755" s="6"/>
      <c r="G755" s="6"/>
      <c r="H755" s="25"/>
      <c r="I755" s="22"/>
    </row>
    <row r="756" spans="3:9" x14ac:dyDescent="0.35">
      <c r="C756" s="6"/>
      <c r="D756" s="6"/>
      <c r="E756" s="6"/>
      <c r="F756" s="6"/>
      <c r="G756" s="6"/>
      <c r="H756" s="25"/>
      <c r="I756" s="22"/>
    </row>
    <row r="757" spans="3:9" x14ac:dyDescent="0.35">
      <c r="C757" s="6"/>
      <c r="D757" s="6"/>
      <c r="E757" s="6"/>
      <c r="F757" s="6"/>
      <c r="G757" s="6"/>
      <c r="H757" s="25"/>
      <c r="I757" s="22"/>
    </row>
    <row r="758" spans="3:9" x14ac:dyDescent="0.35">
      <c r="C758" s="6"/>
      <c r="D758" s="6"/>
      <c r="E758" s="6"/>
      <c r="F758" s="6"/>
      <c r="G758" s="6"/>
      <c r="H758" s="25"/>
      <c r="I758" s="22"/>
    </row>
    <row r="759" spans="3:9" x14ac:dyDescent="0.35">
      <c r="C759" s="6"/>
      <c r="D759" s="6"/>
      <c r="E759" s="6"/>
      <c r="F759" s="6"/>
      <c r="G759" s="6"/>
      <c r="H759" s="25"/>
      <c r="I759" s="22"/>
    </row>
    <row r="760" spans="3:9" x14ac:dyDescent="0.35">
      <c r="C760" s="6"/>
      <c r="D760" s="6"/>
      <c r="E760" s="6"/>
      <c r="F760" s="6"/>
      <c r="G760" s="6"/>
      <c r="H760" s="25"/>
      <c r="I760" s="22"/>
    </row>
    <row r="761" spans="3:9" x14ac:dyDescent="0.35">
      <c r="C761" s="6"/>
      <c r="D761" s="6"/>
      <c r="E761" s="6"/>
      <c r="F761" s="6"/>
      <c r="G761" s="6"/>
      <c r="H761" s="25"/>
      <c r="I761" s="22"/>
    </row>
    <row r="762" spans="3:9" x14ac:dyDescent="0.35">
      <c r="C762" s="6"/>
      <c r="D762" s="6"/>
      <c r="E762" s="6"/>
      <c r="F762" s="6"/>
      <c r="G762" s="6"/>
      <c r="H762" s="25"/>
      <c r="I762" s="22"/>
    </row>
    <row r="763" spans="3:9" x14ac:dyDescent="0.35">
      <c r="C763" s="6"/>
      <c r="D763" s="6"/>
      <c r="E763" s="6"/>
      <c r="F763" s="6"/>
      <c r="G763" s="6"/>
      <c r="H763" s="25"/>
      <c r="I763" s="22"/>
    </row>
    <row r="764" spans="3:9" x14ac:dyDescent="0.35">
      <c r="C764" s="6"/>
      <c r="D764" s="6"/>
      <c r="E764" s="6"/>
      <c r="F764" s="6"/>
      <c r="G764" s="6"/>
      <c r="H764" s="25"/>
      <c r="I764" s="22"/>
    </row>
    <row r="765" spans="3:9" x14ac:dyDescent="0.35">
      <c r="C765" s="6"/>
      <c r="D765" s="6"/>
      <c r="E765" s="6"/>
      <c r="F765" s="6"/>
      <c r="G765" s="6"/>
      <c r="H765" s="25"/>
      <c r="I765" s="22"/>
    </row>
    <row r="766" spans="3:9" x14ac:dyDescent="0.35">
      <c r="C766" s="6"/>
      <c r="D766" s="6"/>
      <c r="E766" s="6"/>
      <c r="F766" s="6"/>
      <c r="G766" s="6"/>
      <c r="H766" s="25"/>
      <c r="I766" s="22"/>
    </row>
    <row r="767" spans="3:9" x14ac:dyDescent="0.35">
      <c r="C767" s="6"/>
      <c r="D767" s="6"/>
      <c r="E767" s="6"/>
      <c r="F767" s="6"/>
      <c r="G767" s="6"/>
      <c r="H767" s="25"/>
      <c r="I767" s="22"/>
    </row>
    <row r="768" spans="3:9" x14ac:dyDescent="0.35">
      <c r="C768" s="6"/>
      <c r="D768" s="6"/>
      <c r="E768" s="6"/>
      <c r="F768" s="6"/>
      <c r="G768" s="6"/>
      <c r="H768" s="25"/>
      <c r="I768" s="22"/>
    </row>
    <row r="769" spans="3:9" x14ac:dyDescent="0.35">
      <c r="C769" s="6"/>
      <c r="D769" s="6"/>
      <c r="E769" s="6"/>
      <c r="F769" s="6"/>
      <c r="G769" s="6"/>
      <c r="H769" s="25"/>
      <c r="I769" s="22"/>
    </row>
    <row r="770" spans="3:9" x14ac:dyDescent="0.35">
      <c r="C770" s="6"/>
      <c r="D770" s="6"/>
      <c r="E770" s="6"/>
      <c r="F770" s="6"/>
      <c r="G770" s="6"/>
      <c r="H770" s="25"/>
      <c r="I770" s="22"/>
    </row>
    <row r="771" spans="3:9" x14ac:dyDescent="0.35">
      <c r="C771" s="6"/>
      <c r="D771" s="6"/>
      <c r="E771" s="6"/>
      <c r="F771" s="6"/>
      <c r="G771" s="6"/>
      <c r="H771" s="25"/>
      <c r="I771" s="22"/>
    </row>
    <row r="772" spans="3:9" x14ac:dyDescent="0.35">
      <c r="C772" s="6"/>
      <c r="D772" s="6"/>
      <c r="E772" s="6"/>
      <c r="F772" s="6"/>
      <c r="G772" s="6"/>
      <c r="H772" s="25"/>
      <c r="I772" s="22"/>
    </row>
    <row r="773" spans="3:9" x14ac:dyDescent="0.35">
      <c r="C773" s="6"/>
      <c r="D773" s="6"/>
      <c r="E773" s="6"/>
      <c r="F773" s="6"/>
      <c r="G773" s="6"/>
      <c r="H773" s="25"/>
      <c r="I773" s="22"/>
    </row>
    <row r="774" spans="3:9" x14ac:dyDescent="0.35">
      <c r="C774" s="6"/>
      <c r="D774" s="6"/>
      <c r="E774" s="6"/>
      <c r="F774" s="6"/>
      <c r="G774" s="6"/>
      <c r="H774" s="25"/>
      <c r="I774" s="22"/>
    </row>
    <row r="775" spans="3:9" x14ac:dyDescent="0.35">
      <c r="C775" s="6"/>
      <c r="D775" s="6"/>
      <c r="E775" s="6"/>
      <c r="F775" s="6"/>
      <c r="G775" s="6"/>
      <c r="H775" s="25"/>
      <c r="I775" s="22"/>
    </row>
    <row r="776" spans="3:9" x14ac:dyDescent="0.35">
      <c r="C776" s="6"/>
      <c r="D776" s="6"/>
      <c r="E776" s="6"/>
      <c r="F776" s="6"/>
      <c r="G776" s="6"/>
      <c r="H776" s="25"/>
      <c r="I776" s="22"/>
    </row>
    <row r="777" spans="3:9" x14ac:dyDescent="0.35">
      <c r="C777" s="6"/>
      <c r="D777" s="6"/>
      <c r="E777" s="6"/>
      <c r="F777" s="6"/>
      <c r="G777" s="6"/>
      <c r="H777" s="25"/>
      <c r="I777" s="22"/>
    </row>
    <row r="778" spans="3:9" x14ac:dyDescent="0.35">
      <c r="C778" s="6"/>
      <c r="D778" s="6"/>
      <c r="E778" s="6"/>
      <c r="F778" s="6"/>
      <c r="G778" s="6"/>
      <c r="H778" s="25"/>
      <c r="I778" s="22"/>
    </row>
    <row r="779" spans="3:9" x14ac:dyDescent="0.35">
      <c r="C779" s="6"/>
      <c r="D779" s="6"/>
      <c r="E779" s="6"/>
      <c r="F779" s="6"/>
      <c r="G779" s="6"/>
      <c r="H779" s="25"/>
      <c r="I779" s="22"/>
    </row>
    <row r="780" spans="3:9" x14ac:dyDescent="0.35">
      <c r="C780" s="6"/>
      <c r="D780" s="6"/>
      <c r="E780" s="6"/>
      <c r="F780" s="6"/>
      <c r="G780" s="6"/>
      <c r="H780" s="25"/>
      <c r="I780" s="22"/>
    </row>
    <row r="781" spans="3:9" x14ac:dyDescent="0.35">
      <c r="C781" s="6"/>
      <c r="D781" s="6"/>
      <c r="E781" s="6"/>
      <c r="F781" s="6"/>
      <c r="G781" s="6"/>
      <c r="H781" s="25"/>
      <c r="I781" s="22"/>
    </row>
    <row r="782" spans="3:9" x14ac:dyDescent="0.35">
      <c r="C782" s="6"/>
      <c r="D782" s="6"/>
      <c r="E782" s="6"/>
      <c r="F782" s="6"/>
      <c r="G782" s="6"/>
      <c r="H782" s="25"/>
      <c r="I782" s="22"/>
    </row>
    <row r="783" spans="3:9" x14ac:dyDescent="0.35">
      <c r="C783" s="6"/>
      <c r="D783" s="6"/>
      <c r="E783" s="6"/>
      <c r="F783" s="6"/>
      <c r="G783" s="6"/>
      <c r="H783" s="25"/>
      <c r="I783" s="22"/>
    </row>
    <row r="784" spans="3:9" x14ac:dyDescent="0.35">
      <c r="C784" s="6"/>
      <c r="D784" s="6"/>
      <c r="E784" s="6"/>
      <c r="F784" s="6"/>
      <c r="G784" s="6"/>
      <c r="H784" s="25"/>
      <c r="I784" s="22"/>
    </row>
    <row r="785" spans="3:9" x14ac:dyDescent="0.35">
      <c r="C785" s="6"/>
      <c r="D785" s="6"/>
      <c r="E785" s="6"/>
      <c r="F785" s="6"/>
      <c r="G785" s="6"/>
      <c r="H785" s="25"/>
      <c r="I785" s="22"/>
    </row>
    <row r="786" spans="3:9" x14ac:dyDescent="0.35">
      <c r="C786" s="6"/>
      <c r="D786" s="6"/>
      <c r="E786" s="6"/>
      <c r="F786" s="6"/>
      <c r="G786" s="6"/>
      <c r="H786" s="25"/>
      <c r="I786" s="22"/>
    </row>
    <row r="787" spans="3:9" x14ac:dyDescent="0.35">
      <c r="C787" s="6"/>
      <c r="D787" s="6"/>
      <c r="E787" s="6"/>
      <c r="F787" s="6"/>
      <c r="G787" s="6"/>
      <c r="H787" s="25"/>
      <c r="I787" s="22"/>
    </row>
    <row r="788" spans="3:9" x14ac:dyDescent="0.35">
      <c r="C788" s="6"/>
      <c r="D788" s="6"/>
      <c r="E788" s="6"/>
      <c r="F788" s="6"/>
      <c r="G788" s="6"/>
      <c r="H788" s="25"/>
      <c r="I788" s="22"/>
    </row>
    <row r="789" spans="3:9" x14ac:dyDescent="0.35">
      <c r="C789" s="6"/>
      <c r="D789" s="6"/>
      <c r="E789" s="6"/>
      <c r="F789" s="6"/>
      <c r="G789" s="6"/>
      <c r="H789" s="25"/>
      <c r="I789" s="22"/>
    </row>
    <row r="790" spans="3:9" x14ac:dyDescent="0.35">
      <c r="C790" s="6"/>
      <c r="D790" s="6"/>
      <c r="E790" s="6"/>
      <c r="F790" s="6"/>
      <c r="G790" s="6"/>
      <c r="H790" s="25"/>
      <c r="I790" s="22"/>
    </row>
    <row r="791" spans="3:9" x14ac:dyDescent="0.35">
      <c r="C791" s="6"/>
      <c r="D791" s="6"/>
      <c r="E791" s="6"/>
      <c r="F791" s="6"/>
      <c r="G791" s="6"/>
      <c r="H791" s="25"/>
      <c r="I791" s="22"/>
    </row>
    <row r="792" spans="3:9" x14ac:dyDescent="0.35">
      <c r="C792" s="6"/>
      <c r="D792" s="6"/>
      <c r="E792" s="6"/>
      <c r="F792" s="6"/>
      <c r="G792" s="6"/>
      <c r="H792" s="25"/>
      <c r="I792" s="22"/>
    </row>
    <row r="793" spans="3:9" x14ac:dyDescent="0.35">
      <c r="C793" s="6"/>
      <c r="D793" s="6"/>
      <c r="E793" s="6"/>
      <c r="F793" s="6"/>
      <c r="G793" s="6"/>
      <c r="H793" s="25"/>
      <c r="I793" s="22"/>
    </row>
    <row r="794" spans="3:9" x14ac:dyDescent="0.35">
      <c r="C794" s="6"/>
      <c r="D794" s="6"/>
      <c r="E794" s="6"/>
      <c r="F794" s="6"/>
      <c r="G794" s="6"/>
      <c r="H794" s="25"/>
      <c r="I794" s="22"/>
    </row>
    <row r="795" spans="3:9" x14ac:dyDescent="0.35">
      <c r="C795" s="6"/>
      <c r="D795" s="6"/>
      <c r="E795" s="6"/>
      <c r="F795" s="6"/>
      <c r="G795" s="6"/>
      <c r="H795" s="25"/>
      <c r="I795" s="22"/>
    </row>
    <row r="796" spans="3:9" x14ac:dyDescent="0.35">
      <c r="C796" s="6"/>
      <c r="D796" s="6"/>
      <c r="E796" s="6"/>
      <c r="F796" s="6"/>
      <c r="G796" s="6"/>
      <c r="H796" s="25"/>
      <c r="I796" s="22"/>
    </row>
    <row r="797" spans="3:9" x14ac:dyDescent="0.35">
      <c r="C797" s="6"/>
      <c r="D797" s="6"/>
      <c r="E797" s="6"/>
      <c r="F797" s="6"/>
      <c r="G797" s="6"/>
      <c r="H797" s="25"/>
      <c r="I797" s="22"/>
    </row>
    <row r="798" spans="3:9" x14ac:dyDescent="0.35">
      <c r="C798" s="6"/>
      <c r="D798" s="6"/>
      <c r="E798" s="6"/>
      <c r="F798" s="6"/>
      <c r="G798" s="6"/>
      <c r="H798" s="25"/>
      <c r="I798" s="22"/>
    </row>
    <row r="799" spans="3:9" x14ac:dyDescent="0.35">
      <c r="C799" s="6"/>
      <c r="D799" s="6"/>
      <c r="E799" s="6"/>
      <c r="F799" s="6"/>
      <c r="G799" s="6"/>
      <c r="H799" s="25"/>
      <c r="I799" s="22"/>
    </row>
    <row r="800" spans="3:9" x14ac:dyDescent="0.35">
      <c r="C800" s="6"/>
      <c r="D800" s="6"/>
      <c r="E800" s="6"/>
      <c r="F800" s="6"/>
      <c r="G800" s="6"/>
      <c r="H800" s="25"/>
      <c r="I800" s="22"/>
    </row>
    <row r="801" spans="3:9" x14ac:dyDescent="0.35">
      <c r="C801" s="6"/>
      <c r="D801" s="6"/>
      <c r="E801" s="6"/>
      <c r="F801" s="6"/>
      <c r="G801" s="6"/>
      <c r="H801" s="25"/>
      <c r="I801" s="22"/>
    </row>
    <row r="802" spans="3:9" x14ac:dyDescent="0.35">
      <c r="C802" s="6"/>
      <c r="D802" s="6"/>
      <c r="E802" s="6"/>
      <c r="F802" s="6"/>
      <c r="G802" s="6"/>
      <c r="H802" s="25"/>
      <c r="I802" s="22"/>
    </row>
    <row r="803" spans="3:9" x14ac:dyDescent="0.35">
      <c r="C803" s="6"/>
      <c r="D803" s="6"/>
      <c r="E803" s="6"/>
      <c r="F803" s="6"/>
      <c r="G803" s="6"/>
      <c r="H803" s="25"/>
      <c r="I803" s="22"/>
    </row>
    <row r="804" spans="3:9" x14ac:dyDescent="0.35">
      <c r="C804" s="6"/>
      <c r="D804" s="6"/>
      <c r="E804" s="6"/>
      <c r="F804" s="6"/>
      <c r="G804" s="6"/>
      <c r="H804" s="25"/>
      <c r="I804" s="22"/>
    </row>
    <row r="805" spans="3:9" x14ac:dyDescent="0.35">
      <c r="C805" s="6"/>
      <c r="D805" s="6"/>
      <c r="E805" s="6"/>
      <c r="F805" s="6"/>
      <c r="G805" s="6"/>
      <c r="H805" s="25"/>
      <c r="I805" s="22"/>
    </row>
    <row r="806" spans="3:9" x14ac:dyDescent="0.35">
      <c r="C806" s="6"/>
      <c r="D806" s="6"/>
      <c r="E806" s="6"/>
      <c r="F806" s="6"/>
      <c r="G806" s="6"/>
      <c r="H806" s="25"/>
      <c r="I806" s="22"/>
    </row>
    <row r="807" spans="3:9" x14ac:dyDescent="0.35">
      <c r="C807" s="6"/>
      <c r="D807" s="6"/>
      <c r="E807" s="6"/>
      <c r="F807" s="6"/>
      <c r="G807" s="6"/>
      <c r="H807" s="25"/>
      <c r="I807" s="22"/>
    </row>
    <row r="808" spans="3:9" x14ac:dyDescent="0.35">
      <c r="C808" s="6"/>
      <c r="D808" s="6"/>
      <c r="E808" s="6"/>
      <c r="F808" s="6"/>
      <c r="G808" s="6"/>
      <c r="H808" s="25"/>
      <c r="I808" s="22"/>
    </row>
    <row r="809" spans="3:9" x14ac:dyDescent="0.35">
      <c r="C809" s="6"/>
      <c r="D809" s="6"/>
      <c r="E809" s="6"/>
      <c r="F809" s="6"/>
      <c r="G809" s="6"/>
      <c r="H809" s="25"/>
      <c r="I809" s="22"/>
    </row>
    <row r="810" spans="3:9" x14ac:dyDescent="0.35">
      <c r="C810" s="6"/>
      <c r="D810" s="6"/>
      <c r="E810" s="6"/>
      <c r="F810" s="6"/>
      <c r="G810" s="6"/>
      <c r="H810" s="25"/>
      <c r="I810" s="22"/>
    </row>
    <row r="811" spans="3:9" x14ac:dyDescent="0.35">
      <c r="C811" s="6"/>
      <c r="D811" s="6"/>
      <c r="E811" s="6"/>
      <c r="F811" s="6"/>
      <c r="G811" s="6"/>
      <c r="H811" s="25"/>
      <c r="I811" s="22"/>
    </row>
    <row r="812" spans="3:9" x14ac:dyDescent="0.35">
      <c r="C812" s="6"/>
      <c r="D812" s="6"/>
      <c r="E812" s="6"/>
      <c r="F812" s="6"/>
      <c r="G812" s="6"/>
      <c r="H812" s="25"/>
      <c r="I812" s="22"/>
    </row>
    <row r="813" spans="3:9" x14ac:dyDescent="0.35">
      <c r="C813" s="6"/>
      <c r="D813" s="6"/>
      <c r="E813" s="6"/>
      <c r="F813" s="6"/>
      <c r="G813" s="6"/>
      <c r="H813" s="25"/>
      <c r="I813" s="22"/>
    </row>
    <row r="814" spans="3:9" x14ac:dyDescent="0.35">
      <c r="C814" s="6"/>
      <c r="D814" s="6"/>
      <c r="E814" s="6"/>
      <c r="F814" s="6"/>
      <c r="G814" s="6"/>
      <c r="H814" s="25"/>
      <c r="I814" s="22"/>
    </row>
    <row r="815" spans="3:9" x14ac:dyDescent="0.35">
      <c r="C815" s="6"/>
      <c r="D815" s="6"/>
      <c r="E815" s="6"/>
      <c r="F815" s="6"/>
      <c r="G815" s="6"/>
      <c r="H815" s="25"/>
      <c r="I815" s="22"/>
    </row>
    <row r="816" spans="3:9" x14ac:dyDescent="0.35">
      <c r="C816" s="6"/>
      <c r="D816" s="6"/>
      <c r="E816" s="6"/>
      <c r="F816" s="6"/>
      <c r="G816" s="6"/>
      <c r="H816" s="25"/>
      <c r="I816" s="22"/>
    </row>
    <row r="817" spans="3:9" x14ac:dyDescent="0.35">
      <c r="C817" s="6"/>
      <c r="D817" s="6"/>
      <c r="E817" s="6"/>
      <c r="F817" s="6"/>
      <c r="G817" s="6"/>
      <c r="H817" s="25"/>
      <c r="I817" s="22"/>
    </row>
    <row r="818" spans="3:9" x14ac:dyDescent="0.35">
      <c r="C818" s="6"/>
      <c r="D818" s="6"/>
      <c r="E818" s="6"/>
      <c r="F818" s="6"/>
      <c r="G818" s="6"/>
      <c r="H818" s="25"/>
      <c r="I818" s="22"/>
    </row>
    <row r="819" spans="3:9" x14ac:dyDescent="0.35">
      <c r="C819" s="6"/>
      <c r="D819" s="6"/>
      <c r="E819" s="6"/>
      <c r="F819" s="6"/>
      <c r="G819" s="6"/>
      <c r="H819" s="25"/>
      <c r="I819" s="22"/>
    </row>
    <row r="820" spans="3:9" x14ac:dyDescent="0.35">
      <c r="C820" s="6"/>
      <c r="D820" s="6"/>
      <c r="E820" s="6"/>
      <c r="F820" s="6"/>
      <c r="G820" s="6"/>
      <c r="H820" s="25"/>
      <c r="I820" s="22"/>
    </row>
    <row r="821" spans="3:9" x14ac:dyDescent="0.35">
      <c r="C821" s="6"/>
      <c r="D821" s="6"/>
      <c r="E821" s="6"/>
      <c r="F821" s="6"/>
      <c r="G821" s="6"/>
      <c r="H821" s="25"/>
      <c r="I821" s="22"/>
    </row>
    <row r="822" spans="3:9" x14ac:dyDescent="0.35">
      <c r="C822" s="6"/>
      <c r="D822" s="6"/>
      <c r="E822" s="6"/>
      <c r="F822" s="6"/>
      <c r="G822" s="6"/>
      <c r="H822" s="25"/>
      <c r="I822" s="22"/>
    </row>
    <row r="823" spans="3:9" x14ac:dyDescent="0.35">
      <c r="C823" s="6"/>
      <c r="D823" s="6"/>
      <c r="E823" s="6"/>
      <c r="F823" s="6"/>
      <c r="G823" s="6"/>
      <c r="H823" s="25"/>
      <c r="I823" s="22"/>
    </row>
    <row r="824" spans="3:9" x14ac:dyDescent="0.35">
      <c r="C824" s="6"/>
      <c r="D824" s="6"/>
      <c r="E824" s="6"/>
      <c r="F824" s="6"/>
      <c r="G824" s="6"/>
      <c r="H824" s="25"/>
      <c r="I824" s="22"/>
    </row>
    <row r="825" spans="3:9" x14ac:dyDescent="0.35">
      <c r="C825" s="6"/>
      <c r="D825" s="6"/>
      <c r="E825" s="6"/>
      <c r="F825" s="6"/>
      <c r="G825" s="6"/>
      <c r="H825" s="25"/>
      <c r="I825" s="22"/>
    </row>
    <row r="826" spans="3:9" x14ac:dyDescent="0.35">
      <c r="C826" s="6"/>
      <c r="D826" s="6"/>
      <c r="E826" s="6"/>
      <c r="F826" s="6"/>
      <c r="G826" s="6"/>
      <c r="H826" s="25"/>
      <c r="I826" s="22"/>
    </row>
    <row r="827" spans="3:9" x14ac:dyDescent="0.35">
      <c r="C827" s="6"/>
      <c r="D827" s="6"/>
      <c r="E827" s="6"/>
      <c r="F827" s="6"/>
      <c r="G827" s="6"/>
      <c r="H827" s="25"/>
      <c r="I827" s="22"/>
    </row>
    <row r="828" spans="3:9" x14ac:dyDescent="0.35">
      <c r="C828" s="6"/>
      <c r="D828" s="6"/>
      <c r="E828" s="6"/>
      <c r="F828" s="6"/>
      <c r="G828" s="6"/>
      <c r="H828" s="25"/>
      <c r="I828" s="22"/>
    </row>
    <row r="829" spans="3:9" x14ac:dyDescent="0.35">
      <c r="C829" s="6"/>
      <c r="D829" s="6"/>
      <c r="E829" s="6"/>
      <c r="F829" s="6"/>
      <c r="G829" s="6"/>
      <c r="H829" s="25"/>
      <c r="I829" s="22"/>
    </row>
    <row r="830" spans="3:9" x14ac:dyDescent="0.35">
      <c r="C830" s="6"/>
      <c r="D830" s="6"/>
      <c r="E830" s="6"/>
      <c r="F830" s="6"/>
      <c r="G830" s="6"/>
      <c r="H830" s="25"/>
      <c r="I830" s="22"/>
    </row>
    <row r="831" spans="3:9" x14ac:dyDescent="0.35">
      <c r="C831" s="6"/>
      <c r="D831" s="6"/>
      <c r="E831" s="6"/>
      <c r="F831" s="6"/>
      <c r="G831" s="6"/>
      <c r="H831" s="25"/>
      <c r="I831" s="22"/>
    </row>
    <row r="832" spans="3:9" x14ac:dyDescent="0.35">
      <c r="C832" s="6"/>
      <c r="D832" s="6"/>
      <c r="E832" s="6"/>
      <c r="F832" s="6"/>
      <c r="G832" s="6"/>
      <c r="H832" s="25"/>
      <c r="I832" s="22"/>
    </row>
    <row r="833" spans="3:9" x14ac:dyDescent="0.35">
      <c r="C833" s="6"/>
      <c r="D833" s="6"/>
      <c r="E833" s="6"/>
      <c r="F833" s="6"/>
      <c r="G833" s="6"/>
      <c r="H833" s="25"/>
      <c r="I833" s="22"/>
    </row>
    <row r="834" spans="3:9" x14ac:dyDescent="0.35">
      <c r="C834" s="6"/>
      <c r="D834" s="6"/>
      <c r="E834" s="6"/>
      <c r="F834" s="6"/>
      <c r="G834" s="6"/>
      <c r="H834" s="25"/>
      <c r="I834" s="22"/>
    </row>
    <row r="835" spans="3:9" x14ac:dyDescent="0.35">
      <c r="C835" s="6"/>
      <c r="D835" s="6"/>
      <c r="E835" s="6"/>
      <c r="F835" s="6"/>
      <c r="G835" s="6"/>
      <c r="H835" s="25"/>
      <c r="I835" s="22"/>
    </row>
    <row r="836" spans="3:9" x14ac:dyDescent="0.35">
      <c r="C836" s="6"/>
      <c r="D836" s="6"/>
      <c r="E836" s="6"/>
      <c r="F836" s="6"/>
      <c r="G836" s="6"/>
      <c r="H836" s="25"/>
      <c r="I836" s="22"/>
    </row>
    <row r="837" spans="3:9" x14ac:dyDescent="0.35">
      <c r="C837" s="6"/>
      <c r="D837" s="6"/>
      <c r="E837" s="6"/>
      <c r="F837" s="6"/>
      <c r="G837" s="6"/>
      <c r="H837" s="25"/>
      <c r="I837" s="22"/>
    </row>
    <row r="838" spans="3:9" x14ac:dyDescent="0.35">
      <c r="C838" s="6"/>
      <c r="D838" s="6"/>
      <c r="E838" s="6"/>
      <c r="F838" s="6"/>
      <c r="G838" s="6"/>
      <c r="H838" s="25"/>
      <c r="I838" s="22"/>
    </row>
    <row r="839" spans="3:9" x14ac:dyDescent="0.35">
      <c r="C839" s="6"/>
      <c r="D839" s="6"/>
      <c r="E839" s="6"/>
      <c r="F839" s="6"/>
      <c r="G839" s="6"/>
      <c r="H839" s="25"/>
      <c r="I839" s="22"/>
    </row>
    <row r="840" spans="3:9" x14ac:dyDescent="0.35">
      <c r="C840" s="6"/>
      <c r="D840" s="6"/>
      <c r="E840" s="6"/>
      <c r="F840" s="6"/>
      <c r="G840" s="6"/>
      <c r="H840" s="25"/>
      <c r="I840" s="22"/>
    </row>
    <row r="841" spans="3:9" x14ac:dyDescent="0.35">
      <c r="C841" s="6"/>
      <c r="D841" s="6"/>
      <c r="E841" s="6"/>
      <c r="F841" s="6"/>
      <c r="G841" s="6"/>
      <c r="H841" s="25"/>
      <c r="I841" s="22"/>
    </row>
    <row r="842" spans="3:9" x14ac:dyDescent="0.35">
      <c r="C842" s="6"/>
      <c r="D842" s="6"/>
      <c r="E842" s="6"/>
      <c r="F842" s="6"/>
      <c r="G842" s="6"/>
      <c r="H842" s="25"/>
      <c r="I842" s="22"/>
    </row>
    <row r="843" spans="3:9" x14ac:dyDescent="0.35">
      <c r="C843" s="6"/>
      <c r="D843" s="6"/>
      <c r="E843" s="6"/>
      <c r="F843" s="6"/>
      <c r="G843" s="6"/>
      <c r="H843" s="25"/>
      <c r="I843" s="22"/>
    </row>
    <row r="844" spans="3:9" x14ac:dyDescent="0.35">
      <c r="C844" s="6"/>
      <c r="D844" s="6"/>
      <c r="E844" s="6"/>
      <c r="F844" s="6"/>
      <c r="G844" s="6"/>
      <c r="H844" s="25"/>
      <c r="I844" s="22"/>
    </row>
    <row r="845" spans="3:9" x14ac:dyDescent="0.35">
      <c r="C845" s="6"/>
      <c r="D845" s="6"/>
      <c r="E845" s="6"/>
      <c r="F845" s="6"/>
      <c r="G845" s="6"/>
      <c r="H845" s="25"/>
      <c r="I845" s="22"/>
    </row>
    <row r="846" spans="3:9" x14ac:dyDescent="0.35">
      <c r="C846" s="6"/>
      <c r="D846" s="6"/>
      <c r="E846" s="6"/>
      <c r="F846" s="6"/>
      <c r="G846" s="6"/>
      <c r="H846" s="25"/>
      <c r="I846" s="22"/>
    </row>
    <row r="847" spans="3:9" x14ac:dyDescent="0.35">
      <c r="C847" s="6"/>
      <c r="D847" s="6"/>
      <c r="E847" s="6"/>
      <c r="F847" s="6"/>
      <c r="G847" s="6"/>
      <c r="H847" s="25"/>
      <c r="I847" s="22"/>
    </row>
    <row r="848" spans="3:9" x14ac:dyDescent="0.35">
      <c r="C848" s="6"/>
      <c r="D848" s="6"/>
      <c r="E848" s="6"/>
      <c r="F848" s="6"/>
      <c r="G848" s="6"/>
      <c r="H848" s="25"/>
      <c r="I848" s="22"/>
    </row>
    <row r="849" spans="3:9" x14ac:dyDescent="0.35">
      <c r="C849" s="6"/>
      <c r="D849" s="6"/>
      <c r="E849" s="6"/>
      <c r="F849" s="6"/>
      <c r="G849" s="6"/>
      <c r="H849" s="25"/>
      <c r="I849" s="22"/>
    </row>
    <row r="850" spans="3:9" x14ac:dyDescent="0.35">
      <c r="C850" s="6"/>
      <c r="D850" s="6"/>
      <c r="E850" s="6"/>
      <c r="F850" s="6"/>
      <c r="G850" s="6"/>
      <c r="H850" s="25"/>
      <c r="I850" s="22"/>
    </row>
    <row r="851" spans="3:9" x14ac:dyDescent="0.35">
      <c r="C851" s="6"/>
      <c r="D851" s="6"/>
      <c r="E851" s="6"/>
      <c r="F851" s="6"/>
      <c r="G851" s="6"/>
      <c r="H851" s="25"/>
      <c r="I851" s="22"/>
    </row>
    <row r="852" spans="3:9" x14ac:dyDescent="0.35">
      <c r="C852" s="6"/>
      <c r="D852" s="6"/>
      <c r="E852" s="6"/>
      <c r="F852" s="6"/>
      <c r="G852" s="6"/>
      <c r="H852" s="25"/>
      <c r="I852" s="22"/>
    </row>
    <row r="853" spans="3:9" x14ac:dyDescent="0.35">
      <c r="C853" s="6"/>
      <c r="D853" s="6"/>
      <c r="E853" s="6"/>
      <c r="F853" s="6"/>
      <c r="G853" s="6"/>
      <c r="H853" s="25"/>
      <c r="I853" s="22"/>
    </row>
    <row r="854" spans="3:9" x14ac:dyDescent="0.35">
      <c r="C854" s="6"/>
      <c r="D854" s="6"/>
      <c r="E854" s="6"/>
      <c r="F854" s="6"/>
      <c r="G854" s="6"/>
      <c r="H854" s="25"/>
      <c r="I854" s="22"/>
    </row>
    <row r="855" spans="3:9" x14ac:dyDescent="0.35">
      <c r="C855" s="6"/>
      <c r="D855" s="6"/>
      <c r="E855" s="6"/>
      <c r="F855" s="6"/>
      <c r="G855" s="6"/>
      <c r="H855" s="25"/>
      <c r="I855" s="22"/>
    </row>
    <row r="856" spans="3:9" x14ac:dyDescent="0.35">
      <c r="C856" s="6"/>
      <c r="D856" s="6"/>
      <c r="E856" s="6"/>
      <c r="F856" s="6"/>
      <c r="G856" s="6"/>
      <c r="H856" s="25"/>
      <c r="I856" s="22"/>
    </row>
    <row r="857" spans="3:9" x14ac:dyDescent="0.35">
      <c r="C857" s="6"/>
      <c r="D857" s="6"/>
      <c r="E857" s="6"/>
      <c r="F857" s="6"/>
      <c r="G857" s="6"/>
      <c r="H857" s="25"/>
      <c r="I857" s="22"/>
    </row>
    <row r="858" spans="3:9" x14ac:dyDescent="0.35">
      <c r="C858" s="6"/>
      <c r="D858" s="6"/>
      <c r="E858" s="6"/>
      <c r="F858" s="6"/>
      <c r="G858" s="6"/>
      <c r="H858" s="25"/>
      <c r="I858" s="22"/>
    </row>
    <row r="859" spans="3:9" x14ac:dyDescent="0.35">
      <c r="C859" s="6"/>
      <c r="D859" s="6"/>
      <c r="E859" s="6"/>
      <c r="F859" s="6"/>
      <c r="G859" s="6"/>
      <c r="H859" s="25"/>
      <c r="I859" s="22"/>
    </row>
    <row r="860" spans="3:9" x14ac:dyDescent="0.35">
      <c r="C860" s="6"/>
      <c r="D860" s="6"/>
      <c r="E860" s="6"/>
      <c r="F860" s="6"/>
      <c r="G860" s="6"/>
      <c r="H860" s="25"/>
      <c r="I860" s="22"/>
    </row>
    <row r="861" spans="3:9" x14ac:dyDescent="0.35">
      <c r="C861" s="6"/>
      <c r="D861" s="6"/>
      <c r="E861" s="6"/>
      <c r="F861" s="6"/>
      <c r="G861" s="6"/>
      <c r="H861" s="25"/>
      <c r="I861" s="22"/>
    </row>
    <row r="862" spans="3:9" x14ac:dyDescent="0.35">
      <c r="C862" s="6"/>
      <c r="D862" s="6"/>
      <c r="E862" s="6"/>
      <c r="F862" s="6"/>
      <c r="G862" s="6"/>
      <c r="H862" s="25"/>
      <c r="I862" s="22"/>
    </row>
    <row r="863" spans="3:9" x14ac:dyDescent="0.35">
      <c r="C863" s="6"/>
      <c r="D863" s="6"/>
      <c r="E863" s="6"/>
      <c r="F863" s="6"/>
      <c r="G863" s="6"/>
      <c r="H863" s="25"/>
      <c r="I863" s="22"/>
    </row>
    <row r="864" spans="3:9" x14ac:dyDescent="0.35">
      <c r="C864" s="6"/>
      <c r="D864" s="6"/>
      <c r="E864" s="6"/>
      <c r="F864" s="6"/>
      <c r="G864" s="6"/>
      <c r="H864" s="25"/>
      <c r="I864" s="22"/>
    </row>
    <row r="865" spans="3:9" x14ac:dyDescent="0.35">
      <c r="C865" s="6"/>
      <c r="D865" s="6"/>
      <c r="E865" s="6"/>
      <c r="F865" s="6"/>
      <c r="G865" s="6"/>
      <c r="H865" s="25"/>
      <c r="I865" s="22"/>
    </row>
    <row r="866" spans="3:9" x14ac:dyDescent="0.35">
      <c r="C866" s="6"/>
      <c r="D866" s="6"/>
      <c r="E866" s="6"/>
      <c r="F866" s="6"/>
      <c r="G866" s="6"/>
      <c r="H866" s="25"/>
      <c r="I866" s="22"/>
    </row>
    <row r="867" spans="3:9" x14ac:dyDescent="0.35">
      <c r="C867" s="6"/>
      <c r="D867" s="6"/>
      <c r="E867" s="6"/>
      <c r="F867" s="6"/>
      <c r="G867" s="6"/>
      <c r="H867" s="25"/>
      <c r="I867" s="22"/>
    </row>
    <row r="868" spans="3:9" x14ac:dyDescent="0.35">
      <c r="C868" s="6"/>
      <c r="D868" s="6"/>
      <c r="E868" s="6"/>
      <c r="F868" s="6"/>
      <c r="G868" s="6"/>
      <c r="H868" s="25"/>
      <c r="I868" s="22"/>
    </row>
    <row r="869" spans="3:9" x14ac:dyDescent="0.35">
      <c r="C869" s="6"/>
      <c r="D869" s="6"/>
      <c r="E869" s="6"/>
      <c r="F869" s="6"/>
      <c r="G869" s="6"/>
      <c r="H869" s="25"/>
      <c r="I869" s="22"/>
    </row>
    <row r="870" spans="3:9" x14ac:dyDescent="0.35">
      <c r="C870" s="6"/>
      <c r="D870" s="6"/>
      <c r="E870" s="6"/>
      <c r="F870" s="6"/>
      <c r="G870" s="6"/>
      <c r="H870" s="25"/>
      <c r="I870" s="22"/>
    </row>
    <row r="871" spans="3:9" x14ac:dyDescent="0.35">
      <c r="C871" s="6"/>
      <c r="D871" s="6"/>
      <c r="E871" s="6"/>
      <c r="F871" s="6"/>
      <c r="G871" s="6"/>
      <c r="H871" s="25"/>
      <c r="I871" s="22"/>
    </row>
    <row r="872" spans="3:9" x14ac:dyDescent="0.35">
      <c r="C872" s="6"/>
      <c r="D872" s="6"/>
      <c r="E872" s="6"/>
      <c r="F872" s="6"/>
      <c r="G872" s="6"/>
      <c r="H872" s="25"/>
      <c r="I872" s="22"/>
    </row>
    <row r="873" spans="3:9" x14ac:dyDescent="0.35">
      <c r="C873" s="6"/>
      <c r="D873" s="6"/>
      <c r="E873" s="6"/>
      <c r="F873" s="6"/>
      <c r="G873" s="6"/>
      <c r="H873" s="25"/>
      <c r="I873" s="22"/>
    </row>
    <row r="874" spans="3:9" x14ac:dyDescent="0.35">
      <c r="C874" s="6"/>
      <c r="D874" s="6"/>
      <c r="E874" s="6"/>
      <c r="F874" s="6"/>
      <c r="G874" s="6"/>
      <c r="H874" s="25"/>
      <c r="I874" s="22"/>
    </row>
    <row r="875" spans="3:9" x14ac:dyDescent="0.35">
      <c r="C875" s="6"/>
      <c r="D875" s="6"/>
      <c r="E875" s="6"/>
      <c r="F875" s="6"/>
      <c r="G875" s="6"/>
      <c r="H875" s="25"/>
      <c r="I875" s="22"/>
    </row>
    <row r="876" spans="3:9" x14ac:dyDescent="0.35">
      <c r="C876" s="6"/>
      <c r="D876" s="6"/>
      <c r="E876" s="6"/>
      <c r="F876" s="6"/>
      <c r="G876" s="6"/>
      <c r="H876" s="25"/>
      <c r="I876" s="22"/>
    </row>
    <row r="877" spans="3:9" x14ac:dyDescent="0.35">
      <c r="C877" s="6"/>
      <c r="D877" s="6"/>
      <c r="E877" s="6"/>
      <c r="F877" s="6"/>
      <c r="G877" s="6"/>
      <c r="H877" s="25"/>
      <c r="I877" s="22"/>
    </row>
    <row r="878" spans="3:9" x14ac:dyDescent="0.35">
      <c r="C878" s="6"/>
      <c r="D878" s="6"/>
      <c r="E878" s="6"/>
      <c r="F878" s="6"/>
      <c r="G878" s="6"/>
      <c r="H878" s="25"/>
      <c r="I878" s="22"/>
    </row>
    <row r="879" spans="3:9" x14ac:dyDescent="0.35">
      <c r="C879" s="6"/>
      <c r="D879" s="6"/>
      <c r="E879" s="6"/>
      <c r="F879" s="6"/>
      <c r="G879" s="6"/>
      <c r="H879" s="25"/>
      <c r="I879" s="22"/>
    </row>
    <row r="880" spans="3:9" x14ac:dyDescent="0.35">
      <c r="C880" s="6"/>
      <c r="D880" s="6"/>
      <c r="E880" s="6"/>
      <c r="F880" s="6"/>
      <c r="G880" s="6"/>
      <c r="H880" s="25"/>
      <c r="I880" s="22"/>
    </row>
    <row r="881" spans="3:9" x14ac:dyDescent="0.35">
      <c r="C881" s="6"/>
      <c r="D881" s="6"/>
      <c r="E881" s="6"/>
      <c r="F881" s="6"/>
      <c r="G881" s="6"/>
      <c r="H881" s="25"/>
      <c r="I881" s="22"/>
    </row>
    <row r="882" spans="3:9" x14ac:dyDescent="0.35">
      <c r="C882" s="6"/>
      <c r="D882" s="6"/>
      <c r="E882" s="6"/>
      <c r="F882" s="6"/>
      <c r="G882" s="6"/>
      <c r="H882" s="25"/>
      <c r="I882" s="22"/>
    </row>
    <row r="883" spans="3:9" x14ac:dyDescent="0.35">
      <c r="C883" s="6"/>
      <c r="D883" s="6"/>
      <c r="E883" s="6"/>
      <c r="F883" s="6"/>
      <c r="G883" s="6"/>
      <c r="H883" s="25"/>
      <c r="I883" s="22"/>
    </row>
    <row r="884" spans="3:9" x14ac:dyDescent="0.35">
      <c r="C884" s="6"/>
      <c r="D884" s="6"/>
      <c r="E884" s="6"/>
      <c r="F884" s="6"/>
      <c r="G884" s="6"/>
      <c r="H884" s="25"/>
      <c r="I884" s="22"/>
    </row>
    <row r="885" spans="3:9" x14ac:dyDescent="0.35">
      <c r="C885" s="6"/>
      <c r="D885" s="6"/>
      <c r="E885" s="6"/>
      <c r="F885" s="6"/>
      <c r="G885" s="6"/>
      <c r="H885" s="25"/>
      <c r="I885" s="22"/>
    </row>
    <row r="886" spans="3:9" x14ac:dyDescent="0.35">
      <c r="C886" s="6"/>
      <c r="D886" s="6"/>
      <c r="E886" s="6"/>
      <c r="F886" s="6"/>
      <c r="G886" s="6"/>
      <c r="H886" s="25"/>
      <c r="I886" s="22"/>
    </row>
    <row r="887" spans="3:9" x14ac:dyDescent="0.35">
      <c r="C887" s="6"/>
      <c r="D887" s="6"/>
      <c r="E887" s="6"/>
      <c r="F887" s="6"/>
      <c r="G887" s="6"/>
      <c r="H887" s="25"/>
      <c r="I887" s="22"/>
    </row>
    <row r="888" spans="3:9" x14ac:dyDescent="0.35">
      <c r="C888" s="6"/>
      <c r="D888" s="6"/>
      <c r="E888" s="6"/>
      <c r="F888" s="6"/>
      <c r="G888" s="6"/>
      <c r="H888" s="25"/>
      <c r="I888" s="22"/>
    </row>
    <row r="889" spans="3:9" x14ac:dyDescent="0.35">
      <c r="C889" s="6"/>
      <c r="D889" s="6"/>
      <c r="E889" s="6"/>
      <c r="F889" s="6"/>
      <c r="G889" s="6"/>
      <c r="H889" s="25"/>
      <c r="I889" s="22"/>
    </row>
    <row r="890" spans="3:9" x14ac:dyDescent="0.35">
      <c r="C890" s="6"/>
      <c r="D890" s="6"/>
      <c r="E890" s="6"/>
      <c r="F890" s="6"/>
      <c r="G890" s="6"/>
      <c r="H890" s="25"/>
      <c r="I890" s="22"/>
    </row>
    <row r="891" spans="3:9" x14ac:dyDescent="0.35">
      <c r="C891" s="6"/>
      <c r="D891" s="6"/>
      <c r="E891" s="6"/>
      <c r="F891" s="6"/>
      <c r="G891" s="6"/>
      <c r="H891" s="25"/>
      <c r="I891" s="22"/>
    </row>
    <row r="892" spans="3:9" x14ac:dyDescent="0.35">
      <c r="C892" s="6"/>
      <c r="D892" s="6"/>
      <c r="E892" s="6"/>
      <c r="F892" s="6"/>
      <c r="G892" s="6"/>
      <c r="H892" s="25"/>
      <c r="I892" s="22"/>
    </row>
    <row r="893" spans="3:9" x14ac:dyDescent="0.35">
      <c r="C893" s="6"/>
      <c r="D893" s="6"/>
      <c r="E893" s="6"/>
      <c r="F893" s="6"/>
      <c r="G893" s="6"/>
      <c r="H893" s="25"/>
      <c r="I893" s="22"/>
    </row>
    <row r="894" spans="3:9" x14ac:dyDescent="0.35">
      <c r="C894" s="6"/>
      <c r="D894" s="6"/>
      <c r="E894" s="6"/>
      <c r="F894" s="6"/>
      <c r="G894" s="6"/>
      <c r="H894" s="25"/>
      <c r="I894" s="22"/>
    </row>
    <row r="895" spans="3:9" x14ac:dyDescent="0.35">
      <c r="C895" s="6"/>
      <c r="D895" s="6"/>
      <c r="E895" s="6"/>
      <c r="F895" s="6"/>
      <c r="G895" s="6"/>
      <c r="H895" s="25"/>
      <c r="I895" s="22"/>
    </row>
    <row r="896" spans="3:9" x14ac:dyDescent="0.35">
      <c r="C896" s="6"/>
      <c r="D896" s="6"/>
      <c r="E896" s="6"/>
      <c r="F896" s="6"/>
      <c r="G896" s="6"/>
      <c r="H896" s="25"/>
      <c r="I896" s="22"/>
    </row>
    <row r="897" spans="3:9" x14ac:dyDescent="0.35">
      <c r="C897" s="6"/>
      <c r="D897" s="6"/>
      <c r="E897" s="6"/>
      <c r="F897" s="6"/>
      <c r="G897" s="6"/>
      <c r="H897" s="25"/>
      <c r="I897" s="22"/>
    </row>
    <row r="898" spans="3:9" x14ac:dyDescent="0.35">
      <c r="C898" s="6"/>
      <c r="D898" s="6"/>
      <c r="E898" s="6"/>
      <c r="F898" s="6"/>
      <c r="G898" s="6"/>
      <c r="H898" s="25"/>
      <c r="I898" s="22"/>
    </row>
    <row r="899" spans="3:9" x14ac:dyDescent="0.35">
      <c r="C899" s="6"/>
      <c r="D899" s="6"/>
      <c r="E899" s="6"/>
      <c r="F899" s="6"/>
      <c r="G899" s="6"/>
      <c r="H899" s="25"/>
      <c r="I899" s="22"/>
    </row>
    <row r="900" spans="3:9" x14ac:dyDescent="0.35">
      <c r="C900" s="6"/>
      <c r="D900" s="6"/>
      <c r="E900" s="6"/>
      <c r="F900" s="6"/>
      <c r="G900" s="6"/>
      <c r="H900" s="25"/>
      <c r="I900" s="22"/>
    </row>
    <row r="901" spans="3:9" x14ac:dyDescent="0.35">
      <c r="C901" s="6"/>
      <c r="D901" s="6"/>
      <c r="E901" s="6"/>
      <c r="F901" s="6"/>
      <c r="G901" s="6"/>
      <c r="H901" s="25"/>
      <c r="I901" s="22"/>
    </row>
    <row r="902" spans="3:9" x14ac:dyDescent="0.35">
      <c r="C902" s="6"/>
      <c r="D902" s="6"/>
      <c r="E902" s="6"/>
      <c r="F902" s="6"/>
      <c r="G902" s="6"/>
      <c r="H902" s="25"/>
      <c r="I902" s="22"/>
    </row>
    <row r="903" spans="3:9" x14ac:dyDescent="0.35">
      <c r="C903" s="6"/>
      <c r="D903" s="6"/>
      <c r="E903" s="6"/>
      <c r="F903" s="6"/>
      <c r="G903" s="6"/>
      <c r="H903" s="25"/>
      <c r="I903" s="22"/>
    </row>
    <row r="904" spans="3:9" x14ac:dyDescent="0.35">
      <c r="C904" s="6"/>
      <c r="D904" s="6"/>
      <c r="E904" s="6"/>
      <c r="F904" s="6"/>
      <c r="G904" s="6"/>
      <c r="H904" s="25"/>
      <c r="I904" s="22"/>
    </row>
    <row r="905" spans="3:9" x14ac:dyDescent="0.35">
      <c r="C905" s="6"/>
      <c r="D905" s="6"/>
      <c r="E905" s="6"/>
      <c r="F905" s="6"/>
      <c r="G905" s="6"/>
      <c r="H905" s="25"/>
      <c r="I905" s="22"/>
    </row>
    <row r="906" spans="3:9" x14ac:dyDescent="0.35">
      <c r="C906" s="6"/>
      <c r="D906" s="6"/>
      <c r="E906" s="6"/>
      <c r="F906" s="6"/>
      <c r="G906" s="6"/>
      <c r="H906" s="25"/>
      <c r="I906" s="22"/>
    </row>
    <row r="907" spans="3:9" x14ac:dyDescent="0.35">
      <c r="C907" s="6"/>
      <c r="D907" s="6"/>
      <c r="E907" s="6"/>
      <c r="F907" s="6"/>
      <c r="G907" s="6"/>
      <c r="H907" s="25"/>
      <c r="I907" s="22"/>
    </row>
    <row r="908" spans="3:9" x14ac:dyDescent="0.35">
      <c r="C908" s="6"/>
      <c r="D908" s="6"/>
      <c r="E908" s="6"/>
      <c r="F908" s="6"/>
      <c r="G908" s="6"/>
      <c r="H908" s="25"/>
      <c r="I908" s="22"/>
    </row>
    <row r="909" spans="3:9" x14ac:dyDescent="0.35">
      <c r="C909" s="6"/>
      <c r="D909" s="6"/>
      <c r="E909" s="6"/>
      <c r="F909" s="6"/>
      <c r="G909" s="6"/>
      <c r="H909" s="25"/>
      <c r="I909" s="22"/>
    </row>
    <row r="910" spans="3:9" x14ac:dyDescent="0.35">
      <c r="C910" s="6"/>
      <c r="D910" s="6"/>
      <c r="E910" s="6"/>
      <c r="F910" s="6"/>
      <c r="G910" s="6"/>
      <c r="H910" s="25"/>
      <c r="I910" s="22"/>
    </row>
    <row r="911" spans="3:9" x14ac:dyDescent="0.35">
      <c r="C911" s="6"/>
      <c r="D911" s="6"/>
      <c r="E911" s="6"/>
      <c r="F911" s="6"/>
      <c r="G911" s="6"/>
      <c r="H911" s="25"/>
      <c r="I911" s="22"/>
    </row>
    <row r="912" spans="3:9" x14ac:dyDescent="0.35">
      <c r="C912" s="6"/>
      <c r="D912" s="6"/>
      <c r="E912" s="6"/>
      <c r="F912" s="6"/>
      <c r="G912" s="6"/>
      <c r="H912" s="25"/>
      <c r="I912" s="22"/>
    </row>
    <row r="913" spans="3:9" x14ac:dyDescent="0.35">
      <c r="C913" s="6"/>
      <c r="D913" s="6"/>
      <c r="E913" s="6"/>
      <c r="F913" s="6"/>
      <c r="G913" s="6"/>
      <c r="H913" s="25"/>
      <c r="I913" s="22"/>
    </row>
    <row r="914" spans="3:9" x14ac:dyDescent="0.35">
      <c r="C914" s="6"/>
      <c r="D914" s="6"/>
      <c r="E914" s="6"/>
      <c r="F914" s="6"/>
      <c r="G914" s="6"/>
      <c r="H914" s="25"/>
      <c r="I914" s="22"/>
    </row>
    <row r="915" spans="3:9" x14ac:dyDescent="0.35">
      <c r="C915" s="6"/>
      <c r="D915" s="6"/>
      <c r="E915" s="6"/>
      <c r="F915" s="6"/>
      <c r="G915" s="6"/>
      <c r="H915" s="25"/>
      <c r="I915" s="22"/>
    </row>
    <row r="916" spans="3:9" x14ac:dyDescent="0.35">
      <c r="C916" s="6"/>
      <c r="D916" s="6"/>
      <c r="E916" s="6"/>
      <c r="F916" s="6"/>
      <c r="G916" s="6"/>
      <c r="H916" s="25"/>
      <c r="I916" s="22"/>
    </row>
    <row r="917" spans="3:9" x14ac:dyDescent="0.35">
      <c r="C917" s="6"/>
      <c r="D917" s="6"/>
      <c r="E917" s="6"/>
      <c r="F917" s="6"/>
      <c r="G917" s="6"/>
      <c r="H917" s="25"/>
      <c r="I917" s="22"/>
    </row>
    <row r="918" spans="3:9" x14ac:dyDescent="0.35">
      <c r="C918" s="6"/>
      <c r="D918" s="6"/>
      <c r="E918" s="6"/>
      <c r="F918" s="6"/>
      <c r="G918" s="6"/>
      <c r="H918" s="25"/>
      <c r="I918" s="22"/>
    </row>
    <row r="919" spans="3:9" x14ac:dyDescent="0.35">
      <c r="C919" s="6"/>
      <c r="D919" s="6"/>
      <c r="E919" s="6"/>
      <c r="F919" s="6"/>
      <c r="G919" s="6"/>
      <c r="H919" s="25"/>
      <c r="I919" s="22"/>
    </row>
    <row r="920" spans="3:9" x14ac:dyDescent="0.35">
      <c r="C920" s="6"/>
      <c r="D920" s="6"/>
      <c r="E920" s="6"/>
      <c r="F920" s="6"/>
      <c r="G920" s="6"/>
      <c r="H920" s="25"/>
      <c r="I920" s="22"/>
    </row>
    <row r="921" spans="3:9" x14ac:dyDescent="0.35">
      <c r="C921" s="6"/>
      <c r="D921" s="6"/>
      <c r="E921" s="6"/>
      <c r="F921" s="6"/>
      <c r="G921" s="6"/>
      <c r="H921" s="25"/>
      <c r="I921" s="22"/>
    </row>
    <row r="922" spans="3:9" x14ac:dyDescent="0.35">
      <c r="C922" s="6"/>
      <c r="D922" s="6"/>
      <c r="E922" s="6"/>
      <c r="F922" s="6"/>
      <c r="G922" s="6"/>
      <c r="H922" s="25"/>
      <c r="I922" s="22"/>
    </row>
    <row r="923" spans="3:9" x14ac:dyDescent="0.35">
      <c r="C923" s="6"/>
      <c r="D923" s="6"/>
      <c r="E923" s="6"/>
      <c r="F923" s="6"/>
      <c r="G923" s="6"/>
      <c r="H923" s="25"/>
      <c r="I923" s="22"/>
    </row>
    <row r="924" spans="3:9" x14ac:dyDescent="0.35">
      <c r="C924" s="6"/>
      <c r="D924" s="6"/>
      <c r="E924" s="6"/>
      <c r="F924" s="6"/>
      <c r="G924" s="6"/>
      <c r="H924" s="25"/>
      <c r="I924" s="22"/>
    </row>
    <row r="925" spans="3:9" x14ac:dyDescent="0.35">
      <c r="C925" s="6"/>
      <c r="D925" s="6"/>
      <c r="E925" s="6"/>
      <c r="F925" s="6"/>
      <c r="G925" s="6"/>
      <c r="H925" s="25"/>
      <c r="I925" s="22"/>
    </row>
    <row r="926" spans="3:9" x14ac:dyDescent="0.35">
      <c r="C926" s="6"/>
      <c r="D926" s="6"/>
      <c r="E926" s="6"/>
      <c r="F926" s="6"/>
      <c r="G926" s="6"/>
      <c r="H926" s="25"/>
      <c r="I926" s="22"/>
    </row>
    <row r="927" spans="3:9" x14ac:dyDescent="0.35">
      <c r="C927" s="6"/>
      <c r="D927" s="6"/>
      <c r="E927" s="6"/>
      <c r="F927" s="6"/>
      <c r="G927" s="6"/>
      <c r="H927" s="25"/>
      <c r="I927" s="22"/>
    </row>
    <row r="928" spans="3:9" x14ac:dyDescent="0.35">
      <c r="C928" s="6"/>
      <c r="D928" s="6"/>
      <c r="E928" s="6"/>
      <c r="F928" s="6"/>
      <c r="G928" s="6"/>
      <c r="H928" s="25"/>
      <c r="I928" s="22"/>
    </row>
    <row r="929" spans="3:9" x14ac:dyDescent="0.35">
      <c r="C929" s="6"/>
      <c r="D929" s="6"/>
      <c r="E929" s="6"/>
      <c r="F929" s="6"/>
      <c r="G929" s="6"/>
      <c r="H929" s="25"/>
      <c r="I929" s="22"/>
    </row>
    <row r="930" spans="3:9" x14ac:dyDescent="0.35">
      <c r="C930" s="6"/>
      <c r="D930" s="6"/>
      <c r="E930" s="6"/>
      <c r="F930" s="6"/>
      <c r="G930" s="6"/>
      <c r="H930" s="25"/>
      <c r="I930" s="22"/>
    </row>
    <row r="931" spans="3:9" x14ac:dyDescent="0.35">
      <c r="C931" s="6"/>
      <c r="D931" s="6"/>
      <c r="E931" s="6"/>
      <c r="F931" s="6"/>
      <c r="G931" s="6"/>
      <c r="H931" s="25"/>
      <c r="I931" s="22"/>
    </row>
    <row r="932" spans="3:9" x14ac:dyDescent="0.35">
      <c r="C932" s="6"/>
      <c r="D932" s="6"/>
      <c r="E932" s="6"/>
      <c r="F932" s="6"/>
      <c r="G932" s="6"/>
      <c r="H932" s="25"/>
      <c r="I932" s="22"/>
    </row>
    <row r="933" spans="3:9" x14ac:dyDescent="0.35">
      <c r="C933" s="6"/>
      <c r="D933" s="6"/>
      <c r="E933" s="6"/>
      <c r="F933" s="6"/>
      <c r="G933" s="6"/>
      <c r="H933" s="25"/>
      <c r="I933" s="22"/>
    </row>
    <row r="934" spans="3:9" x14ac:dyDescent="0.35">
      <c r="C934" s="6"/>
      <c r="D934" s="6"/>
      <c r="E934" s="6"/>
      <c r="F934" s="6"/>
      <c r="G934" s="6"/>
      <c r="H934" s="25"/>
      <c r="I934" s="22"/>
    </row>
    <row r="935" spans="3:9" x14ac:dyDescent="0.35">
      <c r="C935" s="6"/>
      <c r="D935" s="6"/>
      <c r="E935" s="6"/>
      <c r="F935" s="6"/>
      <c r="G935" s="6"/>
      <c r="H935" s="25"/>
      <c r="I935" s="22"/>
    </row>
    <row r="936" spans="3:9" x14ac:dyDescent="0.35">
      <c r="C936" s="6"/>
      <c r="D936" s="6"/>
      <c r="E936" s="6"/>
      <c r="F936" s="6"/>
      <c r="G936" s="6"/>
      <c r="H936" s="25"/>
      <c r="I936" s="22"/>
    </row>
    <row r="937" spans="3:9" x14ac:dyDescent="0.35">
      <c r="C937" s="6"/>
      <c r="D937" s="6"/>
      <c r="E937" s="6"/>
      <c r="F937" s="6"/>
      <c r="G937" s="6"/>
      <c r="H937" s="25"/>
      <c r="I937" s="22"/>
    </row>
    <row r="938" spans="3:9" x14ac:dyDescent="0.35">
      <c r="C938" s="6"/>
      <c r="D938" s="6"/>
      <c r="E938" s="6"/>
      <c r="F938" s="6"/>
      <c r="G938" s="6"/>
      <c r="H938" s="25"/>
      <c r="I938" s="22"/>
    </row>
    <row r="939" spans="3:9" x14ac:dyDescent="0.35">
      <c r="C939" s="6"/>
      <c r="D939" s="6"/>
      <c r="E939" s="6"/>
      <c r="F939" s="6"/>
      <c r="G939" s="6"/>
      <c r="H939" s="25"/>
      <c r="I939" s="22"/>
    </row>
    <row r="940" spans="3:9" x14ac:dyDescent="0.35">
      <c r="C940" s="6"/>
      <c r="D940" s="6"/>
      <c r="E940" s="6"/>
      <c r="F940" s="6"/>
      <c r="G940" s="6"/>
      <c r="H940" s="25"/>
      <c r="I940" s="22"/>
    </row>
    <row r="941" spans="3:9" x14ac:dyDescent="0.35">
      <c r="C941" s="6"/>
      <c r="D941" s="6"/>
      <c r="E941" s="6"/>
      <c r="F941" s="6"/>
      <c r="G941" s="6"/>
      <c r="H941" s="25"/>
      <c r="I941" s="22"/>
    </row>
    <row r="942" spans="3:9" x14ac:dyDescent="0.35">
      <c r="C942" s="6"/>
      <c r="D942" s="6"/>
      <c r="E942" s="6"/>
      <c r="F942" s="6"/>
      <c r="G942" s="6"/>
      <c r="H942" s="25"/>
      <c r="I942" s="22"/>
    </row>
    <row r="943" spans="3:9" x14ac:dyDescent="0.35">
      <c r="C943" s="6"/>
      <c r="D943" s="6"/>
      <c r="E943" s="6"/>
      <c r="F943" s="6"/>
      <c r="G943" s="6"/>
      <c r="H943" s="25"/>
      <c r="I943" s="22"/>
    </row>
    <row r="944" spans="3:9" x14ac:dyDescent="0.35">
      <c r="C944" s="6"/>
      <c r="D944" s="6"/>
      <c r="E944" s="6"/>
      <c r="F944" s="6"/>
      <c r="G944" s="6"/>
      <c r="H944" s="25"/>
      <c r="I944" s="22"/>
    </row>
    <row r="945" spans="3:9" x14ac:dyDescent="0.35">
      <c r="C945" s="6"/>
      <c r="D945" s="6"/>
      <c r="E945" s="6"/>
      <c r="F945" s="6"/>
      <c r="G945" s="6"/>
      <c r="H945" s="25"/>
      <c r="I945" s="22"/>
    </row>
    <row r="946" spans="3:9" x14ac:dyDescent="0.35">
      <c r="C946" s="6"/>
      <c r="D946" s="6"/>
      <c r="E946" s="6"/>
      <c r="F946" s="6"/>
      <c r="G946" s="6"/>
      <c r="H946" s="25"/>
      <c r="I946" s="22"/>
    </row>
    <row r="947" spans="3:9" x14ac:dyDescent="0.35">
      <c r="C947" s="6"/>
      <c r="D947" s="6"/>
      <c r="E947" s="6"/>
      <c r="F947" s="6"/>
      <c r="G947" s="6"/>
      <c r="H947" s="25"/>
      <c r="I947" s="22"/>
    </row>
    <row r="948" spans="3:9" x14ac:dyDescent="0.35">
      <c r="C948" s="6"/>
      <c r="D948" s="6"/>
      <c r="E948" s="6"/>
      <c r="F948" s="6"/>
      <c r="G948" s="6"/>
      <c r="H948" s="25"/>
      <c r="I948" s="22"/>
    </row>
    <row r="949" spans="3:9" x14ac:dyDescent="0.35">
      <c r="C949" s="6"/>
      <c r="D949" s="6"/>
      <c r="E949" s="6"/>
      <c r="F949" s="6"/>
      <c r="G949" s="6"/>
      <c r="H949" s="25"/>
      <c r="I949" s="22"/>
    </row>
    <row r="950" spans="3:9" x14ac:dyDescent="0.35">
      <c r="C950" s="6"/>
      <c r="D950" s="6"/>
      <c r="E950" s="6"/>
      <c r="F950" s="6"/>
      <c r="G950" s="6"/>
      <c r="H950" s="25"/>
      <c r="I950" s="22"/>
    </row>
    <row r="951" spans="3:9" x14ac:dyDescent="0.35">
      <c r="C951" s="6"/>
      <c r="D951" s="6"/>
      <c r="E951" s="6"/>
      <c r="F951" s="6"/>
      <c r="G951" s="6"/>
      <c r="H951" s="25"/>
      <c r="I951" s="22"/>
    </row>
    <row r="952" spans="3:9" x14ac:dyDescent="0.35">
      <c r="C952" s="6"/>
      <c r="D952" s="6"/>
      <c r="E952" s="6"/>
      <c r="F952" s="6"/>
      <c r="G952" s="6"/>
      <c r="H952" s="25"/>
      <c r="I952" s="22"/>
    </row>
    <row r="953" spans="3:9" x14ac:dyDescent="0.35">
      <c r="C953" s="6"/>
      <c r="D953" s="6"/>
      <c r="E953" s="6"/>
      <c r="F953" s="6"/>
      <c r="G953" s="6"/>
      <c r="H953" s="25"/>
      <c r="I953" s="22"/>
    </row>
    <row r="954" spans="3:9" x14ac:dyDescent="0.35">
      <c r="C954" s="6"/>
      <c r="D954" s="6"/>
      <c r="E954" s="6"/>
      <c r="F954" s="6"/>
      <c r="G954" s="6"/>
      <c r="H954" s="25"/>
      <c r="I954" s="22"/>
    </row>
    <row r="955" spans="3:9" x14ac:dyDescent="0.35">
      <c r="C955" s="6"/>
      <c r="D955" s="6"/>
      <c r="E955" s="6"/>
      <c r="F955" s="6"/>
      <c r="G955" s="6"/>
      <c r="H955" s="25"/>
      <c r="I955" s="22"/>
    </row>
    <row r="956" spans="3:9" x14ac:dyDescent="0.35">
      <c r="C956" s="6"/>
      <c r="D956" s="6"/>
      <c r="E956" s="6"/>
      <c r="F956" s="6"/>
      <c r="G956" s="6"/>
      <c r="H956" s="25"/>
      <c r="I956" s="22"/>
    </row>
    <row r="957" spans="3:9" x14ac:dyDescent="0.35">
      <c r="C957" s="6"/>
      <c r="D957" s="6"/>
      <c r="E957" s="6"/>
      <c r="F957" s="6"/>
      <c r="G957" s="6"/>
      <c r="H957" s="25"/>
      <c r="I957" s="22"/>
    </row>
    <row r="958" spans="3:9" x14ac:dyDescent="0.35">
      <c r="C958" s="6"/>
      <c r="D958" s="6"/>
      <c r="E958" s="6"/>
      <c r="F958" s="6"/>
      <c r="G958" s="6"/>
      <c r="H958" s="25"/>
      <c r="I958" s="22"/>
    </row>
    <row r="959" spans="3:9" x14ac:dyDescent="0.35">
      <c r="C959" s="6"/>
      <c r="D959" s="6"/>
      <c r="E959" s="6"/>
      <c r="F959" s="6"/>
      <c r="G959" s="6"/>
      <c r="H959" s="25"/>
      <c r="I959" s="22"/>
    </row>
    <row r="960" spans="3:9" x14ac:dyDescent="0.35">
      <c r="C960" s="6"/>
      <c r="D960" s="6"/>
      <c r="E960" s="6"/>
      <c r="F960" s="6"/>
      <c r="G960" s="6"/>
      <c r="H960" s="25"/>
      <c r="I960" s="22"/>
    </row>
    <row r="961" spans="3:9" x14ac:dyDescent="0.35">
      <c r="C961" s="6"/>
      <c r="D961" s="6"/>
      <c r="E961" s="6"/>
      <c r="F961" s="6"/>
      <c r="G961" s="6"/>
      <c r="H961" s="25"/>
      <c r="I961" s="22"/>
    </row>
    <row r="962" spans="3:9" x14ac:dyDescent="0.35">
      <c r="C962" s="6"/>
      <c r="D962" s="6"/>
      <c r="E962" s="6"/>
      <c r="F962" s="6"/>
      <c r="G962" s="6"/>
      <c r="H962" s="25"/>
      <c r="I962" s="22"/>
    </row>
    <row r="963" spans="3:9" x14ac:dyDescent="0.35">
      <c r="C963" s="6"/>
      <c r="D963" s="6"/>
      <c r="E963" s="6"/>
      <c r="F963" s="6"/>
      <c r="G963" s="6"/>
      <c r="H963" s="25"/>
      <c r="I963" s="22"/>
    </row>
    <row r="964" spans="3:9" x14ac:dyDescent="0.35">
      <c r="C964" s="6"/>
      <c r="D964" s="6"/>
      <c r="E964" s="6"/>
      <c r="F964" s="6"/>
      <c r="G964" s="6"/>
      <c r="H964" s="25"/>
      <c r="I964" s="22"/>
    </row>
    <row r="965" spans="3:9" x14ac:dyDescent="0.35">
      <c r="C965" s="6"/>
      <c r="D965" s="6"/>
      <c r="E965" s="6"/>
      <c r="F965" s="6"/>
      <c r="G965" s="6"/>
      <c r="H965" s="25"/>
      <c r="I965" s="22"/>
    </row>
    <row r="966" spans="3:9" x14ac:dyDescent="0.35">
      <c r="C966" s="6"/>
      <c r="D966" s="6"/>
      <c r="E966" s="6"/>
      <c r="F966" s="6"/>
      <c r="G966" s="6"/>
      <c r="H966" s="25"/>
      <c r="I966" s="22"/>
    </row>
    <row r="967" spans="3:9" x14ac:dyDescent="0.35">
      <c r="C967" s="6"/>
      <c r="D967" s="6"/>
      <c r="E967" s="6"/>
      <c r="F967" s="6"/>
      <c r="G967" s="6"/>
      <c r="H967" s="25"/>
      <c r="I967" s="22"/>
    </row>
    <row r="968" spans="3:9" x14ac:dyDescent="0.35">
      <c r="C968" s="6"/>
      <c r="D968" s="6"/>
      <c r="E968" s="6"/>
      <c r="F968" s="6"/>
      <c r="G968" s="6"/>
      <c r="H968" s="25"/>
      <c r="I968" s="22"/>
    </row>
    <row r="969" spans="3:9" x14ac:dyDescent="0.35">
      <c r="C969" s="6"/>
      <c r="D969" s="6"/>
      <c r="E969" s="6"/>
      <c r="F969" s="6"/>
      <c r="G969" s="6"/>
      <c r="H969" s="25"/>
      <c r="I969" s="22"/>
    </row>
    <row r="970" spans="3:9" x14ac:dyDescent="0.35">
      <c r="C970" s="6"/>
      <c r="D970" s="6"/>
      <c r="E970" s="6"/>
      <c r="F970" s="6"/>
      <c r="G970" s="6"/>
      <c r="H970" s="25"/>
      <c r="I970" s="22"/>
    </row>
    <row r="971" spans="3:9" x14ac:dyDescent="0.35">
      <c r="C971" s="6"/>
      <c r="D971" s="6"/>
      <c r="E971" s="6"/>
      <c r="F971" s="6"/>
      <c r="G971" s="6"/>
      <c r="H971" s="25"/>
      <c r="I971" s="22"/>
    </row>
    <row r="972" spans="3:9" x14ac:dyDescent="0.35">
      <c r="C972" s="6"/>
      <c r="D972" s="6"/>
      <c r="E972" s="6"/>
      <c r="F972" s="6"/>
      <c r="G972" s="6"/>
      <c r="H972" s="25"/>
      <c r="I972" s="22"/>
    </row>
    <row r="973" spans="3:9" x14ac:dyDescent="0.35">
      <c r="C973" s="6"/>
      <c r="D973" s="6"/>
      <c r="E973" s="6"/>
      <c r="F973" s="6"/>
      <c r="G973" s="6"/>
      <c r="H973" s="25"/>
      <c r="I973" s="22"/>
    </row>
    <row r="974" spans="3:9" x14ac:dyDescent="0.35">
      <c r="C974" s="6"/>
      <c r="D974" s="6"/>
      <c r="E974" s="6"/>
      <c r="F974" s="6"/>
      <c r="G974" s="6"/>
      <c r="H974" s="25"/>
      <c r="I974" s="22"/>
    </row>
    <row r="975" spans="3:9" x14ac:dyDescent="0.35">
      <c r="C975" s="6"/>
      <c r="D975" s="6"/>
      <c r="E975" s="6"/>
      <c r="F975" s="6"/>
      <c r="G975" s="6"/>
      <c r="H975" s="25"/>
      <c r="I975" s="22"/>
    </row>
    <row r="976" spans="3:9" x14ac:dyDescent="0.35">
      <c r="C976" s="6"/>
      <c r="D976" s="6"/>
      <c r="E976" s="6"/>
      <c r="F976" s="6"/>
      <c r="G976" s="6"/>
      <c r="H976" s="25"/>
      <c r="I976" s="22"/>
    </row>
    <row r="977" spans="3:9" x14ac:dyDescent="0.35">
      <c r="C977" s="6"/>
      <c r="D977" s="6"/>
      <c r="E977" s="6"/>
      <c r="F977" s="6"/>
      <c r="G977" s="6"/>
      <c r="H977" s="25"/>
      <c r="I977" s="22"/>
    </row>
    <row r="978" spans="3:9" x14ac:dyDescent="0.35">
      <c r="C978" s="6"/>
      <c r="D978" s="6"/>
      <c r="E978" s="6"/>
      <c r="F978" s="6"/>
      <c r="G978" s="6"/>
      <c r="H978" s="25"/>
      <c r="I978" s="22"/>
    </row>
    <row r="979" spans="3:9" x14ac:dyDescent="0.35">
      <c r="C979" s="6"/>
      <c r="D979" s="6"/>
      <c r="E979" s="6"/>
      <c r="F979" s="6"/>
      <c r="G979" s="6"/>
      <c r="H979" s="25"/>
      <c r="I979" s="22"/>
    </row>
    <row r="980" spans="3:9" x14ac:dyDescent="0.35">
      <c r="C980" s="6"/>
      <c r="D980" s="6"/>
      <c r="E980" s="6"/>
      <c r="F980" s="6"/>
      <c r="G980" s="6"/>
      <c r="H980" s="25"/>
      <c r="I980" s="22"/>
    </row>
    <row r="981" spans="3:9" x14ac:dyDescent="0.35">
      <c r="C981" s="6"/>
      <c r="D981" s="6"/>
      <c r="E981" s="6"/>
      <c r="F981" s="6"/>
      <c r="G981" s="6"/>
      <c r="H981" s="25"/>
      <c r="I981" s="22"/>
    </row>
    <row r="982" spans="3:9" x14ac:dyDescent="0.35">
      <c r="C982" s="6"/>
      <c r="D982" s="6"/>
      <c r="E982" s="6"/>
      <c r="F982" s="6"/>
      <c r="G982" s="6"/>
      <c r="H982" s="25"/>
      <c r="I982" s="22"/>
    </row>
    <row r="983" spans="3:9" x14ac:dyDescent="0.35">
      <c r="C983" s="6"/>
      <c r="D983" s="6"/>
      <c r="E983" s="6"/>
      <c r="F983" s="6"/>
      <c r="G983" s="6"/>
      <c r="H983" s="25"/>
      <c r="I983" s="22"/>
    </row>
    <row r="984" spans="3:9" x14ac:dyDescent="0.35">
      <c r="C984" s="6"/>
      <c r="D984" s="6"/>
      <c r="E984" s="6"/>
      <c r="F984" s="6"/>
      <c r="G984" s="6"/>
      <c r="H984" s="25"/>
      <c r="I984" s="22"/>
    </row>
    <row r="985" spans="3:9" x14ac:dyDescent="0.35">
      <c r="C985" s="6"/>
      <c r="D985" s="6"/>
      <c r="E985" s="6"/>
      <c r="F985" s="6"/>
      <c r="G985" s="6"/>
      <c r="H985" s="25"/>
      <c r="I985" s="22"/>
    </row>
    <row r="986" spans="3:9" x14ac:dyDescent="0.35">
      <c r="C986" s="6"/>
      <c r="D986" s="6"/>
      <c r="E986" s="6"/>
      <c r="F986" s="6"/>
      <c r="G986" s="6"/>
      <c r="H986" s="25"/>
      <c r="I986" s="22"/>
    </row>
    <row r="987" spans="3:9" x14ac:dyDescent="0.35">
      <c r="C987" s="6"/>
      <c r="D987" s="6"/>
      <c r="E987" s="6"/>
      <c r="F987" s="6"/>
      <c r="G987" s="6"/>
      <c r="H987" s="25"/>
      <c r="I987" s="22"/>
    </row>
    <row r="988" spans="3:9" x14ac:dyDescent="0.35">
      <c r="C988" s="6"/>
      <c r="D988" s="6"/>
      <c r="E988" s="6"/>
      <c r="F988" s="6"/>
      <c r="G988" s="6"/>
      <c r="H988" s="25"/>
      <c r="I988" s="22"/>
    </row>
    <row r="989" spans="3:9" x14ac:dyDescent="0.35">
      <c r="C989" s="6"/>
      <c r="D989" s="6"/>
      <c r="E989" s="6"/>
      <c r="F989" s="6"/>
      <c r="G989" s="6"/>
      <c r="H989" s="25"/>
      <c r="I989" s="22"/>
    </row>
    <row r="990" spans="3:9" x14ac:dyDescent="0.35">
      <c r="C990" s="6"/>
      <c r="D990" s="6"/>
      <c r="E990" s="6"/>
      <c r="F990" s="6"/>
      <c r="G990" s="6"/>
      <c r="H990" s="25"/>
      <c r="I990" s="22"/>
    </row>
    <row r="991" spans="3:9" x14ac:dyDescent="0.35">
      <c r="C991" s="6"/>
      <c r="D991" s="6"/>
      <c r="E991" s="6"/>
      <c r="F991" s="6"/>
      <c r="G991" s="6"/>
      <c r="H991" s="25"/>
      <c r="I991" s="22"/>
    </row>
    <row r="992" spans="3:9" x14ac:dyDescent="0.35">
      <c r="C992" s="6"/>
      <c r="D992" s="6"/>
      <c r="E992" s="6"/>
      <c r="F992" s="6"/>
      <c r="G992" s="6"/>
      <c r="H992" s="25"/>
      <c r="I992" s="22"/>
    </row>
    <row r="993" spans="3:9" x14ac:dyDescent="0.35">
      <c r="C993" s="6"/>
      <c r="D993" s="6"/>
      <c r="E993" s="6"/>
      <c r="F993" s="6"/>
      <c r="G993" s="6"/>
      <c r="H993" s="25"/>
      <c r="I993" s="22"/>
    </row>
    <row r="994" spans="3:9" x14ac:dyDescent="0.35">
      <c r="C994" s="6"/>
      <c r="D994" s="6"/>
      <c r="E994" s="6"/>
      <c r="F994" s="6"/>
      <c r="G994" s="6"/>
      <c r="H994" s="25"/>
      <c r="I994" s="22"/>
    </row>
    <row r="995" spans="3:9" x14ac:dyDescent="0.35">
      <c r="C995" s="6"/>
      <c r="D995" s="6"/>
      <c r="E995" s="6"/>
      <c r="F995" s="6"/>
      <c r="G995" s="6"/>
      <c r="H995" s="25"/>
      <c r="I995" s="22"/>
    </row>
    <row r="996" spans="3:9" x14ac:dyDescent="0.35">
      <c r="C996" s="6"/>
      <c r="D996" s="6"/>
      <c r="E996" s="6"/>
      <c r="F996" s="6"/>
      <c r="G996" s="6"/>
      <c r="H996" s="25"/>
      <c r="I996" s="22"/>
    </row>
    <row r="997" spans="3:9" x14ac:dyDescent="0.35">
      <c r="C997" s="6"/>
      <c r="D997" s="6"/>
      <c r="E997" s="6"/>
      <c r="F997" s="6"/>
      <c r="G997" s="6"/>
      <c r="H997" s="25"/>
      <c r="I997" s="22"/>
    </row>
    <row r="998" spans="3:9" x14ac:dyDescent="0.35">
      <c r="C998" s="6"/>
      <c r="D998" s="6"/>
      <c r="E998" s="6"/>
      <c r="F998" s="6"/>
      <c r="G998" s="6"/>
      <c r="H998" s="25"/>
      <c r="I998" s="22"/>
    </row>
    <row r="999" spans="3:9" x14ac:dyDescent="0.35">
      <c r="C999" s="6"/>
      <c r="D999" s="6"/>
      <c r="E999" s="6"/>
      <c r="F999" s="6"/>
      <c r="G999" s="6"/>
      <c r="H999" s="25"/>
      <c r="I999" s="22"/>
    </row>
    <row r="1000" spans="3:9" x14ac:dyDescent="0.35">
      <c r="C1000" s="6"/>
      <c r="D1000" s="6"/>
      <c r="E1000" s="6"/>
      <c r="F1000" s="6"/>
      <c r="G1000" s="6"/>
      <c r="H1000" s="25"/>
      <c r="I1000" s="22"/>
    </row>
    <row r="1001" spans="3:9" x14ac:dyDescent="0.35">
      <c r="C1001" s="6"/>
      <c r="D1001" s="6"/>
      <c r="E1001" s="6"/>
      <c r="F1001" s="6"/>
      <c r="G1001" s="6"/>
      <c r="H1001" s="25"/>
      <c r="I1001" s="22"/>
    </row>
    <row r="1002" spans="3:9" x14ac:dyDescent="0.35">
      <c r="C1002" s="6"/>
      <c r="D1002" s="6"/>
      <c r="E1002" s="6"/>
      <c r="F1002" s="6"/>
      <c r="G1002" s="6"/>
      <c r="H1002" s="25"/>
      <c r="I1002" s="22"/>
    </row>
    <row r="1003" spans="3:9" x14ac:dyDescent="0.35">
      <c r="C1003" s="6"/>
      <c r="D1003" s="6"/>
      <c r="E1003" s="6"/>
      <c r="F1003" s="6"/>
      <c r="G1003" s="6"/>
      <c r="H1003" s="25"/>
      <c r="I1003" s="22"/>
    </row>
    <row r="1004" spans="3:9" x14ac:dyDescent="0.35">
      <c r="C1004" s="6"/>
      <c r="D1004" s="6"/>
      <c r="E1004" s="6"/>
      <c r="F1004" s="6"/>
      <c r="G1004" s="6"/>
      <c r="H1004" s="25"/>
      <c r="I1004" s="22"/>
    </row>
    <row r="1005" spans="3:9" x14ac:dyDescent="0.35">
      <c r="C1005" s="6"/>
      <c r="D1005" s="6"/>
      <c r="E1005" s="6"/>
      <c r="F1005" s="6"/>
      <c r="G1005" s="6"/>
      <c r="H1005" s="25"/>
      <c r="I1005" s="22"/>
    </row>
    <row r="1006" spans="3:9" x14ac:dyDescent="0.35">
      <c r="C1006" s="6"/>
      <c r="D1006" s="6"/>
      <c r="E1006" s="6"/>
      <c r="F1006" s="6"/>
      <c r="G1006" s="6"/>
      <c r="H1006" s="25"/>
      <c r="I1006" s="22"/>
    </row>
    <row r="1007" spans="3:9" x14ac:dyDescent="0.35">
      <c r="C1007" s="6"/>
      <c r="D1007" s="6"/>
      <c r="E1007" s="6"/>
      <c r="F1007" s="6"/>
      <c r="G1007" s="6"/>
      <c r="H1007" s="25"/>
      <c r="I1007" s="22"/>
    </row>
    <row r="1008" spans="3:9" x14ac:dyDescent="0.35">
      <c r="C1008" s="6"/>
      <c r="D1008" s="6"/>
      <c r="E1008" s="6"/>
      <c r="F1008" s="6"/>
      <c r="G1008" s="6"/>
      <c r="H1008" s="25"/>
      <c r="I1008" s="22"/>
    </row>
    <row r="1009" spans="3:9" x14ac:dyDescent="0.35">
      <c r="C1009" s="6"/>
      <c r="D1009" s="6"/>
      <c r="E1009" s="6"/>
      <c r="F1009" s="6"/>
      <c r="G1009" s="6"/>
      <c r="H1009" s="25"/>
      <c r="I1009" s="22"/>
    </row>
    <row r="1010" spans="3:9" x14ac:dyDescent="0.35">
      <c r="C1010" s="6"/>
      <c r="D1010" s="6"/>
      <c r="E1010" s="6"/>
      <c r="F1010" s="6"/>
      <c r="G1010" s="6"/>
      <c r="H1010" s="25"/>
      <c r="I1010" s="22"/>
    </row>
    <row r="1011" spans="3:9" x14ac:dyDescent="0.35">
      <c r="C1011" s="6"/>
      <c r="D1011" s="6"/>
      <c r="E1011" s="6"/>
      <c r="F1011" s="6"/>
      <c r="G1011" s="6"/>
      <c r="H1011" s="25"/>
      <c r="I1011" s="22"/>
    </row>
    <row r="1012" spans="3:9" x14ac:dyDescent="0.35">
      <c r="C1012" s="6"/>
      <c r="D1012" s="6"/>
      <c r="E1012" s="6"/>
      <c r="F1012" s="6"/>
      <c r="G1012" s="6"/>
      <c r="H1012" s="25"/>
      <c r="I1012" s="22"/>
    </row>
    <row r="1013" spans="3:9" x14ac:dyDescent="0.35">
      <c r="C1013" s="6"/>
      <c r="D1013" s="6"/>
      <c r="E1013" s="6"/>
      <c r="F1013" s="6"/>
      <c r="G1013" s="6"/>
      <c r="H1013" s="25"/>
      <c r="I1013" s="22"/>
    </row>
    <row r="1014" spans="3:9" x14ac:dyDescent="0.35">
      <c r="C1014" s="6"/>
      <c r="D1014" s="6"/>
      <c r="E1014" s="6"/>
      <c r="F1014" s="6"/>
      <c r="G1014" s="6"/>
      <c r="H1014" s="25"/>
      <c r="I1014" s="22"/>
    </row>
    <row r="1015" spans="3:9" x14ac:dyDescent="0.35">
      <c r="C1015" s="6"/>
      <c r="D1015" s="6"/>
      <c r="E1015" s="6"/>
      <c r="F1015" s="6"/>
      <c r="G1015" s="6"/>
      <c r="H1015" s="25"/>
      <c r="I1015" s="22"/>
    </row>
    <row r="1016" spans="3:9" x14ac:dyDescent="0.35">
      <c r="C1016" s="6"/>
      <c r="D1016" s="6"/>
      <c r="E1016" s="6"/>
      <c r="F1016" s="6"/>
      <c r="G1016" s="6"/>
      <c r="H1016" s="25"/>
      <c r="I1016" s="22"/>
    </row>
    <row r="1017" spans="3:9" x14ac:dyDescent="0.35">
      <c r="C1017" s="6"/>
      <c r="D1017" s="6"/>
      <c r="E1017" s="6"/>
      <c r="F1017" s="6"/>
      <c r="G1017" s="6"/>
      <c r="H1017" s="25"/>
      <c r="I1017" s="22"/>
    </row>
    <row r="1018" spans="3:9" x14ac:dyDescent="0.35">
      <c r="C1018" s="6"/>
      <c r="D1018" s="6"/>
      <c r="E1018" s="6"/>
      <c r="F1018" s="6"/>
      <c r="G1018" s="6"/>
      <c r="H1018" s="25"/>
      <c r="I1018" s="22"/>
    </row>
    <row r="1019" spans="3:9" x14ac:dyDescent="0.35">
      <c r="C1019" s="6"/>
      <c r="D1019" s="6"/>
      <c r="E1019" s="6"/>
      <c r="F1019" s="6"/>
      <c r="G1019" s="6"/>
      <c r="H1019" s="25"/>
      <c r="I1019" s="22"/>
    </row>
    <row r="1020" spans="3:9" x14ac:dyDescent="0.35">
      <c r="C1020" s="6"/>
      <c r="D1020" s="6"/>
      <c r="E1020" s="6"/>
      <c r="F1020" s="6"/>
      <c r="G1020" s="6"/>
      <c r="H1020" s="25"/>
      <c r="I1020" s="22"/>
    </row>
    <row r="1021" spans="3:9" x14ac:dyDescent="0.35">
      <c r="C1021" s="6"/>
      <c r="D1021" s="6"/>
      <c r="E1021" s="6"/>
      <c r="F1021" s="6"/>
      <c r="G1021" s="6"/>
      <c r="H1021" s="25"/>
      <c r="I1021" s="22"/>
    </row>
    <row r="1022" spans="3:9" x14ac:dyDescent="0.35">
      <c r="C1022" s="6"/>
      <c r="D1022" s="6"/>
      <c r="E1022" s="6"/>
      <c r="F1022" s="6"/>
      <c r="G1022" s="6"/>
      <c r="H1022" s="25"/>
      <c r="I1022" s="22"/>
    </row>
    <row r="1023" spans="3:9" x14ac:dyDescent="0.35">
      <c r="C1023" s="6"/>
      <c r="D1023" s="6"/>
      <c r="E1023" s="6"/>
      <c r="F1023" s="6"/>
      <c r="G1023" s="6"/>
      <c r="H1023" s="25"/>
      <c r="I1023" s="22"/>
    </row>
    <row r="1024" spans="3:9" x14ac:dyDescent="0.35">
      <c r="C1024" s="6"/>
      <c r="D1024" s="6"/>
      <c r="E1024" s="6"/>
      <c r="F1024" s="6"/>
      <c r="G1024" s="6"/>
      <c r="H1024" s="25"/>
      <c r="I1024" s="22"/>
    </row>
    <row r="1025" spans="3:9" x14ac:dyDescent="0.35">
      <c r="C1025" s="6"/>
      <c r="D1025" s="6"/>
      <c r="E1025" s="6"/>
      <c r="F1025" s="6"/>
      <c r="G1025" s="6"/>
      <c r="H1025" s="25"/>
      <c r="I1025" s="22"/>
    </row>
    <row r="1026" spans="3:9" x14ac:dyDescent="0.35">
      <c r="C1026" s="6"/>
      <c r="D1026" s="6"/>
      <c r="E1026" s="6"/>
      <c r="F1026" s="6"/>
      <c r="G1026" s="6"/>
      <c r="H1026" s="25"/>
      <c r="I1026" s="22"/>
    </row>
    <row r="1027" spans="3:9" x14ac:dyDescent="0.35">
      <c r="C1027" s="6"/>
      <c r="D1027" s="6"/>
      <c r="E1027" s="6"/>
      <c r="F1027" s="6"/>
      <c r="G1027" s="6"/>
      <c r="H1027" s="25"/>
      <c r="I1027" s="22"/>
    </row>
    <row r="1028" spans="3:9" x14ac:dyDescent="0.35">
      <c r="C1028" s="6"/>
      <c r="D1028" s="6"/>
      <c r="E1028" s="6"/>
      <c r="F1028" s="6"/>
      <c r="G1028" s="6"/>
      <c r="H1028" s="25"/>
      <c r="I1028" s="22"/>
    </row>
    <row r="1029" spans="3:9" x14ac:dyDescent="0.35">
      <c r="C1029" s="6"/>
      <c r="D1029" s="6"/>
      <c r="E1029" s="6"/>
      <c r="F1029" s="6"/>
      <c r="G1029" s="6"/>
      <c r="H1029" s="25"/>
      <c r="I1029" s="22"/>
    </row>
    <row r="1030" spans="3:9" x14ac:dyDescent="0.35">
      <c r="C1030" s="6"/>
      <c r="D1030" s="6"/>
      <c r="E1030" s="6"/>
      <c r="F1030" s="6"/>
      <c r="G1030" s="6"/>
      <c r="H1030" s="25"/>
      <c r="I1030" s="22"/>
    </row>
    <row r="1031" spans="3:9" x14ac:dyDescent="0.35">
      <c r="C1031" s="6"/>
      <c r="D1031" s="6"/>
      <c r="E1031" s="6"/>
      <c r="F1031" s="6"/>
      <c r="G1031" s="6"/>
      <c r="H1031" s="25"/>
      <c r="I1031" s="22"/>
    </row>
    <row r="1032" spans="3:9" x14ac:dyDescent="0.35">
      <c r="C1032" s="6"/>
      <c r="D1032" s="6"/>
      <c r="E1032" s="6"/>
      <c r="F1032" s="6"/>
      <c r="G1032" s="6"/>
      <c r="H1032" s="25"/>
      <c r="I1032" s="22"/>
    </row>
    <row r="1033" spans="3:9" x14ac:dyDescent="0.35">
      <c r="C1033" s="6"/>
      <c r="D1033" s="6"/>
      <c r="E1033" s="6"/>
      <c r="F1033" s="6"/>
      <c r="G1033" s="6"/>
      <c r="H1033" s="25"/>
      <c r="I1033" s="22"/>
    </row>
    <row r="1034" spans="3:9" x14ac:dyDescent="0.35">
      <c r="C1034" s="6"/>
      <c r="D1034" s="6"/>
      <c r="E1034" s="6"/>
      <c r="F1034" s="6"/>
      <c r="G1034" s="6"/>
      <c r="H1034" s="25"/>
      <c r="I1034" s="22"/>
    </row>
    <row r="1035" spans="3:9" x14ac:dyDescent="0.35">
      <c r="C1035" s="6"/>
      <c r="D1035" s="6"/>
      <c r="E1035" s="6"/>
      <c r="F1035" s="6"/>
      <c r="G1035" s="6"/>
      <c r="H1035" s="25"/>
      <c r="I1035" s="22"/>
    </row>
    <row r="1036" spans="3:9" x14ac:dyDescent="0.35">
      <c r="C1036" s="6"/>
      <c r="D1036" s="6"/>
      <c r="E1036" s="6"/>
      <c r="F1036" s="6"/>
      <c r="G1036" s="6"/>
      <c r="H1036" s="25"/>
      <c r="I1036" s="22"/>
    </row>
    <row r="1037" spans="3:9" x14ac:dyDescent="0.35">
      <c r="C1037" s="6"/>
      <c r="D1037" s="6"/>
      <c r="E1037" s="6"/>
      <c r="F1037" s="6"/>
      <c r="G1037" s="6"/>
      <c r="H1037" s="25"/>
      <c r="I1037" s="22"/>
    </row>
    <row r="1038" spans="3:9" x14ac:dyDescent="0.35">
      <c r="C1038" s="6"/>
      <c r="D1038" s="6"/>
      <c r="E1038" s="6"/>
      <c r="F1038" s="6"/>
      <c r="G1038" s="6"/>
      <c r="H1038" s="25"/>
      <c r="I1038" s="22"/>
    </row>
    <row r="1039" spans="3:9" x14ac:dyDescent="0.35">
      <c r="C1039" s="6"/>
      <c r="D1039" s="6"/>
      <c r="E1039" s="6"/>
      <c r="F1039" s="6"/>
      <c r="G1039" s="6"/>
      <c r="H1039" s="25"/>
      <c r="I1039" s="22"/>
    </row>
    <row r="1040" spans="3:9" x14ac:dyDescent="0.35">
      <c r="C1040" s="6"/>
      <c r="D1040" s="6"/>
      <c r="E1040" s="6"/>
      <c r="F1040" s="6"/>
      <c r="G1040" s="6"/>
      <c r="H1040" s="25"/>
      <c r="I1040" s="22"/>
    </row>
    <row r="1041" spans="3:9" x14ac:dyDescent="0.35">
      <c r="C1041" s="6"/>
      <c r="D1041" s="6"/>
      <c r="E1041" s="6"/>
      <c r="F1041" s="6"/>
      <c r="G1041" s="6"/>
      <c r="H1041" s="25"/>
      <c r="I1041" s="22"/>
    </row>
    <row r="1042" spans="3:9" x14ac:dyDescent="0.35">
      <c r="C1042" s="6"/>
      <c r="D1042" s="6"/>
      <c r="E1042" s="6"/>
      <c r="F1042" s="6"/>
      <c r="G1042" s="6"/>
      <c r="H1042" s="25"/>
      <c r="I1042" s="22"/>
    </row>
    <row r="1043" spans="3:9" x14ac:dyDescent="0.35">
      <c r="C1043" s="6"/>
      <c r="D1043" s="6"/>
      <c r="E1043" s="6"/>
      <c r="F1043" s="6"/>
      <c r="G1043" s="6"/>
      <c r="H1043" s="25"/>
      <c r="I1043" s="22"/>
    </row>
    <row r="1044" spans="3:9" x14ac:dyDescent="0.35">
      <c r="C1044" s="6"/>
      <c r="D1044" s="6"/>
      <c r="E1044" s="6"/>
      <c r="F1044" s="6"/>
      <c r="G1044" s="6"/>
      <c r="H1044" s="25"/>
      <c r="I1044" s="22"/>
    </row>
    <row r="1045" spans="3:9" x14ac:dyDescent="0.35">
      <c r="C1045" s="6"/>
      <c r="D1045" s="6"/>
      <c r="E1045" s="6"/>
      <c r="F1045" s="6"/>
      <c r="G1045" s="6"/>
      <c r="H1045" s="25"/>
      <c r="I1045" s="22"/>
    </row>
    <row r="1046" spans="3:9" x14ac:dyDescent="0.35">
      <c r="C1046" s="6"/>
      <c r="D1046" s="6"/>
      <c r="E1046" s="6"/>
      <c r="F1046" s="6"/>
      <c r="G1046" s="6"/>
      <c r="H1046" s="25"/>
      <c r="I1046" s="22"/>
    </row>
    <row r="1047" spans="3:9" x14ac:dyDescent="0.35">
      <c r="C1047" s="6"/>
      <c r="D1047" s="6"/>
      <c r="E1047" s="6"/>
      <c r="F1047" s="6"/>
      <c r="G1047" s="6"/>
      <c r="H1047" s="25"/>
      <c r="I1047" s="22"/>
    </row>
    <row r="1048" spans="3:9" x14ac:dyDescent="0.35">
      <c r="C1048" s="6"/>
      <c r="D1048" s="6"/>
      <c r="E1048" s="6"/>
      <c r="F1048" s="6"/>
      <c r="G1048" s="6"/>
      <c r="H1048" s="25"/>
      <c r="I1048" s="22"/>
    </row>
    <row r="1049" spans="3:9" x14ac:dyDescent="0.35">
      <c r="C1049" s="6"/>
      <c r="D1049" s="6"/>
      <c r="E1049" s="6"/>
      <c r="F1049" s="6"/>
      <c r="G1049" s="6"/>
      <c r="H1049" s="25"/>
      <c r="I1049" s="22"/>
    </row>
    <row r="1050" spans="3:9" x14ac:dyDescent="0.35">
      <c r="C1050" s="6"/>
      <c r="D1050" s="6"/>
      <c r="E1050" s="6"/>
      <c r="F1050" s="6"/>
      <c r="G1050" s="6"/>
      <c r="H1050" s="25"/>
      <c r="I1050" s="22"/>
    </row>
    <row r="1051" spans="3:9" x14ac:dyDescent="0.35">
      <c r="C1051" s="6"/>
      <c r="D1051" s="6"/>
      <c r="E1051" s="6"/>
      <c r="F1051" s="6"/>
      <c r="G1051" s="6"/>
      <c r="H1051" s="25"/>
      <c r="I1051" s="22"/>
    </row>
    <row r="1052" spans="3:9" x14ac:dyDescent="0.35">
      <c r="C1052" s="6"/>
      <c r="D1052" s="6"/>
      <c r="E1052" s="6"/>
      <c r="F1052" s="6"/>
      <c r="G1052" s="6"/>
      <c r="H1052" s="25"/>
      <c r="I1052" s="22"/>
    </row>
    <row r="1053" spans="3:9" x14ac:dyDescent="0.35">
      <c r="C1053" s="6"/>
      <c r="D1053" s="6"/>
      <c r="E1053" s="6"/>
      <c r="F1053" s="6"/>
      <c r="G1053" s="6"/>
      <c r="H1053" s="25"/>
      <c r="I1053" s="22"/>
    </row>
    <row r="1054" spans="3:9" x14ac:dyDescent="0.35">
      <c r="C1054" s="6"/>
      <c r="D1054" s="6"/>
      <c r="E1054" s="6"/>
      <c r="F1054" s="6"/>
      <c r="G1054" s="6"/>
      <c r="H1054" s="25"/>
      <c r="I1054" s="22"/>
    </row>
    <row r="1055" spans="3:9" x14ac:dyDescent="0.35">
      <c r="C1055" s="6"/>
      <c r="D1055" s="6"/>
      <c r="E1055" s="6"/>
      <c r="F1055" s="6"/>
      <c r="G1055" s="6"/>
      <c r="H1055" s="25"/>
      <c r="I1055" s="22"/>
    </row>
    <row r="1056" spans="3:9" x14ac:dyDescent="0.35">
      <c r="C1056" s="6"/>
      <c r="D1056" s="6"/>
      <c r="E1056" s="6"/>
      <c r="F1056" s="6"/>
      <c r="G1056" s="6"/>
      <c r="H1056" s="25"/>
      <c r="I1056" s="22"/>
    </row>
    <row r="1057" spans="3:9" x14ac:dyDescent="0.35">
      <c r="C1057" s="6"/>
      <c r="D1057" s="6"/>
      <c r="E1057" s="6"/>
      <c r="F1057" s="6"/>
      <c r="G1057" s="6"/>
      <c r="H1057" s="25"/>
      <c r="I1057" s="22"/>
    </row>
    <row r="1058" spans="3:9" x14ac:dyDescent="0.35">
      <c r="C1058" s="6"/>
      <c r="D1058" s="6"/>
      <c r="E1058" s="6"/>
      <c r="F1058" s="6"/>
      <c r="G1058" s="6"/>
      <c r="H1058" s="25"/>
      <c r="I1058" s="22"/>
    </row>
    <row r="1059" spans="3:9" x14ac:dyDescent="0.35">
      <c r="C1059" s="6"/>
      <c r="D1059" s="6"/>
      <c r="E1059" s="6"/>
      <c r="F1059" s="6"/>
      <c r="G1059" s="6"/>
      <c r="H1059" s="25"/>
      <c r="I1059" s="22"/>
    </row>
    <row r="1060" spans="3:9" x14ac:dyDescent="0.35">
      <c r="C1060" s="6"/>
      <c r="D1060" s="6"/>
      <c r="E1060" s="6"/>
      <c r="F1060" s="6"/>
      <c r="G1060" s="6"/>
      <c r="H1060" s="25"/>
      <c r="I1060" s="22"/>
    </row>
    <row r="1061" spans="3:9" x14ac:dyDescent="0.35">
      <c r="C1061" s="6"/>
      <c r="D1061" s="6"/>
      <c r="E1061" s="6"/>
      <c r="F1061" s="6"/>
      <c r="G1061" s="6"/>
      <c r="H1061" s="25"/>
      <c r="I1061" s="22"/>
    </row>
    <row r="1062" spans="3:9" x14ac:dyDescent="0.35">
      <c r="C1062" s="6"/>
      <c r="D1062" s="6"/>
      <c r="E1062" s="6"/>
      <c r="F1062" s="6"/>
      <c r="G1062" s="6"/>
      <c r="H1062" s="25"/>
      <c r="I1062" s="22"/>
    </row>
    <row r="1063" spans="3:9" x14ac:dyDescent="0.35">
      <c r="C1063" s="6"/>
      <c r="D1063" s="6"/>
      <c r="E1063" s="6"/>
      <c r="F1063" s="6"/>
      <c r="G1063" s="6"/>
      <c r="H1063" s="25"/>
      <c r="I1063" s="22"/>
    </row>
    <row r="1064" spans="3:9" x14ac:dyDescent="0.35">
      <c r="C1064" s="6"/>
      <c r="D1064" s="6"/>
      <c r="E1064" s="6"/>
      <c r="F1064" s="6"/>
      <c r="G1064" s="6"/>
      <c r="H1064" s="25"/>
      <c r="I1064" s="22"/>
    </row>
    <row r="1065" spans="3:9" x14ac:dyDescent="0.35">
      <c r="C1065" s="6"/>
      <c r="D1065" s="6"/>
      <c r="E1065" s="6"/>
      <c r="F1065" s="6"/>
      <c r="G1065" s="6"/>
      <c r="H1065" s="25"/>
      <c r="I1065" s="22"/>
    </row>
    <row r="1066" spans="3:9" x14ac:dyDescent="0.35">
      <c r="C1066" s="6"/>
      <c r="D1066" s="6"/>
      <c r="E1066" s="6"/>
      <c r="F1066" s="6"/>
      <c r="G1066" s="6"/>
      <c r="H1066" s="25"/>
      <c r="I1066" s="22"/>
    </row>
    <row r="1067" spans="3:9" x14ac:dyDescent="0.35">
      <c r="C1067" s="6"/>
      <c r="D1067" s="6"/>
      <c r="E1067" s="6"/>
      <c r="F1067" s="6"/>
      <c r="G1067" s="6"/>
      <c r="H1067" s="25"/>
      <c r="I1067" s="22"/>
    </row>
    <row r="1068" spans="3:9" x14ac:dyDescent="0.35">
      <c r="C1068" s="6"/>
      <c r="D1068" s="6"/>
      <c r="E1068" s="6"/>
      <c r="F1068" s="6"/>
      <c r="G1068" s="6"/>
      <c r="H1068" s="25"/>
      <c r="I1068" s="22"/>
    </row>
    <row r="1069" spans="3:9" x14ac:dyDescent="0.35">
      <c r="C1069" s="6"/>
      <c r="D1069" s="6"/>
      <c r="E1069" s="6"/>
      <c r="F1069" s="6"/>
      <c r="G1069" s="6"/>
      <c r="H1069" s="25"/>
      <c r="I1069" s="22"/>
    </row>
    <row r="1070" spans="3:9" x14ac:dyDescent="0.35">
      <c r="C1070" s="6"/>
      <c r="D1070" s="6"/>
      <c r="E1070" s="6"/>
      <c r="F1070" s="6"/>
      <c r="G1070" s="6"/>
      <c r="H1070" s="25"/>
      <c r="I1070" s="22"/>
    </row>
    <row r="1071" spans="3:9" x14ac:dyDescent="0.35">
      <c r="C1071" s="6"/>
      <c r="D1071" s="6"/>
      <c r="E1071" s="6"/>
      <c r="F1071" s="6"/>
      <c r="G1071" s="6"/>
      <c r="H1071" s="25"/>
      <c r="I1071" s="22"/>
    </row>
    <row r="1072" spans="3:9" x14ac:dyDescent="0.35">
      <c r="C1072" s="6"/>
      <c r="D1072" s="6"/>
      <c r="E1072" s="6"/>
      <c r="F1072" s="6"/>
      <c r="G1072" s="6"/>
      <c r="H1072" s="25"/>
      <c r="I1072" s="22"/>
    </row>
    <row r="1073" spans="3:9" x14ac:dyDescent="0.35">
      <c r="C1073" s="6"/>
      <c r="D1073" s="6"/>
      <c r="E1073" s="6"/>
      <c r="F1073" s="6"/>
      <c r="G1073" s="6"/>
      <c r="H1073" s="25"/>
      <c r="I1073" s="22"/>
    </row>
    <row r="1074" spans="3:9" x14ac:dyDescent="0.35">
      <c r="C1074" s="6"/>
      <c r="D1074" s="6"/>
      <c r="E1074" s="6"/>
      <c r="F1074" s="6"/>
      <c r="G1074" s="6"/>
      <c r="H1074" s="25"/>
      <c r="I1074" s="22"/>
    </row>
    <row r="1075" spans="3:9" x14ac:dyDescent="0.35">
      <c r="C1075" s="6"/>
      <c r="D1075" s="6"/>
      <c r="E1075" s="6"/>
      <c r="F1075" s="6"/>
      <c r="G1075" s="6"/>
      <c r="H1075" s="25"/>
      <c r="I1075" s="22"/>
    </row>
    <row r="1076" spans="3:9" x14ac:dyDescent="0.35">
      <c r="C1076" s="6"/>
      <c r="D1076" s="6"/>
      <c r="E1076" s="6"/>
      <c r="F1076" s="6"/>
      <c r="G1076" s="6"/>
      <c r="H1076" s="25"/>
      <c r="I1076" s="22"/>
    </row>
    <row r="1077" spans="3:9" x14ac:dyDescent="0.35">
      <c r="C1077" s="6"/>
      <c r="D1077" s="6"/>
      <c r="E1077" s="6"/>
      <c r="F1077" s="6"/>
      <c r="G1077" s="6"/>
      <c r="H1077" s="25"/>
      <c r="I1077" s="22"/>
    </row>
    <row r="1078" spans="3:9" x14ac:dyDescent="0.35">
      <c r="C1078" s="6"/>
      <c r="D1078" s="6"/>
      <c r="E1078" s="6"/>
      <c r="F1078" s="6"/>
      <c r="G1078" s="6"/>
      <c r="H1078" s="25"/>
      <c r="I1078" s="22"/>
    </row>
    <row r="1079" spans="3:9" x14ac:dyDescent="0.35">
      <c r="C1079" s="6"/>
      <c r="D1079" s="6"/>
      <c r="E1079" s="6"/>
      <c r="F1079" s="6"/>
      <c r="G1079" s="6"/>
      <c r="H1079" s="25"/>
      <c r="I1079" s="22"/>
    </row>
    <row r="1080" spans="3:9" x14ac:dyDescent="0.35">
      <c r="C1080" s="6"/>
      <c r="D1080" s="6"/>
      <c r="E1080" s="6"/>
      <c r="F1080" s="6"/>
      <c r="G1080" s="6"/>
      <c r="H1080" s="25"/>
      <c r="I1080" s="22"/>
    </row>
    <row r="1081" spans="3:9" x14ac:dyDescent="0.35">
      <c r="C1081" s="6"/>
      <c r="D1081" s="6"/>
      <c r="E1081" s="6"/>
      <c r="F1081" s="6"/>
      <c r="G1081" s="6"/>
      <c r="H1081" s="25"/>
      <c r="I1081" s="22"/>
    </row>
    <row r="1082" spans="3:9" x14ac:dyDescent="0.35">
      <c r="C1082" s="6"/>
      <c r="D1082" s="6"/>
      <c r="E1082" s="6"/>
      <c r="F1082" s="6"/>
      <c r="G1082" s="6"/>
      <c r="H1082" s="25"/>
      <c r="I1082" s="22"/>
    </row>
    <row r="1083" spans="3:9" x14ac:dyDescent="0.35">
      <c r="C1083" s="6"/>
      <c r="D1083" s="6"/>
      <c r="E1083" s="6"/>
      <c r="F1083" s="6"/>
      <c r="G1083" s="6"/>
      <c r="H1083" s="25"/>
      <c r="I1083" s="22"/>
    </row>
    <row r="1084" spans="3:9" x14ac:dyDescent="0.35">
      <c r="C1084" s="6"/>
      <c r="D1084" s="6"/>
      <c r="E1084" s="6"/>
      <c r="F1084" s="6"/>
      <c r="G1084" s="6"/>
      <c r="H1084" s="25"/>
      <c r="I1084" s="22"/>
    </row>
    <row r="1085" spans="3:9" x14ac:dyDescent="0.35">
      <c r="C1085" s="6"/>
      <c r="D1085" s="6"/>
      <c r="E1085" s="6"/>
      <c r="F1085" s="6"/>
      <c r="G1085" s="6"/>
      <c r="H1085" s="25"/>
      <c r="I1085" s="22"/>
    </row>
    <row r="1086" spans="3:9" x14ac:dyDescent="0.35">
      <c r="C1086" s="6"/>
      <c r="D1086" s="6"/>
      <c r="E1086" s="6"/>
      <c r="F1086" s="6"/>
      <c r="G1086" s="6"/>
      <c r="H1086" s="25"/>
      <c r="I1086" s="22"/>
    </row>
    <row r="1087" spans="3:9" x14ac:dyDescent="0.35">
      <c r="C1087" s="6"/>
      <c r="D1087" s="6"/>
      <c r="E1087" s="6"/>
      <c r="F1087" s="6"/>
      <c r="G1087" s="6"/>
      <c r="H1087" s="25"/>
      <c r="I1087" s="22"/>
    </row>
    <row r="1088" spans="3:9" x14ac:dyDescent="0.35">
      <c r="C1088" s="6"/>
      <c r="D1088" s="6"/>
      <c r="E1088" s="6"/>
      <c r="F1088" s="6"/>
      <c r="G1088" s="6"/>
      <c r="H1088" s="25"/>
      <c r="I1088" s="22"/>
    </row>
    <row r="1089" spans="3:9" x14ac:dyDescent="0.35">
      <c r="C1089" s="6"/>
      <c r="D1089" s="6"/>
      <c r="E1089" s="6"/>
      <c r="F1089" s="6"/>
      <c r="G1089" s="6"/>
      <c r="H1089" s="25"/>
      <c r="I1089" s="22"/>
    </row>
    <row r="1090" spans="3:9" x14ac:dyDescent="0.35">
      <c r="C1090" s="6"/>
      <c r="D1090" s="6"/>
      <c r="E1090" s="6"/>
      <c r="F1090" s="6"/>
      <c r="G1090" s="6"/>
      <c r="H1090" s="25"/>
      <c r="I1090" s="22"/>
    </row>
    <row r="1091" spans="3:9" x14ac:dyDescent="0.35">
      <c r="C1091" s="6"/>
      <c r="D1091" s="6"/>
      <c r="E1091" s="6"/>
      <c r="F1091" s="6"/>
      <c r="G1091" s="6"/>
      <c r="H1091" s="25"/>
      <c r="I1091" s="22"/>
    </row>
    <row r="1092" spans="3:9" x14ac:dyDescent="0.35">
      <c r="C1092" s="6"/>
      <c r="D1092" s="6"/>
      <c r="E1092" s="6"/>
      <c r="F1092" s="6"/>
      <c r="G1092" s="6"/>
      <c r="H1092" s="25"/>
      <c r="I1092" s="22"/>
    </row>
    <row r="1093" spans="3:9" x14ac:dyDescent="0.35">
      <c r="C1093" s="6"/>
      <c r="D1093" s="6"/>
      <c r="E1093" s="6"/>
      <c r="F1093" s="6"/>
      <c r="G1093" s="6"/>
      <c r="H1093" s="25"/>
      <c r="I1093" s="22"/>
    </row>
    <row r="1094" spans="3:9" x14ac:dyDescent="0.35">
      <c r="C1094" s="6"/>
      <c r="D1094" s="6"/>
      <c r="E1094" s="6"/>
      <c r="F1094" s="6"/>
      <c r="G1094" s="6"/>
      <c r="H1094" s="25"/>
      <c r="I1094" s="22"/>
    </row>
    <row r="1095" spans="3:9" x14ac:dyDescent="0.35">
      <c r="C1095" s="6"/>
      <c r="D1095" s="6"/>
      <c r="E1095" s="6"/>
      <c r="F1095" s="6"/>
      <c r="G1095" s="6"/>
      <c r="H1095" s="25"/>
      <c r="I1095" s="22"/>
    </row>
    <row r="1096" spans="3:9" x14ac:dyDescent="0.35">
      <c r="C1096" s="6"/>
      <c r="D1096" s="6"/>
      <c r="E1096" s="6"/>
      <c r="F1096" s="6"/>
      <c r="G1096" s="6"/>
      <c r="H1096" s="25"/>
      <c r="I1096" s="22"/>
    </row>
    <row r="1097" spans="3:9" x14ac:dyDescent="0.35">
      <c r="C1097" s="6"/>
      <c r="D1097" s="6"/>
      <c r="E1097" s="6"/>
      <c r="F1097" s="6"/>
      <c r="G1097" s="6"/>
      <c r="H1097" s="25"/>
      <c r="I1097" s="22"/>
    </row>
    <row r="1098" spans="3:9" x14ac:dyDescent="0.35">
      <c r="C1098" s="6"/>
      <c r="D1098" s="6"/>
      <c r="E1098" s="6"/>
      <c r="F1098" s="6"/>
      <c r="G1098" s="6"/>
      <c r="H1098" s="25"/>
      <c r="I1098" s="22"/>
    </row>
    <row r="1099" spans="3:9" x14ac:dyDescent="0.35">
      <c r="C1099" s="6"/>
      <c r="D1099" s="6"/>
      <c r="E1099" s="6"/>
      <c r="F1099" s="6"/>
      <c r="G1099" s="6"/>
      <c r="H1099" s="25"/>
      <c r="I1099" s="22"/>
    </row>
    <row r="1100" spans="3:9" x14ac:dyDescent="0.35">
      <c r="C1100" s="6"/>
      <c r="D1100" s="6"/>
      <c r="E1100" s="6"/>
      <c r="F1100" s="6"/>
      <c r="G1100" s="6"/>
      <c r="H1100" s="25"/>
      <c r="I1100" s="22"/>
    </row>
    <row r="1101" spans="3:9" x14ac:dyDescent="0.35">
      <c r="C1101" s="6"/>
      <c r="D1101" s="6"/>
      <c r="E1101" s="6"/>
      <c r="F1101" s="6"/>
      <c r="G1101" s="6"/>
      <c r="H1101" s="25"/>
      <c r="I1101" s="22"/>
    </row>
    <row r="1102" spans="3:9" x14ac:dyDescent="0.35">
      <c r="C1102" s="6"/>
      <c r="D1102" s="6"/>
      <c r="E1102" s="6"/>
      <c r="F1102" s="6"/>
      <c r="G1102" s="6"/>
      <c r="H1102" s="25"/>
      <c r="I1102" s="22"/>
    </row>
    <row r="1103" spans="3:9" x14ac:dyDescent="0.35">
      <c r="C1103" s="6"/>
      <c r="D1103" s="6"/>
      <c r="E1103" s="6"/>
      <c r="F1103" s="6"/>
      <c r="G1103" s="6"/>
      <c r="H1103" s="25"/>
      <c r="I1103" s="22"/>
    </row>
    <row r="1104" spans="3:9" x14ac:dyDescent="0.35">
      <c r="C1104" s="6"/>
      <c r="D1104" s="6"/>
      <c r="E1104" s="6"/>
      <c r="F1104" s="6"/>
      <c r="G1104" s="6"/>
      <c r="H1104" s="25"/>
      <c r="I1104" s="22"/>
    </row>
    <row r="1105" spans="3:9" x14ac:dyDescent="0.35">
      <c r="C1105" s="6"/>
      <c r="D1105" s="6"/>
      <c r="E1105" s="6"/>
      <c r="F1105" s="6"/>
      <c r="G1105" s="6"/>
      <c r="H1105" s="25"/>
      <c r="I1105" s="22"/>
    </row>
    <row r="1106" spans="3:9" x14ac:dyDescent="0.35">
      <c r="C1106" s="6"/>
      <c r="D1106" s="6"/>
      <c r="E1106" s="6"/>
      <c r="F1106" s="6"/>
      <c r="G1106" s="6"/>
      <c r="H1106" s="25"/>
      <c r="I1106" s="22"/>
    </row>
    <row r="1107" spans="3:9" x14ac:dyDescent="0.35">
      <c r="C1107" s="6"/>
      <c r="D1107" s="6"/>
      <c r="E1107" s="6"/>
      <c r="F1107" s="6"/>
      <c r="G1107" s="6"/>
      <c r="H1107" s="25"/>
      <c r="I1107" s="22"/>
    </row>
    <row r="1108" spans="3:9" x14ac:dyDescent="0.35">
      <c r="C1108" s="6"/>
      <c r="D1108" s="6"/>
      <c r="E1108" s="6"/>
      <c r="F1108" s="6"/>
      <c r="G1108" s="6"/>
      <c r="H1108" s="25"/>
      <c r="I1108" s="22"/>
    </row>
    <row r="1109" spans="3:9" x14ac:dyDescent="0.35">
      <c r="C1109" s="6"/>
      <c r="D1109" s="6"/>
      <c r="E1109" s="6"/>
      <c r="F1109" s="6"/>
      <c r="G1109" s="6"/>
      <c r="H1109" s="25"/>
      <c r="I1109" s="22"/>
    </row>
    <row r="1110" spans="3:9" x14ac:dyDescent="0.35">
      <c r="C1110" s="6"/>
      <c r="D1110" s="6"/>
      <c r="E1110" s="6"/>
      <c r="F1110" s="6"/>
      <c r="G1110" s="6"/>
      <c r="H1110" s="25"/>
      <c r="I1110" s="22"/>
    </row>
    <row r="1111" spans="3:9" x14ac:dyDescent="0.35">
      <c r="C1111" s="6"/>
      <c r="D1111" s="6"/>
      <c r="E1111" s="6"/>
      <c r="F1111" s="6"/>
      <c r="G1111" s="6"/>
      <c r="H1111" s="25"/>
      <c r="I1111" s="22"/>
    </row>
    <row r="1112" spans="3:9" x14ac:dyDescent="0.35">
      <c r="C1112" s="6"/>
      <c r="D1112" s="6"/>
      <c r="E1112" s="6"/>
      <c r="F1112" s="6"/>
      <c r="G1112" s="6"/>
      <c r="H1112" s="25"/>
      <c r="I1112" s="22"/>
    </row>
    <row r="1113" spans="3:9" x14ac:dyDescent="0.35">
      <c r="C1113" s="6"/>
      <c r="D1113" s="6"/>
      <c r="E1113" s="6"/>
      <c r="F1113" s="6"/>
      <c r="G1113" s="6"/>
      <c r="H1113" s="25"/>
      <c r="I1113" s="22"/>
    </row>
    <row r="1114" spans="3:9" x14ac:dyDescent="0.35">
      <c r="C1114" s="6"/>
      <c r="D1114" s="6"/>
      <c r="E1114" s="6"/>
      <c r="F1114" s="6"/>
      <c r="G1114" s="6"/>
      <c r="H1114" s="25"/>
      <c r="I1114" s="22"/>
    </row>
    <row r="1115" spans="3:9" x14ac:dyDescent="0.35">
      <c r="C1115" s="6"/>
      <c r="D1115" s="6"/>
      <c r="E1115" s="6"/>
      <c r="F1115" s="6"/>
      <c r="G1115" s="6"/>
      <c r="H1115" s="25"/>
      <c r="I1115" s="22"/>
    </row>
    <row r="1116" spans="3:9" x14ac:dyDescent="0.35">
      <c r="C1116" s="6"/>
      <c r="D1116" s="6"/>
      <c r="E1116" s="6"/>
      <c r="F1116" s="6"/>
      <c r="G1116" s="6"/>
      <c r="H1116" s="25"/>
      <c r="I1116" s="22"/>
    </row>
    <row r="1117" spans="3:9" x14ac:dyDescent="0.35">
      <c r="C1117" s="6"/>
      <c r="D1117" s="6"/>
      <c r="E1117" s="6"/>
      <c r="F1117" s="6"/>
      <c r="G1117" s="6"/>
      <c r="H1117" s="25"/>
      <c r="I1117" s="22"/>
    </row>
    <row r="1118" spans="3:9" x14ac:dyDescent="0.35">
      <c r="C1118" s="6"/>
      <c r="D1118" s="6"/>
      <c r="E1118" s="6"/>
      <c r="F1118" s="6"/>
      <c r="G1118" s="6"/>
      <c r="H1118" s="25"/>
      <c r="I1118" s="22"/>
    </row>
    <row r="1119" spans="3:9" x14ac:dyDescent="0.35">
      <c r="C1119" s="6"/>
      <c r="D1119" s="6"/>
      <c r="E1119" s="6"/>
      <c r="F1119" s="6"/>
      <c r="G1119" s="6"/>
      <c r="H1119" s="25"/>
      <c r="I1119" s="22"/>
    </row>
    <row r="1120" spans="3:9" x14ac:dyDescent="0.35">
      <c r="C1120" s="6"/>
      <c r="D1120" s="6"/>
      <c r="E1120" s="6"/>
      <c r="F1120" s="6"/>
      <c r="G1120" s="6"/>
      <c r="H1120" s="25"/>
      <c r="I1120" s="22"/>
    </row>
    <row r="1121" spans="3:9" x14ac:dyDescent="0.35">
      <c r="C1121" s="6"/>
      <c r="D1121" s="6"/>
      <c r="E1121" s="6"/>
      <c r="F1121" s="6"/>
      <c r="G1121" s="6"/>
      <c r="H1121" s="25"/>
      <c r="I1121" s="22"/>
    </row>
    <row r="1122" spans="3:9" x14ac:dyDescent="0.35">
      <c r="C1122" s="6"/>
      <c r="D1122" s="6"/>
      <c r="E1122" s="6"/>
      <c r="F1122" s="6"/>
      <c r="G1122" s="6"/>
      <c r="H1122" s="25"/>
      <c r="I1122" s="22"/>
    </row>
    <row r="1123" spans="3:9" x14ac:dyDescent="0.35">
      <c r="C1123" s="6"/>
      <c r="D1123" s="6"/>
      <c r="E1123" s="6"/>
      <c r="F1123" s="6"/>
      <c r="G1123" s="6"/>
      <c r="H1123" s="25"/>
      <c r="I1123" s="22"/>
    </row>
    <row r="1124" spans="3:9" x14ac:dyDescent="0.35">
      <c r="C1124" s="6"/>
      <c r="D1124" s="6"/>
      <c r="E1124" s="6"/>
      <c r="F1124" s="6"/>
      <c r="G1124" s="6"/>
      <c r="H1124" s="25"/>
      <c r="I1124" s="22"/>
    </row>
    <row r="1125" spans="3:9" x14ac:dyDescent="0.35">
      <c r="C1125" s="6"/>
      <c r="D1125" s="6"/>
      <c r="E1125" s="6"/>
      <c r="F1125" s="6"/>
      <c r="G1125" s="6"/>
      <c r="H1125" s="25"/>
      <c r="I1125" s="22"/>
    </row>
    <row r="1126" spans="3:9" x14ac:dyDescent="0.35">
      <c r="C1126" s="6"/>
      <c r="D1126" s="6"/>
      <c r="E1126" s="6"/>
      <c r="F1126" s="6"/>
      <c r="G1126" s="6"/>
      <c r="H1126" s="25"/>
      <c r="I1126" s="22"/>
    </row>
    <row r="1127" spans="3:9" x14ac:dyDescent="0.35">
      <c r="C1127" s="6"/>
      <c r="D1127" s="6"/>
      <c r="E1127" s="6"/>
      <c r="F1127" s="6"/>
      <c r="G1127" s="6"/>
      <c r="H1127" s="25"/>
      <c r="I1127" s="22"/>
    </row>
    <row r="1128" spans="3:9" x14ac:dyDescent="0.35">
      <c r="C1128" s="6"/>
      <c r="D1128" s="6"/>
      <c r="E1128" s="6"/>
      <c r="F1128" s="6"/>
      <c r="G1128" s="6"/>
      <c r="H1128" s="25"/>
      <c r="I1128" s="22"/>
    </row>
    <row r="1129" spans="3:9" x14ac:dyDescent="0.35">
      <c r="C1129" s="6"/>
      <c r="D1129" s="6"/>
      <c r="E1129" s="6"/>
      <c r="F1129" s="6"/>
      <c r="G1129" s="6"/>
      <c r="H1129" s="25"/>
      <c r="I1129" s="22"/>
    </row>
    <row r="1130" spans="3:9" x14ac:dyDescent="0.35">
      <c r="C1130" s="6"/>
      <c r="D1130" s="6"/>
      <c r="E1130" s="6"/>
      <c r="F1130" s="6"/>
      <c r="G1130" s="6"/>
      <c r="H1130" s="25"/>
      <c r="I1130" s="22"/>
    </row>
    <row r="1131" spans="3:9" x14ac:dyDescent="0.35">
      <c r="C1131" s="6"/>
      <c r="D1131" s="6"/>
      <c r="E1131" s="6"/>
      <c r="F1131" s="6"/>
      <c r="G1131" s="6"/>
      <c r="H1131" s="25"/>
      <c r="I1131" s="22"/>
    </row>
    <row r="1132" spans="3:9" x14ac:dyDescent="0.35">
      <c r="C1132" s="6"/>
      <c r="D1132" s="6"/>
      <c r="E1132" s="6"/>
      <c r="F1132" s="6"/>
      <c r="G1132" s="6"/>
      <c r="H1132" s="25"/>
      <c r="I1132" s="22"/>
    </row>
    <row r="1133" spans="3:9" x14ac:dyDescent="0.35">
      <c r="C1133" s="6"/>
      <c r="D1133" s="6"/>
      <c r="E1133" s="6"/>
      <c r="F1133" s="6"/>
      <c r="G1133" s="6"/>
      <c r="H1133" s="25"/>
      <c r="I1133" s="22"/>
    </row>
    <row r="1134" spans="3:9" x14ac:dyDescent="0.35">
      <c r="C1134" s="6"/>
      <c r="D1134" s="6"/>
      <c r="E1134" s="6"/>
      <c r="F1134" s="6"/>
      <c r="G1134" s="6"/>
      <c r="H1134" s="25"/>
      <c r="I1134" s="22"/>
    </row>
    <row r="1135" spans="3:9" x14ac:dyDescent="0.35">
      <c r="C1135" s="6"/>
      <c r="D1135" s="6"/>
      <c r="E1135" s="6"/>
      <c r="F1135" s="6"/>
      <c r="G1135" s="6"/>
      <c r="H1135" s="25"/>
      <c r="I1135" s="22"/>
    </row>
    <row r="1136" spans="3:9" x14ac:dyDescent="0.35">
      <c r="C1136" s="6"/>
      <c r="D1136" s="6"/>
      <c r="E1136" s="6"/>
      <c r="F1136" s="6"/>
      <c r="G1136" s="6"/>
      <c r="H1136" s="25"/>
      <c r="I1136" s="22"/>
    </row>
    <row r="1137" spans="3:9" x14ac:dyDescent="0.35">
      <c r="C1137" s="6"/>
      <c r="D1137" s="6"/>
      <c r="E1137" s="6"/>
      <c r="F1137" s="6"/>
      <c r="G1137" s="6"/>
      <c r="H1137" s="25"/>
      <c r="I1137" s="22"/>
    </row>
    <row r="1138" spans="3:9" x14ac:dyDescent="0.35">
      <c r="C1138" s="6"/>
      <c r="D1138" s="6"/>
      <c r="E1138" s="6"/>
      <c r="F1138" s="6"/>
      <c r="G1138" s="6"/>
      <c r="H1138" s="25"/>
      <c r="I1138" s="22"/>
    </row>
    <row r="1139" spans="3:9" x14ac:dyDescent="0.35">
      <c r="C1139" s="6"/>
      <c r="D1139" s="6"/>
      <c r="E1139" s="6"/>
      <c r="F1139" s="6"/>
      <c r="G1139" s="6"/>
      <c r="H1139" s="25"/>
      <c r="I1139" s="22"/>
    </row>
    <row r="1140" spans="3:9" x14ac:dyDescent="0.35">
      <c r="C1140" s="6"/>
      <c r="D1140" s="6"/>
      <c r="E1140" s="6"/>
      <c r="F1140" s="6"/>
      <c r="G1140" s="6"/>
      <c r="H1140" s="25"/>
      <c r="I1140" s="22"/>
    </row>
    <row r="1141" spans="3:9" x14ac:dyDescent="0.35">
      <c r="C1141" s="6"/>
      <c r="D1141" s="6"/>
      <c r="E1141" s="6"/>
      <c r="F1141" s="6"/>
      <c r="G1141" s="6"/>
      <c r="H1141" s="25"/>
      <c r="I1141" s="22"/>
    </row>
    <row r="1142" spans="3:9" x14ac:dyDescent="0.35">
      <c r="C1142" s="6"/>
      <c r="D1142" s="6"/>
      <c r="E1142" s="6"/>
      <c r="F1142" s="6"/>
      <c r="G1142" s="6"/>
      <c r="H1142" s="25"/>
      <c r="I1142" s="22"/>
    </row>
    <row r="1143" spans="3:9" x14ac:dyDescent="0.35">
      <c r="C1143" s="6"/>
      <c r="D1143" s="6"/>
      <c r="E1143" s="6"/>
      <c r="F1143" s="6"/>
      <c r="G1143" s="6"/>
      <c r="H1143" s="25"/>
      <c r="I1143" s="22"/>
    </row>
    <row r="1144" spans="3:9" x14ac:dyDescent="0.35">
      <c r="C1144" s="6"/>
      <c r="D1144" s="6"/>
      <c r="E1144" s="6"/>
      <c r="F1144" s="6"/>
      <c r="G1144" s="6"/>
      <c r="H1144" s="25"/>
      <c r="I1144" s="22"/>
    </row>
    <row r="1145" spans="3:9" x14ac:dyDescent="0.35">
      <c r="C1145" s="6"/>
      <c r="D1145" s="6"/>
      <c r="E1145" s="6"/>
      <c r="F1145" s="6"/>
      <c r="G1145" s="6"/>
      <c r="H1145" s="25"/>
      <c r="I1145" s="22"/>
    </row>
    <row r="1146" spans="3:9" x14ac:dyDescent="0.35">
      <c r="C1146" s="6"/>
      <c r="D1146" s="6"/>
      <c r="E1146" s="6"/>
      <c r="F1146" s="6"/>
      <c r="G1146" s="6"/>
      <c r="H1146" s="25"/>
      <c r="I1146" s="22"/>
    </row>
    <row r="1147" spans="3:9" x14ac:dyDescent="0.35">
      <c r="C1147" s="6"/>
      <c r="D1147" s="6"/>
      <c r="E1147" s="6"/>
      <c r="F1147" s="6"/>
      <c r="G1147" s="6"/>
      <c r="H1147" s="25"/>
      <c r="I1147" s="22"/>
    </row>
    <row r="1148" spans="3:9" x14ac:dyDescent="0.35">
      <c r="C1148" s="6"/>
      <c r="D1148" s="6"/>
      <c r="E1148" s="6"/>
      <c r="F1148" s="6"/>
      <c r="G1148" s="6"/>
      <c r="H1148" s="25"/>
      <c r="I1148" s="22"/>
    </row>
    <row r="1149" spans="3:9" x14ac:dyDescent="0.35">
      <c r="C1149" s="6"/>
      <c r="D1149" s="6"/>
      <c r="E1149" s="6"/>
      <c r="F1149" s="6"/>
      <c r="G1149" s="6"/>
      <c r="H1149" s="25"/>
      <c r="I1149" s="22"/>
    </row>
    <row r="1150" spans="3:9" x14ac:dyDescent="0.35">
      <c r="C1150" s="6"/>
      <c r="D1150" s="6"/>
      <c r="E1150" s="6"/>
      <c r="F1150" s="6"/>
      <c r="G1150" s="6"/>
      <c r="H1150" s="25"/>
      <c r="I1150" s="22"/>
    </row>
    <row r="1151" spans="3:9" x14ac:dyDescent="0.35">
      <c r="C1151" s="6"/>
      <c r="D1151" s="6"/>
      <c r="E1151" s="6"/>
      <c r="F1151" s="6"/>
      <c r="G1151" s="6"/>
      <c r="H1151" s="25"/>
      <c r="I1151" s="22"/>
    </row>
    <row r="1152" spans="3:9" x14ac:dyDescent="0.35">
      <c r="C1152" s="6"/>
      <c r="D1152" s="6"/>
      <c r="E1152" s="6"/>
      <c r="F1152" s="6"/>
      <c r="G1152" s="6"/>
      <c r="H1152" s="25"/>
      <c r="I1152" s="22"/>
    </row>
    <row r="1153" spans="3:9" x14ac:dyDescent="0.35">
      <c r="C1153" s="6"/>
      <c r="D1153" s="6"/>
      <c r="E1153" s="6"/>
      <c r="F1153" s="6"/>
      <c r="G1153" s="6"/>
      <c r="H1153" s="25"/>
      <c r="I1153" s="22"/>
    </row>
    <row r="1154" spans="3:9" x14ac:dyDescent="0.35">
      <c r="C1154" s="6"/>
      <c r="D1154" s="6"/>
      <c r="E1154" s="6"/>
      <c r="F1154" s="6"/>
      <c r="G1154" s="6"/>
      <c r="H1154" s="25"/>
      <c r="I1154" s="22"/>
    </row>
    <row r="1155" spans="3:9" x14ac:dyDescent="0.35">
      <c r="C1155" s="6"/>
      <c r="D1155" s="6"/>
      <c r="E1155" s="6"/>
      <c r="F1155" s="6"/>
      <c r="G1155" s="6"/>
      <c r="H1155" s="25"/>
      <c r="I1155" s="22"/>
    </row>
    <row r="1156" spans="3:9" x14ac:dyDescent="0.35">
      <c r="C1156" s="6"/>
      <c r="D1156" s="6"/>
      <c r="E1156" s="6"/>
      <c r="F1156" s="6"/>
      <c r="G1156" s="6"/>
      <c r="H1156" s="25"/>
      <c r="I1156" s="22"/>
    </row>
    <row r="1157" spans="3:9" x14ac:dyDescent="0.35">
      <c r="C1157" s="6"/>
      <c r="D1157" s="6"/>
      <c r="E1157" s="6"/>
      <c r="F1157" s="6"/>
      <c r="G1157" s="6"/>
      <c r="H1157" s="25"/>
      <c r="I1157" s="22"/>
    </row>
    <row r="1158" spans="3:9" x14ac:dyDescent="0.35">
      <c r="C1158" s="6"/>
      <c r="D1158" s="6"/>
      <c r="E1158" s="6"/>
      <c r="F1158" s="6"/>
      <c r="G1158" s="6"/>
      <c r="H1158" s="25"/>
      <c r="I1158" s="22"/>
    </row>
    <row r="1159" spans="3:9" x14ac:dyDescent="0.35">
      <c r="C1159" s="6"/>
      <c r="D1159" s="6"/>
      <c r="E1159" s="6"/>
      <c r="F1159" s="6"/>
      <c r="G1159" s="6"/>
      <c r="H1159" s="25"/>
      <c r="I1159" s="22"/>
    </row>
    <row r="1160" spans="3:9" x14ac:dyDescent="0.35">
      <c r="C1160" s="6"/>
      <c r="D1160" s="6"/>
      <c r="E1160" s="6"/>
      <c r="F1160" s="6"/>
      <c r="G1160" s="6"/>
      <c r="H1160" s="25"/>
      <c r="I1160" s="22"/>
    </row>
    <row r="1161" spans="3:9" x14ac:dyDescent="0.35">
      <c r="C1161" s="6"/>
      <c r="D1161" s="6"/>
      <c r="E1161" s="6"/>
      <c r="F1161" s="6"/>
      <c r="G1161" s="6"/>
      <c r="H1161" s="25"/>
      <c r="I1161" s="22"/>
    </row>
    <row r="1162" spans="3:9" x14ac:dyDescent="0.35">
      <c r="C1162" s="6"/>
      <c r="D1162" s="6"/>
      <c r="E1162" s="6"/>
      <c r="F1162" s="6"/>
      <c r="G1162" s="6"/>
      <c r="H1162" s="25"/>
      <c r="I1162" s="22"/>
    </row>
    <row r="1163" spans="3:9" x14ac:dyDescent="0.35">
      <c r="C1163" s="6"/>
      <c r="D1163" s="6"/>
      <c r="E1163" s="6"/>
      <c r="F1163" s="6"/>
      <c r="G1163" s="6"/>
      <c r="H1163" s="25"/>
      <c r="I1163" s="22"/>
    </row>
    <row r="1164" spans="3:9" x14ac:dyDescent="0.35">
      <c r="C1164" s="6"/>
      <c r="D1164" s="6"/>
      <c r="E1164" s="6"/>
      <c r="F1164" s="6"/>
      <c r="G1164" s="6"/>
      <c r="H1164" s="25"/>
      <c r="I1164" s="22"/>
    </row>
    <row r="1165" spans="3:9" x14ac:dyDescent="0.35">
      <c r="C1165" s="6"/>
      <c r="D1165" s="6"/>
      <c r="E1165" s="6"/>
      <c r="F1165" s="6"/>
      <c r="G1165" s="6"/>
      <c r="H1165" s="25"/>
      <c r="I1165" s="22"/>
    </row>
    <row r="1166" spans="3:9" x14ac:dyDescent="0.35">
      <c r="C1166" s="6"/>
      <c r="D1166" s="6"/>
      <c r="E1166" s="6"/>
      <c r="F1166" s="6"/>
      <c r="G1166" s="6"/>
      <c r="H1166" s="25"/>
      <c r="I1166" s="22"/>
    </row>
    <row r="1167" spans="3:9" x14ac:dyDescent="0.35">
      <c r="C1167" s="6"/>
      <c r="D1167" s="6"/>
      <c r="E1167" s="6"/>
      <c r="F1167" s="6"/>
      <c r="G1167" s="6"/>
      <c r="H1167" s="25"/>
      <c r="I1167" s="22"/>
    </row>
    <row r="1168" spans="3:9" x14ac:dyDescent="0.35">
      <c r="C1168" s="6"/>
      <c r="D1168" s="6"/>
      <c r="E1168" s="6"/>
      <c r="F1168" s="6"/>
      <c r="G1168" s="6"/>
      <c r="H1168" s="25"/>
      <c r="I1168" s="22"/>
    </row>
    <row r="1169" spans="3:9" x14ac:dyDescent="0.35">
      <c r="C1169" s="6"/>
      <c r="D1169" s="6"/>
      <c r="E1169" s="6"/>
      <c r="F1169" s="6"/>
      <c r="G1169" s="6"/>
      <c r="H1169" s="25"/>
      <c r="I1169" s="22"/>
    </row>
    <row r="1170" spans="3:9" x14ac:dyDescent="0.35">
      <c r="C1170" s="6"/>
      <c r="D1170" s="6"/>
      <c r="E1170" s="6"/>
      <c r="F1170" s="6"/>
      <c r="G1170" s="6"/>
      <c r="H1170" s="25"/>
      <c r="I1170" s="22"/>
    </row>
    <row r="1171" spans="3:9" x14ac:dyDescent="0.35">
      <c r="C1171" s="6"/>
      <c r="D1171" s="6"/>
      <c r="E1171" s="6"/>
      <c r="F1171" s="6"/>
      <c r="G1171" s="6"/>
      <c r="H1171" s="25"/>
      <c r="I1171" s="22"/>
    </row>
    <row r="1172" spans="3:9" x14ac:dyDescent="0.35">
      <c r="C1172" s="6"/>
      <c r="D1172" s="6"/>
      <c r="E1172" s="6"/>
      <c r="F1172" s="6"/>
      <c r="G1172" s="6"/>
      <c r="H1172" s="25"/>
      <c r="I1172" s="22"/>
    </row>
    <row r="1173" spans="3:9" x14ac:dyDescent="0.35">
      <c r="C1173" s="6"/>
      <c r="D1173" s="6"/>
      <c r="E1173" s="6"/>
      <c r="F1173" s="6"/>
      <c r="G1173" s="6"/>
      <c r="H1173" s="25"/>
      <c r="I1173" s="22"/>
    </row>
    <row r="1174" spans="3:9" x14ac:dyDescent="0.35">
      <c r="C1174" s="6"/>
      <c r="D1174" s="6"/>
      <c r="E1174" s="6"/>
      <c r="F1174" s="6"/>
      <c r="G1174" s="6"/>
      <c r="H1174" s="25"/>
      <c r="I1174" s="22"/>
    </row>
    <row r="1175" spans="3:9" x14ac:dyDescent="0.35">
      <c r="C1175" s="6"/>
      <c r="D1175" s="6"/>
      <c r="E1175" s="6"/>
      <c r="F1175" s="6"/>
      <c r="G1175" s="6"/>
      <c r="H1175" s="25"/>
      <c r="I1175" s="22"/>
    </row>
    <row r="1176" spans="3:9" x14ac:dyDescent="0.35">
      <c r="C1176" s="6"/>
      <c r="D1176" s="6"/>
      <c r="E1176" s="6"/>
      <c r="F1176" s="6"/>
      <c r="G1176" s="6"/>
      <c r="H1176" s="25"/>
      <c r="I1176" s="22"/>
    </row>
    <row r="1177" spans="3:9" x14ac:dyDescent="0.35">
      <c r="C1177" s="6"/>
      <c r="D1177" s="6"/>
      <c r="E1177" s="6"/>
      <c r="F1177" s="6"/>
      <c r="G1177" s="6"/>
      <c r="H1177" s="25"/>
      <c r="I1177" s="22"/>
    </row>
    <row r="1178" spans="3:9" x14ac:dyDescent="0.35">
      <c r="C1178" s="6"/>
      <c r="D1178" s="6"/>
      <c r="E1178" s="6"/>
      <c r="F1178" s="6"/>
      <c r="G1178" s="6"/>
      <c r="H1178" s="25"/>
      <c r="I1178" s="22"/>
    </row>
    <row r="1179" spans="3:9" x14ac:dyDescent="0.35">
      <c r="C1179" s="6"/>
      <c r="D1179" s="6"/>
      <c r="E1179" s="6"/>
      <c r="F1179" s="6"/>
      <c r="G1179" s="6"/>
      <c r="H1179" s="25"/>
      <c r="I1179" s="22"/>
    </row>
    <row r="1180" spans="3:9" x14ac:dyDescent="0.35">
      <c r="C1180" s="6"/>
      <c r="D1180" s="6"/>
      <c r="E1180" s="6"/>
      <c r="F1180" s="6"/>
      <c r="G1180" s="6"/>
      <c r="H1180" s="25"/>
      <c r="I1180" s="22"/>
    </row>
    <row r="1181" spans="3:9" x14ac:dyDescent="0.35">
      <c r="C1181" s="6"/>
      <c r="D1181" s="6"/>
      <c r="E1181" s="6"/>
      <c r="F1181" s="6"/>
      <c r="G1181" s="6"/>
      <c r="H1181" s="25"/>
      <c r="I1181" s="22"/>
    </row>
    <row r="1182" spans="3:9" x14ac:dyDescent="0.35">
      <c r="C1182" s="6"/>
      <c r="D1182" s="6"/>
      <c r="E1182" s="6"/>
      <c r="F1182" s="6"/>
      <c r="G1182" s="6"/>
      <c r="H1182" s="25"/>
      <c r="I1182" s="22"/>
    </row>
    <row r="1183" spans="3:9" x14ac:dyDescent="0.35">
      <c r="C1183" s="6"/>
      <c r="D1183" s="6"/>
      <c r="E1183" s="6"/>
      <c r="F1183" s="6"/>
      <c r="G1183" s="6"/>
      <c r="H1183" s="25"/>
      <c r="I1183" s="22"/>
    </row>
    <row r="1184" spans="3:9" x14ac:dyDescent="0.35">
      <c r="C1184" s="6"/>
      <c r="D1184" s="6"/>
      <c r="E1184" s="6"/>
      <c r="F1184" s="6"/>
      <c r="G1184" s="6"/>
      <c r="H1184" s="25"/>
      <c r="I1184" s="22"/>
    </row>
    <row r="1185" spans="3:9" x14ac:dyDescent="0.35">
      <c r="C1185" s="6"/>
      <c r="D1185" s="6"/>
      <c r="E1185" s="6"/>
      <c r="F1185" s="6"/>
      <c r="G1185" s="6"/>
      <c r="H1185" s="25"/>
      <c r="I1185" s="22"/>
    </row>
    <row r="1186" spans="3:9" x14ac:dyDescent="0.35">
      <c r="C1186" s="6"/>
      <c r="D1186" s="6"/>
      <c r="E1186" s="6"/>
      <c r="F1186" s="6"/>
      <c r="G1186" s="6"/>
      <c r="H1186" s="25"/>
      <c r="I1186" s="22"/>
    </row>
    <row r="1187" spans="3:9" x14ac:dyDescent="0.35">
      <c r="C1187" s="6"/>
      <c r="D1187" s="6"/>
      <c r="E1187" s="6"/>
      <c r="F1187" s="6"/>
      <c r="G1187" s="6"/>
      <c r="H1187" s="25"/>
      <c r="I1187" s="22"/>
    </row>
    <row r="1188" spans="3:9" x14ac:dyDescent="0.35">
      <c r="C1188" s="6"/>
      <c r="D1188" s="6"/>
      <c r="E1188" s="6"/>
      <c r="F1188" s="6"/>
      <c r="G1188" s="6"/>
      <c r="H1188" s="25"/>
      <c r="I1188" s="22"/>
    </row>
    <row r="1189" spans="3:9" x14ac:dyDescent="0.35">
      <c r="C1189" s="6"/>
      <c r="D1189" s="6"/>
      <c r="E1189" s="6"/>
      <c r="F1189" s="6"/>
      <c r="G1189" s="6"/>
      <c r="H1189" s="25"/>
      <c r="I1189" s="22"/>
    </row>
    <row r="1190" spans="3:9" x14ac:dyDescent="0.35">
      <c r="C1190" s="6"/>
      <c r="D1190" s="6"/>
      <c r="E1190" s="6"/>
      <c r="F1190" s="6"/>
      <c r="G1190" s="6"/>
      <c r="H1190" s="25"/>
      <c r="I1190" s="22"/>
    </row>
    <row r="1191" spans="3:9" x14ac:dyDescent="0.35">
      <c r="C1191" s="6"/>
      <c r="D1191" s="6"/>
      <c r="E1191" s="6"/>
      <c r="F1191" s="6"/>
      <c r="G1191" s="6"/>
      <c r="H1191" s="25"/>
      <c r="I1191" s="22"/>
    </row>
    <row r="1192" spans="3:9" x14ac:dyDescent="0.35">
      <c r="C1192" s="6"/>
      <c r="D1192" s="6"/>
      <c r="E1192" s="6"/>
      <c r="F1192" s="6"/>
      <c r="G1192" s="6"/>
      <c r="H1192" s="25"/>
      <c r="I1192" s="22"/>
    </row>
    <row r="1193" spans="3:9" x14ac:dyDescent="0.35">
      <c r="C1193" s="6"/>
      <c r="D1193" s="6"/>
      <c r="E1193" s="6"/>
      <c r="F1193" s="6"/>
      <c r="G1193" s="6"/>
      <c r="H1193" s="25"/>
      <c r="I1193" s="22"/>
    </row>
    <row r="1194" spans="3:9" x14ac:dyDescent="0.35">
      <c r="C1194" s="6"/>
      <c r="D1194" s="6"/>
      <c r="E1194" s="6"/>
      <c r="F1194" s="6"/>
      <c r="G1194" s="6"/>
      <c r="H1194" s="25"/>
      <c r="I1194" s="22"/>
    </row>
    <row r="1195" spans="3:9" x14ac:dyDescent="0.35">
      <c r="C1195" s="6"/>
      <c r="D1195" s="6"/>
      <c r="E1195" s="6"/>
      <c r="F1195" s="6"/>
      <c r="G1195" s="6"/>
      <c r="H1195" s="25"/>
      <c r="I1195" s="22"/>
    </row>
    <row r="1196" spans="3:9" x14ac:dyDescent="0.35">
      <c r="C1196" s="6"/>
      <c r="D1196" s="6"/>
      <c r="E1196" s="6"/>
      <c r="F1196" s="6"/>
      <c r="G1196" s="6"/>
      <c r="H1196" s="25"/>
      <c r="I1196" s="22"/>
    </row>
    <row r="1197" spans="3:9" x14ac:dyDescent="0.35">
      <c r="C1197" s="6"/>
      <c r="D1197" s="6"/>
      <c r="E1197" s="6"/>
      <c r="F1197" s="6"/>
      <c r="G1197" s="6"/>
      <c r="H1197" s="25"/>
      <c r="I1197" s="22"/>
    </row>
    <row r="1198" spans="3:9" x14ac:dyDescent="0.35">
      <c r="C1198" s="6"/>
      <c r="D1198" s="6"/>
      <c r="E1198" s="6"/>
      <c r="F1198" s="6"/>
      <c r="G1198" s="6"/>
      <c r="H1198" s="25"/>
      <c r="I1198" s="22"/>
    </row>
    <row r="1199" spans="3:9" x14ac:dyDescent="0.35">
      <c r="C1199" s="6"/>
      <c r="D1199" s="6"/>
      <c r="E1199" s="6"/>
      <c r="F1199" s="6"/>
      <c r="G1199" s="6"/>
      <c r="H1199" s="25"/>
      <c r="I1199" s="22"/>
    </row>
    <row r="1200" spans="3:9" x14ac:dyDescent="0.35">
      <c r="C1200" s="6"/>
      <c r="D1200" s="6"/>
      <c r="E1200" s="6"/>
      <c r="F1200" s="6"/>
      <c r="G1200" s="6"/>
      <c r="H1200" s="25"/>
      <c r="I1200" s="22"/>
    </row>
    <row r="1201" spans="3:9" x14ac:dyDescent="0.35">
      <c r="C1201" s="6"/>
      <c r="D1201" s="6"/>
      <c r="E1201" s="6"/>
      <c r="F1201" s="6"/>
      <c r="G1201" s="6"/>
      <c r="H1201" s="25"/>
      <c r="I1201" s="22"/>
    </row>
    <row r="1202" spans="3:9" x14ac:dyDescent="0.35">
      <c r="C1202" s="6"/>
      <c r="D1202" s="6"/>
      <c r="E1202" s="6"/>
      <c r="F1202" s="6"/>
      <c r="G1202" s="6"/>
      <c r="H1202" s="25"/>
      <c r="I1202" s="22"/>
    </row>
    <row r="1203" spans="3:9" x14ac:dyDescent="0.35">
      <c r="C1203" s="6"/>
      <c r="D1203" s="6"/>
      <c r="E1203" s="6"/>
      <c r="F1203" s="6"/>
      <c r="G1203" s="6"/>
      <c r="H1203" s="25"/>
      <c r="I1203" s="22"/>
    </row>
    <row r="1204" spans="3:9" x14ac:dyDescent="0.35">
      <c r="C1204" s="6"/>
      <c r="D1204" s="6"/>
      <c r="E1204" s="6"/>
      <c r="F1204" s="6"/>
      <c r="G1204" s="6"/>
      <c r="H1204" s="25"/>
      <c r="I1204" s="22"/>
    </row>
    <row r="1205" spans="3:9" x14ac:dyDescent="0.35">
      <c r="C1205" s="6"/>
      <c r="D1205" s="6"/>
      <c r="E1205" s="6"/>
      <c r="F1205" s="6"/>
      <c r="G1205" s="6"/>
      <c r="H1205" s="25"/>
      <c r="I1205" s="22"/>
    </row>
    <row r="1206" spans="3:9" x14ac:dyDescent="0.35">
      <c r="C1206" s="6"/>
      <c r="D1206" s="6"/>
      <c r="E1206" s="6"/>
      <c r="F1206" s="6"/>
      <c r="G1206" s="6"/>
      <c r="H1206" s="25"/>
      <c r="I1206" s="22"/>
    </row>
    <row r="1207" spans="3:9" x14ac:dyDescent="0.35">
      <c r="C1207" s="6"/>
      <c r="D1207" s="6"/>
      <c r="E1207" s="6"/>
      <c r="F1207" s="6"/>
      <c r="G1207" s="6"/>
      <c r="H1207" s="25"/>
      <c r="I1207" s="22"/>
    </row>
    <row r="1208" spans="3:9" x14ac:dyDescent="0.35">
      <c r="C1208" s="6"/>
      <c r="D1208" s="6"/>
      <c r="E1208" s="6"/>
      <c r="F1208" s="6"/>
      <c r="G1208" s="6"/>
      <c r="H1208" s="25"/>
      <c r="I1208" s="22"/>
    </row>
    <row r="1209" spans="3:9" x14ac:dyDescent="0.35">
      <c r="C1209" s="6"/>
      <c r="D1209" s="6"/>
      <c r="E1209" s="6"/>
      <c r="F1209" s="6"/>
      <c r="G1209" s="6"/>
      <c r="H1209" s="25"/>
      <c r="I1209" s="22"/>
    </row>
    <row r="1210" spans="3:9" x14ac:dyDescent="0.35">
      <c r="C1210" s="6"/>
      <c r="D1210" s="6"/>
      <c r="E1210" s="6"/>
      <c r="F1210" s="6"/>
      <c r="G1210" s="6"/>
      <c r="H1210" s="25"/>
      <c r="I1210" s="22"/>
    </row>
    <row r="1211" spans="3:9" x14ac:dyDescent="0.35">
      <c r="C1211" s="6"/>
      <c r="D1211" s="6"/>
      <c r="E1211" s="6"/>
      <c r="F1211" s="6"/>
      <c r="G1211" s="6"/>
      <c r="H1211" s="25"/>
      <c r="I1211" s="22"/>
    </row>
    <row r="1212" spans="3:9" x14ac:dyDescent="0.35">
      <c r="C1212" s="6"/>
      <c r="D1212" s="6"/>
      <c r="E1212" s="6"/>
      <c r="F1212" s="6"/>
      <c r="G1212" s="6"/>
      <c r="H1212" s="25"/>
      <c r="I1212" s="22"/>
    </row>
    <row r="1213" spans="3:9" x14ac:dyDescent="0.35">
      <c r="C1213" s="6"/>
      <c r="D1213" s="6"/>
      <c r="E1213" s="6"/>
      <c r="F1213" s="6"/>
      <c r="G1213" s="6"/>
      <c r="H1213" s="25"/>
      <c r="I1213" s="22"/>
    </row>
    <row r="1214" spans="3:9" x14ac:dyDescent="0.35">
      <c r="C1214" s="6"/>
      <c r="D1214" s="6"/>
      <c r="E1214" s="6"/>
      <c r="F1214" s="6"/>
      <c r="G1214" s="6"/>
      <c r="H1214" s="25"/>
      <c r="I1214" s="22"/>
    </row>
    <row r="1215" spans="3:9" x14ac:dyDescent="0.35">
      <c r="C1215" s="6"/>
      <c r="D1215" s="6"/>
      <c r="E1215" s="6"/>
      <c r="F1215" s="6"/>
      <c r="G1215" s="6"/>
      <c r="H1215" s="25"/>
      <c r="I1215" s="22"/>
    </row>
    <row r="1216" spans="3:9" x14ac:dyDescent="0.35">
      <c r="C1216" s="6"/>
      <c r="D1216" s="6"/>
      <c r="E1216" s="6"/>
      <c r="F1216" s="6"/>
      <c r="G1216" s="6"/>
      <c r="H1216" s="25"/>
      <c r="I1216" s="22"/>
    </row>
    <row r="1217" spans="3:9" x14ac:dyDescent="0.35">
      <c r="C1217" s="6"/>
      <c r="D1217" s="6"/>
      <c r="E1217" s="6"/>
      <c r="F1217" s="6"/>
      <c r="G1217" s="6"/>
      <c r="H1217" s="25"/>
      <c r="I1217" s="22"/>
    </row>
    <row r="1218" spans="3:9" x14ac:dyDescent="0.35">
      <c r="C1218" s="6"/>
      <c r="D1218" s="6"/>
      <c r="E1218" s="6"/>
      <c r="F1218" s="6"/>
      <c r="G1218" s="6"/>
      <c r="H1218" s="25"/>
      <c r="I1218" s="22"/>
    </row>
    <row r="1219" spans="3:9" x14ac:dyDescent="0.35">
      <c r="C1219" s="6"/>
      <c r="D1219" s="6"/>
      <c r="E1219" s="6"/>
      <c r="F1219" s="6"/>
      <c r="G1219" s="6"/>
      <c r="H1219" s="25"/>
      <c r="I1219" s="22"/>
    </row>
    <row r="1220" spans="3:9" x14ac:dyDescent="0.35">
      <c r="C1220" s="6"/>
      <c r="D1220" s="6"/>
      <c r="E1220" s="6"/>
      <c r="F1220" s="6"/>
      <c r="G1220" s="6"/>
      <c r="H1220" s="25"/>
      <c r="I1220" s="22"/>
    </row>
    <row r="1221" spans="3:9" x14ac:dyDescent="0.35">
      <c r="C1221" s="6"/>
      <c r="D1221" s="6"/>
      <c r="E1221" s="6"/>
      <c r="F1221" s="6"/>
      <c r="G1221" s="6"/>
      <c r="H1221" s="25"/>
      <c r="I1221" s="22"/>
    </row>
    <row r="1222" spans="3:9" x14ac:dyDescent="0.35">
      <c r="C1222" s="6"/>
      <c r="D1222" s="6"/>
      <c r="E1222" s="6"/>
      <c r="F1222" s="6"/>
      <c r="G1222" s="6"/>
      <c r="H1222" s="25"/>
      <c r="I1222" s="22"/>
    </row>
    <row r="1223" spans="3:9" x14ac:dyDescent="0.35">
      <c r="C1223" s="6"/>
      <c r="D1223" s="6"/>
      <c r="E1223" s="6"/>
      <c r="F1223" s="6"/>
      <c r="G1223" s="6"/>
      <c r="H1223" s="25"/>
      <c r="I1223" s="22"/>
    </row>
    <row r="1224" spans="3:9" x14ac:dyDescent="0.35">
      <c r="C1224" s="6"/>
      <c r="D1224" s="6"/>
      <c r="E1224" s="6"/>
      <c r="F1224" s="6"/>
      <c r="G1224" s="6"/>
      <c r="H1224" s="25"/>
      <c r="I1224" s="22"/>
    </row>
    <row r="1225" spans="3:9" x14ac:dyDescent="0.35">
      <c r="C1225" s="6"/>
      <c r="D1225" s="6"/>
      <c r="E1225" s="6"/>
      <c r="F1225" s="6"/>
      <c r="G1225" s="6"/>
      <c r="H1225" s="25"/>
      <c r="I1225" s="22"/>
    </row>
    <row r="1226" spans="3:9" x14ac:dyDescent="0.35">
      <c r="C1226" s="6"/>
      <c r="D1226" s="6"/>
      <c r="E1226" s="6"/>
      <c r="F1226" s="6"/>
      <c r="G1226" s="6"/>
      <c r="H1226" s="25"/>
      <c r="I1226" s="22"/>
    </row>
    <row r="1227" spans="3:9" x14ac:dyDescent="0.35">
      <c r="C1227" s="6"/>
      <c r="D1227" s="6"/>
      <c r="E1227" s="6"/>
      <c r="F1227" s="6"/>
      <c r="G1227" s="6"/>
      <c r="H1227" s="25"/>
      <c r="I1227" s="22"/>
    </row>
    <row r="1228" spans="3:9" x14ac:dyDescent="0.35">
      <c r="C1228" s="6"/>
      <c r="D1228" s="6"/>
      <c r="E1228" s="6"/>
      <c r="F1228" s="6"/>
      <c r="G1228" s="6"/>
      <c r="H1228" s="25"/>
      <c r="I1228" s="22"/>
    </row>
    <row r="1229" spans="3:9" x14ac:dyDescent="0.35">
      <c r="C1229" s="6"/>
      <c r="D1229" s="6"/>
      <c r="E1229" s="6"/>
      <c r="F1229" s="6"/>
      <c r="G1229" s="6"/>
      <c r="H1229" s="25"/>
      <c r="I1229" s="22"/>
    </row>
    <row r="1230" spans="3:9" x14ac:dyDescent="0.35">
      <c r="C1230" s="6"/>
      <c r="D1230" s="6"/>
      <c r="E1230" s="6"/>
      <c r="F1230" s="6"/>
      <c r="G1230" s="6"/>
      <c r="H1230" s="25"/>
      <c r="I1230" s="22"/>
    </row>
    <row r="1231" spans="3:9" x14ac:dyDescent="0.35">
      <c r="C1231" s="6"/>
      <c r="D1231" s="6"/>
      <c r="E1231" s="6"/>
      <c r="F1231" s="6"/>
      <c r="G1231" s="6"/>
      <c r="H1231" s="25"/>
      <c r="I1231" s="22"/>
    </row>
    <row r="1232" spans="3:9" x14ac:dyDescent="0.35">
      <c r="C1232" s="6"/>
      <c r="D1232" s="6"/>
      <c r="E1232" s="6"/>
      <c r="F1232" s="6"/>
      <c r="G1232" s="6"/>
      <c r="H1232" s="25"/>
      <c r="I1232" s="22"/>
    </row>
    <row r="1233" spans="3:9" x14ac:dyDescent="0.35">
      <c r="C1233" s="6"/>
      <c r="D1233" s="6"/>
      <c r="E1233" s="6"/>
      <c r="F1233" s="6"/>
      <c r="G1233" s="6"/>
      <c r="H1233" s="25"/>
      <c r="I1233" s="22"/>
    </row>
    <row r="1234" spans="3:9" x14ac:dyDescent="0.35">
      <c r="C1234" s="6"/>
      <c r="D1234" s="6"/>
      <c r="E1234" s="6"/>
      <c r="F1234" s="6"/>
      <c r="G1234" s="6"/>
      <c r="H1234" s="25"/>
      <c r="I1234" s="22"/>
    </row>
    <row r="1235" spans="3:9" x14ac:dyDescent="0.35">
      <c r="C1235" s="6"/>
      <c r="D1235" s="6"/>
      <c r="E1235" s="6"/>
      <c r="F1235" s="6"/>
      <c r="G1235" s="6"/>
      <c r="H1235" s="25"/>
      <c r="I1235" s="22"/>
    </row>
    <row r="1236" spans="3:9" x14ac:dyDescent="0.35">
      <c r="C1236" s="6"/>
      <c r="D1236" s="6"/>
      <c r="E1236" s="6"/>
      <c r="F1236" s="6"/>
      <c r="G1236" s="6"/>
      <c r="H1236" s="25"/>
      <c r="I1236" s="22"/>
    </row>
    <row r="1237" spans="3:9" x14ac:dyDescent="0.35">
      <c r="C1237" s="6"/>
      <c r="D1237" s="6"/>
      <c r="E1237" s="6"/>
      <c r="F1237" s="6"/>
      <c r="G1237" s="6"/>
      <c r="H1237" s="25"/>
      <c r="I1237" s="22"/>
    </row>
    <row r="1238" spans="3:9" x14ac:dyDescent="0.35">
      <c r="C1238" s="6"/>
      <c r="D1238" s="6"/>
      <c r="E1238" s="6"/>
      <c r="F1238" s="6"/>
      <c r="G1238" s="6"/>
      <c r="H1238" s="25"/>
      <c r="I1238" s="22"/>
    </row>
    <row r="1239" spans="3:9" x14ac:dyDescent="0.35">
      <c r="C1239" s="6"/>
      <c r="D1239" s="6"/>
      <c r="E1239" s="6"/>
      <c r="F1239" s="6"/>
      <c r="G1239" s="6"/>
      <c r="H1239" s="25"/>
      <c r="I1239" s="22"/>
    </row>
    <row r="1240" spans="3:9" x14ac:dyDescent="0.35">
      <c r="C1240" s="6"/>
      <c r="D1240" s="6"/>
      <c r="E1240" s="6"/>
      <c r="F1240" s="6"/>
      <c r="G1240" s="6"/>
      <c r="H1240" s="25"/>
      <c r="I1240" s="22"/>
    </row>
    <row r="1241" spans="3:9" x14ac:dyDescent="0.35">
      <c r="C1241" s="6"/>
      <c r="D1241" s="6"/>
      <c r="E1241" s="6"/>
      <c r="F1241" s="6"/>
      <c r="G1241" s="6"/>
      <c r="H1241" s="25"/>
      <c r="I1241" s="22"/>
    </row>
    <row r="1242" spans="3:9" x14ac:dyDescent="0.35">
      <c r="C1242" s="6"/>
      <c r="D1242" s="6"/>
      <c r="E1242" s="6"/>
      <c r="F1242" s="6"/>
      <c r="G1242" s="6"/>
      <c r="H1242" s="25"/>
      <c r="I1242" s="22"/>
    </row>
    <row r="1243" spans="3:9" x14ac:dyDescent="0.35">
      <c r="C1243" s="6"/>
      <c r="D1243" s="6"/>
      <c r="E1243" s="6"/>
      <c r="F1243" s="6"/>
      <c r="G1243" s="6"/>
      <c r="H1243" s="25"/>
      <c r="I1243" s="22"/>
    </row>
    <row r="1244" spans="3:9" x14ac:dyDescent="0.35">
      <c r="C1244" s="6"/>
      <c r="D1244" s="6"/>
      <c r="E1244" s="6"/>
      <c r="F1244" s="6"/>
      <c r="G1244" s="6"/>
      <c r="H1244" s="25"/>
      <c r="I1244" s="22"/>
    </row>
    <row r="1245" spans="3:9" x14ac:dyDescent="0.35">
      <c r="C1245" s="6"/>
      <c r="D1245" s="6"/>
      <c r="E1245" s="6"/>
      <c r="F1245" s="6"/>
      <c r="G1245" s="6"/>
      <c r="H1245" s="25"/>
      <c r="I1245" s="22"/>
    </row>
    <row r="1246" spans="3:9" x14ac:dyDescent="0.35">
      <c r="C1246" s="6"/>
      <c r="D1246" s="6"/>
      <c r="E1246" s="6"/>
      <c r="F1246" s="6"/>
      <c r="G1246" s="6"/>
      <c r="H1246" s="25"/>
      <c r="I1246" s="22"/>
    </row>
    <row r="1247" spans="3:9" x14ac:dyDescent="0.35">
      <c r="C1247" s="6"/>
      <c r="D1247" s="6"/>
      <c r="E1247" s="6"/>
      <c r="F1247" s="6"/>
      <c r="G1247" s="6"/>
      <c r="H1247" s="25"/>
      <c r="I1247" s="22"/>
    </row>
    <row r="1248" spans="3:9" x14ac:dyDescent="0.35">
      <c r="C1248" s="6"/>
      <c r="D1248" s="6"/>
      <c r="E1248" s="6"/>
      <c r="F1248" s="6"/>
      <c r="G1248" s="6"/>
      <c r="H1248" s="25"/>
      <c r="I1248" s="22"/>
    </row>
    <row r="1249" spans="3:9" x14ac:dyDescent="0.35">
      <c r="C1249" s="6"/>
      <c r="D1249" s="6"/>
      <c r="E1249" s="6"/>
      <c r="F1249" s="6"/>
      <c r="G1249" s="6"/>
      <c r="H1249" s="25"/>
      <c r="I1249" s="22"/>
    </row>
    <row r="1250" spans="3:9" x14ac:dyDescent="0.35">
      <c r="C1250" s="6"/>
      <c r="D1250" s="6"/>
      <c r="E1250" s="6"/>
      <c r="F1250" s="6"/>
      <c r="G1250" s="6"/>
      <c r="H1250" s="25"/>
      <c r="I1250" s="22"/>
    </row>
    <row r="1251" spans="3:9" x14ac:dyDescent="0.35">
      <c r="C1251" s="6"/>
      <c r="D1251" s="6"/>
      <c r="E1251" s="6"/>
      <c r="F1251" s="6"/>
      <c r="G1251" s="6"/>
      <c r="H1251" s="25"/>
      <c r="I1251" s="22"/>
    </row>
    <row r="1252" spans="3:9" x14ac:dyDescent="0.35">
      <c r="C1252" s="6"/>
      <c r="D1252" s="6"/>
      <c r="E1252" s="6"/>
      <c r="F1252" s="6"/>
      <c r="G1252" s="6"/>
      <c r="H1252" s="25"/>
      <c r="I1252" s="22"/>
    </row>
    <row r="1253" spans="3:9" x14ac:dyDescent="0.35">
      <c r="C1253" s="6"/>
      <c r="D1253" s="6"/>
      <c r="E1253" s="6"/>
      <c r="F1253" s="6"/>
      <c r="G1253" s="6"/>
      <c r="H1253" s="25"/>
      <c r="I1253" s="22"/>
    </row>
    <row r="1254" spans="3:9" x14ac:dyDescent="0.35">
      <c r="C1254" s="6"/>
      <c r="D1254" s="6"/>
      <c r="E1254" s="6"/>
      <c r="F1254" s="6"/>
      <c r="G1254" s="6"/>
      <c r="H1254" s="25"/>
      <c r="I1254" s="22"/>
    </row>
    <row r="1255" spans="3:9" x14ac:dyDescent="0.35">
      <c r="C1255" s="6"/>
      <c r="D1255" s="6"/>
      <c r="E1255" s="6"/>
      <c r="F1255" s="6"/>
      <c r="G1255" s="6"/>
      <c r="H1255" s="25"/>
      <c r="I1255" s="22"/>
    </row>
    <row r="1256" spans="3:9" x14ac:dyDescent="0.35">
      <c r="C1256" s="6"/>
      <c r="D1256" s="6"/>
      <c r="E1256" s="6"/>
      <c r="F1256" s="6"/>
      <c r="G1256" s="6"/>
      <c r="H1256" s="25"/>
      <c r="I1256" s="22"/>
    </row>
    <row r="1257" spans="3:9" x14ac:dyDescent="0.35">
      <c r="C1257" s="6"/>
      <c r="D1257" s="6"/>
      <c r="E1257" s="6"/>
      <c r="F1257" s="6"/>
      <c r="G1257" s="6"/>
      <c r="H1257" s="25"/>
      <c r="I1257" s="22"/>
    </row>
    <row r="1258" spans="3:9" x14ac:dyDescent="0.35">
      <c r="C1258" s="6"/>
      <c r="D1258" s="6"/>
      <c r="E1258" s="6"/>
      <c r="F1258" s="6"/>
      <c r="G1258" s="6"/>
      <c r="H1258" s="25"/>
      <c r="I1258" s="22"/>
    </row>
    <row r="1259" spans="3:9" x14ac:dyDescent="0.35">
      <c r="C1259" s="6"/>
      <c r="D1259" s="6"/>
      <c r="E1259" s="6"/>
      <c r="F1259" s="6"/>
      <c r="G1259" s="6"/>
      <c r="H1259" s="25"/>
      <c r="I1259" s="22"/>
    </row>
    <row r="1260" spans="3:9" x14ac:dyDescent="0.35">
      <c r="C1260" s="6"/>
      <c r="D1260" s="6"/>
      <c r="E1260" s="6"/>
      <c r="F1260" s="6"/>
      <c r="G1260" s="6"/>
      <c r="H1260" s="25"/>
      <c r="I1260" s="22"/>
    </row>
    <row r="1261" spans="3:9" x14ac:dyDescent="0.35">
      <c r="C1261" s="6"/>
      <c r="D1261" s="6"/>
      <c r="E1261" s="6"/>
      <c r="F1261" s="6"/>
      <c r="G1261" s="6"/>
      <c r="H1261" s="25"/>
      <c r="I1261" s="22"/>
    </row>
    <row r="1262" spans="3:9" x14ac:dyDescent="0.35">
      <c r="C1262" s="6"/>
      <c r="D1262" s="6"/>
      <c r="E1262" s="6"/>
      <c r="F1262" s="6"/>
      <c r="G1262" s="6"/>
      <c r="H1262" s="25"/>
      <c r="I1262" s="22"/>
    </row>
    <row r="1263" spans="3:9" x14ac:dyDescent="0.35">
      <c r="C1263" s="6"/>
      <c r="D1263" s="6"/>
      <c r="E1263" s="6"/>
      <c r="F1263" s="6"/>
      <c r="G1263" s="6"/>
      <c r="H1263" s="25"/>
      <c r="I1263" s="22"/>
    </row>
    <row r="1264" spans="3:9" x14ac:dyDescent="0.35">
      <c r="C1264" s="6"/>
      <c r="D1264" s="6"/>
      <c r="E1264" s="6"/>
      <c r="F1264" s="6"/>
      <c r="G1264" s="6"/>
      <c r="H1264" s="25"/>
      <c r="I1264" s="22"/>
    </row>
    <row r="1265" spans="3:9" x14ac:dyDescent="0.35">
      <c r="C1265" s="6"/>
      <c r="D1265" s="6"/>
      <c r="E1265" s="6"/>
      <c r="F1265" s="6"/>
      <c r="G1265" s="6"/>
      <c r="H1265" s="25"/>
      <c r="I1265" s="22"/>
    </row>
    <row r="1266" spans="3:9" x14ac:dyDescent="0.35">
      <c r="C1266" s="6"/>
      <c r="D1266" s="6"/>
      <c r="E1266" s="6"/>
      <c r="F1266" s="6"/>
      <c r="G1266" s="6"/>
      <c r="H1266" s="25"/>
      <c r="I1266" s="22"/>
    </row>
    <row r="1267" spans="3:9" x14ac:dyDescent="0.35">
      <c r="C1267" s="6"/>
      <c r="D1267" s="6"/>
      <c r="E1267" s="6"/>
      <c r="F1267" s="6"/>
      <c r="G1267" s="6"/>
      <c r="H1267" s="25"/>
      <c r="I1267" s="22"/>
    </row>
    <row r="1268" spans="3:9" x14ac:dyDescent="0.35">
      <c r="C1268" s="6"/>
      <c r="D1268" s="6"/>
      <c r="E1268" s="6"/>
      <c r="F1268" s="6"/>
      <c r="G1268" s="6"/>
      <c r="H1268" s="25"/>
      <c r="I1268" s="22"/>
    </row>
    <row r="1269" spans="3:9" x14ac:dyDescent="0.35">
      <c r="C1269" s="6"/>
      <c r="D1269" s="6"/>
      <c r="E1269" s="6"/>
      <c r="F1269" s="6"/>
      <c r="G1269" s="6"/>
      <c r="H1269" s="25"/>
      <c r="I1269" s="22"/>
    </row>
    <row r="1270" spans="3:9" x14ac:dyDescent="0.35">
      <c r="C1270" s="6"/>
      <c r="D1270" s="6"/>
      <c r="E1270" s="6"/>
      <c r="F1270" s="6"/>
      <c r="G1270" s="6"/>
      <c r="H1270" s="25"/>
      <c r="I1270" s="22"/>
    </row>
    <row r="1271" spans="3:9" x14ac:dyDescent="0.35">
      <c r="C1271" s="6"/>
      <c r="D1271" s="6"/>
      <c r="E1271" s="6"/>
      <c r="F1271" s="6"/>
      <c r="G1271" s="6"/>
      <c r="H1271" s="25"/>
      <c r="I1271" s="22"/>
    </row>
    <row r="1272" spans="3:9" x14ac:dyDescent="0.35">
      <c r="C1272" s="6"/>
      <c r="D1272" s="6"/>
      <c r="E1272" s="6"/>
      <c r="F1272" s="6"/>
      <c r="G1272" s="6"/>
      <c r="H1272" s="25"/>
      <c r="I1272" s="22"/>
    </row>
    <row r="1273" spans="3:9" x14ac:dyDescent="0.35">
      <c r="C1273" s="6"/>
      <c r="D1273" s="6"/>
      <c r="E1273" s="6"/>
      <c r="F1273" s="6"/>
      <c r="G1273" s="6"/>
      <c r="H1273" s="25"/>
      <c r="I1273" s="22"/>
    </row>
    <row r="1274" spans="3:9" x14ac:dyDescent="0.35">
      <c r="C1274" s="6"/>
      <c r="D1274" s="6"/>
      <c r="E1274" s="6"/>
      <c r="F1274" s="6"/>
      <c r="G1274" s="6"/>
      <c r="H1274" s="25"/>
      <c r="I1274" s="22"/>
    </row>
    <row r="1275" spans="3:9" x14ac:dyDescent="0.35">
      <c r="C1275" s="6"/>
      <c r="D1275" s="6"/>
      <c r="E1275" s="6"/>
      <c r="F1275" s="6"/>
      <c r="G1275" s="6"/>
      <c r="H1275" s="25"/>
      <c r="I1275" s="22"/>
    </row>
    <row r="1276" spans="3:9" x14ac:dyDescent="0.35">
      <c r="C1276" s="6"/>
      <c r="D1276" s="6"/>
      <c r="E1276" s="6"/>
      <c r="F1276" s="6"/>
      <c r="G1276" s="6"/>
      <c r="H1276" s="25"/>
      <c r="I1276" s="22"/>
    </row>
    <row r="1277" spans="3:9" x14ac:dyDescent="0.35">
      <c r="C1277" s="6"/>
      <c r="D1277" s="6"/>
      <c r="E1277" s="6"/>
      <c r="F1277" s="6"/>
      <c r="G1277" s="6"/>
      <c r="H1277" s="25"/>
      <c r="I1277" s="22"/>
    </row>
    <row r="1278" spans="3:9" x14ac:dyDescent="0.35">
      <c r="C1278" s="6"/>
      <c r="D1278" s="6"/>
      <c r="E1278" s="6"/>
      <c r="F1278" s="6"/>
      <c r="G1278" s="6"/>
      <c r="H1278" s="25"/>
      <c r="I1278" s="22"/>
    </row>
    <row r="1279" spans="3:9" x14ac:dyDescent="0.35">
      <c r="C1279" s="6"/>
      <c r="D1279" s="6"/>
      <c r="E1279" s="6"/>
      <c r="F1279" s="6"/>
      <c r="G1279" s="6"/>
      <c r="H1279" s="25"/>
      <c r="I1279" s="22"/>
    </row>
    <row r="1280" spans="3:9" x14ac:dyDescent="0.35">
      <c r="C1280" s="6"/>
      <c r="D1280" s="6"/>
      <c r="E1280" s="6"/>
      <c r="F1280" s="6"/>
      <c r="G1280" s="6"/>
      <c r="H1280" s="25"/>
      <c r="I1280" s="22"/>
    </row>
    <row r="1281" spans="3:9" x14ac:dyDescent="0.35">
      <c r="C1281" s="6"/>
      <c r="D1281" s="6"/>
      <c r="E1281" s="6"/>
      <c r="F1281" s="6"/>
      <c r="G1281" s="6"/>
      <c r="H1281" s="25"/>
      <c r="I1281" s="22"/>
    </row>
    <row r="1282" spans="3:9" x14ac:dyDescent="0.35">
      <c r="C1282" s="6"/>
      <c r="D1282" s="6"/>
      <c r="E1282" s="6"/>
      <c r="F1282" s="6"/>
      <c r="G1282" s="6"/>
      <c r="H1282" s="25"/>
      <c r="I1282" s="22"/>
    </row>
    <row r="1283" spans="3:9" x14ac:dyDescent="0.35">
      <c r="C1283" s="6"/>
      <c r="D1283" s="6"/>
      <c r="E1283" s="6"/>
      <c r="F1283" s="6"/>
      <c r="G1283" s="6"/>
      <c r="H1283" s="25"/>
      <c r="I1283" s="22"/>
    </row>
    <row r="1284" spans="3:9" x14ac:dyDescent="0.35">
      <c r="C1284" s="6"/>
      <c r="D1284" s="6"/>
      <c r="E1284" s="6"/>
      <c r="F1284" s="6"/>
      <c r="G1284" s="6"/>
      <c r="H1284" s="25"/>
      <c r="I1284" s="22"/>
    </row>
    <row r="1285" spans="3:9" x14ac:dyDescent="0.35">
      <c r="C1285" s="6"/>
      <c r="D1285" s="6"/>
      <c r="E1285" s="6"/>
      <c r="F1285" s="6"/>
      <c r="G1285" s="6"/>
      <c r="H1285" s="25"/>
      <c r="I1285" s="22"/>
    </row>
    <row r="1286" spans="3:9" x14ac:dyDescent="0.35">
      <c r="C1286" s="6"/>
      <c r="D1286" s="6"/>
      <c r="E1286" s="6"/>
      <c r="F1286" s="6"/>
      <c r="G1286" s="6"/>
      <c r="H1286" s="25"/>
      <c r="I1286" s="22"/>
    </row>
    <row r="1287" spans="3:9" x14ac:dyDescent="0.35">
      <c r="C1287" s="6"/>
      <c r="D1287" s="6"/>
      <c r="E1287" s="6"/>
      <c r="F1287" s="6"/>
      <c r="G1287" s="6"/>
      <c r="H1287" s="25"/>
      <c r="I1287" s="22"/>
    </row>
    <row r="1288" spans="3:9" x14ac:dyDescent="0.35">
      <c r="C1288" s="6"/>
      <c r="D1288" s="6"/>
      <c r="E1288" s="6"/>
      <c r="F1288" s="6"/>
      <c r="G1288" s="6"/>
      <c r="H1288" s="25"/>
      <c r="I1288" s="22"/>
    </row>
    <row r="1289" spans="3:9" x14ac:dyDescent="0.35">
      <c r="C1289" s="6"/>
      <c r="D1289" s="6"/>
      <c r="E1289" s="6"/>
      <c r="F1289" s="6"/>
      <c r="G1289" s="6"/>
      <c r="H1289" s="25"/>
      <c r="I1289" s="22"/>
    </row>
    <row r="1290" spans="3:9" x14ac:dyDescent="0.35">
      <c r="C1290" s="6"/>
      <c r="D1290" s="6"/>
      <c r="E1290" s="6"/>
      <c r="F1290" s="6"/>
      <c r="G1290" s="6"/>
      <c r="H1290" s="25"/>
      <c r="I1290" s="22"/>
    </row>
    <row r="1291" spans="3:9" x14ac:dyDescent="0.35">
      <c r="C1291" s="6"/>
      <c r="D1291" s="6"/>
      <c r="E1291" s="6"/>
      <c r="F1291" s="6"/>
      <c r="G1291" s="6"/>
      <c r="H1291" s="25"/>
      <c r="I1291" s="22"/>
    </row>
    <row r="1292" spans="3:9" x14ac:dyDescent="0.35">
      <c r="C1292" s="6"/>
      <c r="D1292" s="6"/>
      <c r="E1292" s="6"/>
      <c r="F1292" s="6"/>
      <c r="G1292" s="6"/>
      <c r="H1292" s="25"/>
      <c r="I1292" s="22"/>
    </row>
    <row r="1293" spans="3:9" x14ac:dyDescent="0.35">
      <c r="C1293" s="6"/>
      <c r="D1293" s="6"/>
      <c r="E1293" s="6"/>
      <c r="F1293" s="6"/>
      <c r="G1293" s="6"/>
      <c r="H1293" s="25"/>
      <c r="I1293" s="22"/>
    </row>
    <row r="1294" spans="3:9" x14ac:dyDescent="0.35">
      <c r="C1294" s="6"/>
      <c r="D1294" s="6"/>
      <c r="E1294" s="6"/>
      <c r="F1294" s="6"/>
      <c r="G1294" s="6"/>
      <c r="H1294" s="25"/>
      <c r="I1294" s="22"/>
    </row>
    <row r="1295" spans="3:9" x14ac:dyDescent="0.35">
      <c r="C1295" s="6"/>
      <c r="D1295" s="6"/>
      <c r="E1295" s="6"/>
      <c r="F1295" s="6"/>
      <c r="G1295" s="6"/>
      <c r="H1295" s="25"/>
      <c r="I1295" s="22"/>
    </row>
    <row r="1296" spans="3:9" x14ac:dyDescent="0.35">
      <c r="C1296" s="6"/>
      <c r="D1296" s="6"/>
      <c r="E1296" s="6"/>
      <c r="F1296" s="6"/>
      <c r="G1296" s="6"/>
      <c r="H1296" s="25"/>
      <c r="I1296" s="22"/>
    </row>
    <row r="1297" spans="3:9" x14ac:dyDescent="0.35">
      <c r="C1297" s="6"/>
      <c r="D1297" s="6"/>
      <c r="E1297" s="6"/>
      <c r="F1297" s="6"/>
      <c r="G1297" s="6"/>
      <c r="H1297" s="25"/>
      <c r="I1297" s="22"/>
    </row>
    <row r="1298" spans="3:9" x14ac:dyDescent="0.35">
      <c r="C1298" s="6"/>
      <c r="D1298" s="6"/>
      <c r="E1298" s="6"/>
      <c r="F1298" s="6"/>
      <c r="G1298" s="6"/>
      <c r="H1298" s="25"/>
      <c r="I1298" s="22"/>
    </row>
    <row r="1299" spans="3:9" x14ac:dyDescent="0.35">
      <c r="C1299" s="6"/>
      <c r="D1299" s="6"/>
      <c r="E1299" s="6"/>
      <c r="F1299" s="6"/>
      <c r="G1299" s="6"/>
      <c r="H1299" s="25"/>
      <c r="I1299" s="22"/>
    </row>
    <row r="1300" spans="3:9" x14ac:dyDescent="0.35">
      <c r="C1300" s="6"/>
      <c r="D1300" s="6"/>
      <c r="E1300" s="6"/>
      <c r="F1300" s="6"/>
      <c r="G1300" s="6"/>
      <c r="H1300" s="25"/>
      <c r="I1300" s="22"/>
    </row>
    <row r="1301" spans="3:9" x14ac:dyDescent="0.35">
      <c r="C1301" s="6"/>
      <c r="D1301" s="6"/>
      <c r="E1301" s="6"/>
      <c r="F1301" s="6"/>
      <c r="G1301" s="6"/>
      <c r="H1301" s="25"/>
      <c r="I1301" s="22"/>
    </row>
    <row r="1302" spans="3:9" x14ac:dyDescent="0.35">
      <c r="C1302" s="6"/>
      <c r="D1302" s="6"/>
      <c r="E1302" s="6"/>
      <c r="F1302" s="6"/>
      <c r="G1302" s="6"/>
      <c r="H1302" s="25"/>
      <c r="I1302" s="22"/>
    </row>
    <row r="1303" spans="3:9" x14ac:dyDescent="0.35">
      <c r="C1303" s="6"/>
      <c r="D1303" s="6"/>
      <c r="E1303" s="6"/>
      <c r="F1303" s="6"/>
      <c r="G1303" s="6"/>
      <c r="H1303" s="25"/>
      <c r="I1303" s="22"/>
    </row>
    <row r="1304" spans="3:9" x14ac:dyDescent="0.35">
      <c r="C1304" s="6"/>
      <c r="D1304" s="6"/>
      <c r="E1304" s="6"/>
      <c r="F1304" s="6"/>
      <c r="G1304" s="6"/>
      <c r="H1304" s="25"/>
      <c r="I1304" s="22"/>
    </row>
    <row r="1305" spans="3:9" x14ac:dyDescent="0.35">
      <c r="C1305" s="6"/>
      <c r="D1305" s="6"/>
      <c r="E1305" s="6"/>
      <c r="F1305" s="6"/>
      <c r="G1305" s="6"/>
      <c r="H1305" s="25"/>
      <c r="I1305" s="22"/>
    </row>
    <row r="1306" spans="3:9" x14ac:dyDescent="0.35">
      <c r="C1306" s="6"/>
      <c r="D1306" s="6"/>
      <c r="E1306" s="6"/>
      <c r="F1306" s="6"/>
      <c r="G1306" s="6"/>
      <c r="H1306" s="25"/>
      <c r="I1306" s="22"/>
    </row>
    <row r="1307" spans="3:9" x14ac:dyDescent="0.35">
      <c r="C1307" s="6"/>
      <c r="D1307" s="6"/>
      <c r="E1307" s="6"/>
      <c r="F1307" s="6"/>
      <c r="G1307" s="6"/>
      <c r="H1307" s="25"/>
      <c r="I1307" s="22"/>
    </row>
    <row r="1308" spans="3:9" x14ac:dyDescent="0.35">
      <c r="C1308" s="6"/>
      <c r="D1308" s="6"/>
      <c r="E1308" s="6"/>
      <c r="F1308" s="6"/>
      <c r="G1308" s="6"/>
      <c r="H1308" s="25"/>
      <c r="I1308" s="22"/>
    </row>
    <row r="1309" spans="3:9" x14ac:dyDescent="0.35">
      <c r="C1309" s="6"/>
      <c r="D1309" s="6"/>
      <c r="E1309" s="6"/>
      <c r="F1309" s="6"/>
      <c r="G1309" s="6"/>
      <c r="H1309" s="25"/>
      <c r="I1309" s="22"/>
    </row>
    <row r="1310" spans="3:9" x14ac:dyDescent="0.35">
      <c r="C1310" s="6"/>
      <c r="D1310" s="6"/>
      <c r="E1310" s="6"/>
      <c r="F1310" s="6"/>
      <c r="G1310" s="6"/>
      <c r="H1310" s="25"/>
      <c r="I1310" s="22"/>
    </row>
    <row r="1311" spans="3:9" x14ac:dyDescent="0.35">
      <c r="C1311" s="6"/>
      <c r="D1311" s="6"/>
      <c r="E1311" s="6"/>
      <c r="F1311" s="6"/>
      <c r="G1311" s="6"/>
      <c r="H1311" s="25"/>
      <c r="I1311" s="22"/>
    </row>
    <row r="1312" spans="3:9" x14ac:dyDescent="0.35">
      <c r="C1312" s="6"/>
      <c r="D1312" s="6"/>
      <c r="E1312" s="6"/>
      <c r="F1312" s="6"/>
      <c r="G1312" s="6"/>
      <c r="H1312" s="25"/>
      <c r="I1312" s="22"/>
    </row>
    <row r="1313" spans="3:9" x14ac:dyDescent="0.35">
      <c r="C1313" s="6"/>
      <c r="D1313" s="6"/>
      <c r="E1313" s="6"/>
      <c r="F1313" s="6"/>
      <c r="G1313" s="6"/>
      <c r="H1313" s="25"/>
      <c r="I1313" s="22"/>
    </row>
    <row r="1314" spans="3:9" x14ac:dyDescent="0.35">
      <c r="C1314" s="6"/>
      <c r="D1314" s="6"/>
      <c r="E1314" s="6"/>
      <c r="F1314" s="6"/>
      <c r="G1314" s="6"/>
      <c r="H1314" s="25"/>
      <c r="I1314" s="22"/>
    </row>
    <row r="1315" spans="3:9" x14ac:dyDescent="0.35">
      <c r="C1315" s="6"/>
      <c r="D1315" s="6"/>
      <c r="E1315" s="6"/>
      <c r="F1315" s="6"/>
      <c r="G1315" s="6"/>
      <c r="H1315" s="25"/>
      <c r="I1315" s="22"/>
    </row>
    <row r="1316" spans="3:9" x14ac:dyDescent="0.35">
      <c r="C1316" s="6"/>
      <c r="D1316" s="6"/>
      <c r="E1316" s="6"/>
      <c r="F1316" s="6"/>
      <c r="G1316" s="6"/>
      <c r="H1316" s="25"/>
      <c r="I1316" s="22"/>
    </row>
    <row r="1317" spans="3:9" x14ac:dyDescent="0.35">
      <c r="C1317" s="6"/>
      <c r="D1317" s="6"/>
      <c r="E1317" s="6"/>
      <c r="F1317" s="6"/>
      <c r="G1317" s="6"/>
      <c r="H1317" s="25"/>
      <c r="I1317" s="22"/>
    </row>
    <row r="1318" spans="3:9" x14ac:dyDescent="0.35">
      <c r="C1318" s="6"/>
      <c r="D1318" s="6"/>
      <c r="E1318" s="6"/>
      <c r="F1318" s="6"/>
      <c r="G1318" s="6"/>
      <c r="H1318" s="25"/>
      <c r="I1318" s="22"/>
    </row>
    <row r="1319" spans="3:9" x14ac:dyDescent="0.35">
      <c r="C1319" s="6"/>
      <c r="D1319" s="6"/>
      <c r="E1319" s="6"/>
      <c r="F1319" s="6"/>
      <c r="G1319" s="6"/>
      <c r="H1319" s="25"/>
      <c r="I1319" s="22"/>
    </row>
    <row r="1320" spans="3:9" x14ac:dyDescent="0.35">
      <c r="C1320" s="6"/>
      <c r="D1320" s="6"/>
      <c r="E1320" s="6"/>
      <c r="F1320" s="6"/>
      <c r="G1320" s="6"/>
      <c r="H1320" s="25"/>
      <c r="I1320" s="22"/>
    </row>
    <row r="1321" spans="3:9" x14ac:dyDescent="0.35">
      <c r="C1321" s="6"/>
      <c r="D1321" s="6"/>
      <c r="E1321" s="6"/>
      <c r="F1321" s="6"/>
      <c r="G1321" s="6"/>
      <c r="H1321" s="25"/>
      <c r="I1321" s="22"/>
    </row>
    <row r="1322" spans="3:9" x14ac:dyDescent="0.35">
      <c r="C1322" s="6"/>
      <c r="D1322" s="6"/>
      <c r="E1322" s="6"/>
      <c r="F1322" s="6"/>
      <c r="G1322" s="6"/>
      <c r="H1322" s="25"/>
      <c r="I1322" s="22"/>
    </row>
    <row r="1323" spans="3:9" x14ac:dyDescent="0.35">
      <c r="C1323" s="6"/>
      <c r="D1323" s="6"/>
      <c r="E1323" s="6"/>
      <c r="F1323" s="6"/>
      <c r="G1323" s="6"/>
      <c r="H1323" s="25"/>
      <c r="I1323" s="22"/>
    </row>
    <row r="1324" spans="3:9" x14ac:dyDescent="0.35">
      <c r="C1324" s="6"/>
      <c r="D1324" s="6"/>
      <c r="E1324" s="6"/>
      <c r="F1324" s="6"/>
      <c r="G1324" s="6"/>
      <c r="H1324" s="25"/>
      <c r="I1324" s="22"/>
    </row>
    <row r="1325" spans="3:9" x14ac:dyDescent="0.35">
      <c r="C1325" s="6"/>
      <c r="D1325" s="6"/>
      <c r="E1325" s="6"/>
      <c r="F1325" s="6"/>
      <c r="G1325" s="6"/>
      <c r="H1325" s="25"/>
      <c r="I1325" s="22"/>
    </row>
    <row r="1326" spans="3:9" x14ac:dyDescent="0.35">
      <c r="C1326" s="6"/>
      <c r="D1326" s="6"/>
      <c r="E1326" s="6"/>
      <c r="F1326" s="6"/>
      <c r="G1326" s="6"/>
      <c r="H1326" s="25"/>
      <c r="I1326" s="22"/>
    </row>
    <row r="1327" spans="3:9" x14ac:dyDescent="0.35">
      <c r="C1327" s="6"/>
      <c r="D1327" s="6"/>
      <c r="E1327" s="6"/>
      <c r="F1327" s="6"/>
      <c r="G1327" s="6"/>
      <c r="H1327" s="25"/>
      <c r="I1327" s="22"/>
    </row>
    <row r="1328" spans="3:9" x14ac:dyDescent="0.35">
      <c r="C1328" s="6"/>
      <c r="D1328" s="6"/>
      <c r="E1328" s="6"/>
      <c r="F1328" s="6"/>
      <c r="G1328" s="6"/>
      <c r="H1328" s="25"/>
      <c r="I1328" s="22"/>
    </row>
    <row r="1329" spans="3:9" x14ac:dyDescent="0.35">
      <c r="C1329" s="6"/>
      <c r="D1329" s="6"/>
      <c r="E1329" s="6"/>
      <c r="F1329" s="6"/>
      <c r="G1329" s="6"/>
      <c r="H1329" s="25"/>
      <c r="I1329" s="22"/>
    </row>
    <row r="1330" spans="3:9" x14ac:dyDescent="0.35">
      <c r="C1330" s="6"/>
      <c r="D1330" s="6"/>
      <c r="E1330" s="6"/>
      <c r="F1330" s="6"/>
      <c r="G1330" s="6"/>
      <c r="H1330" s="25"/>
      <c r="I1330" s="22"/>
    </row>
    <row r="1331" spans="3:9" x14ac:dyDescent="0.35">
      <c r="C1331" s="6"/>
      <c r="D1331" s="6"/>
      <c r="E1331" s="6"/>
      <c r="F1331" s="6"/>
      <c r="G1331" s="6"/>
      <c r="H1331" s="25"/>
      <c r="I1331" s="22"/>
    </row>
    <row r="1332" spans="3:9" x14ac:dyDescent="0.35">
      <c r="C1332" s="6"/>
      <c r="D1332" s="6"/>
      <c r="E1332" s="6"/>
      <c r="F1332" s="6"/>
      <c r="G1332" s="6"/>
      <c r="H1332" s="25"/>
      <c r="I1332" s="22"/>
    </row>
    <row r="1333" spans="3:9" x14ac:dyDescent="0.35">
      <c r="C1333" s="6"/>
      <c r="D1333" s="6"/>
      <c r="E1333" s="6"/>
      <c r="F1333" s="6"/>
      <c r="G1333" s="6"/>
      <c r="H1333" s="25"/>
      <c r="I1333" s="22"/>
    </row>
    <row r="1334" spans="3:9" x14ac:dyDescent="0.35">
      <c r="C1334" s="6"/>
      <c r="D1334" s="6"/>
      <c r="E1334" s="6"/>
      <c r="F1334" s="6"/>
      <c r="G1334" s="6"/>
      <c r="H1334" s="25"/>
      <c r="I1334" s="22"/>
    </row>
    <row r="1335" spans="3:9" x14ac:dyDescent="0.35">
      <c r="C1335" s="6"/>
      <c r="D1335" s="6"/>
      <c r="E1335" s="6"/>
      <c r="F1335" s="6"/>
      <c r="G1335" s="6"/>
      <c r="H1335" s="25"/>
      <c r="I1335" s="22"/>
    </row>
    <row r="1336" spans="3:9" x14ac:dyDescent="0.35">
      <c r="C1336" s="6"/>
      <c r="D1336" s="6"/>
      <c r="E1336" s="6"/>
      <c r="F1336" s="6"/>
      <c r="G1336" s="6"/>
      <c r="H1336" s="25"/>
      <c r="I1336" s="22"/>
    </row>
    <row r="1337" spans="3:9" x14ac:dyDescent="0.35">
      <c r="C1337" s="6"/>
      <c r="D1337" s="6"/>
      <c r="E1337" s="6"/>
      <c r="F1337" s="6"/>
      <c r="G1337" s="6"/>
      <c r="H1337" s="25"/>
      <c r="I1337" s="22"/>
    </row>
    <row r="1338" spans="3:9" x14ac:dyDescent="0.35">
      <c r="C1338" s="6"/>
      <c r="D1338" s="6"/>
      <c r="E1338" s="6"/>
      <c r="F1338" s="6"/>
      <c r="G1338" s="6"/>
      <c r="H1338" s="25"/>
      <c r="I1338" s="22"/>
    </row>
    <row r="1339" spans="3:9" x14ac:dyDescent="0.35">
      <c r="C1339" s="6"/>
      <c r="D1339" s="6"/>
      <c r="E1339" s="6"/>
      <c r="F1339" s="6"/>
      <c r="G1339" s="6"/>
      <c r="H1339" s="25"/>
      <c r="I1339" s="22"/>
    </row>
    <row r="1340" spans="3:9" x14ac:dyDescent="0.35">
      <c r="C1340" s="6"/>
      <c r="D1340" s="6"/>
      <c r="E1340" s="6"/>
      <c r="F1340" s="6"/>
      <c r="G1340" s="6"/>
      <c r="H1340" s="25"/>
      <c r="I1340" s="22"/>
    </row>
    <row r="1341" spans="3:9" x14ac:dyDescent="0.35">
      <c r="C1341" s="6"/>
      <c r="D1341" s="6"/>
      <c r="E1341" s="6"/>
      <c r="F1341" s="6"/>
      <c r="G1341" s="6"/>
      <c r="H1341" s="25"/>
      <c r="I1341" s="22"/>
    </row>
    <row r="1342" spans="3:9" x14ac:dyDescent="0.35">
      <c r="C1342" s="6"/>
      <c r="D1342" s="6"/>
      <c r="E1342" s="6"/>
      <c r="F1342" s="6"/>
      <c r="G1342" s="6"/>
      <c r="H1342" s="25"/>
      <c r="I1342" s="22"/>
    </row>
    <row r="1343" spans="3:9" x14ac:dyDescent="0.35">
      <c r="C1343" s="6"/>
      <c r="D1343" s="6"/>
      <c r="E1343" s="6"/>
      <c r="F1343" s="6"/>
      <c r="G1343" s="6"/>
      <c r="H1343" s="25"/>
      <c r="I1343" s="22"/>
    </row>
    <row r="1344" spans="3:9" x14ac:dyDescent="0.35">
      <c r="C1344" s="6"/>
      <c r="D1344" s="6"/>
      <c r="E1344" s="6"/>
      <c r="F1344" s="6"/>
      <c r="G1344" s="6"/>
      <c r="H1344" s="25"/>
      <c r="I1344" s="22"/>
    </row>
    <row r="1345" spans="3:9" x14ac:dyDescent="0.35">
      <c r="C1345" s="6"/>
      <c r="D1345" s="6"/>
      <c r="E1345" s="6"/>
      <c r="F1345" s="6"/>
      <c r="G1345" s="6"/>
      <c r="H1345" s="25"/>
      <c r="I1345" s="22"/>
    </row>
    <row r="1346" spans="3:9" x14ac:dyDescent="0.35">
      <c r="C1346" s="6"/>
      <c r="D1346" s="6"/>
      <c r="E1346" s="6"/>
      <c r="F1346" s="6"/>
      <c r="G1346" s="6"/>
      <c r="H1346" s="25"/>
      <c r="I1346" s="22"/>
    </row>
    <row r="1347" spans="3:9" x14ac:dyDescent="0.35">
      <c r="C1347" s="6"/>
      <c r="D1347" s="6"/>
      <c r="E1347" s="6"/>
      <c r="F1347" s="6"/>
      <c r="G1347" s="6"/>
      <c r="H1347" s="25"/>
      <c r="I1347" s="22"/>
    </row>
    <row r="1348" spans="3:9" x14ac:dyDescent="0.35">
      <c r="C1348" s="6"/>
      <c r="D1348" s="6"/>
      <c r="E1348" s="6"/>
      <c r="F1348" s="6"/>
      <c r="G1348" s="6"/>
      <c r="H1348" s="25"/>
      <c r="I1348" s="22"/>
    </row>
    <row r="1349" spans="3:9" x14ac:dyDescent="0.35">
      <c r="C1349" s="6"/>
      <c r="D1349" s="6"/>
      <c r="E1349" s="6"/>
      <c r="F1349" s="6"/>
      <c r="G1349" s="6"/>
      <c r="H1349" s="25"/>
      <c r="I1349" s="22"/>
    </row>
    <row r="1350" spans="3:9" x14ac:dyDescent="0.35">
      <c r="C1350" s="6"/>
      <c r="D1350" s="6"/>
      <c r="E1350" s="6"/>
      <c r="F1350" s="6"/>
      <c r="G1350" s="6"/>
      <c r="H1350" s="25"/>
      <c r="I1350" s="22"/>
    </row>
    <row r="1351" spans="3:9" x14ac:dyDescent="0.35">
      <c r="C1351" s="6"/>
      <c r="D1351" s="6"/>
      <c r="E1351" s="6"/>
      <c r="F1351" s="6"/>
      <c r="G1351" s="6"/>
      <c r="H1351" s="25"/>
      <c r="I1351" s="22"/>
    </row>
    <row r="1352" spans="3:9" x14ac:dyDescent="0.35">
      <c r="C1352" s="6"/>
      <c r="D1352" s="6"/>
      <c r="E1352" s="6"/>
      <c r="F1352" s="6"/>
      <c r="G1352" s="6"/>
      <c r="H1352" s="25"/>
      <c r="I1352" s="22"/>
    </row>
    <row r="1353" spans="3:9" x14ac:dyDescent="0.35">
      <c r="C1353" s="6"/>
      <c r="D1353" s="6"/>
      <c r="E1353" s="6"/>
      <c r="F1353" s="6"/>
      <c r="G1353" s="6"/>
      <c r="H1353" s="25"/>
      <c r="I1353" s="22"/>
    </row>
    <row r="1354" spans="3:9" x14ac:dyDescent="0.35">
      <c r="C1354" s="6"/>
      <c r="D1354" s="6"/>
      <c r="E1354" s="6"/>
      <c r="F1354" s="6"/>
      <c r="G1354" s="6"/>
      <c r="H1354" s="25"/>
      <c r="I1354" s="22"/>
    </row>
    <row r="1355" spans="3:9" x14ac:dyDescent="0.35">
      <c r="C1355" s="6"/>
      <c r="D1355" s="6"/>
      <c r="E1355" s="6"/>
      <c r="F1355" s="6"/>
      <c r="G1355" s="6"/>
      <c r="H1355" s="25"/>
      <c r="I1355" s="22"/>
    </row>
    <row r="1356" spans="3:9" x14ac:dyDescent="0.35">
      <c r="C1356" s="6"/>
      <c r="D1356" s="6"/>
      <c r="E1356" s="6"/>
      <c r="F1356" s="6"/>
      <c r="G1356" s="6"/>
      <c r="H1356" s="25"/>
      <c r="I1356" s="22"/>
    </row>
    <row r="1357" spans="3:9" x14ac:dyDescent="0.35">
      <c r="C1357" s="6"/>
      <c r="D1357" s="6"/>
      <c r="E1357" s="6"/>
      <c r="F1357" s="6"/>
      <c r="G1357" s="6"/>
      <c r="H1357" s="25"/>
      <c r="I1357" s="22"/>
    </row>
    <row r="1358" spans="3:9" x14ac:dyDescent="0.35">
      <c r="C1358" s="6"/>
      <c r="D1358" s="6"/>
      <c r="E1358" s="6"/>
      <c r="F1358" s="6"/>
      <c r="G1358" s="6"/>
      <c r="H1358" s="25"/>
      <c r="I1358" s="22"/>
    </row>
    <row r="1359" spans="3:9" x14ac:dyDescent="0.35">
      <c r="C1359" s="6"/>
      <c r="D1359" s="6"/>
      <c r="E1359" s="6"/>
      <c r="F1359" s="6"/>
      <c r="G1359" s="6"/>
      <c r="H1359" s="25"/>
      <c r="I1359" s="22"/>
    </row>
    <row r="1360" spans="3:9" x14ac:dyDescent="0.35">
      <c r="C1360" s="6"/>
      <c r="D1360" s="6"/>
      <c r="E1360" s="6"/>
      <c r="F1360" s="6"/>
      <c r="G1360" s="6"/>
      <c r="H1360" s="25"/>
      <c r="I1360" s="22"/>
    </row>
    <row r="1361" spans="3:9" x14ac:dyDescent="0.35">
      <c r="C1361" s="6"/>
      <c r="D1361" s="6"/>
      <c r="E1361" s="6"/>
      <c r="F1361" s="6"/>
      <c r="G1361" s="6"/>
      <c r="H1361" s="25"/>
      <c r="I1361" s="22"/>
    </row>
    <row r="1362" spans="3:9" x14ac:dyDescent="0.35">
      <c r="C1362" s="6"/>
      <c r="D1362" s="6"/>
      <c r="E1362" s="6"/>
      <c r="F1362" s="6"/>
      <c r="G1362" s="6"/>
      <c r="H1362" s="25"/>
      <c r="I1362" s="22"/>
    </row>
    <row r="1363" spans="3:9" x14ac:dyDescent="0.35">
      <c r="C1363" s="6"/>
      <c r="D1363" s="6"/>
      <c r="E1363" s="6"/>
      <c r="F1363" s="6"/>
      <c r="G1363" s="6"/>
      <c r="H1363" s="25"/>
      <c r="I1363" s="22"/>
    </row>
    <row r="1364" spans="3:9" x14ac:dyDescent="0.35">
      <c r="C1364" s="6"/>
      <c r="D1364" s="6"/>
      <c r="E1364" s="6"/>
      <c r="F1364" s="6"/>
      <c r="G1364" s="6"/>
      <c r="H1364" s="25"/>
      <c r="I1364" s="22"/>
    </row>
    <row r="1365" spans="3:9" x14ac:dyDescent="0.35">
      <c r="C1365" s="6"/>
      <c r="D1365" s="6"/>
      <c r="E1365" s="6"/>
      <c r="F1365" s="6"/>
      <c r="G1365" s="6"/>
      <c r="H1365" s="25"/>
      <c r="I1365" s="22"/>
    </row>
    <row r="1366" spans="3:9" x14ac:dyDescent="0.35">
      <c r="C1366" s="6"/>
      <c r="D1366" s="6"/>
      <c r="E1366" s="6"/>
      <c r="F1366" s="6"/>
      <c r="G1366" s="6"/>
      <c r="H1366" s="25"/>
      <c r="I1366" s="22"/>
    </row>
    <row r="1367" spans="3:9" x14ac:dyDescent="0.35">
      <c r="C1367" s="6"/>
      <c r="D1367" s="6"/>
      <c r="E1367" s="6"/>
      <c r="F1367" s="6"/>
      <c r="G1367" s="6"/>
      <c r="H1367" s="25"/>
      <c r="I1367" s="22"/>
    </row>
    <row r="1368" spans="3:9" x14ac:dyDescent="0.35">
      <c r="C1368" s="6"/>
      <c r="D1368" s="6"/>
      <c r="E1368" s="6"/>
      <c r="F1368" s="6"/>
      <c r="G1368" s="6"/>
      <c r="H1368" s="25"/>
      <c r="I1368" s="22"/>
    </row>
    <row r="1369" spans="3:9" x14ac:dyDescent="0.35">
      <c r="C1369" s="6"/>
      <c r="D1369" s="6"/>
      <c r="E1369" s="6"/>
      <c r="F1369" s="6"/>
      <c r="G1369" s="6"/>
      <c r="H1369" s="25"/>
      <c r="I1369" s="22"/>
    </row>
    <row r="1370" spans="3:9" x14ac:dyDescent="0.35">
      <c r="C1370" s="6"/>
      <c r="D1370" s="6"/>
      <c r="E1370" s="6"/>
      <c r="F1370" s="6"/>
      <c r="G1370" s="6"/>
      <c r="H1370" s="25"/>
      <c r="I1370" s="22"/>
    </row>
    <row r="1371" spans="3:9" x14ac:dyDescent="0.35">
      <c r="C1371" s="6"/>
      <c r="D1371" s="6"/>
      <c r="E1371" s="6"/>
      <c r="F1371" s="6"/>
      <c r="G1371" s="6"/>
      <c r="H1371" s="25"/>
      <c r="I1371" s="22"/>
    </row>
    <row r="1372" spans="3:9" x14ac:dyDescent="0.35">
      <c r="C1372" s="6"/>
      <c r="D1372" s="6"/>
      <c r="E1372" s="6"/>
      <c r="F1372" s="6"/>
      <c r="G1372" s="6"/>
      <c r="H1372" s="25"/>
      <c r="I1372" s="22"/>
    </row>
    <row r="1373" spans="3:9" x14ac:dyDescent="0.35">
      <c r="C1373" s="6"/>
      <c r="D1373" s="6"/>
      <c r="E1373" s="6"/>
      <c r="F1373" s="6"/>
      <c r="G1373" s="6"/>
      <c r="H1373" s="25"/>
      <c r="I1373" s="22"/>
    </row>
    <row r="1374" spans="3:9" x14ac:dyDescent="0.35">
      <c r="C1374" s="6"/>
      <c r="D1374" s="6"/>
      <c r="E1374" s="6"/>
      <c r="F1374" s="6"/>
      <c r="G1374" s="6"/>
      <c r="H1374" s="25"/>
      <c r="I1374" s="22"/>
    </row>
    <row r="1375" spans="3:9" x14ac:dyDescent="0.35">
      <c r="C1375" s="6"/>
      <c r="D1375" s="6"/>
      <c r="E1375" s="6"/>
      <c r="F1375" s="6"/>
      <c r="G1375" s="6"/>
      <c r="H1375" s="25"/>
      <c r="I1375" s="22"/>
    </row>
    <row r="1376" spans="3:9" x14ac:dyDescent="0.35">
      <c r="C1376" s="6"/>
      <c r="D1376" s="6"/>
      <c r="E1376" s="6"/>
      <c r="F1376" s="6"/>
      <c r="G1376" s="6"/>
      <c r="H1376" s="25"/>
      <c r="I1376" s="22"/>
    </row>
    <row r="1377" spans="3:9" x14ac:dyDescent="0.35">
      <c r="C1377" s="6"/>
      <c r="D1377" s="6"/>
      <c r="E1377" s="6"/>
      <c r="F1377" s="6"/>
      <c r="G1377" s="6"/>
      <c r="H1377" s="25"/>
      <c r="I1377" s="22"/>
    </row>
    <row r="1378" spans="3:9" x14ac:dyDescent="0.35">
      <c r="C1378" s="6"/>
      <c r="D1378" s="6"/>
      <c r="E1378" s="6"/>
      <c r="F1378" s="6"/>
      <c r="G1378" s="6"/>
      <c r="H1378" s="25"/>
      <c r="I1378" s="22"/>
    </row>
    <row r="1379" spans="3:9" x14ac:dyDescent="0.35">
      <c r="C1379" s="6"/>
      <c r="D1379" s="6"/>
      <c r="E1379" s="6"/>
      <c r="F1379" s="6"/>
      <c r="G1379" s="6"/>
      <c r="H1379" s="25"/>
      <c r="I1379" s="22"/>
    </row>
    <row r="1380" spans="3:9" x14ac:dyDescent="0.35">
      <c r="C1380" s="6"/>
      <c r="D1380" s="6"/>
      <c r="E1380" s="6"/>
      <c r="F1380" s="6"/>
      <c r="G1380" s="6"/>
      <c r="H1380" s="25"/>
      <c r="I1380" s="22"/>
    </row>
    <row r="1381" spans="3:9" x14ac:dyDescent="0.35">
      <c r="C1381" s="6"/>
      <c r="D1381" s="6"/>
      <c r="E1381" s="6"/>
      <c r="F1381" s="6"/>
      <c r="G1381" s="6"/>
      <c r="H1381" s="25"/>
      <c r="I1381" s="22"/>
    </row>
    <row r="1382" spans="3:9" x14ac:dyDescent="0.35">
      <c r="C1382" s="6"/>
      <c r="D1382" s="6"/>
      <c r="E1382" s="6"/>
      <c r="F1382" s="6"/>
      <c r="G1382" s="6"/>
      <c r="H1382" s="25"/>
      <c r="I1382" s="22"/>
    </row>
    <row r="1383" spans="3:9" x14ac:dyDescent="0.35">
      <c r="C1383" s="6"/>
      <c r="D1383" s="6"/>
      <c r="E1383" s="6"/>
      <c r="F1383" s="6"/>
      <c r="G1383" s="6"/>
      <c r="H1383" s="25"/>
      <c r="I1383" s="22"/>
    </row>
    <row r="1384" spans="3:9" x14ac:dyDescent="0.35">
      <c r="C1384" s="6"/>
      <c r="D1384" s="6"/>
      <c r="E1384" s="6"/>
      <c r="F1384" s="6"/>
      <c r="G1384" s="6"/>
      <c r="H1384" s="25"/>
      <c r="I1384" s="22"/>
    </row>
    <row r="1385" spans="3:9" x14ac:dyDescent="0.35">
      <c r="C1385" s="6"/>
      <c r="D1385" s="6"/>
      <c r="E1385" s="6"/>
      <c r="F1385" s="6"/>
      <c r="G1385" s="6"/>
      <c r="H1385" s="25"/>
      <c r="I1385" s="22"/>
    </row>
    <row r="1386" spans="3:9" x14ac:dyDescent="0.35">
      <c r="C1386" s="6"/>
      <c r="D1386" s="6"/>
      <c r="E1386" s="6"/>
      <c r="F1386" s="6"/>
      <c r="G1386" s="6"/>
      <c r="H1386" s="25"/>
      <c r="I1386" s="22"/>
    </row>
    <row r="1387" spans="3:9" x14ac:dyDescent="0.35">
      <c r="C1387" s="6"/>
      <c r="D1387" s="6"/>
      <c r="E1387" s="6"/>
      <c r="F1387" s="6"/>
      <c r="G1387" s="6"/>
      <c r="H1387" s="25"/>
      <c r="I1387" s="22"/>
    </row>
    <row r="1388" spans="3:9" x14ac:dyDescent="0.35">
      <c r="C1388" s="6"/>
      <c r="D1388" s="6"/>
      <c r="E1388" s="6"/>
      <c r="F1388" s="6"/>
      <c r="G1388" s="6"/>
      <c r="H1388" s="25"/>
      <c r="I1388" s="22"/>
    </row>
    <row r="1389" spans="3:9" x14ac:dyDescent="0.35">
      <c r="C1389" s="6"/>
      <c r="D1389" s="6"/>
      <c r="E1389" s="6"/>
      <c r="F1389" s="6"/>
      <c r="G1389" s="6"/>
      <c r="H1389" s="25"/>
      <c r="I1389" s="22"/>
    </row>
    <row r="1390" spans="3:9" x14ac:dyDescent="0.35">
      <c r="C1390" s="6"/>
      <c r="D1390" s="6"/>
      <c r="E1390" s="6"/>
      <c r="F1390" s="6"/>
      <c r="G1390" s="6"/>
      <c r="H1390" s="25"/>
      <c r="I1390" s="22"/>
    </row>
    <row r="1391" spans="3:9" x14ac:dyDescent="0.35">
      <c r="C1391" s="6"/>
      <c r="D1391" s="6"/>
      <c r="E1391" s="6"/>
      <c r="F1391" s="6"/>
      <c r="G1391" s="6"/>
      <c r="H1391" s="25"/>
      <c r="I1391" s="22"/>
    </row>
    <row r="1392" spans="3:9" x14ac:dyDescent="0.35">
      <c r="C1392" s="6"/>
      <c r="D1392" s="6"/>
      <c r="E1392" s="6"/>
      <c r="F1392" s="6"/>
      <c r="G1392" s="6"/>
      <c r="H1392" s="25"/>
      <c r="I1392" s="22"/>
    </row>
    <row r="1393" spans="3:9" x14ac:dyDescent="0.35">
      <c r="C1393" s="6"/>
      <c r="D1393" s="6"/>
      <c r="E1393" s="6"/>
      <c r="F1393" s="6"/>
      <c r="G1393" s="6"/>
      <c r="H1393" s="25"/>
      <c r="I1393" s="22"/>
    </row>
    <row r="1394" spans="3:9" x14ac:dyDescent="0.35">
      <c r="C1394" s="6"/>
      <c r="D1394" s="6"/>
      <c r="E1394" s="6"/>
      <c r="F1394" s="6"/>
      <c r="G1394" s="6"/>
      <c r="H1394" s="25"/>
      <c r="I1394" s="22"/>
    </row>
    <row r="1395" spans="3:9" x14ac:dyDescent="0.35">
      <c r="C1395" s="6"/>
      <c r="D1395" s="6"/>
      <c r="E1395" s="6"/>
      <c r="F1395" s="6"/>
      <c r="G1395" s="6"/>
      <c r="H1395" s="25"/>
      <c r="I1395" s="22"/>
    </row>
    <row r="1396" spans="3:9" x14ac:dyDescent="0.35">
      <c r="C1396" s="6"/>
      <c r="D1396" s="6"/>
      <c r="E1396" s="6"/>
      <c r="F1396" s="6"/>
      <c r="G1396" s="6"/>
      <c r="H1396" s="25"/>
      <c r="I1396" s="22"/>
    </row>
    <row r="1397" spans="3:9" x14ac:dyDescent="0.35">
      <c r="C1397" s="6"/>
      <c r="D1397" s="6"/>
      <c r="E1397" s="6"/>
      <c r="F1397" s="6"/>
      <c r="G1397" s="6"/>
      <c r="H1397" s="25"/>
      <c r="I1397" s="22"/>
    </row>
    <row r="1398" spans="3:9" x14ac:dyDescent="0.35">
      <c r="C1398" s="6"/>
      <c r="D1398" s="6"/>
      <c r="E1398" s="6"/>
      <c r="F1398" s="6"/>
      <c r="G1398" s="6"/>
      <c r="H1398" s="25"/>
      <c r="I1398" s="22"/>
    </row>
    <row r="1399" spans="3:9" x14ac:dyDescent="0.35">
      <c r="C1399" s="6"/>
      <c r="D1399" s="6"/>
      <c r="E1399" s="6"/>
      <c r="F1399" s="6"/>
      <c r="G1399" s="6"/>
      <c r="H1399" s="25"/>
      <c r="I1399" s="22"/>
    </row>
    <row r="1400" spans="3:9" x14ac:dyDescent="0.35">
      <c r="C1400" s="6"/>
      <c r="D1400" s="6"/>
      <c r="E1400" s="6"/>
      <c r="F1400" s="6"/>
      <c r="G1400" s="6"/>
      <c r="H1400" s="25"/>
      <c r="I1400" s="22"/>
    </row>
    <row r="1401" spans="3:9" x14ac:dyDescent="0.35">
      <c r="C1401" s="6"/>
      <c r="D1401" s="6"/>
      <c r="E1401" s="6"/>
      <c r="F1401" s="6"/>
      <c r="G1401" s="6"/>
      <c r="H1401" s="25"/>
      <c r="I1401" s="22"/>
    </row>
    <row r="1402" spans="3:9" x14ac:dyDescent="0.35">
      <c r="C1402" s="6"/>
      <c r="D1402" s="6"/>
      <c r="E1402" s="6"/>
      <c r="F1402" s="6"/>
      <c r="G1402" s="6"/>
      <c r="H1402" s="25"/>
      <c r="I1402" s="22"/>
    </row>
    <row r="1403" spans="3:9" x14ac:dyDescent="0.35">
      <c r="C1403" s="6"/>
      <c r="D1403" s="6"/>
      <c r="E1403" s="6"/>
      <c r="F1403" s="6"/>
      <c r="G1403" s="6"/>
      <c r="H1403" s="25"/>
      <c r="I1403" s="22"/>
    </row>
    <row r="1404" spans="3:9" x14ac:dyDescent="0.35">
      <c r="C1404" s="6"/>
      <c r="D1404" s="6"/>
      <c r="E1404" s="6"/>
      <c r="F1404" s="6"/>
      <c r="G1404" s="6"/>
      <c r="H1404" s="25"/>
      <c r="I1404" s="22"/>
    </row>
    <row r="1405" spans="3:9" x14ac:dyDescent="0.35">
      <c r="C1405" s="6"/>
      <c r="D1405" s="6"/>
      <c r="E1405" s="6"/>
      <c r="F1405" s="6"/>
      <c r="G1405" s="6"/>
      <c r="H1405" s="25"/>
      <c r="I1405" s="22"/>
    </row>
    <row r="1406" spans="3:9" x14ac:dyDescent="0.35">
      <c r="C1406" s="6"/>
      <c r="D1406" s="6"/>
      <c r="E1406" s="6"/>
      <c r="F1406" s="6"/>
      <c r="G1406" s="6"/>
      <c r="H1406" s="25"/>
      <c r="I1406" s="22"/>
    </row>
    <row r="1407" spans="3:9" x14ac:dyDescent="0.35">
      <c r="C1407" s="6"/>
      <c r="D1407" s="6"/>
      <c r="E1407" s="6"/>
      <c r="F1407" s="6"/>
      <c r="G1407" s="6"/>
      <c r="H1407" s="25"/>
      <c r="I1407" s="22"/>
    </row>
    <row r="1408" spans="3:9" x14ac:dyDescent="0.35">
      <c r="C1408" s="6"/>
      <c r="D1408" s="6"/>
      <c r="E1408" s="6"/>
      <c r="F1408" s="6"/>
      <c r="G1408" s="6"/>
      <c r="H1408" s="25"/>
      <c r="I1408" s="22"/>
    </row>
    <row r="1409" spans="3:9" x14ac:dyDescent="0.35">
      <c r="C1409" s="6"/>
      <c r="D1409" s="6"/>
      <c r="E1409" s="6"/>
      <c r="F1409" s="6"/>
      <c r="G1409" s="6"/>
      <c r="H1409" s="25"/>
      <c r="I1409" s="22"/>
    </row>
    <row r="1410" spans="3:9" x14ac:dyDescent="0.35">
      <c r="C1410" s="6"/>
      <c r="D1410" s="6"/>
      <c r="E1410" s="6"/>
      <c r="F1410" s="6"/>
      <c r="G1410" s="6"/>
      <c r="H1410" s="25"/>
      <c r="I1410" s="22"/>
    </row>
    <row r="1411" spans="3:9" x14ac:dyDescent="0.35">
      <c r="C1411" s="6"/>
      <c r="D1411" s="6"/>
      <c r="E1411" s="6"/>
      <c r="F1411" s="6"/>
      <c r="G1411" s="6"/>
      <c r="H1411" s="25"/>
      <c r="I1411" s="22"/>
    </row>
    <row r="1412" spans="3:9" x14ac:dyDescent="0.35">
      <c r="C1412" s="6"/>
      <c r="D1412" s="6"/>
      <c r="E1412" s="6"/>
      <c r="F1412" s="6"/>
      <c r="G1412" s="6"/>
      <c r="H1412" s="25"/>
      <c r="I1412" s="22"/>
    </row>
    <row r="1413" spans="3:9" x14ac:dyDescent="0.35">
      <c r="C1413" s="6"/>
      <c r="D1413" s="6"/>
      <c r="E1413" s="6"/>
      <c r="F1413" s="6"/>
      <c r="G1413" s="6"/>
      <c r="H1413" s="25"/>
      <c r="I1413" s="22"/>
    </row>
    <row r="1414" spans="3:9" x14ac:dyDescent="0.35">
      <c r="C1414" s="6"/>
      <c r="D1414" s="6"/>
      <c r="E1414" s="6"/>
      <c r="F1414" s="6"/>
      <c r="G1414" s="6"/>
      <c r="H1414" s="25"/>
      <c r="I1414" s="22"/>
    </row>
    <row r="1415" spans="3:9" x14ac:dyDescent="0.35">
      <c r="C1415" s="6"/>
      <c r="D1415" s="6"/>
      <c r="E1415" s="6"/>
      <c r="F1415" s="6"/>
      <c r="G1415" s="6"/>
      <c r="H1415" s="25"/>
      <c r="I1415" s="22"/>
    </row>
    <row r="1416" spans="3:9" x14ac:dyDescent="0.35">
      <c r="C1416" s="6"/>
      <c r="D1416" s="6"/>
      <c r="E1416" s="6"/>
      <c r="F1416" s="6"/>
      <c r="G1416" s="6"/>
      <c r="H1416" s="25"/>
      <c r="I1416" s="22"/>
    </row>
    <row r="1417" spans="3:9" x14ac:dyDescent="0.35">
      <c r="C1417" s="6"/>
      <c r="D1417" s="6"/>
      <c r="E1417" s="6"/>
      <c r="F1417" s="6"/>
      <c r="G1417" s="6"/>
      <c r="H1417" s="25"/>
      <c r="I1417" s="22"/>
    </row>
    <row r="1418" spans="3:9" x14ac:dyDescent="0.35">
      <c r="C1418" s="6"/>
      <c r="D1418" s="6"/>
      <c r="E1418" s="6"/>
      <c r="F1418" s="6"/>
      <c r="G1418" s="6"/>
      <c r="H1418" s="25"/>
      <c r="I1418" s="22"/>
    </row>
    <row r="1419" spans="3:9" x14ac:dyDescent="0.35">
      <c r="C1419" s="6"/>
      <c r="D1419" s="6"/>
      <c r="E1419" s="6"/>
      <c r="F1419" s="6"/>
      <c r="G1419" s="6"/>
      <c r="H1419" s="25"/>
      <c r="I1419" s="22"/>
    </row>
    <row r="1420" spans="3:9" x14ac:dyDescent="0.35">
      <c r="C1420" s="6"/>
      <c r="D1420" s="6"/>
      <c r="E1420" s="6"/>
      <c r="F1420" s="6"/>
      <c r="G1420" s="6"/>
      <c r="H1420" s="25"/>
      <c r="I1420" s="22"/>
    </row>
    <row r="1421" spans="3:9" x14ac:dyDescent="0.35">
      <c r="C1421" s="6"/>
      <c r="D1421" s="6"/>
      <c r="E1421" s="6"/>
      <c r="F1421" s="6"/>
      <c r="G1421" s="6"/>
      <c r="H1421" s="25"/>
      <c r="I1421" s="22"/>
    </row>
    <row r="1422" spans="3:9" x14ac:dyDescent="0.35">
      <c r="C1422" s="6"/>
      <c r="D1422" s="6"/>
      <c r="E1422" s="6"/>
      <c r="F1422" s="6"/>
      <c r="G1422" s="6"/>
      <c r="H1422" s="25"/>
      <c r="I1422" s="22"/>
    </row>
    <row r="1423" spans="3:9" x14ac:dyDescent="0.35">
      <c r="C1423" s="6"/>
      <c r="D1423" s="6"/>
      <c r="E1423" s="6"/>
      <c r="F1423" s="6"/>
      <c r="G1423" s="6"/>
      <c r="H1423" s="25"/>
      <c r="I1423" s="22"/>
    </row>
    <row r="1424" spans="3:9" x14ac:dyDescent="0.35">
      <c r="C1424" s="6"/>
      <c r="D1424" s="6"/>
      <c r="E1424" s="6"/>
      <c r="F1424" s="6"/>
      <c r="G1424" s="6"/>
      <c r="H1424" s="25"/>
      <c r="I1424" s="22"/>
    </row>
    <row r="1425" spans="3:9" x14ac:dyDescent="0.35">
      <c r="C1425" s="6"/>
      <c r="D1425" s="6"/>
      <c r="E1425" s="6"/>
      <c r="F1425" s="6"/>
      <c r="G1425" s="6"/>
      <c r="H1425" s="25"/>
      <c r="I1425" s="22"/>
    </row>
    <row r="1426" spans="3:9" x14ac:dyDescent="0.35">
      <c r="C1426" s="6"/>
      <c r="D1426" s="6"/>
      <c r="E1426" s="6"/>
      <c r="F1426" s="6"/>
      <c r="G1426" s="6"/>
      <c r="H1426" s="25"/>
      <c r="I1426" s="22"/>
    </row>
    <row r="1427" spans="3:9" x14ac:dyDescent="0.35">
      <c r="C1427" s="6"/>
      <c r="D1427" s="6"/>
      <c r="E1427" s="6"/>
      <c r="F1427" s="6"/>
      <c r="G1427" s="6"/>
      <c r="H1427" s="25"/>
      <c r="I1427" s="22"/>
    </row>
    <row r="1428" spans="3:9" x14ac:dyDescent="0.35">
      <c r="C1428" s="6"/>
      <c r="D1428" s="6"/>
      <c r="E1428" s="6"/>
      <c r="F1428" s="6"/>
      <c r="G1428" s="6"/>
      <c r="H1428" s="25"/>
      <c r="I1428" s="22"/>
    </row>
    <row r="1429" spans="3:9" x14ac:dyDescent="0.35">
      <c r="C1429" s="6"/>
      <c r="D1429" s="6"/>
      <c r="E1429" s="6"/>
      <c r="F1429" s="6"/>
      <c r="G1429" s="6"/>
      <c r="H1429" s="25"/>
      <c r="I1429" s="22"/>
    </row>
    <row r="1430" spans="3:9" x14ac:dyDescent="0.35">
      <c r="C1430" s="6"/>
      <c r="D1430" s="6"/>
      <c r="E1430" s="6"/>
      <c r="F1430" s="6"/>
      <c r="G1430" s="6"/>
      <c r="H1430" s="25"/>
      <c r="I1430" s="22"/>
    </row>
    <row r="1431" spans="3:9" x14ac:dyDescent="0.35">
      <c r="C1431" s="6"/>
      <c r="D1431" s="6"/>
      <c r="E1431" s="6"/>
      <c r="F1431" s="6"/>
      <c r="G1431" s="6"/>
      <c r="H1431" s="25"/>
      <c r="I1431" s="22"/>
    </row>
    <row r="1432" spans="3:9" x14ac:dyDescent="0.35">
      <c r="C1432" s="6"/>
      <c r="D1432" s="6"/>
      <c r="E1432" s="6"/>
      <c r="F1432" s="6"/>
      <c r="G1432" s="6"/>
      <c r="H1432" s="25"/>
      <c r="I1432" s="22"/>
    </row>
    <row r="1433" spans="3:9" x14ac:dyDescent="0.35">
      <c r="C1433" s="6"/>
      <c r="D1433" s="6"/>
      <c r="E1433" s="6"/>
      <c r="F1433" s="6"/>
      <c r="G1433" s="6"/>
      <c r="H1433" s="25"/>
      <c r="I1433" s="22"/>
    </row>
    <row r="1434" spans="3:9" x14ac:dyDescent="0.35">
      <c r="C1434" s="6"/>
      <c r="D1434" s="6"/>
      <c r="E1434" s="6"/>
      <c r="F1434" s="6"/>
      <c r="G1434" s="6"/>
      <c r="H1434" s="25"/>
      <c r="I1434" s="22"/>
    </row>
    <row r="1435" spans="3:9" x14ac:dyDescent="0.35">
      <c r="C1435" s="6"/>
      <c r="D1435" s="6"/>
      <c r="E1435" s="6"/>
      <c r="F1435" s="6"/>
      <c r="G1435" s="6"/>
      <c r="H1435" s="25"/>
      <c r="I1435" s="22"/>
    </row>
    <row r="1436" spans="3:9" x14ac:dyDescent="0.35">
      <c r="C1436" s="6"/>
      <c r="D1436" s="6"/>
      <c r="E1436" s="6"/>
      <c r="F1436" s="6"/>
      <c r="G1436" s="6"/>
      <c r="H1436" s="25"/>
      <c r="I1436" s="22"/>
    </row>
    <row r="1437" spans="3:9" x14ac:dyDescent="0.35">
      <c r="C1437" s="6"/>
      <c r="D1437" s="6"/>
      <c r="E1437" s="6"/>
      <c r="F1437" s="6"/>
      <c r="G1437" s="6"/>
      <c r="H1437" s="25"/>
      <c r="I1437" s="22"/>
    </row>
    <row r="1438" spans="3:9" x14ac:dyDescent="0.35">
      <c r="C1438" s="6"/>
      <c r="D1438" s="6"/>
      <c r="E1438" s="6"/>
      <c r="F1438" s="6"/>
      <c r="G1438" s="6"/>
      <c r="H1438" s="25"/>
      <c r="I1438" s="22"/>
    </row>
    <row r="1439" spans="3:9" x14ac:dyDescent="0.35">
      <c r="C1439" s="6"/>
      <c r="D1439" s="6"/>
      <c r="E1439" s="6"/>
      <c r="F1439" s="6"/>
      <c r="G1439" s="6"/>
      <c r="H1439" s="25"/>
      <c r="I1439" s="22"/>
    </row>
    <row r="1440" spans="3:9" x14ac:dyDescent="0.35">
      <c r="C1440" s="6"/>
      <c r="D1440" s="6"/>
      <c r="E1440" s="6"/>
      <c r="F1440" s="6"/>
      <c r="G1440" s="6"/>
      <c r="H1440" s="25"/>
      <c r="I1440" s="22"/>
    </row>
    <row r="1441" spans="3:9" x14ac:dyDescent="0.35">
      <c r="C1441" s="6"/>
      <c r="D1441" s="6"/>
      <c r="E1441" s="6"/>
      <c r="F1441" s="6"/>
      <c r="G1441" s="6"/>
      <c r="H1441" s="25"/>
      <c r="I1441" s="22"/>
    </row>
    <row r="1442" spans="3:9" x14ac:dyDescent="0.35">
      <c r="C1442" s="6"/>
      <c r="D1442" s="6"/>
      <c r="E1442" s="6"/>
      <c r="F1442" s="6"/>
      <c r="G1442" s="6"/>
      <c r="H1442" s="25"/>
      <c r="I1442" s="22"/>
    </row>
    <row r="1443" spans="3:9" x14ac:dyDescent="0.35">
      <c r="C1443" s="6"/>
      <c r="D1443" s="6"/>
      <c r="E1443" s="6"/>
      <c r="F1443" s="6"/>
      <c r="G1443" s="6"/>
      <c r="H1443" s="25"/>
      <c r="I1443" s="22"/>
    </row>
    <row r="1444" spans="3:9" x14ac:dyDescent="0.35">
      <c r="C1444" s="6"/>
      <c r="D1444" s="6"/>
      <c r="E1444" s="6"/>
      <c r="F1444" s="6"/>
      <c r="G1444" s="6"/>
      <c r="H1444" s="25"/>
      <c r="I1444" s="22"/>
    </row>
    <row r="1445" spans="3:9" x14ac:dyDescent="0.35">
      <c r="C1445" s="6"/>
      <c r="D1445" s="6"/>
      <c r="E1445" s="6"/>
      <c r="F1445" s="6"/>
      <c r="G1445" s="6"/>
      <c r="H1445" s="25"/>
      <c r="I1445" s="22"/>
    </row>
    <row r="1446" spans="3:9" x14ac:dyDescent="0.35">
      <c r="C1446" s="6"/>
      <c r="D1446" s="6"/>
      <c r="E1446" s="6"/>
      <c r="F1446" s="6"/>
      <c r="G1446" s="6"/>
      <c r="H1446" s="25"/>
      <c r="I1446" s="22"/>
    </row>
    <row r="1447" spans="3:9" x14ac:dyDescent="0.35">
      <c r="C1447" s="6"/>
      <c r="D1447" s="6"/>
      <c r="E1447" s="6"/>
      <c r="F1447" s="6"/>
      <c r="G1447" s="6"/>
      <c r="H1447" s="25"/>
      <c r="I1447" s="22"/>
    </row>
    <row r="1448" spans="3:9" x14ac:dyDescent="0.35">
      <c r="C1448" s="6"/>
      <c r="D1448" s="6"/>
      <c r="E1448" s="6"/>
      <c r="F1448" s="6"/>
      <c r="G1448" s="6"/>
      <c r="H1448" s="25"/>
      <c r="I1448" s="22"/>
    </row>
    <row r="1449" spans="3:9" x14ac:dyDescent="0.35">
      <c r="C1449" s="6"/>
      <c r="D1449" s="6"/>
      <c r="E1449" s="6"/>
      <c r="F1449" s="6"/>
      <c r="G1449" s="6"/>
      <c r="H1449" s="25"/>
      <c r="I1449" s="22"/>
    </row>
    <row r="1450" spans="3:9" x14ac:dyDescent="0.35">
      <c r="C1450" s="6"/>
      <c r="D1450" s="6"/>
      <c r="E1450" s="6"/>
      <c r="F1450" s="6"/>
      <c r="G1450" s="6"/>
      <c r="H1450" s="25"/>
      <c r="I1450" s="22"/>
    </row>
    <row r="1451" spans="3:9" x14ac:dyDescent="0.35">
      <c r="C1451" s="6"/>
      <c r="D1451" s="6"/>
      <c r="E1451" s="6"/>
      <c r="F1451" s="6"/>
      <c r="G1451" s="6"/>
      <c r="H1451" s="25"/>
      <c r="I1451" s="22"/>
    </row>
    <row r="1452" spans="3:9" x14ac:dyDescent="0.35">
      <c r="C1452" s="6"/>
      <c r="D1452" s="6"/>
      <c r="E1452" s="6"/>
      <c r="F1452" s="6"/>
      <c r="G1452" s="6"/>
      <c r="H1452" s="25"/>
      <c r="I1452" s="22"/>
    </row>
    <row r="1453" spans="3:9" x14ac:dyDescent="0.35">
      <c r="C1453" s="6"/>
      <c r="D1453" s="6"/>
      <c r="E1453" s="6"/>
      <c r="F1453" s="6"/>
      <c r="G1453" s="6"/>
      <c r="H1453" s="25"/>
      <c r="I1453" s="22"/>
    </row>
    <row r="1454" spans="3:9" x14ac:dyDescent="0.35">
      <c r="C1454" s="6"/>
      <c r="D1454" s="6"/>
      <c r="E1454" s="6"/>
      <c r="F1454" s="6"/>
      <c r="G1454" s="6"/>
      <c r="H1454" s="25"/>
      <c r="I1454" s="22"/>
    </row>
    <row r="1455" spans="3:9" x14ac:dyDescent="0.35">
      <c r="C1455" s="6"/>
      <c r="D1455" s="6"/>
      <c r="E1455" s="6"/>
      <c r="F1455" s="6"/>
      <c r="G1455" s="6"/>
      <c r="H1455" s="25"/>
      <c r="I1455" s="22"/>
    </row>
    <row r="1456" spans="3:9" x14ac:dyDescent="0.35">
      <c r="C1456" s="6"/>
      <c r="D1456" s="6"/>
      <c r="E1456" s="6"/>
      <c r="F1456" s="6"/>
      <c r="G1456" s="6"/>
      <c r="H1456" s="25"/>
      <c r="I1456" s="22"/>
    </row>
    <row r="1457" spans="3:9" x14ac:dyDescent="0.35">
      <c r="C1457" s="6"/>
      <c r="D1457" s="6"/>
      <c r="E1457" s="6"/>
      <c r="F1457" s="6"/>
      <c r="G1457" s="6"/>
      <c r="H1457" s="25"/>
      <c r="I1457" s="22"/>
    </row>
    <row r="1458" spans="3:9" x14ac:dyDescent="0.35">
      <c r="C1458" s="6"/>
      <c r="D1458" s="6"/>
      <c r="E1458" s="6"/>
      <c r="F1458" s="6"/>
      <c r="G1458" s="6"/>
      <c r="H1458" s="25"/>
      <c r="I1458" s="22"/>
    </row>
    <row r="1459" spans="3:9" x14ac:dyDescent="0.35">
      <c r="C1459" s="6"/>
      <c r="D1459" s="6"/>
      <c r="E1459" s="6"/>
      <c r="F1459" s="6"/>
      <c r="G1459" s="6"/>
      <c r="H1459" s="25"/>
      <c r="I1459" s="22"/>
    </row>
    <row r="1460" spans="3:9" x14ac:dyDescent="0.35">
      <c r="C1460" s="6"/>
      <c r="D1460" s="6"/>
      <c r="E1460" s="6"/>
      <c r="F1460" s="6"/>
      <c r="G1460" s="6"/>
      <c r="H1460" s="25"/>
      <c r="I1460" s="22"/>
    </row>
    <row r="1461" spans="3:9" x14ac:dyDescent="0.35">
      <c r="C1461" s="6"/>
      <c r="D1461" s="6"/>
      <c r="E1461" s="6"/>
      <c r="F1461" s="6"/>
      <c r="G1461" s="6"/>
      <c r="H1461" s="25"/>
      <c r="I1461" s="22"/>
    </row>
    <row r="1462" spans="3:9" x14ac:dyDescent="0.35">
      <c r="C1462" s="6"/>
      <c r="D1462" s="6"/>
      <c r="E1462" s="6"/>
      <c r="F1462" s="6"/>
      <c r="G1462" s="6"/>
      <c r="H1462" s="25"/>
      <c r="I1462" s="22"/>
    </row>
    <row r="1463" spans="3:9" x14ac:dyDescent="0.35">
      <c r="C1463" s="6"/>
      <c r="D1463" s="6"/>
      <c r="E1463" s="6"/>
      <c r="F1463" s="6"/>
      <c r="G1463" s="6"/>
      <c r="H1463" s="25"/>
      <c r="I1463" s="22"/>
    </row>
    <row r="1464" spans="3:9" x14ac:dyDescent="0.35">
      <c r="C1464" s="6"/>
      <c r="D1464" s="6"/>
      <c r="E1464" s="6"/>
      <c r="F1464" s="6"/>
      <c r="G1464" s="6"/>
      <c r="H1464" s="25"/>
      <c r="I1464" s="22"/>
    </row>
    <row r="1465" spans="3:9" x14ac:dyDescent="0.35">
      <c r="C1465" s="6"/>
      <c r="D1465" s="6"/>
      <c r="E1465" s="6"/>
      <c r="F1465" s="6"/>
      <c r="G1465" s="6"/>
      <c r="H1465" s="25"/>
      <c r="I1465" s="22"/>
    </row>
    <row r="1466" spans="3:9" x14ac:dyDescent="0.35">
      <c r="C1466" s="6"/>
      <c r="D1466" s="6"/>
      <c r="E1466" s="6"/>
      <c r="F1466" s="6"/>
      <c r="G1466" s="6"/>
      <c r="H1466" s="25"/>
      <c r="I1466" s="22"/>
    </row>
    <row r="1467" spans="3:9" x14ac:dyDescent="0.35">
      <c r="C1467" s="6"/>
      <c r="D1467" s="6"/>
      <c r="E1467" s="6"/>
      <c r="F1467" s="6"/>
      <c r="G1467" s="6"/>
      <c r="H1467" s="25"/>
      <c r="I1467" s="22"/>
    </row>
    <row r="1468" spans="3:9" x14ac:dyDescent="0.35">
      <c r="C1468" s="6"/>
      <c r="D1468" s="6"/>
      <c r="E1468" s="6"/>
      <c r="F1468" s="6"/>
      <c r="G1468" s="6"/>
      <c r="H1468" s="25"/>
      <c r="I1468" s="22"/>
    </row>
    <row r="1469" spans="3:9" x14ac:dyDescent="0.35">
      <c r="C1469" s="6"/>
      <c r="D1469" s="6"/>
      <c r="E1469" s="6"/>
      <c r="F1469" s="6"/>
      <c r="G1469" s="6"/>
      <c r="H1469" s="25"/>
      <c r="I1469" s="22"/>
    </row>
    <row r="1470" spans="3:9" x14ac:dyDescent="0.35">
      <c r="C1470" s="6"/>
      <c r="D1470" s="6"/>
      <c r="E1470" s="6"/>
      <c r="F1470" s="6"/>
      <c r="G1470" s="6"/>
      <c r="H1470" s="25"/>
      <c r="I1470" s="22"/>
    </row>
    <row r="1471" spans="3:9" x14ac:dyDescent="0.35">
      <c r="C1471" s="6"/>
      <c r="D1471" s="6"/>
      <c r="E1471" s="6"/>
      <c r="F1471" s="6"/>
      <c r="G1471" s="6"/>
      <c r="H1471" s="25"/>
      <c r="I1471" s="22"/>
    </row>
    <row r="1472" spans="3:9" x14ac:dyDescent="0.35">
      <c r="C1472" s="6"/>
      <c r="D1472" s="6"/>
      <c r="E1472" s="6"/>
      <c r="F1472" s="6"/>
      <c r="G1472" s="6"/>
      <c r="H1472" s="25"/>
      <c r="I1472" s="22"/>
    </row>
    <row r="1473" spans="3:9" x14ac:dyDescent="0.35">
      <c r="C1473" s="6"/>
      <c r="D1473" s="6"/>
      <c r="E1473" s="6"/>
      <c r="F1473" s="6"/>
      <c r="G1473" s="6"/>
      <c r="H1473" s="25"/>
      <c r="I1473" s="22"/>
    </row>
    <row r="1474" spans="3:9" x14ac:dyDescent="0.35">
      <c r="C1474" s="6"/>
      <c r="D1474" s="6"/>
      <c r="E1474" s="6"/>
      <c r="F1474" s="6"/>
      <c r="G1474" s="6"/>
      <c r="H1474" s="25"/>
      <c r="I1474" s="22"/>
    </row>
    <row r="1475" spans="3:9" x14ac:dyDescent="0.35">
      <c r="C1475" s="6"/>
      <c r="D1475" s="6"/>
      <c r="E1475" s="6"/>
      <c r="F1475" s="6"/>
      <c r="G1475" s="6"/>
      <c r="H1475" s="25"/>
      <c r="I1475" s="22"/>
    </row>
    <row r="1476" spans="3:9" x14ac:dyDescent="0.35">
      <c r="C1476" s="6"/>
      <c r="D1476" s="6"/>
      <c r="E1476" s="6"/>
      <c r="F1476" s="6"/>
      <c r="G1476" s="6"/>
      <c r="H1476" s="25"/>
      <c r="I1476" s="22"/>
    </row>
    <row r="1477" spans="3:9" x14ac:dyDescent="0.35">
      <c r="C1477" s="6"/>
      <c r="D1477" s="6"/>
      <c r="E1477" s="6"/>
      <c r="F1477" s="6"/>
      <c r="G1477" s="6"/>
      <c r="H1477" s="25"/>
      <c r="I1477" s="22"/>
    </row>
    <row r="1478" spans="3:9" x14ac:dyDescent="0.35">
      <c r="C1478" s="6"/>
      <c r="D1478" s="6"/>
      <c r="E1478" s="6"/>
      <c r="F1478" s="6"/>
      <c r="G1478" s="6"/>
      <c r="H1478" s="25"/>
      <c r="I1478" s="22"/>
    </row>
    <row r="1479" spans="3:9" x14ac:dyDescent="0.35">
      <c r="C1479" s="6"/>
      <c r="D1479" s="6"/>
      <c r="E1479" s="6"/>
      <c r="F1479" s="6"/>
      <c r="G1479" s="6"/>
      <c r="H1479" s="25"/>
      <c r="I1479" s="22"/>
    </row>
    <row r="1480" spans="3:9" x14ac:dyDescent="0.35">
      <c r="C1480" s="6"/>
      <c r="D1480" s="6"/>
      <c r="E1480" s="6"/>
      <c r="F1480" s="6"/>
      <c r="G1480" s="6"/>
      <c r="H1480" s="25"/>
      <c r="I1480" s="22"/>
    </row>
    <row r="1481" spans="3:9" x14ac:dyDescent="0.35">
      <c r="C1481" s="6"/>
      <c r="D1481" s="6"/>
      <c r="E1481" s="6"/>
      <c r="F1481" s="6"/>
      <c r="G1481" s="6"/>
      <c r="H1481" s="25"/>
      <c r="I1481" s="22"/>
    </row>
    <row r="1482" spans="3:9" x14ac:dyDescent="0.35">
      <c r="C1482" s="6"/>
      <c r="D1482" s="6"/>
      <c r="E1482" s="6"/>
      <c r="F1482" s="6"/>
      <c r="G1482" s="6"/>
      <c r="H1482" s="25"/>
      <c r="I1482" s="22"/>
    </row>
    <row r="1483" spans="3:9" x14ac:dyDescent="0.35">
      <c r="C1483" s="6"/>
      <c r="D1483" s="6"/>
      <c r="E1483" s="6"/>
      <c r="F1483" s="6"/>
      <c r="G1483" s="6"/>
      <c r="H1483" s="25"/>
      <c r="I1483" s="22"/>
    </row>
    <row r="1484" spans="3:9" x14ac:dyDescent="0.35">
      <c r="C1484" s="6"/>
      <c r="D1484" s="6"/>
      <c r="E1484" s="6"/>
      <c r="F1484" s="6"/>
      <c r="G1484" s="6"/>
      <c r="H1484" s="25"/>
      <c r="I1484" s="22"/>
    </row>
    <row r="1485" spans="3:9" x14ac:dyDescent="0.35">
      <c r="C1485" s="6"/>
      <c r="D1485" s="6"/>
      <c r="E1485" s="6"/>
      <c r="F1485" s="6"/>
      <c r="G1485" s="6"/>
      <c r="H1485" s="25"/>
      <c r="I1485" s="22"/>
    </row>
    <row r="1486" spans="3:9" x14ac:dyDescent="0.35">
      <c r="C1486" s="6"/>
      <c r="D1486" s="6"/>
      <c r="E1486" s="6"/>
      <c r="F1486" s="6"/>
      <c r="G1486" s="6"/>
      <c r="H1486" s="25"/>
      <c r="I1486" s="22"/>
    </row>
    <row r="1487" spans="3:9" x14ac:dyDescent="0.35">
      <c r="C1487" s="6"/>
      <c r="D1487" s="6"/>
      <c r="E1487" s="6"/>
      <c r="F1487" s="6"/>
      <c r="G1487" s="6"/>
      <c r="H1487" s="25"/>
      <c r="I1487" s="22"/>
    </row>
    <row r="1488" spans="3:9" x14ac:dyDescent="0.35">
      <c r="C1488" s="6"/>
      <c r="D1488" s="6"/>
      <c r="E1488" s="6"/>
      <c r="F1488" s="6"/>
      <c r="G1488" s="6"/>
      <c r="H1488" s="25"/>
      <c r="I1488" s="22"/>
    </row>
    <row r="1489" spans="3:9" x14ac:dyDescent="0.35">
      <c r="C1489" s="6"/>
      <c r="D1489" s="6"/>
      <c r="E1489" s="6"/>
      <c r="F1489" s="6"/>
      <c r="G1489" s="6"/>
      <c r="H1489" s="25"/>
      <c r="I1489" s="22"/>
    </row>
    <row r="1490" spans="3:9" x14ac:dyDescent="0.35">
      <c r="C1490" s="6"/>
      <c r="D1490" s="6"/>
      <c r="E1490" s="6"/>
      <c r="F1490" s="6"/>
      <c r="G1490" s="6"/>
      <c r="H1490" s="25"/>
      <c r="I1490" s="22"/>
    </row>
    <row r="1491" spans="3:9" x14ac:dyDescent="0.35">
      <c r="C1491" s="6"/>
      <c r="D1491" s="6"/>
      <c r="E1491" s="6"/>
      <c r="F1491" s="6"/>
      <c r="G1491" s="6"/>
      <c r="H1491" s="25"/>
      <c r="I1491" s="22"/>
    </row>
    <row r="1492" spans="3:9" x14ac:dyDescent="0.35">
      <c r="C1492" s="6"/>
      <c r="D1492" s="6"/>
      <c r="E1492" s="6"/>
      <c r="F1492" s="6"/>
      <c r="G1492" s="6"/>
      <c r="H1492" s="25"/>
      <c r="I1492" s="22"/>
    </row>
    <row r="1493" spans="3:9" x14ac:dyDescent="0.35">
      <c r="C1493" s="6"/>
      <c r="D1493" s="6"/>
      <c r="E1493" s="6"/>
      <c r="F1493" s="6"/>
      <c r="G1493" s="6"/>
      <c r="H1493" s="25"/>
      <c r="I1493" s="22"/>
    </row>
    <row r="1494" spans="3:9" x14ac:dyDescent="0.35">
      <c r="C1494" s="6"/>
      <c r="D1494" s="6"/>
      <c r="E1494" s="6"/>
      <c r="F1494" s="6"/>
      <c r="G1494" s="6"/>
      <c r="H1494" s="25"/>
      <c r="I1494" s="22"/>
    </row>
    <row r="1495" spans="3:9" x14ac:dyDescent="0.35">
      <c r="C1495" s="6"/>
      <c r="D1495" s="6"/>
      <c r="E1495" s="6"/>
      <c r="F1495" s="6"/>
      <c r="G1495" s="6"/>
      <c r="H1495" s="25"/>
      <c r="I1495" s="22"/>
    </row>
    <row r="1496" spans="3:9" x14ac:dyDescent="0.35">
      <c r="C1496" s="6"/>
      <c r="D1496" s="6"/>
      <c r="E1496" s="6"/>
      <c r="F1496" s="6"/>
      <c r="G1496" s="6"/>
      <c r="H1496" s="25"/>
      <c r="I1496" s="22"/>
    </row>
    <row r="1497" spans="3:9" x14ac:dyDescent="0.35">
      <c r="C1497" s="6"/>
      <c r="D1497" s="6"/>
      <c r="E1497" s="6"/>
      <c r="F1497" s="6"/>
      <c r="G1497" s="6"/>
      <c r="H1497" s="25"/>
      <c r="I1497" s="22"/>
    </row>
    <row r="1498" spans="3:9" x14ac:dyDescent="0.35">
      <c r="C1498" s="6"/>
      <c r="D1498" s="6"/>
      <c r="E1498" s="6"/>
      <c r="F1498" s="6"/>
      <c r="G1498" s="6"/>
      <c r="H1498" s="25"/>
      <c r="I1498" s="22"/>
    </row>
    <row r="1499" spans="3:9" x14ac:dyDescent="0.35">
      <c r="C1499" s="6"/>
      <c r="D1499" s="6"/>
      <c r="E1499" s="6"/>
      <c r="F1499" s="6"/>
      <c r="G1499" s="6"/>
      <c r="H1499" s="25"/>
      <c r="I1499" s="22"/>
    </row>
    <row r="1500" spans="3:9" x14ac:dyDescent="0.35">
      <c r="C1500" s="6"/>
      <c r="D1500" s="6"/>
      <c r="E1500" s="6"/>
      <c r="F1500" s="6"/>
      <c r="G1500" s="6"/>
      <c r="H1500" s="25"/>
      <c r="I1500" s="22"/>
    </row>
    <row r="1501" spans="3:9" x14ac:dyDescent="0.35">
      <c r="C1501" s="6"/>
      <c r="D1501" s="6"/>
      <c r="E1501" s="6"/>
      <c r="F1501" s="6"/>
      <c r="G1501" s="6"/>
      <c r="H1501" s="25"/>
      <c r="I1501" s="22"/>
    </row>
    <row r="1502" spans="3:9" x14ac:dyDescent="0.35">
      <c r="C1502" s="6"/>
      <c r="D1502" s="6"/>
      <c r="E1502" s="6"/>
      <c r="F1502" s="6"/>
      <c r="G1502" s="6"/>
      <c r="H1502" s="25"/>
      <c r="I1502" s="22"/>
    </row>
    <row r="1503" spans="3:9" x14ac:dyDescent="0.35">
      <c r="C1503" s="6"/>
      <c r="D1503" s="6"/>
      <c r="E1503" s="6"/>
      <c r="F1503" s="6"/>
      <c r="G1503" s="6"/>
      <c r="H1503" s="25"/>
      <c r="I1503" s="22"/>
    </row>
    <row r="1504" spans="3:9" x14ac:dyDescent="0.35">
      <c r="C1504" s="6"/>
      <c r="D1504" s="6"/>
      <c r="E1504" s="6"/>
      <c r="F1504" s="6"/>
      <c r="G1504" s="6"/>
      <c r="H1504" s="25"/>
      <c r="I1504" s="22"/>
    </row>
    <row r="1505" spans="3:9" x14ac:dyDescent="0.35">
      <c r="C1505" s="6"/>
      <c r="D1505" s="6"/>
      <c r="E1505" s="6"/>
      <c r="F1505" s="6"/>
      <c r="G1505" s="6"/>
      <c r="H1505" s="25"/>
      <c r="I1505" s="22"/>
    </row>
    <row r="1506" spans="3:9" x14ac:dyDescent="0.35">
      <c r="C1506" s="6"/>
      <c r="D1506" s="6"/>
      <c r="E1506" s="6"/>
      <c r="F1506" s="6"/>
      <c r="G1506" s="6"/>
      <c r="H1506" s="25"/>
      <c r="I1506" s="22"/>
    </row>
    <row r="1507" spans="3:9" x14ac:dyDescent="0.35">
      <c r="C1507" s="6"/>
      <c r="D1507" s="6"/>
      <c r="E1507" s="6"/>
      <c r="F1507" s="6"/>
      <c r="G1507" s="6"/>
      <c r="H1507" s="25"/>
      <c r="I1507" s="22"/>
    </row>
    <row r="1508" spans="3:9" x14ac:dyDescent="0.35">
      <c r="C1508" s="6"/>
      <c r="D1508" s="6"/>
      <c r="E1508" s="6"/>
      <c r="F1508" s="6"/>
      <c r="G1508" s="6"/>
      <c r="H1508" s="25"/>
      <c r="I1508" s="22"/>
    </row>
    <row r="1509" spans="3:9" x14ac:dyDescent="0.35">
      <c r="C1509" s="6"/>
      <c r="D1509" s="6"/>
      <c r="E1509" s="6"/>
      <c r="F1509" s="6"/>
      <c r="G1509" s="6"/>
      <c r="H1509" s="25"/>
      <c r="I1509" s="22"/>
    </row>
    <row r="1510" spans="3:9" x14ac:dyDescent="0.35">
      <c r="C1510" s="6"/>
      <c r="D1510" s="6"/>
      <c r="E1510" s="6"/>
      <c r="F1510" s="6"/>
      <c r="G1510" s="6"/>
      <c r="H1510" s="25"/>
      <c r="I1510" s="22"/>
    </row>
    <row r="1511" spans="3:9" x14ac:dyDescent="0.35">
      <c r="C1511" s="6"/>
      <c r="D1511" s="6"/>
      <c r="E1511" s="6"/>
      <c r="F1511" s="6"/>
      <c r="G1511" s="6"/>
      <c r="H1511" s="25"/>
      <c r="I1511" s="22"/>
    </row>
    <row r="1512" spans="3:9" x14ac:dyDescent="0.35">
      <c r="C1512" s="6"/>
      <c r="D1512" s="6"/>
      <c r="E1512" s="6"/>
      <c r="F1512" s="6"/>
      <c r="G1512" s="6"/>
      <c r="H1512" s="25"/>
      <c r="I1512" s="22"/>
    </row>
    <row r="1513" spans="3:9" x14ac:dyDescent="0.35">
      <c r="C1513" s="6"/>
      <c r="D1513" s="6"/>
      <c r="E1513" s="6"/>
      <c r="F1513" s="6"/>
      <c r="G1513" s="6"/>
      <c r="H1513" s="25"/>
      <c r="I1513" s="22"/>
    </row>
    <row r="1514" spans="3:9" x14ac:dyDescent="0.35">
      <c r="C1514" s="6"/>
      <c r="D1514" s="6"/>
      <c r="E1514" s="6"/>
      <c r="F1514" s="6"/>
      <c r="G1514" s="6"/>
      <c r="H1514" s="25"/>
      <c r="I1514" s="22"/>
    </row>
    <row r="1515" spans="3:9" x14ac:dyDescent="0.35">
      <c r="C1515" s="6"/>
      <c r="D1515" s="6"/>
      <c r="E1515" s="6"/>
      <c r="F1515" s="6"/>
      <c r="G1515" s="6"/>
      <c r="H1515" s="25"/>
      <c r="I1515" s="22"/>
    </row>
    <row r="1516" spans="3:9" x14ac:dyDescent="0.35">
      <c r="C1516" s="6"/>
      <c r="D1516" s="6"/>
      <c r="E1516" s="6"/>
      <c r="F1516" s="6"/>
      <c r="G1516" s="6"/>
      <c r="H1516" s="25"/>
      <c r="I1516" s="22"/>
    </row>
    <row r="1517" spans="3:9" x14ac:dyDescent="0.35">
      <c r="C1517" s="6"/>
      <c r="D1517" s="6"/>
      <c r="E1517" s="6"/>
      <c r="F1517" s="6"/>
      <c r="G1517" s="6"/>
      <c r="H1517" s="25"/>
      <c r="I1517" s="22"/>
    </row>
    <row r="1518" spans="3:9" x14ac:dyDescent="0.35">
      <c r="C1518" s="6"/>
      <c r="D1518" s="6"/>
      <c r="E1518" s="6"/>
      <c r="F1518" s="6"/>
      <c r="G1518" s="6"/>
      <c r="H1518" s="25"/>
      <c r="I1518" s="22"/>
    </row>
    <row r="1519" spans="3:9" x14ac:dyDescent="0.35">
      <c r="C1519" s="6"/>
      <c r="D1519" s="6"/>
      <c r="E1519" s="6"/>
      <c r="F1519" s="6"/>
      <c r="G1519" s="6"/>
      <c r="H1519" s="25"/>
      <c r="I1519" s="22"/>
    </row>
    <row r="1520" spans="3:9" x14ac:dyDescent="0.35">
      <c r="C1520" s="6"/>
      <c r="D1520" s="6"/>
      <c r="E1520" s="6"/>
      <c r="F1520" s="6"/>
      <c r="G1520" s="6"/>
      <c r="H1520" s="25"/>
      <c r="I1520" s="22"/>
    </row>
    <row r="1521" spans="3:9" x14ac:dyDescent="0.35">
      <c r="C1521" s="6"/>
      <c r="D1521" s="6"/>
      <c r="E1521" s="6"/>
      <c r="F1521" s="6"/>
      <c r="G1521" s="6"/>
      <c r="H1521" s="25"/>
      <c r="I1521" s="22"/>
    </row>
    <row r="1522" spans="3:9" x14ac:dyDescent="0.35">
      <c r="C1522" s="6"/>
      <c r="D1522" s="6"/>
      <c r="E1522" s="6"/>
      <c r="F1522" s="6"/>
      <c r="G1522" s="6"/>
      <c r="H1522" s="25"/>
      <c r="I1522" s="22"/>
    </row>
    <row r="1523" spans="3:9" x14ac:dyDescent="0.35">
      <c r="C1523" s="6"/>
      <c r="D1523" s="6"/>
      <c r="E1523" s="6"/>
      <c r="F1523" s="6"/>
      <c r="G1523" s="6"/>
      <c r="H1523" s="25"/>
      <c r="I1523" s="22"/>
    </row>
    <row r="1524" spans="3:9" x14ac:dyDescent="0.35">
      <c r="C1524" s="6"/>
      <c r="D1524" s="6"/>
      <c r="E1524" s="6"/>
      <c r="F1524" s="6"/>
      <c r="G1524" s="6"/>
      <c r="H1524" s="25"/>
      <c r="I1524" s="22"/>
    </row>
    <row r="1525" spans="3:9" x14ac:dyDescent="0.35">
      <c r="C1525" s="6"/>
      <c r="D1525" s="6"/>
      <c r="E1525" s="6"/>
      <c r="F1525" s="6"/>
      <c r="G1525" s="6"/>
      <c r="H1525" s="25"/>
      <c r="I1525" s="22"/>
    </row>
    <row r="1526" spans="3:9" x14ac:dyDescent="0.35">
      <c r="C1526" s="6"/>
      <c r="D1526" s="6"/>
      <c r="E1526" s="6"/>
      <c r="F1526" s="6"/>
      <c r="G1526" s="6"/>
      <c r="H1526" s="25"/>
      <c r="I1526" s="22"/>
    </row>
    <row r="1527" spans="3:9" x14ac:dyDescent="0.35">
      <c r="C1527" s="6"/>
      <c r="D1527" s="6"/>
      <c r="E1527" s="6"/>
      <c r="F1527" s="6"/>
      <c r="G1527" s="6"/>
      <c r="H1527" s="25"/>
      <c r="I1527" s="22"/>
    </row>
    <row r="1528" spans="3:9" x14ac:dyDescent="0.35">
      <c r="C1528" s="6"/>
      <c r="D1528" s="6"/>
      <c r="E1528" s="6"/>
      <c r="F1528" s="6"/>
      <c r="G1528" s="6"/>
      <c r="H1528" s="25"/>
      <c r="I1528" s="22"/>
    </row>
    <row r="1529" spans="3:9" x14ac:dyDescent="0.35">
      <c r="C1529" s="6"/>
      <c r="D1529" s="6"/>
      <c r="E1529" s="6"/>
      <c r="F1529" s="6"/>
      <c r="G1529" s="6"/>
      <c r="H1529" s="25"/>
      <c r="I1529" s="22"/>
    </row>
    <row r="1530" spans="3:9" x14ac:dyDescent="0.35">
      <c r="C1530" s="6"/>
      <c r="D1530" s="6"/>
      <c r="E1530" s="6"/>
      <c r="F1530" s="6"/>
      <c r="G1530" s="6"/>
      <c r="H1530" s="25"/>
      <c r="I1530" s="22"/>
    </row>
    <row r="1531" spans="3:9" x14ac:dyDescent="0.35">
      <c r="C1531" s="6"/>
      <c r="D1531" s="6"/>
      <c r="E1531" s="6"/>
      <c r="F1531" s="6"/>
      <c r="G1531" s="6"/>
      <c r="H1531" s="25"/>
      <c r="I1531" s="22"/>
    </row>
    <row r="1532" spans="3:9" x14ac:dyDescent="0.35">
      <c r="C1532" s="6"/>
      <c r="D1532" s="6"/>
      <c r="E1532" s="6"/>
      <c r="F1532" s="6"/>
      <c r="G1532" s="6"/>
      <c r="H1532" s="25"/>
      <c r="I1532" s="22"/>
    </row>
    <row r="1533" spans="3:9" x14ac:dyDescent="0.35">
      <c r="C1533" s="6"/>
      <c r="D1533" s="6"/>
      <c r="E1533" s="6"/>
      <c r="F1533" s="6"/>
      <c r="G1533" s="6"/>
      <c r="H1533" s="25"/>
      <c r="I1533" s="22"/>
    </row>
    <row r="1534" spans="3:9" x14ac:dyDescent="0.35">
      <c r="C1534" s="6"/>
      <c r="D1534" s="6"/>
      <c r="E1534" s="6"/>
      <c r="F1534" s="6"/>
      <c r="G1534" s="6"/>
      <c r="H1534" s="25"/>
      <c r="I1534" s="22"/>
    </row>
    <row r="1535" spans="3:9" x14ac:dyDescent="0.35">
      <c r="C1535" s="6"/>
      <c r="D1535" s="6"/>
      <c r="E1535" s="6"/>
      <c r="F1535" s="6"/>
      <c r="G1535" s="6"/>
      <c r="H1535" s="25"/>
      <c r="I1535" s="22"/>
    </row>
    <row r="1536" spans="3:9" x14ac:dyDescent="0.35">
      <c r="C1536" s="6"/>
      <c r="D1536" s="6"/>
      <c r="E1536" s="6"/>
      <c r="F1536" s="6"/>
      <c r="G1536" s="6"/>
      <c r="H1536" s="25"/>
      <c r="I1536" s="22"/>
    </row>
    <row r="1537" spans="3:9" x14ac:dyDescent="0.35">
      <c r="C1537" s="6"/>
      <c r="D1537" s="6"/>
      <c r="E1537" s="6"/>
      <c r="F1537" s="6"/>
      <c r="G1537" s="6"/>
      <c r="H1537" s="25"/>
      <c r="I1537" s="22"/>
    </row>
    <row r="1538" spans="3:9" x14ac:dyDescent="0.35">
      <c r="C1538" s="6"/>
      <c r="D1538" s="6"/>
      <c r="E1538" s="6"/>
      <c r="F1538" s="6"/>
      <c r="G1538" s="6"/>
      <c r="H1538" s="25"/>
      <c r="I1538" s="22"/>
    </row>
    <row r="1539" spans="3:9" x14ac:dyDescent="0.35">
      <c r="C1539" s="6"/>
      <c r="D1539" s="6"/>
      <c r="E1539" s="6"/>
      <c r="F1539" s="6"/>
      <c r="G1539" s="6"/>
      <c r="H1539" s="25"/>
      <c r="I1539" s="22"/>
    </row>
    <row r="1540" spans="3:9" x14ac:dyDescent="0.35">
      <c r="C1540" s="6"/>
      <c r="D1540" s="6"/>
      <c r="E1540" s="6"/>
      <c r="F1540" s="6"/>
      <c r="G1540" s="6"/>
      <c r="H1540" s="25"/>
      <c r="I1540" s="22"/>
    </row>
    <row r="1541" spans="3:9" x14ac:dyDescent="0.35">
      <c r="C1541" s="6"/>
      <c r="D1541" s="6"/>
      <c r="E1541" s="6"/>
      <c r="F1541" s="6"/>
      <c r="G1541" s="6"/>
      <c r="H1541" s="25"/>
      <c r="I1541" s="22"/>
    </row>
    <row r="1542" spans="3:9" x14ac:dyDescent="0.35">
      <c r="C1542" s="6"/>
      <c r="D1542" s="6"/>
      <c r="E1542" s="6"/>
      <c r="F1542" s="6"/>
      <c r="G1542" s="6"/>
      <c r="H1542" s="25"/>
      <c r="I1542" s="22"/>
    </row>
    <row r="1543" spans="3:9" x14ac:dyDescent="0.35">
      <c r="C1543" s="6"/>
      <c r="D1543" s="6"/>
      <c r="E1543" s="6"/>
      <c r="F1543" s="6"/>
      <c r="G1543" s="6"/>
      <c r="H1543" s="25"/>
      <c r="I1543" s="22"/>
    </row>
    <row r="1544" spans="3:9" x14ac:dyDescent="0.35">
      <c r="C1544" s="6"/>
      <c r="D1544" s="6"/>
      <c r="E1544" s="6"/>
      <c r="F1544" s="6"/>
      <c r="G1544" s="6"/>
      <c r="H1544" s="25"/>
      <c r="I1544" s="22"/>
    </row>
    <row r="1545" spans="3:9" x14ac:dyDescent="0.35">
      <c r="C1545" s="6"/>
      <c r="D1545" s="6"/>
      <c r="E1545" s="6"/>
      <c r="F1545" s="6"/>
      <c r="G1545" s="6"/>
      <c r="H1545" s="25"/>
      <c r="I1545" s="22"/>
    </row>
    <row r="1546" spans="3:9" x14ac:dyDescent="0.35">
      <c r="C1546" s="6"/>
      <c r="D1546" s="6"/>
      <c r="E1546" s="6"/>
      <c r="F1546" s="6"/>
      <c r="G1546" s="6"/>
      <c r="H1546" s="25"/>
      <c r="I1546" s="22"/>
    </row>
    <row r="1547" spans="3:9" x14ac:dyDescent="0.35">
      <c r="C1547" s="6"/>
      <c r="D1547" s="6"/>
      <c r="E1547" s="6"/>
      <c r="F1547" s="6"/>
      <c r="G1547" s="6"/>
      <c r="H1547" s="25"/>
      <c r="I1547" s="22"/>
    </row>
    <row r="1548" spans="3:9" x14ac:dyDescent="0.35">
      <c r="C1548" s="6"/>
      <c r="D1548" s="6"/>
      <c r="E1548" s="6"/>
      <c r="F1548" s="6"/>
      <c r="G1548" s="6"/>
      <c r="H1548" s="25"/>
      <c r="I1548" s="22"/>
    </row>
    <row r="1549" spans="3:9" x14ac:dyDescent="0.35">
      <c r="C1549" s="6"/>
      <c r="D1549" s="6"/>
      <c r="E1549" s="6"/>
      <c r="F1549" s="6"/>
      <c r="G1549" s="6"/>
      <c r="H1549" s="25"/>
      <c r="I1549" s="22"/>
    </row>
    <row r="1550" spans="3:9" x14ac:dyDescent="0.35">
      <c r="C1550" s="6"/>
      <c r="D1550" s="6"/>
      <c r="E1550" s="6"/>
      <c r="F1550" s="6"/>
      <c r="G1550" s="6"/>
      <c r="H1550" s="25"/>
      <c r="I1550" s="22"/>
    </row>
    <row r="1551" spans="3:9" x14ac:dyDescent="0.35">
      <c r="C1551" s="6"/>
      <c r="D1551" s="6"/>
      <c r="E1551" s="6"/>
      <c r="F1551" s="6"/>
      <c r="G1551" s="6"/>
      <c r="H1551" s="25"/>
      <c r="I1551" s="22"/>
    </row>
    <row r="1552" spans="3:9" x14ac:dyDescent="0.35">
      <c r="C1552" s="6"/>
      <c r="D1552" s="6"/>
      <c r="E1552" s="6"/>
      <c r="F1552" s="6"/>
      <c r="G1552" s="6"/>
      <c r="H1552" s="25"/>
      <c r="I1552" s="22"/>
    </row>
    <row r="1553" spans="3:9" x14ac:dyDescent="0.35">
      <c r="C1553" s="6"/>
      <c r="D1553" s="6"/>
      <c r="E1553" s="6"/>
      <c r="F1553" s="6"/>
      <c r="G1553" s="6"/>
      <c r="H1553" s="25"/>
      <c r="I1553" s="22"/>
    </row>
    <row r="1554" spans="3:9" x14ac:dyDescent="0.35">
      <c r="C1554" s="6"/>
      <c r="D1554" s="6"/>
      <c r="E1554" s="6"/>
      <c r="F1554" s="6"/>
      <c r="G1554" s="6"/>
      <c r="H1554" s="25"/>
      <c r="I1554" s="22"/>
    </row>
    <row r="1555" spans="3:9" x14ac:dyDescent="0.35">
      <c r="C1555" s="6"/>
      <c r="D1555" s="6"/>
      <c r="E1555" s="6"/>
      <c r="F1555" s="6"/>
      <c r="G1555" s="6"/>
      <c r="H1555" s="25"/>
      <c r="I1555" s="22"/>
    </row>
    <row r="1556" spans="3:9" x14ac:dyDescent="0.35">
      <c r="C1556" s="6"/>
      <c r="D1556" s="6"/>
      <c r="E1556" s="6"/>
      <c r="F1556" s="6"/>
      <c r="G1556" s="6"/>
      <c r="H1556" s="25"/>
      <c r="I1556" s="22"/>
    </row>
    <row r="1557" spans="3:9" x14ac:dyDescent="0.35">
      <c r="C1557" s="6"/>
      <c r="D1557" s="6"/>
      <c r="E1557" s="6"/>
      <c r="F1557" s="6"/>
      <c r="G1557" s="6"/>
      <c r="H1557" s="25"/>
      <c r="I1557" s="22"/>
    </row>
    <row r="1558" spans="3:9" x14ac:dyDescent="0.35">
      <c r="C1558" s="6"/>
      <c r="D1558" s="6"/>
      <c r="E1558" s="6"/>
      <c r="F1558" s="6"/>
      <c r="G1558" s="6"/>
      <c r="H1558" s="25"/>
      <c r="I1558" s="22"/>
    </row>
    <row r="1559" spans="3:9" x14ac:dyDescent="0.35">
      <c r="C1559" s="6"/>
      <c r="D1559" s="6"/>
      <c r="E1559" s="6"/>
      <c r="F1559" s="6"/>
      <c r="G1559" s="6"/>
      <c r="H1559" s="25"/>
      <c r="I1559" s="22"/>
    </row>
    <row r="1560" spans="3:9" x14ac:dyDescent="0.35">
      <c r="C1560" s="6"/>
      <c r="D1560" s="6"/>
      <c r="E1560" s="6"/>
      <c r="F1560" s="6"/>
      <c r="G1560" s="6"/>
      <c r="H1560" s="25"/>
      <c r="I1560" s="22"/>
    </row>
    <row r="1561" spans="3:9" x14ac:dyDescent="0.35">
      <c r="C1561" s="6"/>
      <c r="D1561" s="6"/>
      <c r="E1561" s="6"/>
      <c r="F1561" s="6"/>
      <c r="G1561" s="6"/>
      <c r="H1561" s="25"/>
      <c r="I1561" s="22"/>
    </row>
    <row r="1562" spans="3:9" x14ac:dyDescent="0.35">
      <c r="C1562" s="6"/>
      <c r="D1562" s="6"/>
      <c r="E1562" s="6"/>
      <c r="F1562" s="6"/>
      <c r="G1562" s="6"/>
      <c r="H1562" s="25"/>
      <c r="I1562" s="22"/>
    </row>
    <row r="1563" spans="3:9" x14ac:dyDescent="0.35">
      <c r="C1563" s="6"/>
      <c r="D1563" s="6"/>
      <c r="E1563" s="6"/>
      <c r="F1563" s="6"/>
      <c r="G1563" s="6"/>
      <c r="H1563" s="25"/>
      <c r="I1563" s="22"/>
    </row>
    <row r="1564" spans="3:9" x14ac:dyDescent="0.35">
      <c r="C1564" s="6"/>
      <c r="D1564" s="6"/>
      <c r="E1564" s="6"/>
      <c r="F1564" s="6"/>
      <c r="G1564" s="6"/>
      <c r="H1564" s="25"/>
      <c r="I1564" s="22"/>
    </row>
    <row r="1565" spans="3:9" x14ac:dyDescent="0.35">
      <c r="C1565" s="6"/>
      <c r="D1565" s="6"/>
      <c r="E1565" s="6"/>
      <c r="F1565" s="6"/>
      <c r="G1565" s="6"/>
      <c r="H1565" s="25"/>
      <c r="I1565" s="22"/>
    </row>
    <row r="1566" spans="3:9" x14ac:dyDescent="0.35">
      <c r="C1566" s="6"/>
      <c r="D1566" s="6"/>
      <c r="E1566" s="6"/>
      <c r="F1566" s="6"/>
      <c r="G1566" s="6"/>
      <c r="H1566" s="25"/>
      <c r="I1566" s="22"/>
    </row>
    <row r="1567" spans="3:9" x14ac:dyDescent="0.35">
      <c r="C1567" s="6"/>
      <c r="D1567" s="6"/>
      <c r="E1567" s="6"/>
      <c r="F1567" s="6"/>
      <c r="G1567" s="6"/>
      <c r="H1567" s="25"/>
      <c r="I1567" s="22"/>
    </row>
    <row r="1568" spans="3:9" x14ac:dyDescent="0.35">
      <c r="C1568" s="6"/>
      <c r="D1568" s="6"/>
      <c r="E1568" s="6"/>
      <c r="F1568" s="6"/>
      <c r="G1568" s="6"/>
      <c r="H1568" s="25"/>
      <c r="I1568" s="22"/>
    </row>
    <row r="1569" spans="3:9" x14ac:dyDescent="0.35">
      <c r="C1569" s="6"/>
      <c r="D1569" s="6"/>
      <c r="E1569" s="6"/>
      <c r="F1569" s="6"/>
      <c r="G1569" s="6"/>
      <c r="H1569" s="25"/>
      <c r="I1569" s="22"/>
    </row>
    <row r="1570" spans="3:9" x14ac:dyDescent="0.35">
      <c r="C1570" s="6"/>
      <c r="D1570" s="6"/>
      <c r="E1570" s="6"/>
      <c r="F1570" s="6"/>
      <c r="G1570" s="6"/>
      <c r="H1570" s="25"/>
      <c r="I1570" s="22"/>
    </row>
    <row r="1571" spans="3:9" x14ac:dyDescent="0.35">
      <c r="C1571" s="6"/>
      <c r="D1571" s="6"/>
      <c r="E1571" s="6"/>
      <c r="F1571" s="6"/>
      <c r="G1571" s="6"/>
      <c r="H1571" s="25"/>
      <c r="I1571" s="22"/>
    </row>
    <row r="1572" spans="3:9" x14ac:dyDescent="0.35">
      <c r="C1572" s="6"/>
      <c r="D1572" s="6"/>
      <c r="E1572" s="6"/>
      <c r="F1572" s="6"/>
      <c r="G1572" s="6"/>
      <c r="H1572" s="25"/>
      <c r="I1572" s="22"/>
    </row>
    <row r="1573" spans="3:9" x14ac:dyDescent="0.35">
      <c r="C1573" s="6"/>
      <c r="D1573" s="6"/>
      <c r="E1573" s="6"/>
      <c r="F1573" s="6"/>
      <c r="G1573" s="6"/>
      <c r="H1573" s="25"/>
      <c r="I1573" s="22"/>
    </row>
    <row r="1574" spans="3:9" x14ac:dyDescent="0.35">
      <c r="C1574" s="6"/>
      <c r="D1574" s="6"/>
      <c r="E1574" s="6"/>
      <c r="F1574" s="6"/>
      <c r="G1574" s="6"/>
      <c r="H1574" s="25"/>
      <c r="I1574" s="22"/>
    </row>
    <row r="1575" spans="3:9" x14ac:dyDescent="0.35">
      <c r="C1575" s="6"/>
      <c r="D1575" s="6"/>
      <c r="E1575" s="6"/>
      <c r="F1575" s="6"/>
      <c r="G1575" s="6"/>
      <c r="H1575" s="25"/>
      <c r="I1575" s="22"/>
    </row>
    <row r="1576" spans="3:9" x14ac:dyDescent="0.35">
      <c r="C1576" s="6"/>
      <c r="D1576" s="6"/>
      <c r="E1576" s="6"/>
      <c r="F1576" s="6"/>
      <c r="G1576" s="6"/>
      <c r="H1576" s="25"/>
      <c r="I1576" s="22"/>
    </row>
    <row r="1577" spans="3:9" x14ac:dyDescent="0.35">
      <c r="C1577" s="6"/>
      <c r="D1577" s="6"/>
      <c r="E1577" s="6"/>
      <c r="F1577" s="6"/>
      <c r="G1577" s="6"/>
      <c r="H1577" s="25"/>
      <c r="I1577" s="22"/>
    </row>
    <row r="1578" spans="3:9" x14ac:dyDescent="0.35">
      <c r="C1578" s="6"/>
      <c r="D1578" s="6"/>
      <c r="E1578" s="6"/>
      <c r="F1578" s="6"/>
      <c r="G1578" s="6"/>
      <c r="H1578" s="25"/>
      <c r="I1578" s="22"/>
    </row>
    <row r="1579" spans="3:9" x14ac:dyDescent="0.35">
      <c r="C1579" s="6"/>
      <c r="D1579" s="6"/>
      <c r="E1579" s="6"/>
      <c r="F1579" s="6"/>
      <c r="G1579" s="6"/>
      <c r="H1579" s="25"/>
      <c r="I1579" s="22"/>
    </row>
    <row r="1580" spans="3:9" x14ac:dyDescent="0.35">
      <c r="C1580" s="6"/>
      <c r="D1580" s="6"/>
      <c r="E1580" s="6"/>
      <c r="F1580" s="6"/>
      <c r="G1580" s="6"/>
      <c r="H1580" s="25"/>
      <c r="I1580" s="22"/>
    </row>
    <row r="1581" spans="3:9" x14ac:dyDescent="0.35">
      <c r="C1581" s="6"/>
      <c r="D1581" s="6"/>
      <c r="E1581" s="6"/>
      <c r="F1581" s="6"/>
      <c r="G1581" s="6"/>
      <c r="H1581" s="25"/>
      <c r="I1581" s="22"/>
    </row>
    <row r="1582" spans="3:9" x14ac:dyDescent="0.35">
      <c r="C1582" s="6"/>
      <c r="D1582" s="6"/>
      <c r="E1582" s="6"/>
      <c r="F1582" s="6"/>
      <c r="G1582" s="6"/>
      <c r="H1582" s="25"/>
      <c r="I1582" s="22"/>
    </row>
    <row r="1583" spans="3:9" x14ac:dyDescent="0.35">
      <c r="C1583" s="6"/>
      <c r="D1583" s="6"/>
      <c r="E1583" s="6"/>
      <c r="F1583" s="6"/>
      <c r="G1583" s="6"/>
      <c r="H1583" s="25"/>
      <c r="I1583" s="22"/>
    </row>
    <row r="1584" spans="3:9" x14ac:dyDescent="0.35">
      <c r="C1584" s="6"/>
      <c r="D1584" s="6"/>
      <c r="E1584" s="6"/>
      <c r="F1584" s="6"/>
      <c r="G1584" s="6"/>
      <c r="H1584" s="25"/>
      <c r="I1584" s="22"/>
    </row>
    <row r="1585" spans="3:9" x14ac:dyDescent="0.35">
      <c r="C1585" s="6"/>
      <c r="D1585" s="6"/>
      <c r="E1585" s="6"/>
      <c r="F1585" s="6"/>
      <c r="G1585" s="6"/>
      <c r="H1585" s="25"/>
      <c r="I1585" s="22"/>
    </row>
    <row r="1586" spans="3:9" x14ac:dyDescent="0.35">
      <c r="C1586" s="6"/>
      <c r="D1586" s="6"/>
      <c r="E1586" s="6"/>
      <c r="F1586" s="6"/>
      <c r="G1586" s="6"/>
      <c r="H1586" s="25"/>
      <c r="I1586" s="22"/>
    </row>
    <row r="1587" spans="3:9" x14ac:dyDescent="0.35">
      <c r="C1587" s="6"/>
      <c r="D1587" s="6"/>
      <c r="E1587" s="6"/>
      <c r="F1587" s="6"/>
      <c r="G1587" s="6"/>
      <c r="H1587" s="25"/>
      <c r="I1587" s="22"/>
    </row>
    <row r="1588" spans="3:9" x14ac:dyDescent="0.35">
      <c r="C1588" s="6"/>
      <c r="D1588" s="6"/>
      <c r="E1588" s="6"/>
      <c r="F1588" s="6"/>
      <c r="G1588" s="6"/>
      <c r="H1588" s="25"/>
      <c r="I1588" s="22"/>
    </row>
    <row r="1589" spans="3:9" x14ac:dyDescent="0.35">
      <c r="C1589" s="6"/>
      <c r="D1589" s="6"/>
      <c r="E1589" s="6"/>
      <c r="F1589" s="6"/>
      <c r="G1589" s="6"/>
      <c r="H1589" s="25"/>
      <c r="I1589" s="22"/>
    </row>
    <row r="1590" spans="3:9" x14ac:dyDescent="0.35">
      <c r="C1590" s="6"/>
      <c r="D1590" s="6"/>
      <c r="E1590" s="6"/>
      <c r="F1590" s="6"/>
      <c r="G1590" s="6"/>
      <c r="H1590" s="25"/>
      <c r="I1590" s="22"/>
    </row>
    <row r="1591" spans="3:9" x14ac:dyDescent="0.35">
      <c r="C1591" s="6"/>
      <c r="D1591" s="6"/>
      <c r="E1591" s="6"/>
      <c r="F1591" s="6"/>
      <c r="G1591" s="6"/>
      <c r="H1591" s="25"/>
      <c r="I1591" s="22"/>
    </row>
    <row r="1592" spans="3:9" x14ac:dyDescent="0.35">
      <c r="C1592" s="6"/>
      <c r="D1592" s="6"/>
      <c r="E1592" s="6"/>
      <c r="F1592" s="6"/>
      <c r="G1592" s="6"/>
      <c r="H1592" s="25"/>
      <c r="I1592" s="22"/>
    </row>
    <row r="1593" spans="3:9" x14ac:dyDescent="0.35">
      <c r="C1593" s="6"/>
      <c r="D1593" s="6"/>
      <c r="E1593" s="6"/>
      <c r="F1593" s="6"/>
      <c r="G1593" s="6"/>
      <c r="H1593" s="25"/>
      <c r="I1593" s="22"/>
    </row>
    <row r="1594" spans="3:9" x14ac:dyDescent="0.35">
      <c r="C1594" s="6"/>
      <c r="D1594" s="6"/>
      <c r="E1594" s="6"/>
      <c r="F1594" s="6"/>
      <c r="G1594" s="6"/>
      <c r="H1594" s="25"/>
      <c r="I1594" s="22"/>
    </row>
    <row r="1595" spans="3:9" x14ac:dyDescent="0.35">
      <c r="C1595" s="6"/>
      <c r="D1595" s="6"/>
      <c r="E1595" s="6"/>
      <c r="F1595" s="6"/>
      <c r="G1595" s="6"/>
      <c r="H1595" s="25"/>
      <c r="I1595" s="22"/>
    </row>
    <row r="1596" spans="3:9" x14ac:dyDescent="0.35">
      <c r="C1596" s="6"/>
      <c r="D1596" s="6"/>
      <c r="E1596" s="6"/>
      <c r="F1596" s="6"/>
      <c r="G1596" s="6"/>
      <c r="H1596" s="25"/>
      <c r="I1596" s="22"/>
    </row>
    <row r="1597" spans="3:9" x14ac:dyDescent="0.35">
      <c r="C1597" s="6"/>
      <c r="D1597" s="6"/>
      <c r="E1597" s="6"/>
      <c r="F1597" s="6"/>
      <c r="G1597" s="6"/>
      <c r="H1597" s="25"/>
      <c r="I1597" s="22"/>
    </row>
    <row r="1598" spans="3:9" x14ac:dyDescent="0.35">
      <c r="C1598" s="6"/>
      <c r="D1598" s="6"/>
      <c r="E1598" s="6"/>
      <c r="F1598" s="6"/>
      <c r="G1598" s="6"/>
      <c r="H1598" s="25"/>
      <c r="I1598" s="22"/>
    </row>
    <row r="1599" spans="3:9" x14ac:dyDescent="0.35">
      <c r="C1599" s="6"/>
      <c r="D1599" s="6"/>
      <c r="E1599" s="6"/>
      <c r="F1599" s="6"/>
      <c r="G1599" s="6"/>
      <c r="H1599" s="25"/>
      <c r="I1599" s="22"/>
    </row>
    <row r="1600" spans="3:9" x14ac:dyDescent="0.35">
      <c r="C1600" s="6"/>
      <c r="D1600" s="6"/>
      <c r="E1600" s="6"/>
      <c r="F1600" s="6"/>
      <c r="G1600" s="6"/>
      <c r="H1600" s="25"/>
      <c r="I1600" s="22"/>
    </row>
    <row r="1601" spans="3:9" x14ac:dyDescent="0.35">
      <c r="C1601" s="6"/>
      <c r="D1601" s="6"/>
      <c r="E1601" s="6"/>
      <c r="F1601" s="6"/>
      <c r="G1601" s="6"/>
      <c r="H1601" s="25"/>
      <c r="I1601" s="22"/>
    </row>
    <row r="1602" spans="3:9" x14ac:dyDescent="0.35">
      <c r="C1602" s="6"/>
      <c r="D1602" s="6"/>
      <c r="E1602" s="6"/>
      <c r="F1602" s="6"/>
      <c r="G1602" s="6"/>
      <c r="H1602" s="25"/>
      <c r="I1602" s="22"/>
    </row>
    <row r="1603" spans="3:9" x14ac:dyDescent="0.35">
      <c r="C1603" s="6"/>
      <c r="D1603" s="6"/>
      <c r="E1603" s="6"/>
      <c r="F1603" s="6"/>
      <c r="G1603" s="6"/>
      <c r="H1603" s="25"/>
      <c r="I1603" s="22"/>
    </row>
    <row r="1604" spans="3:9" x14ac:dyDescent="0.35">
      <c r="C1604" s="6"/>
      <c r="D1604" s="6"/>
      <c r="E1604" s="6"/>
      <c r="F1604" s="6"/>
      <c r="G1604" s="6"/>
      <c r="H1604" s="25"/>
      <c r="I1604" s="22"/>
    </row>
    <row r="1605" spans="3:9" x14ac:dyDescent="0.35">
      <c r="C1605" s="6"/>
      <c r="D1605" s="6"/>
      <c r="E1605" s="6"/>
      <c r="F1605" s="6"/>
      <c r="G1605" s="6"/>
      <c r="H1605" s="25"/>
      <c r="I1605" s="22"/>
    </row>
    <row r="1606" spans="3:9" x14ac:dyDescent="0.35">
      <c r="C1606" s="6"/>
      <c r="D1606" s="6"/>
      <c r="E1606" s="6"/>
      <c r="F1606" s="6"/>
      <c r="G1606" s="6"/>
      <c r="H1606" s="25"/>
      <c r="I1606" s="22"/>
    </row>
    <row r="1607" spans="3:9" x14ac:dyDescent="0.35">
      <c r="C1607" s="6"/>
      <c r="D1607" s="6"/>
      <c r="E1607" s="6"/>
      <c r="F1607" s="6"/>
      <c r="G1607" s="6"/>
      <c r="H1607" s="25"/>
      <c r="I1607" s="22"/>
    </row>
    <row r="1608" spans="3:9" x14ac:dyDescent="0.35">
      <c r="C1608" s="6"/>
      <c r="D1608" s="6"/>
      <c r="E1608" s="6"/>
      <c r="F1608" s="6"/>
      <c r="G1608" s="6"/>
      <c r="H1608" s="25"/>
      <c r="I1608" s="22"/>
    </row>
    <row r="1609" spans="3:9" x14ac:dyDescent="0.35">
      <c r="C1609" s="6"/>
      <c r="D1609" s="6"/>
      <c r="E1609" s="6"/>
      <c r="F1609" s="6"/>
      <c r="G1609" s="6"/>
      <c r="H1609" s="25"/>
      <c r="I1609" s="22"/>
    </row>
    <row r="1610" spans="3:9" x14ac:dyDescent="0.35">
      <c r="C1610" s="6"/>
      <c r="D1610" s="6"/>
      <c r="E1610" s="6"/>
      <c r="F1610" s="6"/>
      <c r="G1610" s="6"/>
      <c r="H1610" s="25"/>
      <c r="I1610" s="22"/>
    </row>
    <row r="1611" spans="3:9" x14ac:dyDescent="0.35">
      <c r="C1611" s="6"/>
      <c r="D1611" s="6"/>
      <c r="E1611" s="6"/>
      <c r="F1611" s="6"/>
      <c r="G1611" s="6"/>
      <c r="H1611" s="25"/>
      <c r="I1611" s="22"/>
    </row>
    <row r="1612" spans="3:9" x14ac:dyDescent="0.35">
      <c r="C1612" s="6"/>
      <c r="D1612" s="6"/>
      <c r="E1612" s="6"/>
      <c r="F1612" s="6"/>
      <c r="G1612" s="6"/>
      <c r="H1612" s="25"/>
      <c r="I1612" s="22"/>
    </row>
    <row r="1613" spans="3:9" x14ac:dyDescent="0.35">
      <c r="C1613" s="6"/>
      <c r="D1613" s="6"/>
      <c r="E1613" s="6"/>
      <c r="F1613" s="6"/>
      <c r="G1613" s="6"/>
      <c r="H1613" s="25"/>
      <c r="I1613" s="22"/>
    </row>
    <row r="1614" spans="3:9" x14ac:dyDescent="0.35">
      <c r="C1614" s="6"/>
      <c r="D1614" s="6"/>
      <c r="E1614" s="6"/>
      <c r="F1614" s="6"/>
      <c r="G1614" s="6"/>
      <c r="H1614" s="25"/>
      <c r="I1614" s="22"/>
    </row>
    <row r="1615" spans="3:9" x14ac:dyDescent="0.35">
      <c r="C1615" s="6"/>
      <c r="D1615" s="6"/>
      <c r="E1615" s="6"/>
      <c r="F1615" s="6"/>
      <c r="G1615" s="6"/>
      <c r="H1615" s="25"/>
      <c r="I1615" s="22"/>
    </row>
    <row r="1616" spans="3:9" x14ac:dyDescent="0.35">
      <c r="C1616" s="6"/>
      <c r="D1616" s="6"/>
      <c r="E1616" s="6"/>
      <c r="F1616" s="6"/>
      <c r="G1616" s="6"/>
      <c r="H1616" s="25"/>
      <c r="I1616" s="22"/>
    </row>
    <row r="1617" spans="3:9" x14ac:dyDescent="0.35">
      <c r="C1617" s="6"/>
      <c r="D1617" s="6"/>
      <c r="E1617" s="6"/>
      <c r="F1617" s="6"/>
      <c r="G1617" s="6"/>
      <c r="H1617" s="25"/>
      <c r="I1617" s="22"/>
    </row>
    <row r="1618" spans="3:9" x14ac:dyDescent="0.35">
      <c r="C1618" s="6"/>
      <c r="D1618" s="6"/>
      <c r="E1618" s="6"/>
      <c r="F1618" s="6"/>
      <c r="G1618" s="6"/>
      <c r="H1618" s="25"/>
      <c r="I1618" s="22"/>
    </row>
    <row r="1619" spans="3:9" x14ac:dyDescent="0.35">
      <c r="C1619" s="6"/>
      <c r="D1619" s="6"/>
      <c r="E1619" s="6"/>
      <c r="F1619" s="6"/>
      <c r="G1619" s="6"/>
      <c r="H1619" s="25"/>
      <c r="I1619" s="22"/>
    </row>
    <row r="1620" spans="3:9" x14ac:dyDescent="0.35">
      <c r="C1620" s="6"/>
      <c r="D1620" s="6"/>
      <c r="E1620" s="6"/>
      <c r="F1620" s="6"/>
      <c r="G1620" s="6"/>
      <c r="H1620" s="25"/>
      <c r="I1620" s="22"/>
    </row>
    <row r="1621" spans="3:9" x14ac:dyDescent="0.35">
      <c r="C1621" s="6"/>
      <c r="D1621" s="6"/>
      <c r="E1621" s="6"/>
      <c r="F1621" s="6"/>
      <c r="G1621" s="6"/>
      <c r="H1621" s="25"/>
      <c r="I1621" s="22"/>
    </row>
    <row r="1622" spans="3:9" x14ac:dyDescent="0.35">
      <c r="C1622" s="6"/>
      <c r="D1622" s="6"/>
      <c r="E1622" s="6"/>
      <c r="F1622" s="6"/>
      <c r="G1622" s="6"/>
      <c r="H1622" s="25"/>
      <c r="I1622" s="22"/>
    </row>
    <row r="1623" spans="3:9" x14ac:dyDescent="0.35">
      <c r="C1623" s="6"/>
      <c r="D1623" s="6"/>
      <c r="E1623" s="6"/>
      <c r="F1623" s="6"/>
      <c r="G1623" s="6"/>
      <c r="H1623" s="25"/>
      <c r="I1623" s="22"/>
    </row>
    <row r="1624" spans="3:9" x14ac:dyDescent="0.35">
      <c r="C1624" s="6"/>
      <c r="D1624" s="6"/>
      <c r="E1624" s="6"/>
      <c r="F1624" s="6"/>
      <c r="G1624" s="6"/>
      <c r="H1624" s="25"/>
      <c r="I1624" s="22"/>
    </row>
    <row r="1625" spans="3:9" x14ac:dyDescent="0.35">
      <c r="C1625" s="6"/>
      <c r="D1625" s="6"/>
      <c r="E1625" s="6"/>
      <c r="F1625" s="6"/>
      <c r="G1625" s="6"/>
      <c r="H1625" s="25"/>
      <c r="I1625" s="22"/>
    </row>
    <row r="1626" spans="3:9" x14ac:dyDescent="0.35">
      <c r="C1626" s="6"/>
      <c r="D1626" s="6"/>
      <c r="E1626" s="6"/>
      <c r="F1626" s="6"/>
      <c r="G1626" s="6"/>
      <c r="H1626" s="25"/>
      <c r="I1626" s="22"/>
    </row>
    <row r="1627" spans="3:9" x14ac:dyDescent="0.35">
      <c r="C1627" s="6"/>
      <c r="D1627" s="6"/>
      <c r="E1627" s="6"/>
      <c r="F1627" s="6"/>
      <c r="G1627" s="6"/>
      <c r="H1627" s="25"/>
      <c r="I1627" s="22"/>
    </row>
    <row r="1628" spans="3:9" x14ac:dyDescent="0.35">
      <c r="C1628" s="6"/>
      <c r="D1628" s="6"/>
      <c r="E1628" s="6"/>
      <c r="F1628" s="6"/>
      <c r="G1628" s="6"/>
      <c r="H1628" s="25"/>
      <c r="I1628" s="22"/>
    </row>
    <row r="1629" spans="3:9" x14ac:dyDescent="0.35">
      <c r="C1629" s="6"/>
      <c r="D1629" s="6"/>
      <c r="E1629" s="6"/>
      <c r="F1629" s="6"/>
      <c r="G1629" s="6"/>
      <c r="H1629" s="25"/>
      <c r="I1629" s="22"/>
    </row>
    <row r="1630" spans="3:9" x14ac:dyDescent="0.35">
      <c r="C1630" s="6"/>
      <c r="D1630" s="6"/>
      <c r="E1630" s="6"/>
      <c r="F1630" s="6"/>
      <c r="G1630" s="6"/>
      <c r="H1630" s="25"/>
      <c r="I1630" s="22"/>
    </row>
    <row r="1631" spans="3:9" x14ac:dyDescent="0.35">
      <c r="C1631" s="6"/>
      <c r="D1631" s="6"/>
      <c r="E1631" s="6"/>
      <c r="F1631" s="6"/>
      <c r="G1631" s="6"/>
      <c r="H1631" s="25"/>
      <c r="I1631" s="22"/>
    </row>
    <row r="1632" spans="3:9" x14ac:dyDescent="0.35">
      <c r="C1632" s="6"/>
      <c r="D1632" s="6"/>
      <c r="E1632" s="6"/>
      <c r="F1632" s="6"/>
      <c r="G1632" s="6"/>
      <c r="H1632" s="25"/>
      <c r="I1632" s="22"/>
    </row>
    <row r="1633" spans="3:9" x14ac:dyDescent="0.35">
      <c r="C1633" s="6"/>
      <c r="D1633" s="6"/>
      <c r="E1633" s="6"/>
      <c r="F1633" s="6"/>
      <c r="G1633" s="6"/>
      <c r="H1633" s="25"/>
      <c r="I1633" s="22"/>
    </row>
    <row r="1634" spans="3:9" x14ac:dyDescent="0.35">
      <c r="C1634" s="6"/>
      <c r="D1634" s="6"/>
      <c r="E1634" s="6"/>
      <c r="F1634" s="6"/>
      <c r="G1634" s="6"/>
      <c r="H1634" s="25"/>
      <c r="I1634" s="22"/>
    </row>
    <row r="1635" spans="3:9" x14ac:dyDescent="0.35">
      <c r="C1635" s="6"/>
      <c r="D1635" s="6"/>
      <c r="E1635" s="6"/>
      <c r="F1635" s="6"/>
      <c r="G1635" s="6"/>
      <c r="H1635" s="25"/>
      <c r="I1635" s="22"/>
    </row>
    <row r="1636" spans="3:9" x14ac:dyDescent="0.35">
      <c r="C1636" s="6"/>
      <c r="D1636" s="6"/>
      <c r="E1636" s="6"/>
      <c r="F1636" s="6"/>
      <c r="G1636" s="6"/>
      <c r="H1636" s="25"/>
      <c r="I1636" s="22"/>
    </row>
    <row r="1637" spans="3:9" x14ac:dyDescent="0.35">
      <c r="C1637" s="6"/>
      <c r="D1637" s="6"/>
      <c r="E1637" s="6"/>
      <c r="F1637" s="6"/>
      <c r="G1637" s="6"/>
      <c r="H1637" s="25"/>
      <c r="I1637" s="22"/>
    </row>
    <row r="1638" spans="3:9" x14ac:dyDescent="0.35">
      <c r="C1638" s="6"/>
      <c r="D1638" s="6"/>
      <c r="E1638" s="6"/>
      <c r="F1638" s="6"/>
      <c r="G1638" s="6"/>
      <c r="H1638" s="25"/>
      <c r="I1638" s="22"/>
    </row>
    <row r="1639" spans="3:9" x14ac:dyDescent="0.35">
      <c r="C1639" s="6"/>
      <c r="D1639" s="6"/>
      <c r="E1639" s="6"/>
      <c r="F1639" s="6"/>
      <c r="G1639" s="6"/>
      <c r="H1639" s="25"/>
      <c r="I1639" s="22"/>
    </row>
    <row r="1640" spans="3:9" x14ac:dyDescent="0.35">
      <c r="C1640" s="6"/>
      <c r="D1640" s="6"/>
      <c r="E1640" s="6"/>
      <c r="F1640" s="6"/>
      <c r="G1640" s="6"/>
      <c r="H1640" s="25"/>
      <c r="I1640" s="22"/>
    </row>
    <row r="1641" spans="3:9" x14ac:dyDescent="0.35">
      <c r="C1641" s="6"/>
      <c r="D1641" s="6"/>
      <c r="E1641" s="6"/>
      <c r="F1641" s="6"/>
      <c r="G1641" s="6"/>
      <c r="H1641" s="25"/>
      <c r="I1641" s="22"/>
    </row>
    <row r="1642" spans="3:9" x14ac:dyDescent="0.35">
      <c r="C1642" s="6"/>
      <c r="D1642" s="6"/>
      <c r="E1642" s="6"/>
      <c r="F1642" s="6"/>
      <c r="G1642" s="6"/>
      <c r="H1642" s="25"/>
      <c r="I1642" s="22"/>
    </row>
    <row r="1643" spans="3:9" x14ac:dyDescent="0.35">
      <c r="C1643" s="6"/>
      <c r="D1643" s="6"/>
      <c r="E1643" s="6"/>
      <c r="F1643" s="6"/>
      <c r="G1643" s="6"/>
      <c r="H1643" s="25"/>
      <c r="I1643" s="22"/>
    </row>
    <row r="1644" spans="3:9" x14ac:dyDescent="0.35">
      <c r="C1644" s="6"/>
      <c r="D1644" s="6"/>
      <c r="E1644" s="6"/>
      <c r="F1644" s="6"/>
      <c r="G1644" s="6"/>
      <c r="H1644" s="25"/>
      <c r="I1644" s="22"/>
    </row>
    <row r="1645" spans="3:9" x14ac:dyDescent="0.35">
      <c r="C1645" s="6"/>
      <c r="D1645" s="6"/>
      <c r="E1645" s="6"/>
      <c r="F1645" s="6"/>
      <c r="G1645" s="6"/>
      <c r="H1645" s="25"/>
      <c r="I1645" s="22"/>
    </row>
    <row r="1646" spans="3:9" x14ac:dyDescent="0.35">
      <c r="C1646" s="6"/>
      <c r="D1646" s="6"/>
      <c r="E1646" s="6"/>
      <c r="F1646" s="6"/>
      <c r="G1646" s="6"/>
      <c r="H1646" s="25"/>
      <c r="I1646" s="22"/>
    </row>
    <row r="1647" spans="3:9" x14ac:dyDescent="0.35">
      <c r="C1647" s="6"/>
      <c r="D1647" s="6"/>
      <c r="E1647" s="6"/>
      <c r="F1647" s="6"/>
      <c r="G1647" s="6"/>
      <c r="H1647" s="25"/>
      <c r="I1647" s="22"/>
    </row>
    <row r="1648" spans="3:9" x14ac:dyDescent="0.35">
      <c r="C1648" s="6"/>
      <c r="D1648" s="6"/>
      <c r="E1648" s="6"/>
      <c r="F1648" s="6"/>
      <c r="G1648" s="6"/>
      <c r="H1648" s="25"/>
      <c r="I1648" s="22"/>
    </row>
    <row r="1649" spans="3:9" x14ac:dyDescent="0.35">
      <c r="C1649" s="6"/>
      <c r="D1649" s="6"/>
      <c r="E1649" s="6"/>
      <c r="F1649" s="6"/>
      <c r="G1649" s="6"/>
      <c r="H1649" s="25"/>
      <c r="I1649" s="22"/>
    </row>
    <row r="1650" spans="3:9" x14ac:dyDescent="0.35">
      <c r="C1650" s="6"/>
      <c r="D1650" s="6"/>
      <c r="E1650" s="6"/>
      <c r="F1650" s="6"/>
      <c r="G1650" s="6"/>
      <c r="H1650" s="25"/>
      <c r="I1650" s="22"/>
    </row>
    <row r="1651" spans="3:9" x14ac:dyDescent="0.35">
      <c r="C1651" s="6"/>
      <c r="D1651" s="6"/>
      <c r="E1651" s="6"/>
      <c r="F1651" s="6"/>
      <c r="G1651" s="6"/>
      <c r="H1651" s="25"/>
      <c r="I1651" s="22"/>
    </row>
    <row r="1652" spans="3:9" x14ac:dyDescent="0.35">
      <c r="C1652" s="6"/>
      <c r="D1652" s="6"/>
      <c r="E1652" s="6"/>
      <c r="F1652" s="6"/>
      <c r="G1652" s="6"/>
      <c r="H1652" s="25"/>
      <c r="I1652" s="22"/>
    </row>
    <row r="1653" spans="3:9" x14ac:dyDescent="0.35">
      <c r="C1653" s="6"/>
      <c r="D1653" s="6"/>
      <c r="E1653" s="6"/>
      <c r="F1653" s="6"/>
      <c r="G1653" s="6"/>
      <c r="H1653" s="25"/>
      <c r="I1653" s="22"/>
    </row>
    <row r="1654" spans="3:9" x14ac:dyDescent="0.35">
      <c r="C1654" s="6"/>
      <c r="D1654" s="6"/>
      <c r="E1654" s="6"/>
      <c r="F1654" s="6"/>
      <c r="G1654" s="6"/>
      <c r="H1654" s="25"/>
      <c r="I1654" s="22"/>
    </row>
    <row r="1655" spans="3:9" x14ac:dyDescent="0.35">
      <c r="C1655" s="6"/>
      <c r="D1655" s="6"/>
      <c r="E1655" s="6"/>
      <c r="F1655" s="6"/>
      <c r="G1655" s="6"/>
      <c r="H1655" s="25"/>
      <c r="I1655" s="22"/>
    </row>
    <row r="1656" spans="3:9" x14ac:dyDescent="0.35">
      <c r="C1656" s="6"/>
      <c r="D1656" s="6"/>
      <c r="E1656" s="6"/>
      <c r="F1656" s="6"/>
      <c r="G1656" s="6"/>
      <c r="H1656" s="25"/>
      <c r="I1656" s="22"/>
    </row>
    <row r="1657" spans="3:9" x14ac:dyDescent="0.35">
      <c r="C1657" s="6"/>
      <c r="D1657" s="6"/>
      <c r="E1657" s="6"/>
      <c r="F1657" s="6"/>
      <c r="G1657" s="6"/>
      <c r="H1657" s="25"/>
      <c r="I1657" s="22"/>
    </row>
    <row r="1658" spans="3:9" x14ac:dyDescent="0.35">
      <c r="C1658" s="6"/>
      <c r="D1658" s="6"/>
      <c r="E1658" s="6"/>
      <c r="F1658" s="6"/>
      <c r="G1658" s="6"/>
      <c r="H1658" s="25"/>
      <c r="I1658" s="22"/>
    </row>
    <row r="1659" spans="3:9" x14ac:dyDescent="0.35">
      <c r="C1659" s="6"/>
      <c r="D1659" s="6"/>
      <c r="E1659" s="6"/>
      <c r="F1659" s="6"/>
      <c r="G1659" s="6"/>
      <c r="H1659" s="25"/>
      <c r="I1659" s="22"/>
    </row>
    <row r="1660" spans="3:9" x14ac:dyDescent="0.35">
      <c r="C1660" s="6"/>
      <c r="D1660" s="6"/>
      <c r="E1660" s="6"/>
      <c r="F1660" s="6"/>
      <c r="G1660" s="6"/>
      <c r="H1660" s="25"/>
      <c r="I1660" s="22"/>
    </row>
    <row r="1661" spans="3:9" x14ac:dyDescent="0.35">
      <c r="C1661" s="6"/>
      <c r="D1661" s="6"/>
      <c r="E1661" s="6"/>
      <c r="F1661" s="6"/>
      <c r="G1661" s="6"/>
      <c r="H1661" s="25"/>
      <c r="I1661" s="22"/>
    </row>
    <row r="1662" spans="3:9" x14ac:dyDescent="0.35">
      <c r="C1662" s="6"/>
      <c r="D1662" s="6"/>
      <c r="E1662" s="6"/>
      <c r="F1662" s="6"/>
      <c r="G1662" s="6"/>
      <c r="H1662" s="25"/>
      <c r="I1662" s="22"/>
    </row>
    <row r="1663" spans="3:9" x14ac:dyDescent="0.35">
      <c r="C1663" s="6"/>
      <c r="D1663" s="6"/>
      <c r="E1663" s="6"/>
      <c r="F1663" s="6"/>
      <c r="G1663" s="6"/>
      <c r="H1663" s="25"/>
      <c r="I1663" s="22"/>
    </row>
    <row r="1664" spans="3:9" x14ac:dyDescent="0.35">
      <c r="C1664" s="6"/>
      <c r="D1664" s="6"/>
      <c r="E1664" s="6"/>
      <c r="F1664" s="6"/>
      <c r="G1664" s="6"/>
      <c r="H1664" s="25"/>
      <c r="I1664" s="22"/>
    </row>
    <row r="1665" spans="3:9" x14ac:dyDescent="0.35">
      <c r="C1665" s="6"/>
      <c r="D1665" s="6"/>
      <c r="E1665" s="6"/>
      <c r="F1665" s="6"/>
      <c r="G1665" s="6"/>
      <c r="H1665" s="25"/>
      <c r="I1665" s="22"/>
    </row>
    <row r="1666" spans="3:9" x14ac:dyDescent="0.35">
      <c r="C1666" s="6"/>
      <c r="D1666" s="6"/>
      <c r="E1666" s="6"/>
      <c r="F1666" s="6"/>
      <c r="G1666" s="6"/>
      <c r="H1666" s="25"/>
      <c r="I1666" s="22"/>
    </row>
    <row r="1667" spans="3:9" x14ac:dyDescent="0.35">
      <c r="C1667" s="6"/>
      <c r="D1667" s="6"/>
      <c r="E1667" s="6"/>
      <c r="F1667" s="6"/>
      <c r="G1667" s="6"/>
      <c r="H1667" s="25"/>
      <c r="I1667" s="22"/>
    </row>
    <row r="1668" spans="3:9" x14ac:dyDescent="0.35">
      <c r="C1668" s="6"/>
      <c r="D1668" s="6"/>
      <c r="E1668" s="6"/>
      <c r="F1668" s="6"/>
      <c r="G1668" s="6"/>
      <c r="H1668" s="25"/>
      <c r="I1668" s="22"/>
    </row>
    <row r="1669" spans="3:9" x14ac:dyDescent="0.35">
      <c r="C1669" s="6"/>
      <c r="D1669" s="6"/>
      <c r="E1669" s="6"/>
      <c r="F1669" s="6"/>
      <c r="G1669" s="6"/>
      <c r="H1669" s="25"/>
      <c r="I1669" s="22"/>
    </row>
    <row r="1670" spans="3:9" x14ac:dyDescent="0.35">
      <c r="C1670" s="6"/>
      <c r="D1670" s="6"/>
      <c r="E1670" s="6"/>
      <c r="F1670" s="6"/>
      <c r="G1670" s="6"/>
      <c r="H1670" s="25"/>
      <c r="I1670" s="22"/>
    </row>
    <row r="1671" spans="3:9" x14ac:dyDescent="0.35">
      <c r="C1671" s="6"/>
      <c r="D1671" s="6"/>
      <c r="E1671" s="6"/>
      <c r="F1671" s="6"/>
      <c r="G1671" s="6"/>
      <c r="H1671" s="25"/>
      <c r="I1671" s="22"/>
    </row>
    <row r="1672" spans="3:9" x14ac:dyDescent="0.35">
      <c r="C1672" s="6"/>
      <c r="D1672" s="6"/>
      <c r="E1672" s="6"/>
      <c r="F1672" s="6"/>
      <c r="G1672" s="6"/>
      <c r="H1672" s="25"/>
      <c r="I1672" s="22"/>
    </row>
    <row r="1673" spans="3:9" x14ac:dyDescent="0.35">
      <c r="C1673" s="6"/>
      <c r="D1673" s="6"/>
      <c r="E1673" s="6"/>
      <c r="F1673" s="6"/>
      <c r="G1673" s="6"/>
      <c r="H1673" s="25"/>
      <c r="I1673" s="22"/>
    </row>
    <row r="1674" spans="3:9" x14ac:dyDescent="0.35">
      <c r="C1674" s="6"/>
      <c r="D1674" s="6"/>
      <c r="E1674" s="6"/>
      <c r="F1674" s="6"/>
      <c r="G1674" s="6"/>
      <c r="H1674" s="25"/>
      <c r="I1674" s="22"/>
    </row>
    <row r="1675" spans="3:9" x14ac:dyDescent="0.35">
      <c r="C1675" s="6"/>
      <c r="D1675" s="6"/>
      <c r="E1675" s="6"/>
      <c r="F1675" s="6"/>
      <c r="G1675" s="6"/>
      <c r="H1675" s="25"/>
      <c r="I1675" s="22"/>
    </row>
    <row r="1676" spans="3:9" x14ac:dyDescent="0.35">
      <c r="C1676" s="6"/>
      <c r="D1676" s="6"/>
      <c r="E1676" s="6"/>
      <c r="F1676" s="6"/>
      <c r="G1676" s="6"/>
      <c r="H1676" s="25"/>
      <c r="I1676" s="22"/>
    </row>
    <row r="1677" spans="3:9" x14ac:dyDescent="0.35">
      <c r="C1677" s="6"/>
      <c r="D1677" s="6"/>
      <c r="E1677" s="6"/>
      <c r="F1677" s="6"/>
      <c r="G1677" s="6"/>
      <c r="H1677" s="25"/>
      <c r="I1677" s="22"/>
    </row>
    <row r="1678" spans="3:9" x14ac:dyDescent="0.35">
      <c r="C1678" s="6"/>
      <c r="D1678" s="6"/>
      <c r="E1678" s="6"/>
      <c r="F1678" s="6"/>
      <c r="G1678" s="6"/>
      <c r="H1678" s="25"/>
      <c r="I1678" s="22"/>
    </row>
    <row r="1679" spans="3:9" x14ac:dyDescent="0.35">
      <c r="C1679" s="6"/>
      <c r="D1679" s="6"/>
      <c r="E1679" s="6"/>
      <c r="F1679" s="6"/>
      <c r="G1679" s="6"/>
      <c r="H1679" s="25"/>
      <c r="I1679" s="22"/>
    </row>
    <row r="1680" spans="3:9" x14ac:dyDescent="0.35">
      <c r="C1680" s="6"/>
      <c r="D1680" s="6"/>
      <c r="E1680" s="6"/>
      <c r="F1680" s="6"/>
      <c r="G1680" s="6"/>
      <c r="H1680" s="25"/>
      <c r="I1680" s="22"/>
    </row>
    <row r="1681" spans="3:9" x14ac:dyDescent="0.35">
      <c r="C1681" s="6"/>
      <c r="D1681" s="6"/>
      <c r="E1681" s="6"/>
      <c r="F1681" s="6"/>
      <c r="G1681" s="6"/>
      <c r="H1681" s="25"/>
      <c r="I1681" s="22"/>
    </row>
    <row r="1682" spans="3:9" x14ac:dyDescent="0.35">
      <c r="C1682" s="6"/>
      <c r="D1682" s="6"/>
      <c r="E1682" s="6"/>
      <c r="F1682" s="6"/>
      <c r="G1682" s="6"/>
      <c r="H1682" s="25"/>
      <c r="I1682" s="22"/>
    </row>
    <row r="1683" spans="3:9" x14ac:dyDescent="0.35">
      <c r="C1683" s="6"/>
      <c r="D1683" s="6"/>
      <c r="E1683" s="6"/>
      <c r="F1683" s="6"/>
      <c r="G1683" s="6"/>
      <c r="H1683" s="25"/>
      <c r="I1683" s="22"/>
    </row>
    <row r="1684" spans="3:9" x14ac:dyDescent="0.35">
      <c r="C1684" s="6"/>
      <c r="D1684" s="6"/>
      <c r="E1684" s="6"/>
      <c r="F1684" s="6"/>
      <c r="G1684" s="6"/>
      <c r="H1684" s="25"/>
      <c r="I1684" s="22"/>
    </row>
    <row r="1685" spans="3:9" x14ac:dyDescent="0.35">
      <c r="C1685" s="6"/>
      <c r="D1685" s="6"/>
      <c r="E1685" s="6"/>
      <c r="F1685" s="6"/>
      <c r="G1685" s="6"/>
      <c r="H1685" s="25"/>
      <c r="I1685" s="22"/>
    </row>
    <row r="1686" spans="3:9" x14ac:dyDescent="0.35">
      <c r="C1686" s="6"/>
      <c r="D1686" s="6"/>
      <c r="E1686" s="6"/>
      <c r="F1686" s="6"/>
      <c r="G1686" s="6"/>
      <c r="H1686" s="25"/>
      <c r="I1686" s="22"/>
    </row>
    <row r="1687" spans="3:9" x14ac:dyDescent="0.35">
      <c r="C1687" s="6"/>
      <c r="D1687" s="6"/>
      <c r="E1687" s="6"/>
      <c r="F1687" s="6"/>
      <c r="G1687" s="6"/>
      <c r="H1687" s="25"/>
      <c r="I1687" s="22"/>
    </row>
    <row r="1688" spans="3:9" x14ac:dyDescent="0.35">
      <c r="C1688" s="6"/>
      <c r="D1688" s="6"/>
      <c r="E1688" s="6"/>
      <c r="F1688" s="6"/>
      <c r="G1688" s="6"/>
      <c r="H1688" s="25"/>
      <c r="I1688" s="22"/>
    </row>
    <row r="1689" spans="3:9" x14ac:dyDescent="0.35">
      <c r="C1689" s="6"/>
      <c r="D1689" s="6"/>
      <c r="E1689" s="6"/>
      <c r="F1689" s="6"/>
      <c r="G1689" s="6"/>
      <c r="H1689" s="25"/>
      <c r="I1689" s="22"/>
    </row>
    <row r="1690" spans="3:9" x14ac:dyDescent="0.35">
      <c r="C1690" s="6"/>
      <c r="D1690" s="6"/>
      <c r="E1690" s="6"/>
      <c r="F1690" s="6"/>
      <c r="G1690" s="6"/>
      <c r="H1690" s="25"/>
      <c r="I1690" s="22"/>
    </row>
    <row r="1691" spans="3:9" x14ac:dyDescent="0.35">
      <c r="C1691" s="6"/>
      <c r="D1691" s="6"/>
      <c r="E1691" s="6"/>
      <c r="F1691" s="6"/>
      <c r="G1691" s="6"/>
      <c r="H1691" s="25"/>
      <c r="I1691" s="22"/>
    </row>
    <row r="1692" spans="3:9" x14ac:dyDescent="0.35">
      <c r="C1692" s="6"/>
      <c r="D1692" s="6"/>
      <c r="E1692" s="6"/>
      <c r="F1692" s="6"/>
      <c r="G1692" s="6"/>
      <c r="H1692" s="25"/>
      <c r="I1692" s="22"/>
    </row>
    <row r="1693" spans="3:9" x14ac:dyDescent="0.35">
      <c r="C1693" s="6"/>
      <c r="D1693" s="6"/>
      <c r="E1693" s="6"/>
      <c r="F1693" s="6"/>
      <c r="G1693" s="6"/>
      <c r="H1693" s="25"/>
      <c r="I1693" s="22"/>
    </row>
    <row r="1694" spans="3:9" x14ac:dyDescent="0.35">
      <c r="C1694" s="6"/>
      <c r="D1694" s="6"/>
      <c r="E1694" s="6"/>
      <c r="F1694" s="6"/>
      <c r="G1694" s="6"/>
      <c r="H1694" s="25"/>
      <c r="I1694" s="22"/>
    </row>
    <row r="1695" spans="3:9" x14ac:dyDescent="0.35">
      <c r="C1695" s="6"/>
      <c r="D1695" s="6"/>
      <c r="E1695" s="6"/>
      <c r="F1695" s="6"/>
      <c r="G1695" s="6"/>
      <c r="H1695" s="25"/>
      <c r="I1695" s="22"/>
    </row>
    <row r="1696" spans="3:9" x14ac:dyDescent="0.35">
      <c r="C1696" s="6"/>
      <c r="D1696" s="6"/>
      <c r="E1696" s="6"/>
      <c r="F1696" s="6"/>
      <c r="G1696" s="6"/>
      <c r="H1696" s="25"/>
      <c r="I1696" s="22"/>
    </row>
    <row r="1697" spans="3:9" x14ac:dyDescent="0.35">
      <c r="C1697" s="6"/>
      <c r="D1697" s="6"/>
      <c r="E1697" s="6"/>
      <c r="F1697" s="6"/>
      <c r="G1697" s="6"/>
      <c r="H1697" s="25"/>
      <c r="I1697" s="22"/>
    </row>
    <row r="1698" spans="3:9" x14ac:dyDescent="0.35">
      <c r="C1698" s="6"/>
      <c r="D1698" s="6"/>
      <c r="E1698" s="6"/>
      <c r="F1698" s="6"/>
      <c r="G1698" s="6"/>
      <c r="H1698" s="25"/>
      <c r="I1698" s="22"/>
    </row>
    <row r="1699" spans="3:9" x14ac:dyDescent="0.35">
      <c r="C1699" s="6"/>
      <c r="D1699" s="6"/>
      <c r="E1699" s="6"/>
      <c r="F1699" s="6"/>
      <c r="G1699" s="6"/>
      <c r="H1699" s="25"/>
      <c r="I1699" s="22"/>
    </row>
    <row r="1700" spans="3:9" x14ac:dyDescent="0.35">
      <c r="C1700" s="6"/>
      <c r="D1700" s="6"/>
      <c r="E1700" s="6"/>
      <c r="F1700" s="6"/>
      <c r="G1700" s="6"/>
      <c r="H1700" s="25"/>
      <c r="I1700" s="22"/>
    </row>
    <row r="1701" spans="3:9" x14ac:dyDescent="0.35">
      <c r="C1701" s="6"/>
      <c r="D1701" s="6"/>
      <c r="E1701" s="6"/>
      <c r="F1701" s="6"/>
      <c r="G1701" s="6"/>
      <c r="H1701" s="25"/>
      <c r="I1701" s="22"/>
    </row>
    <row r="1702" spans="3:9" x14ac:dyDescent="0.35">
      <c r="C1702" s="6"/>
      <c r="D1702" s="6"/>
      <c r="E1702" s="6"/>
      <c r="F1702" s="6"/>
      <c r="G1702" s="6"/>
      <c r="H1702" s="25"/>
      <c r="I1702" s="22"/>
    </row>
    <row r="1703" spans="3:9" x14ac:dyDescent="0.35">
      <c r="C1703" s="6"/>
      <c r="D1703" s="6"/>
      <c r="E1703" s="6"/>
      <c r="F1703" s="6"/>
      <c r="G1703" s="6"/>
      <c r="H1703" s="25"/>
      <c r="I1703" s="22"/>
    </row>
    <row r="1704" spans="3:9" x14ac:dyDescent="0.35">
      <c r="C1704" s="6"/>
      <c r="D1704" s="6"/>
      <c r="E1704" s="6"/>
      <c r="F1704" s="6"/>
      <c r="G1704" s="6"/>
      <c r="H1704" s="25"/>
      <c r="I1704" s="22"/>
    </row>
    <row r="1705" spans="3:9" x14ac:dyDescent="0.35">
      <c r="C1705" s="6"/>
      <c r="D1705" s="6"/>
      <c r="E1705" s="6"/>
      <c r="F1705" s="6"/>
      <c r="G1705" s="6"/>
      <c r="H1705" s="25"/>
      <c r="I1705" s="22"/>
    </row>
    <row r="1706" spans="3:9" x14ac:dyDescent="0.35">
      <c r="C1706" s="6"/>
      <c r="D1706" s="6"/>
      <c r="E1706" s="6"/>
      <c r="F1706" s="6"/>
      <c r="G1706" s="6"/>
      <c r="H1706" s="25"/>
      <c r="I1706" s="22"/>
    </row>
    <row r="1707" spans="3:9" x14ac:dyDescent="0.35">
      <c r="C1707" s="6"/>
      <c r="D1707" s="6"/>
      <c r="E1707" s="6"/>
      <c r="F1707" s="6"/>
      <c r="G1707" s="6"/>
      <c r="H1707" s="25"/>
      <c r="I1707" s="22"/>
    </row>
    <row r="1708" spans="3:9" x14ac:dyDescent="0.35">
      <c r="C1708" s="6"/>
      <c r="D1708" s="6"/>
      <c r="E1708" s="6"/>
      <c r="F1708" s="6"/>
      <c r="G1708" s="6"/>
      <c r="H1708" s="25"/>
      <c r="I1708" s="22"/>
    </row>
    <row r="1709" spans="3:9" x14ac:dyDescent="0.35">
      <c r="C1709" s="6"/>
      <c r="D1709" s="6"/>
      <c r="E1709" s="6"/>
      <c r="F1709" s="6"/>
      <c r="G1709" s="6"/>
      <c r="H1709" s="25"/>
      <c r="I1709" s="22"/>
    </row>
    <row r="1710" spans="3:9" x14ac:dyDescent="0.35">
      <c r="C1710" s="6"/>
      <c r="D1710" s="6"/>
      <c r="E1710" s="6"/>
      <c r="F1710" s="6"/>
      <c r="G1710" s="6"/>
      <c r="H1710" s="25"/>
      <c r="I1710" s="22"/>
    </row>
    <row r="1711" spans="3:9" x14ac:dyDescent="0.35">
      <c r="C1711" s="6"/>
      <c r="D1711" s="6"/>
      <c r="E1711" s="6"/>
      <c r="F1711" s="6"/>
      <c r="G1711" s="6"/>
      <c r="H1711" s="25"/>
      <c r="I1711" s="22"/>
    </row>
    <row r="1712" spans="3:9" x14ac:dyDescent="0.35">
      <c r="C1712" s="6"/>
      <c r="D1712" s="6"/>
      <c r="E1712" s="6"/>
      <c r="F1712" s="6"/>
      <c r="G1712" s="6"/>
      <c r="H1712" s="25"/>
      <c r="I1712" s="22"/>
    </row>
    <row r="1713" spans="3:9" x14ac:dyDescent="0.35">
      <c r="C1713" s="6"/>
      <c r="D1713" s="6"/>
      <c r="E1713" s="6"/>
      <c r="F1713" s="6"/>
      <c r="G1713" s="6"/>
      <c r="H1713" s="25"/>
      <c r="I1713" s="22"/>
    </row>
    <row r="1714" spans="3:9" x14ac:dyDescent="0.35">
      <c r="C1714" s="6"/>
      <c r="D1714" s="6"/>
      <c r="E1714" s="6"/>
      <c r="F1714" s="6"/>
      <c r="G1714" s="6"/>
      <c r="H1714" s="25"/>
      <c r="I1714" s="22"/>
    </row>
    <row r="1715" spans="3:9" x14ac:dyDescent="0.35">
      <c r="C1715" s="6"/>
      <c r="D1715" s="6"/>
      <c r="E1715" s="6"/>
      <c r="F1715" s="6"/>
      <c r="G1715" s="6"/>
      <c r="H1715" s="25"/>
      <c r="I1715" s="22"/>
    </row>
    <row r="1716" spans="3:9" x14ac:dyDescent="0.35">
      <c r="C1716" s="6"/>
      <c r="D1716" s="6"/>
      <c r="E1716" s="6"/>
      <c r="F1716" s="6"/>
      <c r="G1716" s="6"/>
      <c r="H1716" s="25"/>
      <c r="I1716" s="22"/>
    </row>
    <row r="1717" spans="3:9" x14ac:dyDescent="0.35">
      <c r="C1717" s="6"/>
      <c r="D1717" s="6"/>
      <c r="E1717" s="6"/>
      <c r="F1717" s="6"/>
      <c r="G1717" s="6"/>
      <c r="H1717" s="25"/>
      <c r="I1717" s="22"/>
    </row>
    <row r="1718" spans="3:9" x14ac:dyDescent="0.35">
      <c r="C1718" s="6"/>
      <c r="D1718" s="6"/>
      <c r="E1718" s="6"/>
      <c r="F1718" s="6"/>
      <c r="G1718" s="6"/>
      <c r="H1718" s="25"/>
      <c r="I1718" s="22"/>
    </row>
    <row r="1719" spans="3:9" x14ac:dyDescent="0.35">
      <c r="C1719" s="6"/>
      <c r="D1719" s="6"/>
      <c r="E1719" s="6"/>
      <c r="F1719" s="6"/>
      <c r="G1719" s="6"/>
      <c r="H1719" s="25"/>
      <c r="I1719" s="22"/>
    </row>
    <row r="1720" spans="3:9" x14ac:dyDescent="0.35">
      <c r="C1720" s="6"/>
      <c r="D1720" s="6"/>
      <c r="E1720" s="6"/>
      <c r="F1720" s="6"/>
      <c r="G1720" s="6"/>
      <c r="H1720" s="25"/>
      <c r="I1720" s="22"/>
    </row>
    <row r="1721" spans="3:9" x14ac:dyDescent="0.35">
      <c r="C1721" s="6"/>
      <c r="D1721" s="6"/>
      <c r="E1721" s="6"/>
      <c r="F1721" s="6"/>
      <c r="G1721" s="6"/>
      <c r="H1721" s="25"/>
      <c r="I1721" s="22"/>
    </row>
    <row r="1722" spans="3:9" x14ac:dyDescent="0.35">
      <c r="C1722" s="6"/>
      <c r="D1722" s="6"/>
      <c r="E1722" s="6"/>
      <c r="F1722" s="6"/>
      <c r="G1722" s="6"/>
      <c r="H1722" s="25"/>
      <c r="I1722" s="22"/>
    </row>
    <row r="1723" spans="3:9" x14ac:dyDescent="0.35">
      <c r="C1723" s="6"/>
      <c r="D1723" s="6"/>
      <c r="E1723" s="6"/>
      <c r="F1723" s="6"/>
      <c r="G1723" s="6"/>
      <c r="H1723" s="25"/>
      <c r="I1723" s="22"/>
    </row>
    <row r="1724" spans="3:9" x14ac:dyDescent="0.35">
      <c r="C1724" s="6"/>
      <c r="D1724" s="6"/>
      <c r="E1724" s="6"/>
      <c r="F1724" s="6"/>
      <c r="G1724" s="6"/>
      <c r="H1724" s="25"/>
      <c r="I1724" s="22"/>
    </row>
    <row r="1725" spans="3:9" x14ac:dyDescent="0.35">
      <c r="C1725" s="6"/>
      <c r="D1725" s="6"/>
      <c r="E1725" s="6"/>
      <c r="F1725" s="6"/>
      <c r="G1725" s="6"/>
      <c r="H1725" s="25"/>
      <c r="I1725" s="22"/>
    </row>
    <row r="1726" spans="3:9" x14ac:dyDescent="0.35">
      <c r="E1726" s="6"/>
      <c r="F1726" s="6"/>
      <c r="G1726" s="6"/>
      <c r="H1726" s="25"/>
      <c r="I1726" s="22"/>
    </row>
    <row r="1727" spans="3:9" x14ac:dyDescent="0.35">
      <c r="G1727" s="6"/>
      <c r="H1727" s="25"/>
      <c r="I1727" s="22"/>
    </row>
    <row r="1728" spans="3:9" x14ac:dyDescent="0.35">
      <c r="G1728" s="6"/>
      <c r="H1728" s="25"/>
      <c r="I1728" s="22"/>
    </row>
    <row r="1729" spans="7:9" x14ac:dyDescent="0.35">
      <c r="G1729" s="6"/>
      <c r="H1729" s="25"/>
      <c r="I1729" s="22"/>
    </row>
    <row r="1730" spans="7:9" x14ac:dyDescent="0.35">
      <c r="G1730" s="6"/>
      <c r="H1730" s="25"/>
      <c r="I1730" s="22"/>
    </row>
  </sheetData>
  <conditionalFormatting sqref="F2:F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9">
    <cfRule type="colorScale" priority="9">
      <colorScale>
        <cfvo type="min"/>
        <cfvo type="max"/>
        <color rgb="FF63BE7B"/>
        <color rgb="FFFCFCFF"/>
      </colorScale>
    </cfRule>
  </conditionalFormatting>
  <conditionalFormatting sqref="D2:E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9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29">
    <cfRule type="colorScale" priority="47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29">
    <cfRule type="colorScale" priority="475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J29">
    <cfRule type="colorScale" priority="47585">
      <colorScale>
        <cfvo type="min"/>
        <cfvo type="max"/>
        <color rgb="FFF8696B"/>
        <color rgb="FFFCFCFF"/>
      </colorScale>
    </cfRule>
  </conditionalFormatting>
  <conditionalFormatting sqref="F2:J29">
    <cfRule type="colorScale" priority="47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29">
    <cfRule type="colorScale" priority="475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589">
      <colorScale>
        <cfvo type="min"/>
        <cfvo type="max"/>
        <color rgb="FFFFEF9C"/>
        <color rgb="FF63BE7B"/>
      </colorScale>
    </cfRule>
  </conditionalFormatting>
  <conditionalFormatting sqref="C30:E33 C35:I1048576 A12:B34 C1:J1 C34:J34">
    <cfRule type="colorScale" priority="47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E33 C35:I1048576 A12:B34 C1:J1 C34:J34">
    <cfRule type="colorScale" priority="475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5:I41 C30:E33 C35:D36 E35:F37 A12:B34 C1:J1 C34:J34">
    <cfRule type="colorScale" priority="47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:I41 C30:E33 C35:D36 E35:F37 A12:B34 C1:J1 C34:J34">
    <cfRule type="colorScale" priority="476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604">
      <colorScale>
        <cfvo type="min"/>
        <cfvo type="max"/>
        <color rgb="FFFFEF9C"/>
        <color rgb="FF63BE7B"/>
      </colorScale>
    </cfRule>
  </conditionalFormatting>
  <conditionalFormatting sqref="G35:I41 C30:E33 C35:D36 E35:F37 A12:B34 C1:J1 C34:J34">
    <cfRule type="colorScale" priority="47613">
      <colorScale>
        <cfvo type="min"/>
        <cfvo type="max"/>
        <color rgb="FFF8696B"/>
        <color rgb="FFFCFCFF"/>
      </colorScale>
    </cfRule>
  </conditionalFormatting>
  <conditionalFormatting sqref="G42:I46 C37:D41 E38:F42">
    <cfRule type="colorScale" priority="47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29 D30:H32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4013-F647-4B54-B9DB-08AD87571E45}">
  <dimension ref="A1:ACI1740"/>
  <sheetViews>
    <sheetView zoomScale="106" zoomScaleNormal="106" workbookViewId="0">
      <pane ySplit="1" topLeftCell="A2" activePane="bottomLeft" state="frozen"/>
      <selection pane="bottomLeft" activeCell="K29" sqref="K29"/>
    </sheetView>
  </sheetViews>
  <sheetFormatPr defaultColWidth="11.42578125" defaultRowHeight="21" x14ac:dyDescent="0.35"/>
  <cols>
    <col min="1" max="1" width="11.42578125" style="2"/>
    <col min="2" max="2" width="14" style="2" customWidth="1"/>
    <col min="3" max="3" width="17.42578125" style="7" customWidth="1"/>
    <col min="4" max="4" width="11.42578125" style="7" customWidth="1"/>
    <col min="5" max="5" width="12.28515625" style="7" customWidth="1"/>
    <col min="6" max="6" width="12.7109375" style="7" customWidth="1"/>
    <col min="7" max="7" width="13.28515625" style="7" customWidth="1"/>
    <col min="8" max="8" width="21" style="20" customWidth="1"/>
    <col min="9" max="9" width="16.7109375" style="93" customWidth="1"/>
    <col min="10" max="10" width="17.7109375" style="93" customWidth="1"/>
    <col min="11" max="16384" width="11.42578125" style="2"/>
  </cols>
  <sheetData>
    <row r="1" spans="1:763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216" t="s">
        <v>19</v>
      </c>
      <c r="I1" s="217" t="s">
        <v>0</v>
      </c>
      <c r="J1" s="217" t="s">
        <v>21</v>
      </c>
    </row>
    <row r="2" spans="1:763" x14ac:dyDescent="0.35">
      <c r="A2" s="63" t="s">
        <v>22</v>
      </c>
      <c r="B2" s="47">
        <v>2</v>
      </c>
      <c r="C2" s="191" t="s">
        <v>32</v>
      </c>
      <c r="D2" s="111">
        <f>B2</f>
        <v>2</v>
      </c>
      <c r="E2" s="111">
        <f t="shared" ref="E2:E9" si="0">B3</f>
        <v>3</v>
      </c>
      <c r="F2" s="60">
        <f>ATAN2(D2,E2)*180/3.14159265359</f>
        <v>56.309932474016506</v>
      </c>
      <c r="G2" s="60">
        <f>ATAN2(E2,D2)*180/3.14159265359</f>
        <v>33.690067525977568</v>
      </c>
      <c r="H2" s="49">
        <f>ABS(F2-G2)/90</f>
        <v>0.25133183275598819</v>
      </c>
      <c r="I2" s="49">
        <f>ABS(D2-E2)/(2*B12)</f>
        <v>1.3719512195121951E-2</v>
      </c>
      <c r="J2" s="49">
        <f t="shared" ref="J2:J37" si="1">H2*I2</f>
        <v>3.4481501445181306E-3</v>
      </c>
    </row>
    <row r="3" spans="1:763" x14ac:dyDescent="0.35">
      <c r="A3" s="63" t="s">
        <v>12</v>
      </c>
      <c r="B3" s="47">
        <v>3</v>
      </c>
      <c r="C3" s="191" t="s">
        <v>33</v>
      </c>
      <c r="D3" s="111">
        <f>B2</f>
        <v>2</v>
      </c>
      <c r="E3" s="111">
        <f t="shared" si="0"/>
        <v>4</v>
      </c>
      <c r="F3" s="60">
        <f t="shared" ref="F3:F37" si="2">ATAN2(D3,E3)*180/3.14159265359</f>
        <v>63.434948822917832</v>
      </c>
      <c r="G3" s="60">
        <f t="shared" ref="G3:G37" si="3">ATAN2(E3,D3)*180/3.14159265359</f>
        <v>26.565051177076242</v>
      </c>
      <c r="H3" s="49">
        <f t="shared" ref="H3:H37" si="4">ABS(F3-G3)/90</f>
        <v>0.40966552939823991</v>
      </c>
      <c r="I3" s="49">
        <f>ABS(D3-E3)/(2*B12)</f>
        <v>2.7439024390243903E-2</v>
      </c>
      <c r="J3" s="49">
        <f t="shared" si="1"/>
        <v>1.1240822453000485E-2</v>
      </c>
    </row>
    <row r="4" spans="1:763" x14ac:dyDescent="0.35">
      <c r="A4" s="63" t="s">
        <v>11</v>
      </c>
      <c r="B4" s="47">
        <v>4</v>
      </c>
      <c r="C4" s="191" t="s">
        <v>83</v>
      </c>
      <c r="D4" s="111">
        <f>B2</f>
        <v>2</v>
      </c>
      <c r="E4" s="111">
        <f t="shared" si="0"/>
        <v>5</v>
      </c>
      <c r="F4" s="60">
        <f t="shared" si="2"/>
        <v>68.198590513643694</v>
      </c>
      <c r="G4" s="60">
        <f t="shared" si="3"/>
        <v>21.801409486350376</v>
      </c>
      <c r="H4" s="49">
        <f t="shared" si="4"/>
        <v>0.51552423363659239</v>
      </c>
      <c r="I4" s="49">
        <f>ABS(D4-E4)/(2*B12)</f>
        <v>4.1158536585365856E-2</v>
      </c>
      <c r="J4" s="49">
        <f t="shared" si="1"/>
        <v>2.1218223030774384E-2</v>
      </c>
    </row>
    <row r="5" spans="1:763" x14ac:dyDescent="0.35">
      <c r="A5" s="63" t="s">
        <v>27</v>
      </c>
      <c r="B5" s="47">
        <v>5</v>
      </c>
      <c r="C5" s="191" t="s">
        <v>84</v>
      </c>
      <c r="D5" s="111">
        <f>B2</f>
        <v>2</v>
      </c>
      <c r="E5" s="111">
        <f t="shared" si="0"/>
        <v>6</v>
      </c>
      <c r="F5" s="60">
        <f t="shared" si="2"/>
        <v>71.565051177073272</v>
      </c>
      <c r="G5" s="60">
        <f t="shared" si="3"/>
        <v>18.434948822920795</v>
      </c>
      <c r="H5" s="49">
        <f t="shared" si="4"/>
        <v>0.59033447060169419</v>
      </c>
      <c r="I5" s="49">
        <f>ABS(D5-E5)/(2*B12)</f>
        <v>5.4878048780487805E-2</v>
      </c>
      <c r="J5" s="49">
        <f t="shared" si="1"/>
        <v>3.2396403874483219E-2</v>
      </c>
    </row>
    <row r="6" spans="1:763" x14ac:dyDescent="0.35">
      <c r="A6" s="63" t="s">
        <v>31</v>
      </c>
      <c r="B6" s="47">
        <v>6</v>
      </c>
      <c r="C6" s="191" t="s">
        <v>85</v>
      </c>
      <c r="D6" s="111">
        <f>B2</f>
        <v>2</v>
      </c>
      <c r="E6" s="111">
        <f t="shared" si="0"/>
        <v>55</v>
      </c>
      <c r="F6" s="60">
        <f t="shared" si="2"/>
        <v>87.917434720263344</v>
      </c>
      <c r="G6" s="60">
        <f t="shared" si="3"/>
        <v>2.0825652797307472</v>
      </c>
      <c r="H6" s="49">
        <f t="shared" si="4"/>
        <v>0.95372077156147328</v>
      </c>
      <c r="I6" s="49">
        <f>ABS(D6-E6)/(2*B12)</f>
        <v>0.72713414634146345</v>
      </c>
      <c r="J6" s="49">
        <f t="shared" si="1"/>
        <v>0.69348293907747371</v>
      </c>
    </row>
    <row r="7" spans="1:763" x14ac:dyDescent="0.35">
      <c r="A7" s="63" t="s">
        <v>8</v>
      </c>
      <c r="B7" s="47">
        <v>55</v>
      </c>
      <c r="C7" s="191" t="s">
        <v>86</v>
      </c>
      <c r="D7" s="111">
        <f>B2</f>
        <v>2</v>
      </c>
      <c r="E7" s="111">
        <f t="shared" si="0"/>
        <v>66</v>
      </c>
      <c r="F7" s="60">
        <f t="shared" si="2"/>
        <v>88.264295411065788</v>
      </c>
      <c r="G7" s="60">
        <f t="shared" si="3"/>
        <v>1.7357045889282747</v>
      </c>
      <c r="H7" s="49">
        <f t="shared" si="4"/>
        <v>0.96142878691263911</v>
      </c>
      <c r="I7" s="49">
        <f>ABS(D7-E7)/(2*B12)</f>
        <v>0.87804878048780488</v>
      </c>
      <c r="J7" s="49">
        <f t="shared" si="1"/>
        <v>0.84418137387451242</v>
      </c>
    </row>
    <row r="8" spans="1:763" x14ac:dyDescent="0.35">
      <c r="A8" s="63" t="s">
        <v>43</v>
      </c>
      <c r="B8" s="47">
        <v>66</v>
      </c>
      <c r="C8" s="191" t="s">
        <v>87</v>
      </c>
      <c r="D8" s="111">
        <f>B2</f>
        <v>2</v>
      </c>
      <c r="E8" s="111">
        <f t="shared" si="0"/>
        <v>88</v>
      </c>
      <c r="F8" s="60">
        <f t="shared" si="2"/>
        <v>88.698047327415281</v>
      </c>
      <c r="G8" s="60">
        <f t="shared" si="3"/>
        <v>1.3019526725787895</v>
      </c>
      <c r="H8" s="49">
        <f t="shared" si="4"/>
        <v>0.97106771838707207</v>
      </c>
      <c r="I8" s="49">
        <f>ABS(D8-E8)/(2*B12)</f>
        <v>1.1798780487804879</v>
      </c>
      <c r="J8" s="49">
        <f t="shared" si="1"/>
        <v>1.1457414848042589</v>
      </c>
    </row>
    <row r="9" spans="1:763" x14ac:dyDescent="0.35">
      <c r="A9" s="63" t="s">
        <v>82</v>
      </c>
      <c r="B9" s="47">
        <v>88</v>
      </c>
      <c r="C9" s="191" t="s">
        <v>110</v>
      </c>
      <c r="D9" s="111">
        <f>B2</f>
        <v>2</v>
      </c>
      <c r="E9" s="111">
        <f t="shared" si="0"/>
        <v>99</v>
      </c>
      <c r="F9" s="60">
        <f t="shared" si="2"/>
        <v>88.842666931864642</v>
      </c>
      <c r="G9" s="60">
        <f t="shared" si="3"/>
        <v>1.1573330681294409</v>
      </c>
      <c r="H9" s="49">
        <f t="shared" si="4"/>
        <v>0.97428148737483555</v>
      </c>
      <c r="I9" s="49">
        <f>ABS(D9-E9)/(2*B12)</f>
        <v>1.3307926829268293</v>
      </c>
      <c r="J9" s="49">
        <f t="shared" si="1"/>
        <v>1.2965666745094993</v>
      </c>
    </row>
    <row r="10" spans="1:763" x14ac:dyDescent="0.35">
      <c r="A10" s="63" t="s">
        <v>109</v>
      </c>
      <c r="B10" s="47">
        <v>99</v>
      </c>
      <c r="C10" s="191" t="s">
        <v>88</v>
      </c>
      <c r="D10" s="111">
        <f>B3</f>
        <v>3</v>
      </c>
      <c r="E10" s="111">
        <f t="shared" ref="E10:E16" si="5">B4</f>
        <v>4</v>
      </c>
      <c r="F10" s="60">
        <f t="shared" si="2"/>
        <v>53.130102354152484</v>
      </c>
      <c r="G10" s="60">
        <f t="shared" si="3"/>
        <v>36.86989764584159</v>
      </c>
      <c r="H10" s="49">
        <f t="shared" si="4"/>
        <v>0.18066894120345439</v>
      </c>
      <c r="I10" s="49">
        <f>ABS(D10-E10)/(2*B12)</f>
        <v>1.3719512195121951E-2</v>
      </c>
      <c r="J10" s="49">
        <f t="shared" si="1"/>
        <v>2.4786897421205634E-3</v>
      </c>
    </row>
    <row r="11" spans="1:763" s="95" customFormat="1" x14ac:dyDescent="0.35">
      <c r="A11" s="63" t="s">
        <v>14</v>
      </c>
      <c r="B11" s="52">
        <f>SUM(B2:B10)</f>
        <v>328</v>
      </c>
      <c r="C11" s="191" t="s">
        <v>89</v>
      </c>
      <c r="D11" s="111">
        <f>B3</f>
        <v>3</v>
      </c>
      <c r="E11" s="111">
        <f t="shared" si="5"/>
        <v>5</v>
      </c>
      <c r="F11" s="60">
        <f t="shared" si="2"/>
        <v>59.036243467922596</v>
      </c>
      <c r="G11" s="60">
        <f t="shared" si="3"/>
        <v>30.963756532071482</v>
      </c>
      <c r="H11" s="49">
        <f t="shared" si="4"/>
        <v>0.31191652150945681</v>
      </c>
      <c r="I11" s="49">
        <f>ABS(D11-E11)/(2*B12)</f>
        <v>2.7439024390243903E-2</v>
      </c>
      <c r="J11" s="49">
        <f t="shared" si="1"/>
        <v>8.5586850414180217E-3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</row>
    <row r="12" spans="1:763" x14ac:dyDescent="0.35">
      <c r="A12" s="63" t="s">
        <v>7</v>
      </c>
      <c r="B12" s="52">
        <f>SUM(B2:B10)/9</f>
        <v>36.444444444444443</v>
      </c>
      <c r="C12" s="191" t="s">
        <v>90</v>
      </c>
      <c r="D12" s="111">
        <f>B3</f>
        <v>3</v>
      </c>
      <c r="E12" s="111">
        <f t="shared" si="5"/>
        <v>6</v>
      </c>
      <c r="F12" s="60">
        <f t="shared" si="2"/>
        <v>63.434948822917832</v>
      </c>
      <c r="G12" s="60">
        <f t="shared" si="3"/>
        <v>26.565051177076242</v>
      </c>
      <c r="H12" s="49">
        <f t="shared" si="4"/>
        <v>0.40966552939823991</v>
      </c>
      <c r="I12" s="49">
        <f>ABS(D12-E12)/(2*B12)</f>
        <v>4.1158536585365856E-2</v>
      </c>
      <c r="J12" s="49">
        <f t="shared" si="1"/>
        <v>1.686123367950073E-2</v>
      </c>
    </row>
    <row r="13" spans="1:763" x14ac:dyDescent="0.35">
      <c r="A13" s="41"/>
      <c r="B13" s="41"/>
      <c r="C13" s="191" t="s">
        <v>91</v>
      </c>
      <c r="D13" s="111">
        <f>B3</f>
        <v>3</v>
      </c>
      <c r="E13" s="111">
        <f t="shared" si="5"/>
        <v>55</v>
      </c>
      <c r="F13" s="60">
        <f t="shared" si="2"/>
        <v>86.877869537878581</v>
      </c>
      <c r="G13" s="60">
        <f t="shared" si="3"/>
        <v>3.1221304621155022</v>
      </c>
      <c r="H13" s="49">
        <f t="shared" si="4"/>
        <v>0.93061932306403417</v>
      </c>
      <c r="I13" s="49">
        <f>ABS(D13-E13)/(2*B12)</f>
        <v>0.71341463414634154</v>
      </c>
      <c r="J13" s="49">
        <f t="shared" si="1"/>
        <v>0.66391744389324392</v>
      </c>
    </row>
    <row r="14" spans="1:763" x14ac:dyDescent="0.35">
      <c r="A14" s="41"/>
      <c r="B14" s="41"/>
      <c r="C14" s="191" t="s">
        <v>92</v>
      </c>
      <c r="D14" s="111">
        <f>B3</f>
        <v>3</v>
      </c>
      <c r="E14" s="111">
        <f t="shared" si="5"/>
        <v>66</v>
      </c>
      <c r="F14" s="60">
        <f t="shared" si="2"/>
        <v>87.397437797494433</v>
      </c>
      <c r="G14" s="60">
        <f t="shared" si="3"/>
        <v>2.6025622024996351</v>
      </c>
      <c r="H14" s="49">
        <f t="shared" si="4"/>
        <v>0.94216528438883107</v>
      </c>
      <c r="I14" s="49">
        <f>ABS(D14-E14)/(2*B12)</f>
        <v>0.86432926829268297</v>
      </c>
      <c r="J14" s="49">
        <f t="shared" si="1"/>
        <v>0.81434103086656595</v>
      </c>
    </row>
    <row r="15" spans="1:763" x14ac:dyDescent="0.35">
      <c r="A15" s="41"/>
      <c r="B15" s="41"/>
      <c r="C15" s="191" t="s">
        <v>93</v>
      </c>
      <c r="D15" s="111">
        <f>B3</f>
        <v>3</v>
      </c>
      <c r="E15" s="111">
        <f t="shared" si="5"/>
        <v>88</v>
      </c>
      <c r="F15" s="60">
        <f t="shared" si="2"/>
        <v>88.047490950594607</v>
      </c>
      <c r="G15" s="60">
        <f t="shared" si="3"/>
        <v>1.9525090493994794</v>
      </c>
      <c r="H15" s="49">
        <f t="shared" si="4"/>
        <v>0.95661091001327914</v>
      </c>
      <c r="I15" s="49">
        <f>ABS(D15-E15)/(2*B12)</f>
        <v>1.1661585365853659</v>
      </c>
      <c r="J15" s="49">
        <f t="shared" si="1"/>
        <v>1.1155599789026809</v>
      </c>
    </row>
    <row r="16" spans="1:763" x14ac:dyDescent="0.35">
      <c r="A16" s="41"/>
      <c r="B16" s="41"/>
      <c r="C16" s="191" t="s">
        <v>111</v>
      </c>
      <c r="D16" s="111">
        <f>B3</f>
        <v>3</v>
      </c>
      <c r="E16" s="111">
        <f t="shared" si="5"/>
        <v>99</v>
      </c>
      <c r="F16" s="60">
        <f t="shared" si="2"/>
        <v>88.264295411065788</v>
      </c>
      <c r="G16" s="60">
        <f t="shared" si="3"/>
        <v>1.7357045889282747</v>
      </c>
      <c r="H16" s="49">
        <f t="shared" si="4"/>
        <v>0.96142878691263911</v>
      </c>
      <c r="I16" s="49">
        <f>ABS(D16-E16)/(2*B12)</f>
        <v>1.3170731707317074</v>
      </c>
      <c r="J16" s="49">
        <f t="shared" si="1"/>
        <v>1.2662720608117686</v>
      </c>
    </row>
    <row r="17" spans="1:10" ht="34.5" customHeight="1" x14ac:dyDescent="0.35">
      <c r="A17" s="41"/>
      <c r="B17" s="41"/>
      <c r="C17" s="191" t="s">
        <v>94</v>
      </c>
      <c r="D17" s="111">
        <f>B4</f>
        <v>4</v>
      </c>
      <c r="E17" s="111">
        <f t="shared" ref="E17:E22" si="6">B5</f>
        <v>5</v>
      </c>
      <c r="F17" s="60">
        <f t="shared" si="2"/>
        <v>51.34019174590653</v>
      </c>
      <c r="G17" s="60">
        <f t="shared" si="3"/>
        <v>38.659808254087551</v>
      </c>
      <c r="H17" s="49">
        <f t="shared" si="4"/>
        <v>0.14089314990909976</v>
      </c>
      <c r="I17" s="49">
        <f>ABS(D17-E17)/(2*B12)</f>
        <v>1.3719512195121951E-2</v>
      </c>
      <c r="J17" s="49">
        <f t="shared" si="1"/>
        <v>1.9329852883870394E-3</v>
      </c>
    </row>
    <row r="18" spans="1:10" s="3" customFormat="1" ht="19.5" customHeight="1" x14ac:dyDescent="0.35">
      <c r="A18" s="41"/>
      <c r="B18" s="41"/>
      <c r="C18" s="191" t="s">
        <v>96</v>
      </c>
      <c r="D18" s="111">
        <f>B4</f>
        <v>4</v>
      </c>
      <c r="E18" s="111">
        <f t="shared" si="6"/>
        <v>6</v>
      </c>
      <c r="F18" s="60">
        <f t="shared" si="2"/>
        <v>56.309932474016506</v>
      </c>
      <c r="G18" s="60">
        <f t="shared" si="3"/>
        <v>33.690067525977568</v>
      </c>
      <c r="H18" s="49">
        <f t="shared" si="4"/>
        <v>0.25133183275598819</v>
      </c>
      <c r="I18" s="49">
        <f>ABS(D18-E18)/(2*B12)</f>
        <v>2.7439024390243903E-2</v>
      </c>
      <c r="J18" s="49">
        <f t="shared" si="1"/>
        <v>6.8963002890362612E-3</v>
      </c>
    </row>
    <row r="19" spans="1:10" ht="21.75" customHeight="1" x14ac:dyDescent="0.35">
      <c r="A19" s="41"/>
      <c r="B19" s="41"/>
      <c r="C19" s="191" t="s">
        <v>95</v>
      </c>
      <c r="D19" s="111">
        <f>B4</f>
        <v>4</v>
      </c>
      <c r="E19" s="111">
        <f t="shared" si="6"/>
        <v>55</v>
      </c>
      <c r="F19" s="60">
        <f t="shared" si="2"/>
        <v>85.840357706281708</v>
      </c>
      <c r="G19" s="60">
        <f t="shared" si="3"/>
        <v>4.1596422937123672</v>
      </c>
      <c r="H19" s="49">
        <f t="shared" si="4"/>
        <v>0.90756350458410384</v>
      </c>
      <c r="I19" s="49">
        <f>ABS(D19-E19)/(2*B12)</f>
        <v>0.69969512195121952</v>
      </c>
      <c r="J19" s="49">
        <f t="shared" si="1"/>
        <v>0.63501775701845076</v>
      </c>
    </row>
    <row r="20" spans="1:10" s="4" customFormat="1" ht="28.5" customHeight="1" x14ac:dyDescent="0.35">
      <c r="A20" s="41"/>
      <c r="B20" s="41"/>
      <c r="C20" s="191" t="s">
        <v>97</v>
      </c>
      <c r="D20" s="111">
        <f>B4</f>
        <v>4</v>
      </c>
      <c r="E20" s="111">
        <f t="shared" si="6"/>
        <v>66</v>
      </c>
      <c r="F20" s="60">
        <f t="shared" si="2"/>
        <v>86.531770741077153</v>
      </c>
      <c r="G20" s="60">
        <f t="shared" si="3"/>
        <v>3.4682292589169195</v>
      </c>
      <c r="H20" s="49">
        <f t="shared" si="4"/>
        <v>0.9229282386906692</v>
      </c>
      <c r="I20" s="49">
        <f>ABS(D20-E20)/(2*B12)</f>
        <v>0.85060975609756106</v>
      </c>
      <c r="J20" s="49">
        <f t="shared" si="1"/>
        <v>0.78505176400822174</v>
      </c>
    </row>
    <row r="21" spans="1:10" s="5" customFormat="1" ht="30" customHeight="1" x14ac:dyDescent="0.35">
      <c r="A21" s="41"/>
      <c r="B21" s="41"/>
      <c r="C21" s="191" t="s">
        <v>98</v>
      </c>
      <c r="D21" s="111">
        <f>B4</f>
        <v>4</v>
      </c>
      <c r="E21" s="111">
        <f t="shared" si="6"/>
        <v>88</v>
      </c>
      <c r="F21" s="60">
        <f t="shared" si="2"/>
        <v>87.397437797494433</v>
      </c>
      <c r="G21" s="60">
        <f t="shared" si="3"/>
        <v>2.6025622024996351</v>
      </c>
      <c r="H21" s="49">
        <f t="shared" si="4"/>
        <v>0.94216528438883107</v>
      </c>
      <c r="I21" s="49">
        <f>ABS(D21-E21)/(2*B12)</f>
        <v>1.152439024390244</v>
      </c>
      <c r="J21" s="49">
        <f t="shared" si="1"/>
        <v>1.0857880411554213</v>
      </c>
    </row>
    <row r="22" spans="1:10" x14ac:dyDescent="0.35">
      <c r="A22" s="41"/>
      <c r="B22" s="41"/>
      <c r="C22" s="191" t="s">
        <v>112</v>
      </c>
      <c r="D22" s="111">
        <f>B4</f>
        <v>4</v>
      </c>
      <c r="E22" s="111">
        <f t="shared" si="6"/>
        <v>99</v>
      </c>
      <c r="F22" s="60">
        <f t="shared" si="2"/>
        <v>87.68627750217</v>
      </c>
      <c r="G22" s="60">
        <f t="shared" si="3"/>
        <v>2.3137224978240636</v>
      </c>
      <c r="H22" s="49">
        <f t="shared" si="4"/>
        <v>0.94858394449273264</v>
      </c>
      <c r="I22" s="49">
        <f>ABS(D22-E22)/(2*B12)</f>
        <v>1.3033536585365855</v>
      </c>
      <c r="J22" s="49">
        <f t="shared" si="1"/>
        <v>1.2363403544836684</v>
      </c>
    </row>
    <row r="23" spans="1:10" ht="23.25" customHeight="1" x14ac:dyDescent="0.35">
      <c r="A23" s="41"/>
      <c r="B23" s="41"/>
      <c r="C23" s="191" t="s">
        <v>99</v>
      </c>
      <c r="D23" s="111">
        <f>B5</f>
        <v>5</v>
      </c>
      <c r="E23" s="111">
        <f>B6</f>
        <v>6</v>
      </c>
      <c r="F23" s="60">
        <f t="shared" si="2"/>
        <v>50.194428907731506</v>
      </c>
      <c r="G23" s="60">
        <f t="shared" si="3"/>
        <v>39.805571092262575</v>
      </c>
      <c r="H23" s="49">
        <f t="shared" si="4"/>
        <v>0.11543175350521034</v>
      </c>
      <c r="I23" s="49">
        <f>ABS(D23-E23)/(2*B12)</f>
        <v>1.3719512195121951E-2</v>
      </c>
      <c r="J23" s="49">
        <f t="shared" si="1"/>
        <v>1.5836673499190445E-3</v>
      </c>
    </row>
    <row r="24" spans="1:10" ht="24" customHeight="1" x14ac:dyDescent="0.35">
      <c r="A24" s="41"/>
      <c r="B24" s="41"/>
      <c r="C24" s="191" t="s">
        <v>100</v>
      </c>
      <c r="D24" s="111">
        <f>B5</f>
        <v>5</v>
      </c>
      <c r="E24" s="111">
        <f>B7</f>
        <v>55</v>
      </c>
      <c r="F24" s="60">
        <f t="shared" si="2"/>
        <v>84.805571092259612</v>
      </c>
      <c r="G24" s="60">
        <f t="shared" si="3"/>
        <v>5.194428907734463</v>
      </c>
      <c r="H24" s="49">
        <f t="shared" si="4"/>
        <v>0.88456824649472388</v>
      </c>
      <c r="I24" s="49">
        <f>ABS(D24-E24)/(2*B12)</f>
        <v>0.68597560975609762</v>
      </c>
      <c r="J24" s="49">
        <f t="shared" si="1"/>
        <v>0.60679224226010031</v>
      </c>
    </row>
    <row r="25" spans="1:10" ht="29.25" customHeight="1" x14ac:dyDescent="0.35">
      <c r="A25" s="41"/>
      <c r="B25" s="41"/>
      <c r="C25" s="212" t="s">
        <v>101</v>
      </c>
      <c r="D25" s="111">
        <f>B5</f>
        <v>5</v>
      </c>
      <c r="E25" s="111">
        <f>B8</f>
        <v>66</v>
      </c>
      <c r="F25" s="60">
        <f t="shared" si="2"/>
        <v>85.667686016805831</v>
      </c>
      <c r="G25" s="60">
        <f t="shared" si="3"/>
        <v>4.3323139831882287</v>
      </c>
      <c r="H25" s="49">
        <f t="shared" si="4"/>
        <v>0.90372635592908446</v>
      </c>
      <c r="I25" s="49">
        <f>ABS(D25-E25)/(2*B12)</f>
        <v>0.83689024390243905</v>
      </c>
      <c r="J25" s="49">
        <f t="shared" si="1"/>
        <v>0.7563197704345539</v>
      </c>
    </row>
    <row r="26" spans="1:10" x14ac:dyDescent="0.35">
      <c r="A26" s="41"/>
      <c r="B26" s="41"/>
      <c r="C26" s="212" t="s">
        <v>102</v>
      </c>
      <c r="D26" s="111">
        <f>B5</f>
        <v>5</v>
      </c>
      <c r="E26" s="111">
        <f>B9</f>
        <v>88</v>
      </c>
      <c r="F26" s="60">
        <f t="shared" si="2"/>
        <v>86.748054399630405</v>
      </c>
      <c r="G26" s="60">
        <f t="shared" si="3"/>
        <v>3.2519456003636642</v>
      </c>
      <c r="H26" s="49">
        <f t="shared" si="4"/>
        <v>0.92773454221407481</v>
      </c>
      <c r="I26" s="49">
        <f>ABS(D26-E26)/(2*B12)</f>
        <v>1.1387195121951219</v>
      </c>
      <c r="J26" s="49">
        <f t="shared" si="1"/>
        <v>1.056429425356576</v>
      </c>
    </row>
    <row r="27" spans="1:10" x14ac:dyDescent="0.35">
      <c r="A27" s="41"/>
      <c r="B27" s="41"/>
      <c r="C27" s="212" t="s">
        <v>113</v>
      </c>
      <c r="D27" s="111">
        <f>B5</f>
        <v>5</v>
      </c>
      <c r="E27" s="111">
        <f>B10</f>
        <v>99</v>
      </c>
      <c r="F27" s="60">
        <f t="shared" si="2"/>
        <v>87.108730403773706</v>
      </c>
      <c r="G27" s="60">
        <f t="shared" si="3"/>
        <v>2.8912695962203738</v>
      </c>
      <c r="H27" s="49">
        <f t="shared" si="4"/>
        <v>0.93574956452837044</v>
      </c>
      <c r="I27" s="49">
        <f>ABS(D27-E27)/(2*B12)</f>
        <v>1.2896341463414636</v>
      </c>
      <c r="J27" s="49">
        <f t="shared" si="1"/>
        <v>1.2067745908399412</v>
      </c>
    </row>
    <row r="28" spans="1:10" x14ac:dyDescent="0.35">
      <c r="A28" s="41"/>
      <c r="B28" s="41"/>
      <c r="C28" s="212" t="s">
        <v>103</v>
      </c>
      <c r="D28" s="111">
        <f>B6</f>
        <v>6</v>
      </c>
      <c r="E28" s="111">
        <f>B7</f>
        <v>55</v>
      </c>
      <c r="F28" s="60">
        <f t="shared" si="2"/>
        <v>83.774170935568719</v>
      </c>
      <c r="G28" s="60">
        <f t="shared" si="3"/>
        <v>6.2258290644253584</v>
      </c>
      <c r="H28" s="49">
        <f t="shared" si="4"/>
        <v>0.86164824301270404</v>
      </c>
      <c r="I28" s="49">
        <f>ABS(D28-E28)/(2*B12)</f>
        <v>0.6722560975609756</v>
      </c>
      <c r="J28" s="49">
        <f t="shared" si="1"/>
        <v>0.57924828531799155</v>
      </c>
    </row>
    <row r="29" spans="1:10" x14ac:dyDescent="0.35">
      <c r="A29" s="41"/>
      <c r="B29" s="41"/>
      <c r="C29" s="212" t="s">
        <v>104</v>
      </c>
      <c r="D29" s="111">
        <f>B6</f>
        <v>6</v>
      </c>
      <c r="E29" s="111">
        <f>B8</f>
        <v>66</v>
      </c>
      <c r="F29" s="60">
        <f t="shared" si="2"/>
        <v>84.805571092259612</v>
      </c>
      <c r="G29" s="60">
        <f t="shared" si="3"/>
        <v>5.194428907734463</v>
      </c>
      <c r="H29" s="49">
        <f t="shared" si="4"/>
        <v>0.88456824649472388</v>
      </c>
      <c r="I29" s="49">
        <f>ABS(D29-E29)/(2*B12)</f>
        <v>0.82317073170731714</v>
      </c>
      <c r="J29" s="49">
        <f t="shared" si="1"/>
        <v>0.72815069071212035</v>
      </c>
    </row>
    <row r="30" spans="1:10" x14ac:dyDescent="0.35">
      <c r="A30" s="41"/>
      <c r="B30" s="41"/>
      <c r="C30" s="212" t="s">
        <v>105</v>
      </c>
      <c r="D30" s="111">
        <f>B6</f>
        <v>6</v>
      </c>
      <c r="E30" s="111">
        <f>B9</f>
        <v>88</v>
      </c>
      <c r="F30" s="60">
        <f t="shared" si="2"/>
        <v>86.099506257612447</v>
      </c>
      <c r="G30" s="60">
        <f t="shared" si="3"/>
        <v>3.900493742381633</v>
      </c>
      <c r="H30" s="49">
        <f t="shared" si="4"/>
        <v>0.91332236128034239</v>
      </c>
      <c r="I30" s="49">
        <f>ABS(D30-E30)/(2*B12)</f>
        <v>1.125</v>
      </c>
      <c r="J30" s="49">
        <f t="shared" si="1"/>
        <v>1.0274876564403852</v>
      </c>
    </row>
    <row r="31" spans="1:10" x14ac:dyDescent="0.35">
      <c r="A31" s="41"/>
      <c r="B31" s="41"/>
      <c r="C31" s="212" t="s">
        <v>114</v>
      </c>
      <c r="D31" s="111">
        <f>B6</f>
        <v>6</v>
      </c>
      <c r="E31" s="111">
        <f>B10</f>
        <v>99</v>
      </c>
      <c r="F31" s="60">
        <f t="shared" si="2"/>
        <v>86.531770741077153</v>
      </c>
      <c r="G31" s="60">
        <f t="shared" si="3"/>
        <v>3.4682292589169195</v>
      </c>
      <c r="H31" s="49">
        <f t="shared" si="4"/>
        <v>0.9229282386906692</v>
      </c>
      <c r="I31" s="49">
        <f>ABS(D31-E31)/(2*B12)</f>
        <v>1.2759146341463414</v>
      </c>
      <c r="J31" s="49">
        <f t="shared" si="1"/>
        <v>1.1775776460123324</v>
      </c>
    </row>
    <row r="32" spans="1:10" x14ac:dyDescent="0.35">
      <c r="A32" s="41"/>
      <c r="B32" s="41"/>
      <c r="C32" s="212" t="s">
        <v>106</v>
      </c>
      <c r="D32" s="111">
        <f>B7</f>
        <v>55</v>
      </c>
      <c r="E32" s="111">
        <f>B8</f>
        <v>66</v>
      </c>
      <c r="F32" s="60">
        <f t="shared" si="2"/>
        <v>50.194428907731506</v>
      </c>
      <c r="G32" s="60">
        <f t="shared" si="3"/>
        <v>39.805571092262575</v>
      </c>
      <c r="H32" s="49">
        <f t="shared" si="4"/>
        <v>0.11543175350521034</v>
      </c>
      <c r="I32" s="49">
        <f>ABS(D32-E32)/(2*B12)</f>
        <v>0.15091463414634146</v>
      </c>
      <c r="J32" s="49">
        <f t="shared" si="1"/>
        <v>1.7420340849109487E-2</v>
      </c>
    </row>
    <row r="33" spans="1:11" x14ac:dyDescent="0.35">
      <c r="A33" s="41"/>
      <c r="B33" s="41"/>
      <c r="C33" s="212" t="s">
        <v>107</v>
      </c>
      <c r="D33" s="111">
        <f>B7</f>
        <v>55</v>
      </c>
      <c r="E33" s="111">
        <f>B9</f>
        <v>88</v>
      </c>
      <c r="F33" s="60">
        <f t="shared" si="2"/>
        <v>57.994616791912684</v>
      </c>
      <c r="G33" s="60">
        <f t="shared" si="3"/>
        <v>32.00538320808139</v>
      </c>
      <c r="H33" s="49">
        <f t="shared" si="4"/>
        <v>0.28876926204256992</v>
      </c>
      <c r="I33" s="49">
        <f>ABS(D33-E33)/(2*B12)</f>
        <v>0.4527439024390244</v>
      </c>
      <c r="J33" s="49">
        <f t="shared" si="1"/>
        <v>0.13073852260159036</v>
      </c>
    </row>
    <row r="34" spans="1:11" x14ac:dyDescent="0.35">
      <c r="A34" s="41"/>
      <c r="B34" s="41"/>
      <c r="C34" s="212" t="s">
        <v>115</v>
      </c>
      <c r="D34" s="111">
        <f>B7</f>
        <v>55</v>
      </c>
      <c r="E34" s="111">
        <f>B10</f>
        <v>99</v>
      </c>
      <c r="F34" s="60">
        <f t="shared" si="2"/>
        <v>60.945395900918847</v>
      </c>
      <c r="G34" s="60">
        <f t="shared" si="3"/>
        <v>29.054604099075231</v>
      </c>
      <c r="H34" s="49">
        <f t="shared" si="4"/>
        <v>0.35434213113159574</v>
      </c>
      <c r="I34" s="49">
        <f>ABS(D34-E34)/(2*B12)</f>
        <v>0.60365853658536583</v>
      </c>
      <c r="J34" s="49">
        <f t="shared" si="1"/>
        <v>0.21390165232943889</v>
      </c>
    </row>
    <row r="35" spans="1:11" x14ac:dyDescent="0.35">
      <c r="A35" s="41"/>
      <c r="B35" s="41"/>
      <c r="C35" s="212" t="s">
        <v>108</v>
      </c>
      <c r="D35" s="111">
        <f>B8</f>
        <v>66</v>
      </c>
      <c r="E35" s="111">
        <f>B9</f>
        <v>88</v>
      </c>
      <c r="F35" s="60">
        <f t="shared" si="2"/>
        <v>53.130102354152484</v>
      </c>
      <c r="G35" s="60">
        <f t="shared" si="3"/>
        <v>36.86989764584159</v>
      </c>
      <c r="H35" s="49">
        <f t="shared" si="4"/>
        <v>0.18066894120345439</v>
      </c>
      <c r="I35" s="49">
        <f>ABS(D35-E35)/(2*B12)</f>
        <v>0.30182926829268292</v>
      </c>
      <c r="J35" s="49">
        <f t="shared" si="1"/>
        <v>5.4531174326652394E-2</v>
      </c>
    </row>
    <row r="36" spans="1:11" x14ac:dyDescent="0.35">
      <c r="A36" s="41"/>
      <c r="B36" s="41"/>
      <c r="C36" s="212" t="s">
        <v>116</v>
      </c>
      <c r="D36" s="111">
        <f>B8</f>
        <v>66</v>
      </c>
      <c r="E36" s="111">
        <f>B10</f>
        <v>99</v>
      </c>
      <c r="F36" s="60">
        <f t="shared" si="2"/>
        <v>56.309932474016506</v>
      </c>
      <c r="G36" s="60">
        <f t="shared" si="3"/>
        <v>33.690067525977568</v>
      </c>
      <c r="H36" s="49">
        <f t="shared" si="4"/>
        <v>0.25133183275598819</v>
      </c>
      <c r="I36" s="49">
        <f>ABS(D36-E36)/(2*B12)</f>
        <v>0.4527439024390244</v>
      </c>
      <c r="J36" s="49">
        <f t="shared" si="1"/>
        <v>0.11378895476909831</v>
      </c>
    </row>
    <row r="37" spans="1:11" x14ac:dyDescent="0.35">
      <c r="A37" s="41"/>
      <c r="B37" s="41"/>
      <c r="C37" s="212" t="s">
        <v>61</v>
      </c>
      <c r="D37" s="111">
        <f>B9</f>
        <v>88</v>
      </c>
      <c r="E37" s="111">
        <f>B10</f>
        <v>99</v>
      </c>
      <c r="F37" s="60">
        <f t="shared" si="2"/>
        <v>48.366460663426622</v>
      </c>
      <c r="G37" s="60">
        <f t="shared" si="3"/>
        <v>41.633539336567459</v>
      </c>
      <c r="H37" s="49">
        <f t="shared" si="4"/>
        <v>7.4810236965101806E-2</v>
      </c>
      <c r="I37" s="49">
        <f>ABS(D37-E37)/(2*B12)</f>
        <v>0.15091463414634146</v>
      </c>
      <c r="J37" s="49">
        <f t="shared" si="1"/>
        <v>1.1289959541989449E-2</v>
      </c>
    </row>
    <row r="38" spans="1:11" x14ac:dyDescent="0.35">
      <c r="A38" s="41"/>
      <c r="B38" s="41"/>
      <c r="C38" s="41"/>
      <c r="D38" s="41"/>
      <c r="E38" s="41"/>
      <c r="F38" s="56"/>
      <c r="G38" s="56"/>
      <c r="H38" s="218" t="s">
        <v>14</v>
      </c>
      <c r="I38" s="102">
        <f>SUM(I2:I37)</f>
        <v>22.417682926829276</v>
      </c>
      <c r="J38" s="102">
        <f>SUM(J2:J37)</f>
        <v>19.369326976090804</v>
      </c>
    </row>
    <row r="39" spans="1:11" ht="21.75" thickBot="1" x14ac:dyDescent="0.4">
      <c r="A39" s="41"/>
      <c r="B39" s="41"/>
      <c r="C39" s="41"/>
      <c r="D39" s="41"/>
      <c r="E39" s="41"/>
      <c r="F39" s="56"/>
      <c r="G39" s="56"/>
      <c r="H39" s="219" t="s">
        <v>13</v>
      </c>
      <c r="I39" s="123">
        <f>AVERAGE(I2:I37)</f>
        <v>0.62271341463414653</v>
      </c>
      <c r="J39" s="144">
        <f>AVERAGE(J2:J37)</f>
        <v>0.53803686044696675</v>
      </c>
    </row>
    <row r="40" spans="1:11" ht="21.75" thickBot="1" x14ac:dyDescent="0.4">
      <c r="A40" s="41"/>
      <c r="B40" s="41"/>
      <c r="C40" s="41"/>
      <c r="D40" s="41"/>
      <c r="E40" s="41"/>
      <c r="F40" s="56"/>
      <c r="G40" s="143"/>
      <c r="H40" s="220" t="s">
        <v>9</v>
      </c>
      <c r="I40" s="125">
        <f>I39-(I39*(1/9))</f>
        <v>0.55352303523035251</v>
      </c>
      <c r="J40" s="126">
        <f>J39-(J39*(1/9))</f>
        <v>0.47825498706397046</v>
      </c>
    </row>
    <row r="41" spans="1:11" x14ac:dyDescent="0.35">
      <c r="A41" s="41"/>
      <c r="B41" s="41"/>
      <c r="C41" s="41"/>
      <c r="D41" s="41"/>
      <c r="E41" s="41"/>
      <c r="F41" s="100"/>
      <c r="G41" s="100"/>
      <c r="H41" s="134"/>
      <c r="I41" s="134"/>
      <c r="J41" s="134"/>
    </row>
    <row r="42" spans="1:11" x14ac:dyDescent="0.35">
      <c r="C42" s="14"/>
      <c r="D42" s="14"/>
      <c r="E42" s="14"/>
      <c r="F42" s="14"/>
      <c r="G42" s="14"/>
      <c r="H42" s="14"/>
      <c r="I42" s="14"/>
      <c r="J42" s="14"/>
    </row>
    <row r="43" spans="1:11" x14ac:dyDescent="0.35">
      <c r="C43" s="14"/>
      <c r="D43" s="14"/>
      <c r="E43" s="14"/>
      <c r="F43" s="14"/>
      <c r="G43" s="14"/>
      <c r="H43" s="14"/>
      <c r="I43" s="14"/>
      <c r="J43" s="14"/>
    </row>
    <row r="44" spans="1:11" x14ac:dyDescent="0.35"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35">
      <c r="C45" s="14"/>
      <c r="D45" s="14"/>
      <c r="E45" s="14"/>
      <c r="F45" s="14"/>
      <c r="G45" s="14"/>
      <c r="H45" s="18"/>
      <c r="I45" s="14"/>
      <c r="J45" s="14"/>
      <c r="K45" s="14"/>
    </row>
    <row r="46" spans="1:11" x14ac:dyDescent="0.35">
      <c r="C46" s="14"/>
      <c r="D46" s="14"/>
      <c r="E46" s="14"/>
      <c r="F46" s="14"/>
      <c r="G46" s="14"/>
      <c r="H46" s="18"/>
      <c r="I46" s="14"/>
      <c r="J46" s="14"/>
      <c r="K46" s="14"/>
    </row>
    <row r="47" spans="1:11" x14ac:dyDescent="0.35">
      <c r="C47" s="14"/>
      <c r="D47" s="14"/>
      <c r="E47" s="14"/>
      <c r="F47" s="14"/>
      <c r="G47" s="14"/>
      <c r="H47" s="18"/>
      <c r="I47" s="14"/>
      <c r="J47" s="14"/>
      <c r="K47" s="14"/>
    </row>
    <row r="48" spans="1:11" x14ac:dyDescent="0.35">
      <c r="C48" s="14"/>
      <c r="D48" s="14"/>
      <c r="E48" s="14"/>
      <c r="F48" s="14"/>
      <c r="G48" s="14"/>
      <c r="H48" s="18"/>
      <c r="I48" s="14"/>
      <c r="J48" s="14"/>
      <c r="K48" s="14"/>
    </row>
    <row r="49" spans="3:11" x14ac:dyDescent="0.35">
      <c r="C49" s="14"/>
      <c r="D49" s="14"/>
      <c r="E49" s="14"/>
      <c r="F49" s="14"/>
      <c r="G49" s="14"/>
      <c r="H49" s="18"/>
      <c r="I49" s="14"/>
      <c r="J49" s="14"/>
      <c r="K49" s="14"/>
    </row>
    <row r="50" spans="3:11" x14ac:dyDescent="0.35">
      <c r="C50" s="14"/>
      <c r="D50" s="14"/>
      <c r="E50" s="14"/>
      <c r="F50" s="14"/>
      <c r="G50" s="14"/>
      <c r="H50" s="18"/>
      <c r="I50" s="14"/>
      <c r="J50" s="14"/>
      <c r="K50" s="14"/>
    </row>
    <row r="51" spans="3:11" x14ac:dyDescent="0.35">
      <c r="C51" s="6"/>
      <c r="D51" s="6"/>
      <c r="E51" s="6"/>
      <c r="F51" s="14"/>
      <c r="G51" s="14"/>
      <c r="H51" s="18"/>
      <c r="I51" s="14"/>
      <c r="J51" s="14"/>
      <c r="K51" s="14"/>
    </row>
    <row r="52" spans="3:11" x14ac:dyDescent="0.35">
      <c r="C52" s="6"/>
      <c r="D52" s="6"/>
      <c r="E52" s="6"/>
      <c r="F52" s="6"/>
      <c r="G52" s="14"/>
      <c r="H52" s="18"/>
      <c r="I52" s="14"/>
      <c r="J52" s="14"/>
      <c r="K52" s="14"/>
    </row>
    <row r="53" spans="3:11" x14ac:dyDescent="0.35">
      <c r="C53" s="6"/>
      <c r="D53" s="6"/>
      <c r="E53" s="6"/>
      <c r="F53" s="6"/>
      <c r="G53" s="14"/>
      <c r="H53" s="18"/>
      <c r="I53" s="14"/>
      <c r="J53" s="14"/>
      <c r="K53" s="14"/>
    </row>
    <row r="54" spans="3:11" x14ac:dyDescent="0.35">
      <c r="C54" s="6"/>
      <c r="D54" s="6"/>
      <c r="E54" s="6"/>
      <c r="F54" s="6"/>
      <c r="G54" s="6"/>
      <c r="H54" s="19"/>
      <c r="I54" s="94"/>
      <c r="J54" s="94"/>
      <c r="K54" s="14"/>
    </row>
    <row r="55" spans="3:11" x14ac:dyDescent="0.35">
      <c r="C55" s="6"/>
      <c r="D55" s="6"/>
      <c r="E55" s="6"/>
      <c r="F55" s="6"/>
      <c r="G55" s="6"/>
      <c r="H55" s="19"/>
      <c r="I55" s="94"/>
      <c r="J55" s="94"/>
      <c r="K55" s="14"/>
    </row>
    <row r="56" spans="3:11" x14ac:dyDescent="0.35">
      <c r="C56" s="6"/>
      <c r="D56" s="6"/>
      <c r="E56" s="6"/>
      <c r="F56" s="6"/>
      <c r="G56" s="6"/>
      <c r="H56" s="19"/>
      <c r="I56" s="94"/>
      <c r="J56" s="94"/>
      <c r="K56" s="14"/>
    </row>
    <row r="57" spans="3:11" x14ac:dyDescent="0.35">
      <c r="C57" s="6"/>
      <c r="D57" s="6"/>
      <c r="E57" s="6"/>
      <c r="F57" s="6"/>
      <c r="G57" s="6"/>
      <c r="H57" s="19"/>
      <c r="I57" s="94"/>
      <c r="J57" s="94"/>
      <c r="K57" s="14"/>
    </row>
    <row r="58" spans="3:11" x14ac:dyDescent="0.35">
      <c r="C58" s="6"/>
      <c r="D58" s="6"/>
      <c r="E58" s="6"/>
      <c r="F58" s="6"/>
      <c r="G58" s="6"/>
      <c r="H58" s="19"/>
      <c r="I58" s="94"/>
      <c r="J58" s="94"/>
      <c r="K58" s="14"/>
    </row>
    <row r="59" spans="3:11" x14ac:dyDescent="0.35">
      <c r="C59" s="6"/>
      <c r="D59" s="6"/>
      <c r="E59" s="6"/>
      <c r="F59" s="6"/>
      <c r="G59" s="6"/>
      <c r="H59" s="19"/>
      <c r="I59" s="94"/>
      <c r="J59" s="94"/>
      <c r="K59" s="14"/>
    </row>
    <row r="60" spans="3:11" x14ac:dyDescent="0.35">
      <c r="C60" s="6"/>
      <c r="D60" s="6"/>
      <c r="E60" s="6"/>
      <c r="F60" s="6"/>
      <c r="G60" s="6"/>
      <c r="H60" s="19"/>
      <c r="I60" s="94"/>
      <c r="J60" s="94"/>
      <c r="K60" s="14"/>
    </row>
    <row r="61" spans="3:11" x14ac:dyDescent="0.35">
      <c r="C61" s="6"/>
      <c r="D61" s="6"/>
      <c r="E61" s="6"/>
      <c r="F61" s="6"/>
      <c r="G61" s="6"/>
      <c r="H61" s="19"/>
      <c r="I61" s="94"/>
      <c r="J61" s="94"/>
      <c r="K61" s="14"/>
    </row>
    <row r="62" spans="3:11" x14ac:dyDescent="0.35">
      <c r="C62" s="6"/>
      <c r="D62" s="6"/>
      <c r="E62" s="6"/>
      <c r="F62" s="6"/>
      <c r="G62" s="6"/>
      <c r="H62" s="19"/>
      <c r="I62" s="94"/>
      <c r="J62" s="94"/>
    </row>
    <row r="63" spans="3:11" x14ac:dyDescent="0.35">
      <c r="C63" s="6"/>
      <c r="D63" s="6"/>
      <c r="E63" s="6"/>
      <c r="F63" s="6"/>
      <c r="G63" s="6"/>
      <c r="H63" s="19"/>
      <c r="I63" s="94"/>
      <c r="J63" s="94"/>
    </row>
    <row r="64" spans="3:11" x14ac:dyDescent="0.35">
      <c r="C64" s="6"/>
      <c r="D64" s="6"/>
      <c r="E64" s="6"/>
      <c r="F64" s="6"/>
      <c r="G64" s="6"/>
      <c r="H64" s="19"/>
      <c r="I64" s="94"/>
      <c r="J64" s="94"/>
    </row>
    <row r="65" spans="3:10" x14ac:dyDescent="0.35">
      <c r="C65" s="6"/>
      <c r="D65" s="6"/>
      <c r="E65" s="6"/>
      <c r="F65" s="6"/>
      <c r="G65" s="6"/>
      <c r="H65" s="19"/>
      <c r="I65" s="94"/>
      <c r="J65" s="94"/>
    </row>
    <row r="66" spans="3:10" x14ac:dyDescent="0.35">
      <c r="C66" s="6"/>
      <c r="D66" s="6"/>
      <c r="E66" s="6"/>
      <c r="F66" s="6"/>
      <c r="G66" s="6"/>
      <c r="H66" s="19"/>
      <c r="I66" s="94"/>
      <c r="J66" s="94"/>
    </row>
    <row r="67" spans="3:10" x14ac:dyDescent="0.35">
      <c r="C67" s="6"/>
      <c r="D67" s="6"/>
      <c r="E67" s="6"/>
      <c r="F67" s="6"/>
      <c r="G67" s="6"/>
      <c r="H67" s="19"/>
      <c r="I67" s="94"/>
      <c r="J67" s="94"/>
    </row>
    <row r="68" spans="3:10" x14ac:dyDescent="0.35">
      <c r="C68" s="6"/>
      <c r="D68" s="6"/>
      <c r="E68" s="6"/>
      <c r="F68" s="6"/>
      <c r="G68" s="6"/>
      <c r="H68" s="19"/>
      <c r="I68" s="94"/>
      <c r="J68" s="94"/>
    </row>
    <row r="69" spans="3:10" x14ac:dyDescent="0.35">
      <c r="C69" s="6"/>
      <c r="D69" s="6"/>
      <c r="E69" s="6"/>
      <c r="F69" s="6"/>
      <c r="G69" s="6"/>
      <c r="H69" s="19"/>
      <c r="I69" s="94"/>
      <c r="J69" s="94"/>
    </row>
    <row r="70" spans="3:10" x14ac:dyDescent="0.35">
      <c r="C70" s="6"/>
      <c r="D70" s="6"/>
      <c r="E70" s="6"/>
      <c r="F70" s="6"/>
      <c r="G70" s="6"/>
      <c r="H70" s="19"/>
      <c r="I70" s="94"/>
      <c r="J70" s="94"/>
    </row>
    <row r="71" spans="3:10" x14ac:dyDescent="0.35">
      <c r="C71" s="6"/>
      <c r="D71" s="6"/>
      <c r="E71" s="6"/>
      <c r="F71" s="6"/>
      <c r="G71" s="6"/>
      <c r="H71" s="19"/>
      <c r="I71" s="94"/>
      <c r="J71" s="94"/>
    </row>
    <row r="72" spans="3:10" x14ac:dyDescent="0.35">
      <c r="C72" s="6"/>
      <c r="D72" s="6"/>
      <c r="E72" s="6"/>
      <c r="F72" s="6"/>
      <c r="G72" s="6"/>
      <c r="H72" s="19"/>
      <c r="I72" s="94"/>
      <c r="J72" s="94"/>
    </row>
    <row r="73" spans="3:10" x14ac:dyDescent="0.35">
      <c r="C73" s="6"/>
      <c r="D73" s="6"/>
      <c r="E73" s="6"/>
      <c r="F73" s="6"/>
      <c r="G73" s="6"/>
      <c r="H73" s="19"/>
      <c r="I73" s="94"/>
      <c r="J73" s="94"/>
    </row>
    <row r="74" spans="3:10" x14ac:dyDescent="0.35">
      <c r="C74" s="6"/>
      <c r="D74" s="6"/>
      <c r="E74" s="6"/>
      <c r="F74" s="6"/>
      <c r="G74" s="6"/>
      <c r="H74" s="19"/>
      <c r="I74" s="94"/>
      <c r="J74" s="94"/>
    </row>
    <row r="75" spans="3:10" x14ac:dyDescent="0.35">
      <c r="C75" s="6"/>
      <c r="D75" s="6"/>
      <c r="E75" s="6"/>
      <c r="F75" s="6"/>
      <c r="G75" s="6"/>
      <c r="H75" s="19"/>
      <c r="I75" s="94"/>
      <c r="J75" s="94"/>
    </row>
    <row r="76" spans="3:10" x14ac:dyDescent="0.35">
      <c r="C76" s="6"/>
      <c r="D76" s="6"/>
      <c r="E76" s="6"/>
      <c r="F76" s="6"/>
      <c r="G76" s="6"/>
      <c r="H76" s="19"/>
      <c r="I76" s="94"/>
      <c r="J76" s="94"/>
    </row>
    <row r="77" spans="3:10" x14ac:dyDescent="0.35">
      <c r="C77" s="6"/>
      <c r="D77" s="6"/>
      <c r="E77" s="6"/>
      <c r="F77" s="6"/>
      <c r="G77" s="6"/>
      <c r="H77" s="19"/>
      <c r="I77" s="94"/>
      <c r="J77" s="94"/>
    </row>
    <row r="78" spans="3:10" x14ac:dyDescent="0.35">
      <c r="C78" s="6"/>
      <c r="D78" s="6"/>
      <c r="E78" s="6"/>
      <c r="F78" s="6"/>
      <c r="G78" s="6"/>
      <c r="H78" s="19"/>
      <c r="I78" s="94"/>
      <c r="J78" s="94"/>
    </row>
    <row r="79" spans="3:10" x14ac:dyDescent="0.35">
      <c r="C79" s="6"/>
      <c r="D79" s="6"/>
      <c r="E79" s="6"/>
      <c r="F79" s="6"/>
      <c r="G79" s="6"/>
      <c r="H79" s="19"/>
      <c r="I79" s="94"/>
      <c r="J79" s="94"/>
    </row>
    <row r="80" spans="3:10" x14ac:dyDescent="0.35">
      <c r="C80" s="6"/>
      <c r="D80" s="6"/>
      <c r="E80" s="6"/>
      <c r="F80" s="6"/>
      <c r="G80" s="6"/>
      <c r="H80" s="19"/>
      <c r="I80" s="94"/>
      <c r="J80" s="94"/>
    </row>
    <row r="81" spans="3:10" x14ac:dyDescent="0.35">
      <c r="C81" s="6"/>
      <c r="D81" s="6"/>
      <c r="E81" s="6"/>
      <c r="F81" s="6"/>
      <c r="G81" s="6"/>
      <c r="H81" s="19"/>
      <c r="I81" s="94"/>
      <c r="J81" s="94"/>
    </row>
    <row r="82" spans="3:10" x14ac:dyDescent="0.35">
      <c r="C82" s="6"/>
      <c r="D82" s="6"/>
      <c r="E82" s="6"/>
      <c r="F82" s="6"/>
      <c r="G82" s="6"/>
      <c r="H82" s="19"/>
      <c r="I82" s="94"/>
      <c r="J82" s="94"/>
    </row>
    <row r="83" spans="3:10" x14ac:dyDescent="0.35">
      <c r="C83" s="6"/>
      <c r="D83" s="6"/>
      <c r="E83" s="6"/>
      <c r="F83" s="6"/>
      <c r="G83" s="6"/>
      <c r="H83" s="19"/>
      <c r="I83" s="94"/>
      <c r="J83" s="94"/>
    </row>
    <row r="84" spans="3:10" x14ac:dyDescent="0.35">
      <c r="C84" s="6"/>
      <c r="D84" s="6"/>
      <c r="E84" s="6"/>
      <c r="F84" s="6"/>
      <c r="G84" s="6"/>
      <c r="H84" s="19"/>
      <c r="I84" s="94"/>
      <c r="J84" s="94"/>
    </row>
    <row r="85" spans="3:10" x14ac:dyDescent="0.35">
      <c r="C85" s="6"/>
      <c r="D85" s="6"/>
      <c r="E85" s="6"/>
      <c r="F85" s="6"/>
      <c r="G85" s="6"/>
      <c r="H85" s="19"/>
      <c r="I85" s="94"/>
      <c r="J85" s="94"/>
    </row>
    <row r="86" spans="3:10" x14ac:dyDescent="0.35">
      <c r="C86" s="6"/>
      <c r="D86" s="6"/>
      <c r="E86" s="6"/>
      <c r="F86" s="6"/>
      <c r="G86" s="6"/>
      <c r="H86" s="19"/>
      <c r="I86" s="94"/>
      <c r="J86" s="94"/>
    </row>
    <row r="87" spans="3:10" x14ac:dyDescent="0.35">
      <c r="C87" s="6"/>
      <c r="D87" s="6"/>
      <c r="E87" s="6"/>
      <c r="F87" s="6"/>
      <c r="G87" s="6"/>
      <c r="H87" s="19"/>
      <c r="I87" s="94"/>
      <c r="J87" s="94"/>
    </row>
    <row r="88" spans="3:10" x14ac:dyDescent="0.35">
      <c r="C88" s="6"/>
      <c r="D88" s="6"/>
      <c r="E88" s="6"/>
      <c r="F88" s="6"/>
      <c r="G88" s="6"/>
      <c r="H88" s="19"/>
      <c r="I88" s="94"/>
      <c r="J88" s="94"/>
    </row>
    <row r="89" spans="3:10" x14ac:dyDescent="0.35">
      <c r="C89" s="6"/>
      <c r="D89" s="6"/>
      <c r="E89" s="6"/>
      <c r="F89" s="6"/>
      <c r="G89" s="6"/>
      <c r="H89" s="19"/>
      <c r="I89" s="94"/>
      <c r="J89" s="94"/>
    </row>
    <row r="90" spans="3:10" x14ac:dyDescent="0.35">
      <c r="C90" s="6"/>
      <c r="D90" s="6"/>
      <c r="E90" s="6"/>
      <c r="F90" s="6"/>
      <c r="G90" s="6"/>
      <c r="H90" s="19"/>
      <c r="I90" s="94"/>
      <c r="J90" s="94"/>
    </row>
    <row r="91" spans="3:10" x14ac:dyDescent="0.35">
      <c r="C91" s="6"/>
      <c r="D91" s="6"/>
      <c r="E91" s="6"/>
      <c r="F91" s="6"/>
      <c r="G91" s="6"/>
      <c r="H91" s="19"/>
      <c r="I91" s="94"/>
      <c r="J91" s="94"/>
    </row>
    <row r="92" spans="3:10" x14ac:dyDescent="0.35">
      <c r="C92" s="6"/>
      <c r="D92" s="6"/>
      <c r="E92" s="6"/>
      <c r="F92" s="6"/>
      <c r="G92" s="6"/>
      <c r="H92" s="19"/>
      <c r="I92" s="94"/>
      <c r="J92" s="94"/>
    </row>
    <row r="93" spans="3:10" x14ac:dyDescent="0.35">
      <c r="C93" s="6"/>
      <c r="D93" s="6"/>
      <c r="E93" s="6"/>
      <c r="F93" s="6"/>
      <c r="G93" s="6"/>
      <c r="H93" s="19"/>
      <c r="I93" s="94"/>
      <c r="J93" s="94"/>
    </row>
    <row r="94" spans="3:10" x14ac:dyDescent="0.35">
      <c r="C94" s="6"/>
      <c r="D94" s="6"/>
      <c r="E94" s="6"/>
      <c r="F94" s="6"/>
      <c r="G94" s="6"/>
      <c r="H94" s="19"/>
      <c r="I94" s="94"/>
      <c r="J94" s="94"/>
    </row>
    <row r="95" spans="3:10" x14ac:dyDescent="0.35">
      <c r="C95" s="6"/>
      <c r="D95" s="6"/>
      <c r="E95" s="6"/>
      <c r="F95" s="6"/>
      <c r="G95" s="6"/>
      <c r="H95" s="19"/>
      <c r="I95" s="94"/>
      <c r="J95" s="94"/>
    </row>
    <row r="96" spans="3:10" x14ac:dyDescent="0.35">
      <c r="C96" s="6"/>
      <c r="D96" s="6"/>
      <c r="E96" s="6"/>
      <c r="F96" s="6"/>
      <c r="G96" s="6"/>
      <c r="H96" s="19"/>
      <c r="I96" s="94"/>
      <c r="J96" s="94"/>
    </row>
    <row r="97" spans="3:10" x14ac:dyDescent="0.35">
      <c r="C97" s="6"/>
      <c r="D97" s="6"/>
      <c r="E97" s="6"/>
      <c r="F97" s="6"/>
      <c r="G97" s="6"/>
      <c r="H97" s="19"/>
      <c r="I97" s="94"/>
      <c r="J97" s="94"/>
    </row>
    <row r="98" spans="3:10" x14ac:dyDescent="0.35">
      <c r="C98" s="6"/>
      <c r="D98" s="6"/>
      <c r="E98" s="6"/>
      <c r="F98" s="6"/>
      <c r="G98" s="6"/>
      <c r="H98" s="19"/>
      <c r="I98" s="94"/>
      <c r="J98" s="94"/>
    </row>
    <row r="99" spans="3:10" x14ac:dyDescent="0.35">
      <c r="C99" s="6"/>
      <c r="D99" s="6"/>
      <c r="E99" s="6"/>
      <c r="F99" s="6"/>
      <c r="G99" s="6"/>
      <c r="H99" s="19"/>
      <c r="I99" s="94"/>
      <c r="J99" s="94"/>
    </row>
    <row r="100" spans="3:10" x14ac:dyDescent="0.35">
      <c r="C100" s="6"/>
      <c r="D100" s="6"/>
      <c r="E100" s="6"/>
      <c r="F100" s="6"/>
      <c r="G100" s="6"/>
      <c r="H100" s="19"/>
      <c r="I100" s="94"/>
      <c r="J100" s="94"/>
    </row>
    <row r="101" spans="3:10" x14ac:dyDescent="0.35">
      <c r="C101" s="6"/>
      <c r="D101" s="6"/>
      <c r="E101" s="6"/>
      <c r="F101" s="6"/>
      <c r="G101" s="6"/>
      <c r="H101" s="19"/>
      <c r="I101" s="94"/>
      <c r="J101" s="94"/>
    </row>
    <row r="102" spans="3:10" x14ac:dyDescent="0.35">
      <c r="C102" s="6"/>
      <c r="D102" s="6"/>
      <c r="E102" s="6"/>
      <c r="F102" s="6"/>
      <c r="G102" s="6"/>
      <c r="H102" s="19"/>
      <c r="I102" s="94"/>
      <c r="J102" s="94"/>
    </row>
    <row r="103" spans="3:10" x14ac:dyDescent="0.35">
      <c r="C103" s="6"/>
      <c r="D103" s="6"/>
      <c r="E103" s="6"/>
      <c r="F103" s="6"/>
      <c r="G103" s="6"/>
      <c r="H103" s="19"/>
      <c r="I103" s="94"/>
      <c r="J103" s="94"/>
    </row>
    <row r="104" spans="3:10" x14ac:dyDescent="0.35">
      <c r="C104" s="6"/>
      <c r="D104" s="6"/>
      <c r="E104" s="6"/>
      <c r="F104" s="6"/>
      <c r="G104" s="6"/>
      <c r="H104" s="19"/>
      <c r="I104" s="94"/>
      <c r="J104" s="94"/>
    </row>
    <row r="105" spans="3:10" x14ac:dyDescent="0.35">
      <c r="C105" s="6"/>
      <c r="D105" s="6"/>
      <c r="E105" s="6"/>
      <c r="F105" s="6"/>
      <c r="G105" s="6"/>
      <c r="H105" s="19"/>
      <c r="I105" s="94"/>
      <c r="J105" s="94"/>
    </row>
    <row r="106" spans="3:10" x14ac:dyDescent="0.35">
      <c r="C106" s="6"/>
      <c r="D106" s="6"/>
      <c r="E106" s="6"/>
      <c r="F106" s="6"/>
      <c r="G106" s="6"/>
      <c r="H106" s="19"/>
      <c r="I106" s="94"/>
      <c r="J106" s="94"/>
    </row>
    <row r="107" spans="3:10" x14ac:dyDescent="0.35">
      <c r="C107" s="6"/>
      <c r="D107" s="6"/>
      <c r="E107" s="6"/>
      <c r="F107" s="6"/>
      <c r="G107" s="6"/>
      <c r="H107" s="19"/>
      <c r="I107" s="94"/>
      <c r="J107" s="94"/>
    </row>
    <row r="108" spans="3:10" x14ac:dyDescent="0.35">
      <c r="C108" s="6"/>
      <c r="D108" s="6"/>
      <c r="E108" s="6"/>
      <c r="F108" s="6"/>
      <c r="G108" s="6"/>
      <c r="H108" s="19"/>
      <c r="I108" s="94"/>
      <c r="J108" s="94"/>
    </row>
    <row r="109" spans="3:10" x14ac:dyDescent="0.35">
      <c r="C109" s="6"/>
      <c r="D109" s="6"/>
      <c r="E109" s="6"/>
      <c r="F109" s="6"/>
      <c r="G109" s="6"/>
      <c r="H109" s="19"/>
      <c r="I109" s="94"/>
      <c r="J109" s="94"/>
    </row>
    <row r="110" spans="3:10" x14ac:dyDescent="0.35">
      <c r="C110" s="6"/>
      <c r="D110" s="6"/>
      <c r="E110" s="6"/>
      <c r="F110" s="6"/>
      <c r="G110" s="6"/>
      <c r="H110" s="19"/>
      <c r="I110" s="94"/>
      <c r="J110" s="94"/>
    </row>
    <row r="111" spans="3:10" x14ac:dyDescent="0.35">
      <c r="C111" s="6"/>
      <c r="D111" s="6"/>
      <c r="E111" s="6"/>
      <c r="F111" s="6"/>
      <c r="G111" s="6"/>
      <c r="H111" s="19"/>
      <c r="I111" s="94"/>
      <c r="J111" s="94"/>
    </row>
    <row r="112" spans="3:10" x14ac:dyDescent="0.35">
      <c r="C112" s="6"/>
      <c r="D112" s="6"/>
      <c r="E112" s="6"/>
      <c r="F112" s="6"/>
      <c r="G112" s="6"/>
      <c r="H112" s="19"/>
      <c r="I112" s="94"/>
      <c r="J112" s="94"/>
    </row>
    <row r="113" spans="3:10" x14ac:dyDescent="0.35">
      <c r="C113" s="6"/>
      <c r="D113" s="6"/>
      <c r="E113" s="6"/>
      <c r="F113" s="6"/>
      <c r="G113" s="6"/>
      <c r="H113" s="19"/>
      <c r="I113" s="94"/>
      <c r="J113" s="94"/>
    </row>
    <row r="114" spans="3:10" x14ac:dyDescent="0.35">
      <c r="C114" s="6"/>
      <c r="D114" s="6"/>
      <c r="E114" s="6"/>
      <c r="F114" s="6"/>
      <c r="G114" s="6"/>
      <c r="H114" s="19"/>
      <c r="I114" s="94"/>
      <c r="J114" s="94"/>
    </row>
    <row r="115" spans="3:10" x14ac:dyDescent="0.35">
      <c r="C115" s="6"/>
      <c r="D115" s="6"/>
      <c r="E115" s="6"/>
      <c r="F115" s="6"/>
      <c r="G115" s="6"/>
      <c r="H115" s="19"/>
      <c r="I115" s="94"/>
      <c r="J115" s="94"/>
    </row>
    <row r="116" spans="3:10" x14ac:dyDescent="0.35">
      <c r="C116" s="6"/>
      <c r="D116" s="6"/>
      <c r="E116" s="6"/>
      <c r="F116" s="6"/>
      <c r="G116" s="6"/>
      <c r="H116" s="19"/>
      <c r="I116" s="94"/>
      <c r="J116" s="94"/>
    </row>
    <row r="117" spans="3:10" x14ac:dyDescent="0.35">
      <c r="C117" s="6"/>
      <c r="D117" s="6"/>
      <c r="E117" s="6"/>
      <c r="F117" s="6"/>
      <c r="G117" s="6"/>
      <c r="H117" s="19"/>
      <c r="I117" s="94"/>
      <c r="J117" s="94"/>
    </row>
    <row r="118" spans="3:10" x14ac:dyDescent="0.35">
      <c r="C118" s="6"/>
      <c r="D118" s="6"/>
      <c r="E118" s="6"/>
      <c r="F118" s="6"/>
      <c r="G118" s="6"/>
      <c r="H118" s="19"/>
      <c r="I118" s="94"/>
      <c r="J118" s="94"/>
    </row>
    <row r="119" spans="3:10" x14ac:dyDescent="0.35">
      <c r="C119" s="6"/>
      <c r="D119" s="6"/>
      <c r="E119" s="6"/>
      <c r="F119" s="6"/>
      <c r="G119" s="6"/>
      <c r="H119" s="19"/>
      <c r="I119" s="94"/>
      <c r="J119" s="94"/>
    </row>
    <row r="120" spans="3:10" x14ac:dyDescent="0.35">
      <c r="C120" s="6"/>
      <c r="D120" s="6"/>
      <c r="E120" s="6"/>
      <c r="F120" s="6"/>
      <c r="G120" s="6"/>
      <c r="H120" s="19"/>
      <c r="I120" s="94"/>
      <c r="J120" s="94"/>
    </row>
    <row r="121" spans="3:10" x14ac:dyDescent="0.35">
      <c r="C121" s="6"/>
      <c r="D121" s="6"/>
      <c r="E121" s="6"/>
      <c r="F121" s="6"/>
      <c r="G121" s="6"/>
      <c r="H121" s="19"/>
      <c r="I121" s="94"/>
      <c r="J121" s="94"/>
    </row>
    <row r="122" spans="3:10" x14ac:dyDescent="0.35">
      <c r="C122" s="6"/>
      <c r="D122" s="6"/>
      <c r="E122" s="6"/>
      <c r="F122" s="6"/>
      <c r="G122" s="6"/>
      <c r="H122" s="19"/>
      <c r="I122" s="94"/>
      <c r="J122" s="94"/>
    </row>
    <row r="123" spans="3:10" x14ac:dyDescent="0.35">
      <c r="C123" s="6"/>
      <c r="D123" s="6"/>
      <c r="E123" s="6"/>
      <c r="F123" s="6"/>
      <c r="G123" s="6"/>
      <c r="H123" s="19"/>
      <c r="I123" s="94"/>
      <c r="J123" s="94"/>
    </row>
    <row r="124" spans="3:10" x14ac:dyDescent="0.35">
      <c r="C124" s="6"/>
      <c r="D124" s="6"/>
      <c r="E124" s="6"/>
      <c r="F124" s="6"/>
      <c r="G124" s="6"/>
      <c r="H124" s="19"/>
      <c r="I124" s="94"/>
      <c r="J124" s="94"/>
    </row>
    <row r="125" spans="3:10" x14ac:dyDescent="0.35">
      <c r="C125" s="6"/>
      <c r="D125" s="6"/>
      <c r="E125" s="6"/>
      <c r="F125" s="6"/>
      <c r="G125" s="6"/>
      <c r="H125" s="19"/>
      <c r="I125" s="94"/>
      <c r="J125" s="94"/>
    </row>
    <row r="126" spans="3:10" x14ac:dyDescent="0.35">
      <c r="C126" s="6"/>
      <c r="D126" s="6"/>
      <c r="E126" s="6"/>
      <c r="F126" s="6"/>
      <c r="G126" s="6"/>
      <c r="H126" s="19"/>
      <c r="I126" s="94"/>
      <c r="J126" s="94"/>
    </row>
    <row r="127" spans="3:10" x14ac:dyDescent="0.35">
      <c r="C127" s="6"/>
      <c r="D127" s="6"/>
      <c r="E127" s="6"/>
      <c r="F127" s="6"/>
      <c r="G127" s="6"/>
      <c r="H127" s="19"/>
      <c r="I127" s="94"/>
      <c r="J127" s="94"/>
    </row>
    <row r="128" spans="3:10" x14ac:dyDescent="0.35">
      <c r="C128" s="6"/>
      <c r="D128" s="6"/>
      <c r="E128" s="6"/>
      <c r="F128" s="6"/>
      <c r="G128" s="6"/>
      <c r="H128" s="19"/>
      <c r="I128" s="94"/>
      <c r="J128" s="94"/>
    </row>
    <row r="129" spans="3:10" x14ac:dyDescent="0.35">
      <c r="C129" s="6"/>
      <c r="D129" s="6"/>
      <c r="E129" s="6"/>
      <c r="F129" s="6"/>
      <c r="G129" s="6"/>
      <c r="H129" s="19"/>
      <c r="I129" s="94"/>
      <c r="J129" s="94"/>
    </row>
    <row r="130" spans="3:10" x14ac:dyDescent="0.35">
      <c r="C130" s="6"/>
      <c r="D130" s="6"/>
      <c r="E130" s="6"/>
      <c r="F130" s="6"/>
      <c r="G130" s="6"/>
      <c r="H130" s="19"/>
      <c r="I130" s="94"/>
      <c r="J130" s="94"/>
    </row>
    <row r="131" spans="3:10" x14ac:dyDescent="0.35">
      <c r="C131" s="6"/>
      <c r="D131" s="6"/>
      <c r="E131" s="6"/>
      <c r="F131" s="6"/>
      <c r="G131" s="6"/>
      <c r="H131" s="19"/>
      <c r="I131" s="94"/>
      <c r="J131" s="94"/>
    </row>
    <row r="132" spans="3:10" x14ac:dyDescent="0.35">
      <c r="C132" s="6"/>
      <c r="D132" s="6"/>
      <c r="E132" s="6"/>
      <c r="F132" s="6"/>
      <c r="G132" s="6"/>
      <c r="H132" s="19"/>
      <c r="I132" s="94"/>
      <c r="J132" s="94"/>
    </row>
    <row r="133" spans="3:10" x14ac:dyDescent="0.35">
      <c r="C133" s="6"/>
      <c r="D133" s="6"/>
      <c r="E133" s="6"/>
      <c r="F133" s="6"/>
      <c r="G133" s="6"/>
      <c r="H133" s="19"/>
      <c r="I133" s="94"/>
      <c r="J133" s="94"/>
    </row>
    <row r="134" spans="3:10" x14ac:dyDescent="0.35">
      <c r="C134" s="6"/>
      <c r="D134" s="6"/>
      <c r="E134" s="6"/>
      <c r="F134" s="6"/>
      <c r="G134" s="6"/>
      <c r="H134" s="19"/>
      <c r="I134" s="94"/>
      <c r="J134" s="94"/>
    </row>
    <row r="135" spans="3:10" x14ac:dyDescent="0.35">
      <c r="C135" s="6"/>
      <c r="D135" s="6"/>
      <c r="E135" s="6"/>
      <c r="F135" s="6"/>
      <c r="G135" s="6"/>
      <c r="H135" s="19"/>
      <c r="I135" s="94"/>
      <c r="J135" s="94"/>
    </row>
    <row r="136" spans="3:10" x14ac:dyDescent="0.35">
      <c r="C136" s="6"/>
      <c r="D136" s="6"/>
      <c r="E136" s="6"/>
      <c r="F136" s="6"/>
      <c r="G136" s="6"/>
      <c r="H136" s="19"/>
      <c r="I136" s="94"/>
      <c r="J136" s="94"/>
    </row>
    <row r="137" spans="3:10" x14ac:dyDescent="0.35">
      <c r="C137" s="6"/>
      <c r="D137" s="6"/>
      <c r="E137" s="6"/>
      <c r="F137" s="6"/>
      <c r="G137" s="6"/>
      <c r="H137" s="19"/>
      <c r="I137" s="94"/>
      <c r="J137" s="94"/>
    </row>
    <row r="138" spans="3:10" x14ac:dyDescent="0.35">
      <c r="C138" s="6"/>
      <c r="D138" s="6"/>
      <c r="E138" s="6"/>
      <c r="F138" s="6"/>
      <c r="G138" s="6"/>
      <c r="H138" s="19"/>
      <c r="I138" s="94"/>
      <c r="J138" s="94"/>
    </row>
    <row r="139" spans="3:10" x14ac:dyDescent="0.35">
      <c r="C139" s="6"/>
      <c r="D139" s="6"/>
      <c r="E139" s="6"/>
      <c r="F139" s="6"/>
      <c r="G139" s="6"/>
      <c r="H139" s="19"/>
      <c r="I139" s="94"/>
      <c r="J139" s="94"/>
    </row>
    <row r="140" spans="3:10" x14ac:dyDescent="0.35">
      <c r="C140" s="6"/>
      <c r="D140" s="6"/>
      <c r="E140" s="6"/>
      <c r="F140" s="6"/>
      <c r="G140" s="6"/>
      <c r="H140" s="19"/>
      <c r="I140" s="94"/>
      <c r="J140" s="94"/>
    </row>
    <row r="141" spans="3:10" x14ac:dyDescent="0.35">
      <c r="C141" s="6"/>
      <c r="D141" s="6"/>
      <c r="E141" s="6"/>
      <c r="F141" s="6"/>
      <c r="G141" s="6"/>
      <c r="H141" s="19"/>
      <c r="I141" s="94"/>
      <c r="J141" s="94"/>
    </row>
    <row r="142" spans="3:10" x14ac:dyDescent="0.35">
      <c r="C142" s="6"/>
      <c r="D142" s="6"/>
      <c r="E142" s="6"/>
      <c r="F142" s="6"/>
      <c r="G142" s="6"/>
      <c r="H142" s="19"/>
      <c r="I142" s="94"/>
      <c r="J142" s="94"/>
    </row>
    <row r="143" spans="3:10" x14ac:dyDescent="0.35">
      <c r="C143" s="6"/>
      <c r="D143" s="6"/>
      <c r="E143" s="6"/>
      <c r="F143" s="6"/>
      <c r="G143" s="6"/>
      <c r="H143" s="19"/>
      <c r="I143" s="94"/>
      <c r="J143" s="94"/>
    </row>
    <row r="144" spans="3:10" x14ac:dyDescent="0.35">
      <c r="C144" s="6"/>
      <c r="D144" s="6"/>
      <c r="E144" s="6"/>
      <c r="F144" s="6"/>
      <c r="G144" s="6"/>
      <c r="H144" s="19"/>
      <c r="I144" s="94"/>
      <c r="J144" s="94"/>
    </row>
    <row r="145" spans="3:10" x14ac:dyDescent="0.35">
      <c r="C145" s="6"/>
      <c r="D145" s="6"/>
      <c r="E145" s="6"/>
      <c r="F145" s="6"/>
      <c r="G145" s="6"/>
      <c r="H145" s="19"/>
      <c r="I145" s="94"/>
      <c r="J145" s="94"/>
    </row>
    <row r="146" spans="3:10" x14ac:dyDescent="0.35">
      <c r="C146" s="6"/>
      <c r="D146" s="6"/>
      <c r="E146" s="6"/>
      <c r="F146" s="6"/>
      <c r="G146" s="6"/>
      <c r="H146" s="19"/>
      <c r="I146" s="94"/>
      <c r="J146" s="94"/>
    </row>
    <row r="147" spans="3:10" x14ac:dyDescent="0.35">
      <c r="C147" s="6"/>
      <c r="D147" s="6"/>
      <c r="E147" s="6"/>
      <c r="F147" s="6"/>
      <c r="G147" s="6"/>
      <c r="H147" s="19"/>
      <c r="I147" s="94"/>
      <c r="J147" s="94"/>
    </row>
    <row r="148" spans="3:10" x14ac:dyDescent="0.35">
      <c r="C148" s="6"/>
      <c r="D148" s="6"/>
      <c r="E148" s="6"/>
      <c r="F148" s="6"/>
      <c r="G148" s="6"/>
      <c r="H148" s="19"/>
      <c r="I148" s="94"/>
      <c r="J148" s="94"/>
    </row>
    <row r="149" spans="3:10" x14ac:dyDescent="0.35">
      <c r="C149" s="6"/>
      <c r="D149" s="6"/>
      <c r="E149" s="6"/>
      <c r="F149" s="6"/>
      <c r="G149" s="6"/>
      <c r="H149" s="19"/>
      <c r="I149" s="94"/>
      <c r="J149" s="94"/>
    </row>
    <row r="150" spans="3:10" x14ac:dyDescent="0.35">
      <c r="C150" s="6"/>
      <c r="D150" s="6"/>
      <c r="E150" s="6"/>
      <c r="F150" s="6"/>
      <c r="G150" s="6"/>
      <c r="H150" s="19"/>
      <c r="I150" s="94"/>
      <c r="J150" s="94"/>
    </row>
    <row r="151" spans="3:10" x14ac:dyDescent="0.35">
      <c r="C151" s="6"/>
      <c r="D151" s="6"/>
      <c r="E151" s="6"/>
      <c r="F151" s="6"/>
      <c r="G151" s="6"/>
      <c r="H151" s="19"/>
      <c r="I151" s="94"/>
      <c r="J151" s="94"/>
    </row>
    <row r="152" spans="3:10" x14ac:dyDescent="0.35">
      <c r="C152" s="6"/>
      <c r="D152" s="6"/>
      <c r="E152" s="6"/>
      <c r="F152" s="6"/>
      <c r="G152" s="6"/>
      <c r="H152" s="19"/>
      <c r="I152" s="94"/>
      <c r="J152" s="94"/>
    </row>
    <row r="153" spans="3:10" x14ac:dyDescent="0.35">
      <c r="C153" s="6"/>
      <c r="D153" s="6"/>
      <c r="E153" s="6"/>
      <c r="F153" s="6"/>
      <c r="G153" s="6"/>
      <c r="H153" s="19"/>
      <c r="I153" s="94"/>
      <c r="J153" s="94"/>
    </row>
    <row r="154" spans="3:10" x14ac:dyDescent="0.35">
      <c r="C154" s="6"/>
      <c r="D154" s="6"/>
      <c r="E154" s="6"/>
      <c r="F154" s="6"/>
      <c r="G154" s="6"/>
      <c r="H154" s="19"/>
      <c r="I154" s="94"/>
      <c r="J154" s="94"/>
    </row>
    <row r="155" spans="3:10" x14ac:dyDescent="0.35">
      <c r="C155" s="6"/>
      <c r="D155" s="6"/>
      <c r="E155" s="6"/>
      <c r="F155" s="6"/>
      <c r="G155" s="6"/>
      <c r="H155" s="19"/>
      <c r="I155" s="94"/>
      <c r="J155" s="94"/>
    </row>
    <row r="156" spans="3:10" x14ac:dyDescent="0.35">
      <c r="C156" s="6"/>
      <c r="D156" s="6"/>
      <c r="E156" s="6"/>
      <c r="F156" s="6"/>
      <c r="G156" s="6"/>
      <c r="H156" s="19"/>
      <c r="I156" s="94"/>
      <c r="J156" s="94"/>
    </row>
    <row r="157" spans="3:10" x14ac:dyDescent="0.35">
      <c r="C157" s="6"/>
      <c r="D157" s="6"/>
      <c r="E157" s="6"/>
      <c r="F157" s="6"/>
      <c r="G157" s="6"/>
      <c r="H157" s="19"/>
      <c r="I157" s="94"/>
      <c r="J157" s="94"/>
    </row>
    <row r="158" spans="3:10" x14ac:dyDescent="0.35">
      <c r="C158" s="6"/>
      <c r="D158" s="6"/>
      <c r="E158" s="6"/>
      <c r="F158" s="6"/>
      <c r="G158" s="6"/>
      <c r="H158" s="19"/>
      <c r="I158" s="94"/>
      <c r="J158" s="94"/>
    </row>
    <row r="159" spans="3:10" x14ac:dyDescent="0.35">
      <c r="C159" s="6"/>
      <c r="D159" s="6"/>
      <c r="E159" s="6"/>
      <c r="F159" s="6"/>
      <c r="G159" s="6"/>
      <c r="H159" s="19"/>
      <c r="I159" s="94"/>
      <c r="J159" s="94"/>
    </row>
    <row r="160" spans="3:10" x14ac:dyDescent="0.35">
      <c r="C160" s="6"/>
      <c r="D160" s="6"/>
      <c r="E160" s="6"/>
      <c r="F160" s="6"/>
      <c r="G160" s="6"/>
      <c r="H160" s="19"/>
      <c r="I160" s="94"/>
      <c r="J160" s="94"/>
    </row>
    <row r="161" spans="3:10" x14ac:dyDescent="0.35">
      <c r="C161" s="6"/>
      <c r="D161" s="6"/>
      <c r="E161" s="6"/>
      <c r="F161" s="6"/>
      <c r="G161" s="6"/>
      <c r="H161" s="19"/>
      <c r="I161" s="94"/>
      <c r="J161" s="94"/>
    </row>
    <row r="162" spans="3:10" x14ac:dyDescent="0.35">
      <c r="C162" s="6"/>
      <c r="D162" s="6"/>
      <c r="E162" s="6"/>
      <c r="F162" s="6"/>
      <c r="G162" s="6"/>
      <c r="H162" s="19"/>
      <c r="I162" s="94"/>
      <c r="J162" s="94"/>
    </row>
    <row r="163" spans="3:10" x14ac:dyDescent="0.35">
      <c r="C163" s="6"/>
      <c r="D163" s="6"/>
      <c r="E163" s="6"/>
      <c r="F163" s="6"/>
      <c r="G163" s="6"/>
      <c r="H163" s="19"/>
      <c r="I163" s="94"/>
      <c r="J163" s="94"/>
    </row>
    <row r="164" spans="3:10" x14ac:dyDescent="0.35">
      <c r="C164" s="6"/>
      <c r="D164" s="6"/>
      <c r="E164" s="6"/>
      <c r="F164" s="6"/>
      <c r="G164" s="6"/>
      <c r="H164" s="19"/>
      <c r="I164" s="94"/>
      <c r="J164" s="94"/>
    </row>
    <row r="165" spans="3:10" x14ac:dyDescent="0.35">
      <c r="C165" s="6"/>
      <c r="D165" s="6"/>
      <c r="E165" s="6"/>
      <c r="F165" s="6"/>
      <c r="G165" s="6"/>
      <c r="H165" s="19"/>
      <c r="I165" s="94"/>
      <c r="J165" s="94"/>
    </row>
    <row r="166" spans="3:10" x14ac:dyDescent="0.35">
      <c r="C166" s="6"/>
      <c r="D166" s="6"/>
      <c r="E166" s="6"/>
      <c r="F166" s="6"/>
      <c r="G166" s="6"/>
      <c r="H166" s="19"/>
      <c r="I166" s="94"/>
      <c r="J166" s="94"/>
    </row>
    <row r="167" spans="3:10" x14ac:dyDescent="0.35">
      <c r="C167" s="6"/>
      <c r="D167" s="6"/>
      <c r="E167" s="6"/>
      <c r="F167" s="6"/>
      <c r="G167" s="6"/>
      <c r="H167" s="19"/>
      <c r="I167" s="94"/>
      <c r="J167" s="94"/>
    </row>
    <row r="168" spans="3:10" x14ac:dyDescent="0.35">
      <c r="C168" s="6"/>
      <c r="D168" s="6"/>
      <c r="E168" s="6"/>
      <c r="F168" s="6"/>
      <c r="G168" s="6"/>
      <c r="H168" s="19"/>
      <c r="I168" s="94"/>
      <c r="J168" s="94"/>
    </row>
    <row r="169" spans="3:10" x14ac:dyDescent="0.35">
      <c r="C169" s="6"/>
      <c r="D169" s="6"/>
      <c r="E169" s="6"/>
      <c r="F169" s="6"/>
      <c r="G169" s="6"/>
      <c r="H169" s="19"/>
      <c r="I169" s="94"/>
      <c r="J169" s="94"/>
    </row>
    <row r="170" spans="3:10" x14ac:dyDescent="0.35">
      <c r="C170" s="6"/>
      <c r="D170" s="6"/>
      <c r="E170" s="6"/>
      <c r="F170" s="6"/>
      <c r="G170" s="6"/>
      <c r="H170" s="19"/>
      <c r="I170" s="94"/>
      <c r="J170" s="94"/>
    </row>
    <row r="171" spans="3:10" x14ac:dyDescent="0.35">
      <c r="C171" s="6"/>
      <c r="D171" s="6"/>
      <c r="E171" s="6"/>
      <c r="F171" s="6"/>
      <c r="G171" s="6"/>
      <c r="H171" s="19"/>
      <c r="I171" s="94"/>
      <c r="J171" s="94"/>
    </row>
    <row r="172" spans="3:10" x14ac:dyDescent="0.35">
      <c r="C172" s="6"/>
      <c r="D172" s="6"/>
      <c r="E172" s="6"/>
      <c r="F172" s="6"/>
      <c r="G172" s="6"/>
      <c r="H172" s="19"/>
      <c r="I172" s="94"/>
      <c r="J172" s="94"/>
    </row>
    <row r="173" spans="3:10" x14ac:dyDescent="0.35">
      <c r="C173" s="6"/>
      <c r="D173" s="6"/>
      <c r="E173" s="6"/>
      <c r="F173" s="6"/>
      <c r="G173" s="6"/>
      <c r="H173" s="19"/>
      <c r="I173" s="94"/>
      <c r="J173" s="94"/>
    </row>
    <row r="174" spans="3:10" x14ac:dyDescent="0.35">
      <c r="C174" s="6"/>
      <c r="D174" s="6"/>
      <c r="E174" s="6"/>
      <c r="F174" s="6"/>
      <c r="G174" s="6"/>
      <c r="H174" s="19"/>
      <c r="I174" s="94"/>
      <c r="J174" s="94"/>
    </row>
    <row r="175" spans="3:10" x14ac:dyDescent="0.35">
      <c r="C175" s="6"/>
      <c r="D175" s="6"/>
      <c r="E175" s="6"/>
      <c r="F175" s="6"/>
      <c r="G175" s="6"/>
      <c r="H175" s="19"/>
      <c r="I175" s="94"/>
      <c r="J175" s="94"/>
    </row>
    <row r="176" spans="3:10" x14ac:dyDescent="0.35">
      <c r="C176" s="6"/>
      <c r="D176" s="6"/>
      <c r="E176" s="6"/>
      <c r="F176" s="6"/>
      <c r="G176" s="6"/>
      <c r="H176" s="19"/>
      <c r="I176" s="94"/>
      <c r="J176" s="94"/>
    </row>
    <row r="177" spans="3:10" x14ac:dyDescent="0.35">
      <c r="C177" s="6"/>
      <c r="D177" s="6"/>
      <c r="E177" s="6"/>
      <c r="F177" s="6"/>
      <c r="G177" s="6"/>
      <c r="H177" s="19"/>
      <c r="I177" s="94"/>
      <c r="J177" s="94"/>
    </row>
    <row r="178" spans="3:10" x14ac:dyDescent="0.35">
      <c r="C178" s="6"/>
      <c r="D178" s="6"/>
      <c r="E178" s="6"/>
      <c r="F178" s="6"/>
      <c r="G178" s="6"/>
      <c r="H178" s="19"/>
      <c r="I178" s="94"/>
      <c r="J178" s="94"/>
    </row>
    <row r="179" spans="3:10" x14ac:dyDescent="0.35">
      <c r="C179" s="6"/>
      <c r="D179" s="6"/>
      <c r="E179" s="6"/>
      <c r="F179" s="6"/>
      <c r="G179" s="6"/>
      <c r="H179" s="19"/>
      <c r="I179" s="94"/>
      <c r="J179" s="94"/>
    </row>
    <row r="180" spans="3:10" x14ac:dyDescent="0.35">
      <c r="C180" s="6"/>
      <c r="D180" s="6"/>
      <c r="E180" s="6"/>
      <c r="F180" s="6"/>
      <c r="G180" s="6"/>
      <c r="H180" s="19"/>
      <c r="I180" s="94"/>
      <c r="J180" s="94"/>
    </row>
    <row r="181" spans="3:10" x14ac:dyDescent="0.35">
      <c r="C181" s="6"/>
      <c r="D181" s="6"/>
      <c r="E181" s="6"/>
      <c r="F181" s="6"/>
      <c r="G181" s="6"/>
      <c r="H181" s="19"/>
      <c r="I181" s="94"/>
      <c r="J181" s="94"/>
    </row>
    <row r="182" spans="3:10" x14ac:dyDescent="0.35">
      <c r="C182" s="6"/>
      <c r="D182" s="6"/>
      <c r="E182" s="6"/>
      <c r="F182" s="6"/>
      <c r="G182" s="6"/>
      <c r="H182" s="19"/>
      <c r="I182" s="94"/>
      <c r="J182" s="94"/>
    </row>
    <row r="183" spans="3:10" x14ac:dyDescent="0.35">
      <c r="C183" s="6"/>
      <c r="D183" s="6"/>
      <c r="E183" s="6"/>
      <c r="F183" s="6"/>
      <c r="G183" s="6"/>
      <c r="H183" s="19"/>
      <c r="I183" s="94"/>
      <c r="J183" s="94"/>
    </row>
    <row r="184" spans="3:10" x14ac:dyDescent="0.35">
      <c r="C184" s="6"/>
      <c r="D184" s="6"/>
      <c r="E184" s="6"/>
      <c r="F184" s="6"/>
      <c r="G184" s="6"/>
      <c r="H184" s="19"/>
      <c r="I184" s="94"/>
      <c r="J184" s="94"/>
    </row>
    <row r="185" spans="3:10" x14ac:dyDescent="0.35">
      <c r="C185" s="6"/>
      <c r="D185" s="6"/>
      <c r="E185" s="6"/>
      <c r="F185" s="6"/>
      <c r="G185" s="6"/>
      <c r="H185" s="19"/>
      <c r="I185" s="94"/>
      <c r="J185" s="94"/>
    </row>
    <row r="186" spans="3:10" x14ac:dyDescent="0.35">
      <c r="C186" s="6"/>
      <c r="D186" s="6"/>
      <c r="E186" s="6"/>
      <c r="F186" s="6"/>
      <c r="G186" s="6"/>
      <c r="H186" s="19"/>
      <c r="I186" s="94"/>
      <c r="J186" s="94"/>
    </row>
    <row r="187" spans="3:10" x14ac:dyDescent="0.35">
      <c r="C187" s="6"/>
      <c r="D187" s="6"/>
      <c r="E187" s="6"/>
      <c r="F187" s="6"/>
      <c r="G187" s="6"/>
      <c r="H187" s="19"/>
      <c r="I187" s="94"/>
      <c r="J187" s="94"/>
    </row>
    <row r="188" spans="3:10" x14ac:dyDescent="0.35">
      <c r="C188" s="6"/>
      <c r="D188" s="6"/>
      <c r="E188" s="6"/>
      <c r="F188" s="6"/>
      <c r="G188" s="6"/>
      <c r="H188" s="19"/>
      <c r="I188" s="94"/>
      <c r="J188" s="94"/>
    </row>
    <row r="189" spans="3:10" x14ac:dyDescent="0.35">
      <c r="C189" s="6"/>
      <c r="D189" s="6"/>
      <c r="E189" s="6"/>
      <c r="F189" s="6"/>
      <c r="G189" s="6"/>
      <c r="H189" s="19"/>
      <c r="I189" s="94"/>
      <c r="J189" s="94"/>
    </row>
    <row r="190" spans="3:10" x14ac:dyDescent="0.35">
      <c r="C190" s="6"/>
      <c r="D190" s="6"/>
      <c r="E190" s="6"/>
      <c r="F190" s="6"/>
      <c r="G190" s="6"/>
      <c r="H190" s="19"/>
      <c r="I190" s="94"/>
      <c r="J190" s="94"/>
    </row>
    <row r="191" spans="3:10" x14ac:dyDescent="0.35">
      <c r="C191" s="6"/>
      <c r="D191" s="6"/>
      <c r="E191" s="6"/>
      <c r="F191" s="6"/>
      <c r="G191" s="6"/>
      <c r="H191" s="19"/>
      <c r="I191" s="94"/>
      <c r="J191" s="94"/>
    </row>
    <row r="192" spans="3:10" x14ac:dyDescent="0.35">
      <c r="C192" s="6"/>
      <c r="D192" s="6"/>
      <c r="E192" s="6"/>
      <c r="F192" s="6"/>
      <c r="G192" s="6"/>
      <c r="H192" s="19"/>
      <c r="I192" s="94"/>
      <c r="J192" s="94"/>
    </row>
    <row r="193" spans="3:10" x14ac:dyDescent="0.35">
      <c r="C193" s="6"/>
      <c r="D193" s="6"/>
      <c r="E193" s="6"/>
      <c r="F193" s="6"/>
      <c r="G193" s="6"/>
      <c r="H193" s="19"/>
      <c r="I193" s="94"/>
      <c r="J193" s="94"/>
    </row>
    <row r="194" spans="3:10" x14ac:dyDescent="0.35">
      <c r="C194" s="6"/>
      <c r="D194" s="6"/>
      <c r="E194" s="6"/>
      <c r="F194" s="6"/>
      <c r="G194" s="6"/>
      <c r="H194" s="19"/>
      <c r="I194" s="94"/>
      <c r="J194" s="94"/>
    </row>
    <row r="195" spans="3:10" x14ac:dyDescent="0.35">
      <c r="C195" s="6"/>
      <c r="D195" s="6"/>
      <c r="E195" s="6"/>
      <c r="F195" s="6"/>
      <c r="G195" s="6"/>
      <c r="H195" s="19"/>
      <c r="I195" s="94"/>
      <c r="J195" s="94"/>
    </row>
    <row r="196" spans="3:10" x14ac:dyDescent="0.35">
      <c r="C196" s="6"/>
      <c r="D196" s="6"/>
      <c r="E196" s="6"/>
      <c r="F196" s="6"/>
      <c r="G196" s="6"/>
      <c r="H196" s="19"/>
      <c r="I196" s="94"/>
      <c r="J196" s="94"/>
    </row>
    <row r="197" spans="3:10" x14ac:dyDescent="0.35">
      <c r="C197" s="6"/>
      <c r="D197" s="6"/>
      <c r="E197" s="6"/>
      <c r="F197" s="6"/>
      <c r="G197" s="6"/>
      <c r="H197" s="19"/>
      <c r="I197" s="94"/>
      <c r="J197" s="94"/>
    </row>
    <row r="198" spans="3:10" x14ac:dyDescent="0.35">
      <c r="C198" s="6"/>
      <c r="D198" s="6"/>
      <c r="E198" s="6"/>
      <c r="F198" s="6"/>
      <c r="G198" s="6"/>
      <c r="H198" s="19"/>
      <c r="I198" s="94"/>
      <c r="J198" s="94"/>
    </row>
    <row r="199" spans="3:10" x14ac:dyDescent="0.35">
      <c r="C199" s="6"/>
      <c r="D199" s="6"/>
      <c r="E199" s="6"/>
      <c r="F199" s="6"/>
      <c r="G199" s="6"/>
      <c r="H199" s="19"/>
      <c r="I199" s="94"/>
      <c r="J199" s="94"/>
    </row>
    <row r="200" spans="3:10" x14ac:dyDescent="0.35">
      <c r="C200" s="6"/>
      <c r="D200" s="6"/>
      <c r="E200" s="6"/>
      <c r="F200" s="6"/>
      <c r="G200" s="6"/>
      <c r="H200" s="19"/>
      <c r="I200" s="94"/>
      <c r="J200" s="94"/>
    </row>
    <row r="201" spans="3:10" x14ac:dyDescent="0.35">
      <c r="C201" s="6"/>
      <c r="D201" s="6"/>
      <c r="E201" s="6"/>
      <c r="F201" s="6"/>
      <c r="G201" s="6"/>
      <c r="H201" s="19"/>
      <c r="I201" s="94"/>
      <c r="J201" s="94"/>
    </row>
    <row r="202" spans="3:10" x14ac:dyDescent="0.35">
      <c r="C202" s="6"/>
      <c r="D202" s="6"/>
      <c r="E202" s="6"/>
      <c r="F202" s="6"/>
      <c r="G202" s="6"/>
      <c r="H202" s="19"/>
      <c r="I202" s="94"/>
      <c r="J202" s="94"/>
    </row>
    <row r="203" spans="3:10" x14ac:dyDescent="0.35">
      <c r="C203" s="6"/>
      <c r="D203" s="6"/>
      <c r="E203" s="6"/>
      <c r="F203" s="6"/>
      <c r="G203" s="6"/>
      <c r="H203" s="19"/>
      <c r="I203" s="94"/>
      <c r="J203" s="94"/>
    </row>
    <row r="204" spans="3:10" x14ac:dyDescent="0.35">
      <c r="C204" s="6"/>
      <c r="D204" s="6"/>
      <c r="E204" s="6"/>
      <c r="F204" s="6"/>
      <c r="G204" s="6"/>
      <c r="H204" s="19"/>
      <c r="I204" s="94"/>
      <c r="J204" s="94"/>
    </row>
    <row r="205" spans="3:10" x14ac:dyDescent="0.35">
      <c r="C205" s="6"/>
      <c r="D205" s="6"/>
      <c r="E205" s="6"/>
      <c r="F205" s="6"/>
      <c r="G205" s="6"/>
      <c r="H205" s="19"/>
      <c r="I205" s="94"/>
      <c r="J205" s="94"/>
    </row>
    <row r="206" spans="3:10" x14ac:dyDescent="0.35">
      <c r="C206" s="6"/>
      <c r="D206" s="6"/>
      <c r="E206" s="6"/>
      <c r="F206" s="6"/>
      <c r="G206" s="6"/>
      <c r="H206" s="19"/>
      <c r="I206" s="94"/>
      <c r="J206" s="94"/>
    </row>
    <row r="207" spans="3:10" x14ac:dyDescent="0.35">
      <c r="C207" s="6"/>
      <c r="D207" s="6"/>
      <c r="E207" s="6"/>
      <c r="F207" s="6"/>
      <c r="G207" s="6"/>
      <c r="H207" s="19"/>
      <c r="I207" s="94"/>
      <c r="J207" s="94"/>
    </row>
    <row r="208" spans="3:10" x14ac:dyDescent="0.35">
      <c r="C208" s="6"/>
      <c r="D208" s="6"/>
      <c r="E208" s="6"/>
      <c r="F208" s="6"/>
      <c r="G208" s="6"/>
      <c r="H208" s="19"/>
      <c r="I208" s="94"/>
      <c r="J208" s="94"/>
    </row>
    <row r="209" spans="3:10" x14ac:dyDescent="0.35">
      <c r="C209" s="6"/>
      <c r="D209" s="6"/>
      <c r="E209" s="6"/>
      <c r="F209" s="6"/>
      <c r="G209" s="6"/>
      <c r="H209" s="19"/>
      <c r="I209" s="94"/>
      <c r="J209" s="94"/>
    </row>
    <row r="210" spans="3:10" x14ac:dyDescent="0.35">
      <c r="C210" s="6"/>
      <c r="D210" s="6"/>
      <c r="E210" s="6"/>
      <c r="F210" s="6"/>
      <c r="G210" s="6"/>
      <c r="H210" s="19"/>
      <c r="I210" s="94"/>
      <c r="J210" s="94"/>
    </row>
    <row r="211" spans="3:10" x14ac:dyDescent="0.35">
      <c r="C211" s="6"/>
      <c r="D211" s="6"/>
      <c r="E211" s="6"/>
      <c r="F211" s="6"/>
      <c r="G211" s="6"/>
      <c r="H211" s="19"/>
      <c r="I211" s="94"/>
      <c r="J211" s="94"/>
    </row>
    <row r="212" spans="3:10" x14ac:dyDescent="0.35">
      <c r="C212" s="6"/>
      <c r="D212" s="6"/>
      <c r="E212" s="6"/>
      <c r="F212" s="6"/>
      <c r="G212" s="6"/>
      <c r="H212" s="19"/>
      <c r="I212" s="94"/>
      <c r="J212" s="94"/>
    </row>
    <row r="213" spans="3:10" x14ac:dyDescent="0.35">
      <c r="C213" s="6"/>
      <c r="D213" s="6"/>
      <c r="E213" s="6"/>
      <c r="F213" s="6"/>
      <c r="G213" s="6"/>
      <c r="H213" s="19"/>
      <c r="I213" s="94"/>
      <c r="J213" s="94"/>
    </row>
    <row r="214" spans="3:10" x14ac:dyDescent="0.35">
      <c r="C214" s="6"/>
      <c r="D214" s="6"/>
      <c r="E214" s="6"/>
      <c r="F214" s="6"/>
      <c r="G214" s="6"/>
      <c r="H214" s="19"/>
      <c r="I214" s="94"/>
      <c r="J214" s="94"/>
    </row>
    <row r="215" spans="3:10" x14ac:dyDescent="0.35">
      <c r="C215" s="6"/>
      <c r="D215" s="6"/>
      <c r="E215" s="6"/>
      <c r="F215" s="6"/>
      <c r="G215" s="6"/>
      <c r="H215" s="19"/>
      <c r="I215" s="94"/>
      <c r="J215" s="94"/>
    </row>
    <row r="216" spans="3:10" x14ac:dyDescent="0.35">
      <c r="C216" s="6"/>
      <c r="D216" s="6"/>
      <c r="E216" s="6"/>
      <c r="F216" s="6"/>
      <c r="G216" s="6"/>
      <c r="H216" s="19"/>
      <c r="I216" s="94"/>
      <c r="J216" s="94"/>
    </row>
    <row r="217" spans="3:10" x14ac:dyDescent="0.35">
      <c r="C217" s="6"/>
      <c r="D217" s="6"/>
      <c r="E217" s="6"/>
      <c r="F217" s="6"/>
      <c r="G217" s="6"/>
      <c r="H217" s="19"/>
      <c r="I217" s="94"/>
      <c r="J217" s="94"/>
    </row>
    <row r="218" spans="3:10" x14ac:dyDescent="0.35">
      <c r="C218" s="6"/>
      <c r="D218" s="6"/>
      <c r="E218" s="6"/>
      <c r="F218" s="6"/>
      <c r="G218" s="6"/>
      <c r="H218" s="19"/>
      <c r="I218" s="94"/>
      <c r="J218" s="94"/>
    </row>
    <row r="219" spans="3:10" x14ac:dyDescent="0.35">
      <c r="C219" s="6"/>
      <c r="D219" s="6"/>
      <c r="E219" s="6"/>
      <c r="F219" s="6"/>
      <c r="G219" s="6"/>
      <c r="H219" s="19"/>
      <c r="I219" s="94"/>
      <c r="J219" s="94"/>
    </row>
    <row r="220" spans="3:10" x14ac:dyDescent="0.35">
      <c r="C220" s="6"/>
      <c r="D220" s="6"/>
      <c r="E220" s="6"/>
      <c r="F220" s="6"/>
      <c r="G220" s="6"/>
      <c r="H220" s="19"/>
      <c r="I220" s="94"/>
      <c r="J220" s="94"/>
    </row>
    <row r="221" spans="3:10" x14ac:dyDescent="0.35">
      <c r="C221" s="6"/>
      <c r="D221" s="6"/>
      <c r="E221" s="6"/>
      <c r="F221" s="6"/>
      <c r="G221" s="6"/>
      <c r="H221" s="19"/>
      <c r="I221" s="94"/>
      <c r="J221" s="94"/>
    </row>
    <row r="222" spans="3:10" x14ac:dyDescent="0.35">
      <c r="C222" s="6"/>
      <c r="D222" s="6"/>
      <c r="E222" s="6"/>
      <c r="F222" s="6"/>
      <c r="G222" s="6"/>
      <c r="H222" s="19"/>
      <c r="I222" s="94"/>
      <c r="J222" s="94"/>
    </row>
    <row r="223" spans="3:10" x14ac:dyDescent="0.35">
      <c r="C223" s="6"/>
      <c r="D223" s="6"/>
      <c r="E223" s="6"/>
      <c r="F223" s="6"/>
      <c r="G223" s="6"/>
      <c r="H223" s="19"/>
      <c r="I223" s="94"/>
      <c r="J223" s="94"/>
    </row>
    <row r="224" spans="3:10" x14ac:dyDescent="0.35">
      <c r="C224" s="6"/>
      <c r="D224" s="6"/>
      <c r="E224" s="6"/>
      <c r="F224" s="6"/>
      <c r="G224" s="6"/>
      <c r="H224" s="19"/>
      <c r="I224" s="94"/>
      <c r="J224" s="94"/>
    </row>
    <row r="225" spans="3:10" x14ac:dyDescent="0.35">
      <c r="C225" s="6"/>
      <c r="D225" s="6"/>
      <c r="E225" s="6"/>
      <c r="F225" s="6"/>
      <c r="G225" s="6"/>
      <c r="H225" s="19"/>
      <c r="I225" s="94"/>
      <c r="J225" s="94"/>
    </row>
    <row r="226" spans="3:10" x14ac:dyDescent="0.35">
      <c r="C226" s="6"/>
      <c r="D226" s="6"/>
      <c r="E226" s="6"/>
      <c r="F226" s="6"/>
      <c r="G226" s="6"/>
      <c r="H226" s="19"/>
      <c r="I226" s="94"/>
      <c r="J226" s="94"/>
    </row>
    <row r="227" spans="3:10" x14ac:dyDescent="0.35">
      <c r="C227" s="6"/>
      <c r="D227" s="6"/>
      <c r="E227" s="6"/>
      <c r="F227" s="6"/>
      <c r="G227" s="6"/>
      <c r="H227" s="19"/>
      <c r="I227" s="94"/>
      <c r="J227" s="94"/>
    </row>
    <row r="228" spans="3:10" x14ac:dyDescent="0.35">
      <c r="C228" s="6"/>
      <c r="D228" s="6"/>
      <c r="E228" s="6"/>
      <c r="F228" s="6"/>
      <c r="G228" s="6"/>
      <c r="H228" s="19"/>
      <c r="I228" s="94"/>
      <c r="J228" s="94"/>
    </row>
    <row r="229" spans="3:10" x14ac:dyDescent="0.35">
      <c r="C229" s="6"/>
      <c r="D229" s="6"/>
      <c r="E229" s="6"/>
      <c r="F229" s="6"/>
      <c r="G229" s="6"/>
      <c r="H229" s="19"/>
      <c r="I229" s="94"/>
      <c r="J229" s="94"/>
    </row>
    <row r="230" spans="3:10" x14ac:dyDescent="0.35">
      <c r="C230" s="6"/>
      <c r="D230" s="6"/>
      <c r="E230" s="6"/>
      <c r="F230" s="6"/>
      <c r="G230" s="6"/>
      <c r="H230" s="19"/>
      <c r="I230" s="94"/>
      <c r="J230" s="94"/>
    </row>
    <row r="231" spans="3:10" x14ac:dyDescent="0.35">
      <c r="C231" s="6"/>
      <c r="D231" s="6"/>
      <c r="E231" s="6"/>
      <c r="F231" s="6"/>
      <c r="G231" s="6"/>
      <c r="H231" s="19"/>
      <c r="I231" s="94"/>
      <c r="J231" s="94"/>
    </row>
    <row r="232" spans="3:10" x14ac:dyDescent="0.35">
      <c r="C232" s="6"/>
      <c r="D232" s="6"/>
      <c r="E232" s="6"/>
      <c r="F232" s="6"/>
      <c r="G232" s="6"/>
      <c r="H232" s="19"/>
      <c r="I232" s="94"/>
      <c r="J232" s="94"/>
    </row>
    <row r="233" spans="3:10" x14ac:dyDescent="0.35">
      <c r="C233" s="6"/>
      <c r="D233" s="6"/>
      <c r="E233" s="6"/>
      <c r="F233" s="6"/>
      <c r="G233" s="6"/>
      <c r="H233" s="19"/>
      <c r="I233" s="94"/>
      <c r="J233" s="94"/>
    </row>
    <row r="234" spans="3:10" x14ac:dyDescent="0.35">
      <c r="C234" s="6"/>
      <c r="D234" s="6"/>
      <c r="E234" s="6"/>
      <c r="F234" s="6"/>
      <c r="G234" s="6"/>
      <c r="H234" s="19"/>
      <c r="I234" s="94"/>
      <c r="J234" s="94"/>
    </row>
    <row r="235" spans="3:10" x14ac:dyDescent="0.35">
      <c r="C235" s="6"/>
      <c r="D235" s="6"/>
      <c r="E235" s="6"/>
      <c r="F235" s="6"/>
      <c r="G235" s="6"/>
      <c r="H235" s="19"/>
      <c r="I235" s="94"/>
      <c r="J235" s="94"/>
    </row>
    <row r="236" spans="3:10" x14ac:dyDescent="0.35">
      <c r="C236" s="6"/>
      <c r="D236" s="6"/>
      <c r="E236" s="6"/>
      <c r="F236" s="6"/>
      <c r="G236" s="6"/>
      <c r="H236" s="19"/>
      <c r="I236" s="94"/>
      <c r="J236" s="94"/>
    </row>
    <row r="237" spans="3:10" x14ac:dyDescent="0.35">
      <c r="C237" s="6"/>
      <c r="D237" s="6"/>
      <c r="E237" s="6"/>
      <c r="F237" s="6"/>
      <c r="G237" s="6"/>
      <c r="H237" s="19"/>
      <c r="I237" s="94"/>
      <c r="J237" s="94"/>
    </row>
    <row r="238" spans="3:10" x14ac:dyDescent="0.35">
      <c r="C238" s="6"/>
      <c r="D238" s="6"/>
      <c r="E238" s="6"/>
      <c r="F238" s="6"/>
      <c r="G238" s="6"/>
      <c r="H238" s="19"/>
      <c r="I238" s="94"/>
      <c r="J238" s="94"/>
    </row>
    <row r="239" spans="3:10" x14ac:dyDescent="0.35">
      <c r="C239" s="6"/>
      <c r="D239" s="6"/>
      <c r="E239" s="6"/>
      <c r="F239" s="6"/>
      <c r="G239" s="6"/>
      <c r="H239" s="19"/>
      <c r="I239" s="94"/>
      <c r="J239" s="94"/>
    </row>
    <row r="240" spans="3:10" x14ac:dyDescent="0.35">
      <c r="C240" s="6"/>
      <c r="D240" s="6"/>
      <c r="E240" s="6"/>
      <c r="F240" s="6"/>
      <c r="G240" s="6"/>
      <c r="H240" s="19"/>
      <c r="I240" s="94"/>
      <c r="J240" s="94"/>
    </row>
    <row r="241" spans="3:10" x14ac:dyDescent="0.35">
      <c r="C241" s="6"/>
      <c r="D241" s="6"/>
      <c r="E241" s="6"/>
      <c r="F241" s="6"/>
      <c r="G241" s="6"/>
      <c r="H241" s="19"/>
      <c r="I241" s="94"/>
      <c r="J241" s="94"/>
    </row>
    <row r="242" spans="3:10" x14ac:dyDescent="0.35">
      <c r="C242" s="6"/>
      <c r="D242" s="6"/>
      <c r="E242" s="6"/>
      <c r="F242" s="6"/>
      <c r="G242" s="6"/>
      <c r="H242" s="19"/>
      <c r="I242" s="94"/>
      <c r="J242" s="94"/>
    </row>
    <row r="243" spans="3:10" x14ac:dyDescent="0.35">
      <c r="C243" s="6"/>
      <c r="D243" s="6"/>
      <c r="E243" s="6"/>
      <c r="F243" s="6"/>
      <c r="G243" s="6"/>
      <c r="H243" s="19"/>
      <c r="I243" s="94"/>
      <c r="J243" s="94"/>
    </row>
    <row r="244" spans="3:10" x14ac:dyDescent="0.35">
      <c r="C244" s="6"/>
      <c r="D244" s="6"/>
      <c r="E244" s="6"/>
      <c r="F244" s="6"/>
      <c r="G244" s="6"/>
      <c r="H244" s="19"/>
      <c r="I244" s="94"/>
      <c r="J244" s="94"/>
    </row>
    <row r="245" spans="3:10" x14ac:dyDescent="0.35">
      <c r="C245" s="6"/>
      <c r="D245" s="6"/>
      <c r="E245" s="6"/>
      <c r="F245" s="6"/>
      <c r="G245" s="6"/>
      <c r="H245" s="19"/>
      <c r="I245" s="94"/>
      <c r="J245" s="94"/>
    </row>
    <row r="246" spans="3:10" x14ac:dyDescent="0.35">
      <c r="C246" s="6"/>
      <c r="D246" s="6"/>
      <c r="E246" s="6"/>
      <c r="F246" s="6"/>
      <c r="G246" s="6"/>
      <c r="H246" s="19"/>
      <c r="I246" s="94"/>
      <c r="J246" s="94"/>
    </row>
    <row r="247" spans="3:10" x14ac:dyDescent="0.35">
      <c r="C247" s="6"/>
      <c r="D247" s="6"/>
      <c r="E247" s="6"/>
      <c r="F247" s="6"/>
      <c r="G247" s="6"/>
      <c r="H247" s="19"/>
      <c r="I247" s="94"/>
      <c r="J247" s="94"/>
    </row>
    <row r="248" spans="3:10" x14ac:dyDescent="0.35">
      <c r="C248" s="6"/>
      <c r="D248" s="6"/>
      <c r="E248" s="6"/>
      <c r="F248" s="6"/>
      <c r="G248" s="6"/>
      <c r="H248" s="19"/>
      <c r="I248" s="94"/>
      <c r="J248" s="94"/>
    </row>
    <row r="249" spans="3:10" x14ac:dyDescent="0.35">
      <c r="C249" s="6"/>
      <c r="D249" s="6"/>
      <c r="E249" s="6"/>
      <c r="F249" s="6"/>
      <c r="G249" s="6"/>
      <c r="H249" s="19"/>
      <c r="I249" s="94"/>
      <c r="J249" s="94"/>
    </row>
    <row r="250" spans="3:10" x14ac:dyDescent="0.35">
      <c r="C250" s="6"/>
      <c r="D250" s="6"/>
      <c r="E250" s="6"/>
      <c r="F250" s="6"/>
      <c r="G250" s="6"/>
      <c r="H250" s="19"/>
      <c r="I250" s="94"/>
      <c r="J250" s="94"/>
    </row>
    <row r="251" spans="3:10" x14ac:dyDescent="0.35">
      <c r="C251" s="6"/>
      <c r="D251" s="6"/>
      <c r="E251" s="6"/>
      <c r="F251" s="6"/>
      <c r="G251" s="6"/>
      <c r="H251" s="19"/>
      <c r="I251" s="94"/>
      <c r="J251" s="94"/>
    </row>
    <row r="252" spans="3:10" x14ac:dyDescent="0.35">
      <c r="C252" s="6"/>
      <c r="D252" s="6"/>
      <c r="E252" s="6"/>
      <c r="F252" s="6"/>
      <c r="G252" s="6"/>
      <c r="H252" s="19"/>
      <c r="I252" s="94"/>
      <c r="J252" s="94"/>
    </row>
    <row r="253" spans="3:10" x14ac:dyDescent="0.35">
      <c r="C253" s="6"/>
      <c r="D253" s="6"/>
      <c r="E253" s="6"/>
      <c r="F253" s="6"/>
      <c r="G253" s="6"/>
      <c r="H253" s="19"/>
      <c r="I253" s="94"/>
      <c r="J253" s="94"/>
    </row>
    <row r="254" spans="3:10" x14ac:dyDescent="0.35">
      <c r="C254" s="6"/>
      <c r="D254" s="6"/>
      <c r="E254" s="6"/>
      <c r="F254" s="6"/>
      <c r="G254" s="6"/>
      <c r="H254" s="19"/>
      <c r="I254" s="94"/>
      <c r="J254" s="94"/>
    </row>
    <row r="255" spans="3:10" x14ac:dyDescent="0.35">
      <c r="C255" s="6"/>
      <c r="D255" s="6"/>
      <c r="E255" s="6"/>
      <c r="F255" s="6"/>
      <c r="G255" s="6"/>
      <c r="H255" s="19"/>
      <c r="I255" s="94"/>
      <c r="J255" s="94"/>
    </row>
    <row r="256" spans="3:10" x14ac:dyDescent="0.35">
      <c r="C256" s="6"/>
      <c r="D256" s="6"/>
      <c r="E256" s="6"/>
      <c r="F256" s="6"/>
      <c r="G256" s="6"/>
      <c r="H256" s="19"/>
      <c r="I256" s="94"/>
      <c r="J256" s="94"/>
    </row>
    <row r="257" spans="3:10" x14ac:dyDescent="0.35">
      <c r="C257" s="6"/>
      <c r="D257" s="6"/>
      <c r="E257" s="6"/>
      <c r="F257" s="6"/>
      <c r="G257" s="6"/>
      <c r="H257" s="19"/>
      <c r="I257" s="94"/>
      <c r="J257" s="94"/>
    </row>
    <row r="258" spans="3:10" x14ac:dyDescent="0.35">
      <c r="C258" s="6"/>
      <c r="D258" s="6"/>
      <c r="E258" s="6"/>
      <c r="F258" s="6"/>
      <c r="G258" s="6"/>
      <c r="H258" s="19"/>
      <c r="I258" s="94"/>
      <c r="J258" s="94"/>
    </row>
    <row r="259" spans="3:10" x14ac:dyDescent="0.35">
      <c r="C259" s="6"/>
      <c r="D259" s="6"/>
      <c r="E259" s="6"/>
      <c r="F259" s="6"/>
      <c r="G259" s="6"/>
      <c r="H259" s="19"/>
      <c r="I259" s="94"/>
      <c r="J259" s="94"/>
    </row>
    <row r="260" spans="3:10" x14ac:dyDescent="0.35">
      <c r="C260" s="6"/>
      <c r="D260" s="6"/>
      <c r="E260" s="6"/>
      <c r="F260" s="6"/>
      <c r="G260" s="6"/>
      <c r="H260" s="19"/>
      <c r="I260" s="94"/>
      <c r="J260" s="94"/>
    </row>
    <row r="261" spans="3:10" x14ac:dyDescent="0.35">
      <c r="C261" s="6"/>
      <c r="D261" s="6"/>
      <c r="E261" s="6"/>
      <c r="F261" s="6"/>
      <c r="G261" s="6"/>
      <c r="H261" s="19"/>
      <c r="I261" s="94"/>
      <c r="J261" s="94"/>
    </row>
    <row r="262" spans="3:10" x14ac:dyDescent="0.35">
      <c r="C262" s="6"/>
      <c r="D262" s="6"/>
      <c r="E262" s="6"/>
      <c r="F262" s="6"/>
      <c r="G262" s="6"/>
      <c r="H262" s="19"/>
      <c r="I262" s="94"/>
      <c r="J262" s="94"/>
    </row>
    <row r="263" spans="3:10" x14ac:dyDescent="0.35">
      <c r="C263" s="6"/>
      <c r="D263" s="6"/>
      <c r="E263" s="6"/>
      <c r="F263" s="6"/>
      <c r="G263" s="6"/>
      <c r="H263" s="19"/>
      <c r="I263" s="94"/>
      <c r="J263" s="94"/>
    </row>
    <row r="264" spans="3:10" x14ac:dyDescent="0.35">
      <c r="C264" s="6"/>
      <c r="D264" s="6"/>
      <c r="E264" s="6"/>
      <c r="F264" s="6"/>
      <c r="G264" s="6"/>
      <c r="H264" s="19"/>
      <c r="I264" s="94"/>
      <c r="J264" s="94"/>
    </row>
    <row r="265" spans="3:10" x14ac:dyDescent="0.35">
      <c r="C265" s="6"/>
      <c r="D265" s="6"/>
      <c r="E265" s="6"/>
      <c r="F265" s="6"/>
      <c r="G265" s="6"/>
      <c r="H265" s="19"/>
      <c r="I265" s="94"/>
      <c r="J265" s="94"/>
    </row>
    <row r="266" spans="3:10" x14ac:dyDescent="0.35">
      <c r="C266" s="6"/>
      <c r="D266" s="6"/>
      <c r="E266" s="6"/>
      <c r="F266" s="6"/>
      <c r="G266" s="6"/>
      <c r="H266" s="19"/>
      <c r="I266" s="94"/>
      <c r="J266" s="94"/>
    </row>
    <row r="267" spans="3:10" x14ac:dyDescent="0.35">
      <c r="C267" s="6"/>
      <c r="D267" s="6"/>
      <c r="E267" s="6"/>
      <c r="F267" s="6"/>
      <c r="G267" s="6"/>
      <c r="H267" s="19"/>
      <c r="I267" s="94"/>
      <c r="J267" s="94"/>
    </row>
    <row r="268" spans="3:10" x14ac:dyDescent="0.35">
      <c r="C268" s="6"/>
      <c r="D268" s="6"/>
      <c r="E268" s="6"/>
      <c r="F268" s="6"/>
      <c r="G268" s="6"/>
      <c r="H268" s="19"/>
      <c r="I268" s="94"/>
      <c r="J268" s="94"/>
    </row>
    <row r="269" spans="3:10" x14ac:dyDescent="0.35">
      <c r="C269" s="6"/>
      <c r="D269" s="6"/>
      <c r="E269" s="6"/>
      <c r="F269" s="6"/>
      <c r="G269" s="6"/>
      <c r="H269" s="19"/>
      <c r="I269" s="94"/>
      <c r="J269" s="94"/>
    </row>
    <row r="270" spans="3:10" x14ac:dyDescent="0.35">
      <c r="C270" s="6"/>
      <c r="D270" s="6"/>
      <c r="E270" s="6"/>
      <c r="F270" s="6"/>
      <c r="G270" s="6"/>
      <c r="H270" s="19"/>
      <c r="I270" s="94"/>
      <c r="J270" s="94"/>
    </row>
    <row r="271" spans="3:10" x14ac:dyDescent="0.35">
      <c r="C271" s="6"/>
      <c r="D271" s="6"/>
      <c r="E271" s="6"/>
      <c r="F271" s="6"/>
      <c r="G271" s="6"/>
      <c r="H271" s="19"/>
      <c r="I271" s="94"/>
      <c r="J271" s="94"/>
    </row>
    <row r="272" spans="3:10" x14ac:dyDescent="0.35">
      <c r="C272" s="6"/>
      <c r="D272" s="6"/>
      <c r="E272" s="6"/>
      <c r="F272" s="6"/>
      <c r="G272" s="6"/>
      <c r="H272" s="19"/>
      <c r="I272" s="94"/>
      <c r="J272" s="94"/>
    </row>
    <row r="273" spans="3:10" x14ac:dyDescent="0.35">
      <c r="C273" s="6"/>
      <c r="D273" s="6"/>
      <c r="E273" s="6"/>
      <c r="F273" s="6"/>
      <c r="G273" s="6"/>
      <c r="H273" s="19"/>
      <c r="I273" s="94"/>
      <c r="J273" s="94"/>
    </row>
    <row r="274" spans="3:10" x14ac:dyDescent="0.35">
      <c r="C274" s="6"/>
      <c r="D274" s="6"/>
      <c r="E274" s="6"/>
      <c r="F274" s="6"/>
      <c r="G274" s="6"/>
      <c r="H274" s="19"/>
      <c r="I274" s="94"/>
      <c r="J274" s="94"/>
    </row>
    <row r="275" spans="3:10" x14ac:dyDescent="0.35">
      <c r="C275" s="6"/>
      <c r="D275" s="6"/>
      <c r="E275" s="6"/>
      <c r="F275" s="6"/>
      <c r="G275" s="6"/>
      <c r="H275" s="19"/>
      <c r="I275" s="94"/>
      <c r="J275" s="94"/>
    </row>
    <row r="276" spans="3:10" x14ac:dyDescent="0.35">
      <c r="C276" s="6"/>
      <c r="D276" s="6"/>
      <c r="E276" s="6"/>
      <c r="F276" s="6"/>
      <c r="G276" s="6"/>
      <c r="H276" s="19"/>
      <c r="I276" s="94"/>
      <c r="J276" s="94"/>
    </row>
    <row r="277" spans="3:10" x14ac:dyDescent="0.35">
      <c r="C277" s="6"/>
      <c r="D277" s="6"/>
      <c r="E277" s="6"/>
      <c r="F277" s="6"/>
      <c r="G277" s="6"/>
      <c r="H277" s="19"/>
      <c r="I277" s="94"/>
      <c r="J277" s="94"/>
    </row>
    <row r="278" spans="3:10" x14ac:dyDescent="0.35">
      <c r="C278" s="6"/>
      <c r="D278" s="6"/>
      <c r="E278" s="6"/>
      <c r="F278" s="6"/>
      <c r="G278" s="6"/>
      <c r="H278" s="19"/>
      <c r="I278" s="94"/>
      <c r="J278" s="94"/>
    </row>
    <row r="279" spans="3:10" x14ac:dyDescent="0.35">
      <c r="C279" s="6"/>
      <c r="D279" s="6"/>
      <c r="E279" s="6"/>
      <c r="F279" s="6"/>
      <c r="G279" s="6"/>
      <c r="H279" s="19"/>
      <c r="I279" s="94"/>
      <c r="J279" s="94"/>
    </row>
    <row r="280" spans="3:10" x14ac:dyDescent="0.35">
      <c r="C280" s="6"/>
      <c r="D280" s="6"/>
      <c r="E280" s="6"/>
      <c r="F280" s="6"/>
      <c r="G280" s="6"/>
      <c r="H280" s="19"/>
      <c r="I280" s="94"/>
      <c r="J280" s="94"/>
    </row>
    <row r="281" spans="3:10" x14ac:dyDescent="0.35">
      <c r="C281" s="6"/>
      <c r="D281" s="6"/>
      <c r="E281" s="6"/>
      <c r="F281" s="6"/>
      <c r="G281" s="6"/>
      <c r="H281" s="19"/>
      <c r="I281" s="94"/>
      <c r="J281" s="94"/>
    </row>
    <row r="282" spans="3:10" x14ac:dyDescent="0.35">
      <c r="C282" s="6"/>
      <c r="D282" s="6"/>
      <c r="E282" s="6"/>
      <c r="F282" s="6"/>
      <c r="G282" s="6"/>
      <c r="H282" s="19"/>
      <c r="I282" s="94"/>
      <c r="J282" s="94"/>
    </row>
    <row r="283" spans="3:10" x14ac:dyDescent="0.35">
      <c r="C283" s="6"/>
      <c r="D283" s="6"/>
      <c r="E283" s="6"/>
      <c r="F283" s="6"/>
      <c r="G283" s="6"/>
      <c r="H283" s="19"/>
      <c r="I283" s="94"/>
      <c r="J283" s="94"/>
    </row>
    <row r="284" spans="3:10" x14ac:dyDescent="0.35">
      <c r="C284" s="6"/>
      <c r="D284" s="6"/>
      <c r="E284" s="6"/>
      <c r="F284" s="6"/>
      <c r="G284" s="6"/>
      <c r="H284" s="19"/>
      <c r="I284" s="94"/>
      <c r="J284" s="94"/>
    </row>
    <row r="285" spans="3:10" x14ac:dyDescent="0.35">
      <c r="C285" s="6"/>
      <c r="D285" s="6"/>
      <c r="E285" s="6"/>
      <c r="F285" s="6"/>
      <c r="G285" s="6"/>
      <c r="H285" s="19"/>
      <c r="I285" s="94"/>
      <c r="J285" s="94"/>
    </row>
    <row r="286" spans="3:10" x14ac:dyDescent="0.35">
      <c r="C286" s="6"/>
      <c r="D286" s="6"/>
      <c r="E286" s="6"/>
      <c r="F286" s="6"/>
      <c r="G286" s="6"/>
      <c r="H286" s="19"/>
      <c r="I286" s="94"/>
      <c r="J286" s="94"/>
    </row>
    <row r="287" spans="3:10" x14ac:dyDescent="0.35">
      <c r="C287" s="6"/>
      <c r="D287" s="6"/>
      <c r="E287" s="6"/>
      <c r="F287" s="6"/>
      <c r="G287" s="6"/>
      <c r="H287" s="19"/>
      <c r="I287" s="94"/>
      <c r="J287" s="94"/>
    </row>
    <row r="288" spans="3:10" x14ac:dyDescent="0.35">
      <c r="C288" s="6"/>
      <c r="D288" s="6"/>
      <c r="E288" s="6"/>
      <c r="F288" s="6"/>
      <c r="G288" s="6"/>
      <c r="H288" s="19"/>
      <c r="I288" s="94"/>
      <c r="J288" s="94"/>
    </row>
    <row r="289" spans="3:10" x14ac:dyDescent="0.35">
      <c r="C289" s="6"/>
      <c r="D289" s="6"/>
      <c r="E289" s="6"/>
      <c r="F289" s="6"/>
      <c r="G289" s="6"/>
      <c r="H289" s="19"/>
      <c r="I289" s="94"/>
      <c r="J289" s="94"/>
    </row>
    <row r="290" spans="3:10" x14ac:dyDescent="0.35">
      <c r="C290" s="6"/>
      <c r="D290" s="6"/>
      <c r="E290" s="6"/>
      <c r="F290" s="6"/>
      <c r="G290" s="6"/>
      <c r="H290" s="19"/>
      <c r="I290" s="94"/>
      <c r="J290" s="94"/>
    </row>
    <row r="291" spans="3:10" x14ac:dyDescent="0.35">
      <c r="C291" s="6"/>
      <c r="D291" s="6"/>
      <c r="E291" s="6"/>
      <c r="F291" s="6"/>
      <c r="G291" s="6"/>
      <c r="H291" s="19"/>
      <c r="I291" s="94"/>
      <c r="J291" s="94"/>
    </row>
    <row r="292" spans="3:10" x14ac:dyDescent="0.35">
      <c r="C292" s="6"/>
      <c r="D292" s="6"/>
      <c r="E292" s="6"/>
      <c r="F292" s="6"/>
      <c r="G292" s="6"/>
      <c r="H292" s="19"/>
      <c r="I292" s="94"/>
      <c r="J292" s="94"/>
    </row>
    <row r="293" spans="3:10" x14ac:dyDescent="0.35">
      <c r="C293" s="6"/>
      <c r="D293" s="6"/>
      <c r="E293" s="6"/>
      <c r="F293" s="6"/>
      <c r="G293" s="6"/>
      <c r="H293" s="19"/>
      <c r="I293" s="94"/>
      <c r="J293" s="94"/>
    </row>
    <row r="294" spans="3:10" x14ac:dyDescent="0.35">
      <c r="C294" s="6"/>
      <c r="D294" s="6"/>
      <c r="E294" s="6"/>
      <c r="F294" s="6"/>
      <c r="G294" s="6"/>
      <c r="H294" s="19"/>
      <c r="I294" s="94"/>
      <c r="J294" s="94"/>
    </row>
    <row r="295" spans="3:10" x14ac:dyDescent="0.35">
      <c r="C295" s="6"/>
      <c r="D295" s="6"/>
      <c r="E295" s="6"/>
      <c r="F295" s="6"/>
      <c r="G295" s="6"/>
      <c r="H295" s="19"/>
      <c r="I295" s="94"/>
      <c r="J295" s="94"/>
    </row>
    <row r="296" spans="3:10" x14ac:dyDescent="0.35">
      <c r="C296" s="6"/>
      <c r="D296" s="6"/>
      <c r="E296" s="6"/>
      <c r="F296" s="6"/>
      <c r="G296" s="6"/>
      <c r="H296" s="19"/>
      <c r="I296" s="94"/>
      <c r="J296" s="94"/>
    </row>
    <row r="297" spans="3:10" x14ac:dyDescent="0.35">
      <c r="C297" s="6"/>
      <c r="D297" s="6"/>
      <c r="E297" s="6"/>
      <c r="F297" s="6"/>
      <c r="G297" s="6"/>
      <c r="H297" s="19"/>
      <c r="I297" s="94"/>
      <c r="J297" s="94"/>
    </row>
    <row r="298" spans="3:10" x14ac:dyDescent="0.35">
      <c r="C298" s="6"/>
      <c r="D298" s="6"/>
      <c r="E298" s="6"/>
      <c r="F298" s="6"/>
      <c r="G298" s="6"/>
      <c r="H298" s="19"/>
      <c r="I298" s="94"/>
      <c r="J298" s="94"/>
    </row>
    <row r="299" spans="3:10" x14ac:dyDescent="0.35">
      <c r="C299" s="6"/>
      <c r="D299" s="6"/>
      <c r="E299" s="6"/>
      <c r="F299" s="6"/>
      <c r="G299" s="6"/>
      <c r="H299" s="19"/>
      <c r="I299" s="94"/>
      <c r="J299" s="94"/>
    </row>
    <row r="300" spans="3:10" x14ac:dyDescent="0.35">
      <c r="C300" s="6"/>
      <c r="D300" s="6"/>
      <c r="E300" s="6"/>
      <c r="F300" s="6"/>
      <c r="G300" s="6"/>
      <c r="H300" s="19"/>
      <c r="I300" s="94"/>
      <c r="J300" s="94"/>
    </row>
    <row r="301" spans="3:10" x14ac:dyDescent="0.35">
      <c r="C301" s="6"/>
      <c r="D301" s="6"/>
      <c r="E301" s="6"/>
      <c r="F301" s="6"/>
      <c r="G301" s="6"/>
      <c r="H301" s="19"/>
      <c r="I301" s="94"/>
      <c r="J301" s="94"/>
    </row>
    <row r="302" spans="3:10" x14ac:dyDescent="0.35">
      <c r="C302" s="6"/>
      <c r="D302" s="6"/>
      <c r="E302" s="6"/>
      <c r="F302" s="6"/>
      <c r="G302" s="6"/>
      <c r="H302" s="19"/>
      <c r="I302" s="94"/>
      <c r="J302" s="94"/>
    </row>
    <row r="303" spans="3:10" x14ac:dyDescent="0.35">
      <c r="C303" s="6"/>
      <c r="D303" s="6"/>
      <c r="E303" s="6"/>
      <c r="F303" s="6"/>
      <c r="G303" s="6"/>
      <c r="H303" s="19"/>
      <c r="I303" s="94"/>
      <c r="J303" s="94"/>
    </row>
    <row r="304" spans="3:10" x14ac:dyDescent="0.35">
      <c r="C304" s="6"/>
      <c r="D304" s="6"/>
      <c r="E304" s="6"/>
      <c r="F304" s="6"/>
      <c r="G304" s="6"/>
      <c r="H304" s="19"/>
      <c r="I304" s="94"/>
      <c r="J304" s="94"/>
    </row>
    <row r="305" spans="3:10" x14ac:dyDescent="0.35">
      <c r="C305" s="6"/>
      <c r="D305" s="6"/>
      <c r="E305" s="6"/>
      <c r="F305" s="6"/>
      <c r="G305" s="6"/>
      <c r="H305" s="19"/>
      <c r="I305" s="94"/>
      <c r="J305" s="94"/>
    </row>
    <row r="306" spans="3:10" x14ac:dyDescent="0.35">
      <c r="C306" s="6"/>
      <c r="D306" s="6"/>
      <c r="E306" s="6"/>
      <c r="F306" s="6"/>
      <c r="G306" s="6"/>
      <c r="H306" s="19"/>
      <c r="I306" s="94"/>
      <c r="J306" s="94"/>
    </row>
    <row r="307" spans="3:10" x14ac:dyDescent="0.35">
      <c r="C307" s="6"/>
      <c r="D307" s="6"/>
      <c r="E307" s="6"/>
      <c r="F307" s="6"/>
      <c r="G307" s="6"/>
      <c r="H307" s="19"/>
      <c r="I307" s="94"/>
      <c r="J307" s="94"/>
    </row>
    <row r="308" spans="3:10" x14ac:dyDescent="0.35">
      <c r="C308" s="6"/>
      <c r="D308" s="6"/>
      <c r="E308" s="6"/>
      <c r="F308" s="6"/>
      <c r="G308" s="6"/>
      <c r="H308" s="19"/>
      <c r="I308" s="94"/>
      <c r="J308" s="94"/>
    </row>
    <row r="309" spans="3:10" x14ac:dyDescent="0.35">
      <c r="C309" s="6"/>
      <c r="D309" s="6"/>
      <c r="E309" s="6"/>
      <c r="F309" s="6"/>
      <c r="G309" s="6"/>
      <c r="H309" s="19"/>
      <c r="I309" s="94"/>
      <c r="J309" s="94"/>
    </row>
    <row r="310" spans="3:10" x14ac:dyDescent="0.35">
      <c r="C310" s="6"/>
      <c r="D310" s="6"/>
      <c r="E310" s="6"/>
      <c r="F310" s="6"/>
      <c r="G310" s="6"/>
      <c r="H310" s="19"/>
      <c r="I310" s="94"/>
      <c r="J310" s="94"/>
    </row>
    <row r="311" spans="3:10" x14ac:dyDescent="0.35">
      <c r="C311" s="6"/>
      <c r="D311" s="6"/>
      <c r="E311" s="6"/>
      <c r="F311" s="6"/>
      <c r="G311" s="6"/>
      <c r="H311" s="19"/>
      <c r="I311" s="94"/>
      <c r="J311" s="94"/>
    </row>
    <row r="312" spans="3:10" x14ac:dyDescent="0.35">
      <c r="C312" s="6"/>
      <c r="D312" s="6"/>
      <c r="E312" s="6"/>
      <c r="F312" s="6"/>
      <c r="G312" s="6"/>
      <c r="H312" s="19"/>
      <c r="I312" s="94"/>
      <c r="J312" s="94"/>
    </row>
    <row r="313" spans="3:10" x14ac:dyDescent="0.35">
      <c r="C313" s="6"/>
      <c r="D313" s="6"/>
      <c r="E313" s="6"/>
      <c r="F313" s="6"/>
      <c r="G313" s="6"/>
      <c r="H313" s="19"/>
      <c r="I313" s="94"/>
      <c r="J313" s="94"/>
    </row>
    <row r="314" spans="3:10" x14ac:dyDescent="0.35">
      <c r="C314" s="6"/>
      <c r="D314" s="6"/>
      <c r="E314" s="6"/>
      <c r="F314" s="6"/>
      <c r="G314" s="6"/>
      <c r="H314" s="19"/>
      <c r="I314" s="94"/>
      <c r="J314" s="94"/>
    </row>
    <row r="315" spans="3:10" x14ac:dyDescent="0.35">
      <c r="C315" s="6"/>
      <c r="D315" s="6"/>
      <c r="E315" s="6"/>
      <c r="F315" s="6"/>
      <c r="G315" s="6"/>
      <c r="H315" s="19"/>
      <c r="I315" s="94"/>
      <c r="J315" s="94"/>
    </row>
    <row r="316" spans="3:10" x14ac:dyDescent="0.35">
      <c r="C316" s="6"/>
      <c r="D316" s="6"/>
      <c r="E316" s="6"/>
      <c r="F316" s="6"/>
      <c r="G316" s="6"/>
      <c r="H316" s="19"/>
      <c r="I316" s="94"/>
      <c r="J316" s="94"/>
    </row>
    <row r="317" spans="3:10" x14ac:dyDescent="0.35">
      <c r="C317" s="6"/>
      <c r="D317" s="6"/>
      <c r="E317" s="6"/>
      <c r="F317" s="6"/>
      <c r="G317" s="6"/>
      <c r="H317" s="19"/>
      <c r="I317" s="94"/>
      <c r="J317" s="94"/>
    </row>
    <row r="318" spans="3:10" x14ac:dyDescent="0.35">
      <c r="C318" s="6"/>
      <c r="D318" s="6"/>
      <c r="E318" s="6"/>
      <c r="F318" s="6"/>
      <c r="G318" s="6"/>
      <c r="H318" s="19"/>
      <c r="I318" s="94"/>
      <c r="J318" s="94"/>
    </row>
    <row r="319" spans="3:10" x14ac:dyDescent="0.35">
      <c r="C319" s="6"/>
      <c r="D319" s="6"/>
      <c r="E319" s="6"/>
      <c r="F319" s="6"/>
      <c r="G319" s="6"/>
      <c r="H319" s="19"/>
      <c r="I319" s="94"/>
      <c r="J319" s="94"/>
    </row>
    <row r="320" spans="3:10" x14ac:dyDescent="0.35">
      <c r="C320" s="6"/>
      <c r="D320" s="6"/>
      <c r="E320" s="6"/>
      <c r="F320" s="6"/>
      <c r="G320" s="6"/>
      <c r="H320" s="19"/>
      <c r="I320" s="94"/>
      <c r="J320" s="94"/>
    </row>
    <row r="321" spans="3:10" x14ac:dyDescent="0.35">
      <c r="C321" s="6"/>
      <c r="D321" s="6"/>
      <c r="E321" s="6"/>
      <c r="F321" s="6"/>
      <c r="G321" s="6"/>
      <c r="H321" s="19"/>
      <c r="I321" s="94"/>
      <c r="J321" s="94"/>
    </row>
    <row r="322" spans="3:10" x14ac:dyDescent="0.35">
      <c r="C322" s="6"/>
      <c r="D322" s="6"/>
      <c r="E322" s="6"/>
      <c r="F322" s="6"/>
      <c r="G322" s="6"/>
      <c r="H322" s="19"/>
      <c r="I322" s="94"/>
      <c r="J322" s="94"/>
    </row>
    <row r="323" spans="3:10" x14ac:dyDescent="0.35">
      <c r="C323" s="6"/>
      <c r="D323" s="6"/>
      <c r="E323" s="6"/>
      <c r="F323" s="6"/>
      <c r="G323" s="6"/>
      <c r="H323" s="19"/>
      <c r="I323" s="94"/>
      <c r="J323" s="94"/>
    </row>
    <row r="324" spans="3:10" x14ac:dyDescent="0.35">
      <c r="C324" s="6"/>
      <c r="D324" s="6"/>
      <c r="E324" s="6"/>
      <c r="F324" s="6"/>
      <c r="G324" s="6"/>
      <c r="H324" s="19"/>
      <c r="I324" s="94"/>
      <c r="J324" s="94"/>
    </row>
    <row r="325" spans="3:10" x14ac:dyDescent="0.35">
      <c r="C325" s="6"/>
      <c r="D325" s="6"/>
      <c r="E325" s="6"/>
      <c r="F325" s="6"/>
      <c r="G325" s="6"/>
      <c r="H325" s="19"/>
      <c r="I325" s="94"/>
      <c r="J325" s="94"/>
    </row>
    <row r="326" spans="3:10" x14ac:dyDescent="0.35">
      <c r="C326" s="6"/>
      <c r="D326" s="6"/>
      <c r="E326" s="6"/>
      <c r="F326" s="6"/>
      <c r="G326" s="6"/>
      <c r="H326" s="19"/>
      <c r="I326" s="94"/>
      <c r="J326" s="94"/>
    </row>
    <row r="327" spans="3:10" x14ac:dyDescent="0.35">
      <c r="C327" s="6"/>
      <c r="D327" s="6"/>
      <c r="E327" s="6"/>
      <c r="F327" s="6"/>
      <c r="G327" s="6"/>
      <c r="H327" s="19"/>
      <c r="I327" s="94"/>
      <c r="J327" s="94"/>
    </row>
    <row r="328" spans="3:10" x14ac:dyDescent="0.35">
      <c r="C328" s="6"/>
      <c r="D328" s="6"/>
      <c r="E328" s="6"/>
      <c r="F328" s="6"/>
      <c r="G328" s="6"/>
      <c r="H328" s="19"/>
      <c r="I328" s="94"/>
      <c r="J328" s="94"/>
    </row>
    <row r="329" spans="3:10" x14ac:dyDescent="0.35">
      <c r="C329" s="6"/>
      <c r="D329" s="6"/>
      <c r="E329" s="6"/>
      <c r="F329" s="6"/>
      <c r="G329" s="6"/>
      <c r="H329" s="19"/>
      <c r="I329" s="94"/>
      <c r="J329" s="94"/>
    </row>
    <row r="330" spans="3:10" x14ac:dyDescent="0.35">
      <c r="C330" s="6"/>
      <c r="D330" s="6"/>
      <c r="E330" s="6"/>
      <c r="F330" s="6"/>
      <c r="G330" s="6"/>
      <c r="H330" s="19"/>
      <c r="I330" s="94"/>
      <c r="J330" s="94"/>
    </row>
    <row r="331" spans="3:10" x14ac:dyDescent="0.35">
      <c r="C331" s="6"/>
      <c r="D331" s="6"/>
      <c r="E331" s="6"/>
      <c r="F331" s="6"/>
      <c r="G331" s="6"/>
      <c r="H331" s="19"/>
      <c r="I331" s="94"/>
      <c r="J331" s="94"/>
    </row>
    <row r="332" spans="3:10" x14ac:dyDescent="0.35">
      <c r="C332" s="6"/>
      <c r="D332" s="6"/>
      <c r="E332" s="6"/>
      <c r="F332" s="6"/>
      <c r="G332" s="6"/>
      <c r="H332" s="19"/>
      <c r="I332" s="94"/>
      <c r="J332" s="94"/>
    </row>
    <row r="333" spans="3:10" x14ac:dyDescent="0.35">
      <c r="C333" s="6"/>
      <c r="D333" s="6"/>
      <c r="E333" s="6"/>
      <c r="F333" s="6"/>
      <c r="G333" s="6"/>
      <c r="H333" s="19"/>
      <c r="I333" s="94"/>
      <c r="J333" s="94"/>
    </row>
    <row r="334" spans="3:10" x14ac:dyDescent="0.35">
      <c r="C334" s="6"/>
      <c r="D334" s="6"/>
      <c r="E334" s="6"/>
      <c r="F334" s="6"/>
      <c r="G334" s="6"/>
      <c r="H334" s="19"/>
      <c r="I334" s="94"/>
      <c r="J334" s="94"/>
    </row>
    <row r="335" spans="3:10" x14ac:dyDescent="0.35">
      <c r="C335" s="6"/>
      <c r="D335" s="6"/>
      <c r="E335" s="6"/>
      <c r="F335" s="6"/>
      <c r="G335" s="6"/>
      <c r="H335" s="19"/>
      <c r="I335" s="94"/>
      <c r="J335" s="94"/>
    </row>
    <row r="336" spans="3:10" x14ac:dyDescent="0.35">
      <c r="C336" s="6"/>
      <c r="D336" s="6"/>
      <c r="E336" s="6"/>
      <c r="F336" s="6"/>
      <c r="G336" s="6"/>
      <c r="H336" s="19"/>
      <c r="I336" s="94"/>
      <c r="J336" s="94"/>
    </row>
    <row r="337" spans="3:10" x14ac:dyDescent="0.35">
      <c r="C337" s="6"/>
      <c r="D337" s="6"/>
      <c r="E337" s="6"/>
      <c r="F337" s="6"/>
      <c r="G337" s="6"/>
      <c r="H337" s="19"/>
      <c r="I337" s="94"/>
      <c r="J337" s="94"/>
    </row>
    <row r="338" spans="3:10" x14ac:dyDescent="0.35">
      <c r="C338" s="6"/>
      <c r="D338" s="6"/>
      <c r="E338" s="6"/>
      <c r="F338" s="6"/>
      <c r="G338" s="6"/>
      <c r="H338" s="19"/>
      <c r="I338" s="94"/>
      <c r="J338" s="94"/>
    </row>
    <row r="339" spans="3:10" x14ac:dyDescent="0.35">
      <c r="C339" s="6"/>
      <c r="D339" s="6"/>
      <c r="E339" s="6"/>
      <c r="F339" s="6"/>
      <c r="G339" s="6"/>
      <c r="H339" s="19"/>
      <c r="I339" s="94"/>
      <c r="J339" s="94"/>
    </row>
    <row r="340" spans="3:10" x14ac:dyDescent="0.35">
      <c r="C340" s="6"/>
      <c r="D340" s="6"/>
      <c r="E340" s="6"/>
      <c r="F340" s="6"/>
      <c r="G340" s="6"/>
      <c r="H340" s="19"/>
      <c r="I340" s="94"/>
      <c r="J340" s="94"/>
    </row>
    <row r="341" spans="3:10" x14ac:dyDescent="0.35">
      <c r="C341" s="6"/>
      <c r="D341" s="6"/>
      <c r="E341" s="6"/>
      <c r="F341" s="6"/>
      <c r="G341" s="6"/>
      <c r="H341" s="19"/>
      <c r="I341" s="94"/>
      <c r="J341" s="94"/>
    </row>
    <row r="342" spans="3:10" x14ac:dyDescent="0.35">
      <c r="C342" s="6"/>
      <c r="D342" s="6"/>
      <c r="E342" s="6"/>
      <c r="F342" s="6"/>
      <c r="G342" s="6"/>
      <c r="H342" s="19"/>
      <c r="I342" s="94"/>
      <c r="J342" s="94"/>
    </row>
    <row r="343" spans="3:10" x14ac:dyDescent="0.35">
      <c r="C343" s="6"/>
      <c r="D343" s="6"/>
      <c r="E343" s="6"/>
      <c r="F343" s="6"/>
      <c r="G343" s="6"/>
      <c r="H343" s="19"/>
      <c r="I343" s="94"/>
      <c r="J343" s="94"/>
    </row>
    <row r="344" spans="3:10" x14ac:dyDescent="0.35">
      <c r="C344" s="6"/>
      <c r="D344" s="6"/>
      <c r="E344" s="6"/>
      <c r="F344" s="6"/>
      <c r="G344" s="6"/>
      <c r="H344" s="19"/>
      <c r="I344" s="94"/>
      <c r="J344" s="94"/>
    </row>
    <row r="345" spans="3:10" x14ac:dyDescent="0.35">
      <c r="C345" s="6"/>
      <c r="D345" s="6"/>
      <c r="E345" s="6"/>
      <c r="F345" s="6"/>
      <c r="G345" s="6"/>
      <c r="H345" s="19"/>
      <c r="I345" s="94"/>
      <c r="J345" s="94"/>
    </row>
    <row r="346" spans="3:10" x14ac:dyDescent="0.35">
      <c r="C346" s="6"/>
      <c r="D346" s="6"/>
      <c r="E346" s="6"/>
      <c r="F346" s="6"/>
      <c r="G346" s="6"/>
      <c r="H346" s="19"/>
      <c r="I346" s="94"/>
      <c r="J346" s="94"/>
    </row>
    <row r="347" spans="3:10" x14ac:dyDescent="0.35">
      <c r="C347" s="6"/>
      <c r="D347" s="6"/>
      <c r="E347" s="6"/>
      <c r="F347" s="6"/>
      <c r="G347" s="6"/>
      <c r="H347" s="19"/>
      <c r="I347" s="94"/>
      <c r="J347" s="94"/>
    </row>
    <row r="348" spans="3:10" x14ac:dyDescent="0.35">
      <c r="C348" s="6"/>
      <c r="D348" s="6"/>
      <c r="E348" s="6"/>
      <c r="F348" s="6"/>
      <c r="G348" s="6"/>
      <c r="H348" s="19"/>
      <c r="I348" s="94"/>
      <c r="J348" s="94"/>
    </row>
    <row r="349" spans="3:10" x14ac:dyDescent="0.35">
      <c r="C349" s="6"/>
      <c r="D349" s="6"/>
      <c r="E349" s="6"/>
      <c r="F349" s="6"/>
      <c r="G349" s="6"/>
      <c r="H349" s="19"/>
      <c r="I349" s="94"/>
      <c r="J349" s="94"/>
    </row>
    <row r="350" spans="3:10" x14ac:dyDescent="0.35">
      <c r="C350" s="6"/>
      <c r="D350" s="6"/>
      <c r="E350" s="6"/>
      <c r="F350" s="6"/>
      <c r="G350" s="6"/>
      <c r="H350" s="19"/>
      <c r="I350" s="94"/>
      <c r="J350" s="94"/>
    </row>
    <row r="351" spans="3:10" x14ac:dyDescent="0.35">
      <c r="C351" s="6"/>
      <c r="D351" s="6"/>
      <c r="E351" s="6"/>
      <c r="F351" s="6"/>
      <c r="G351" s="6"/>
      <c r="H351" s="19"/>
      <c r="I351" s="94"/>
      <c r="J351" s="94"/>
    </row>
    <row r="352" spans="3:10" x14ac:dyDescent="0.35">
      <c r="C352" s="6"/>
      <c r="D352" s="6"/>
      <c r="E352" s="6"/>
      <c r="F352" s="6"/>
      <c r="G352" s="6"/>
      <c r="H352" s="19"/>
      <c r="I352" s="94"/>
      <c r="J352" s="94"/>
    </row>
    <row r="353" spans="3:10" x14ac:dyDescent="0.35">
      <c r="C353" s="6"/>
      <c r="D353" s="6"/>
      <c r="E353" s="6"/>
      <c r="F353" s="6"/>
      <c r="G353" s="6"/>
      <c r="H353" s="19"/>
      <c r="I353" s="94"/>
      <c r="J353" s="94"/>
    </row>
    <row r="354" spans="3:10" x14ac:dyDescent="0.35">
      <c r="C354" s="6"/>
      <c r="D354" s="6"/>
      <c r="E354" s="6"/>
      <c r="F354" s="6"/>
      <c r="G354" s="6"/>
      <c r="H354" s="19"/>
      <c r="I354" s="94"/>
      <c r="J354" s="94"/>
    </row>
    <row r="355" spans="3:10" x14ac:dyDescent="0.35">
      <c r="C355" s="6"/>
      <c r="D355" s="6"/>
      <c r="E355" s="6"/>
      <c r="F355" s="6"/>
      <c r="G355" s="6"/>
      <c r="H355" s="19"/>
      <c r="I355" s="94"/>
      <c r="J355" s="94"/>
    </row>
    <row r="356" spans="3:10" x14ac:dyDescent="0.35">
      <c r="C356" s="6"/>
      <c r="D356" s="6"/>
      <c r="E356" s="6"/>
      <c r="F356" s="6"/>
      <c r="G356" s="6"/>
      <c r="H356" s="19"/>
      <c r="I356" s="94"/>
      <c r="J356" s="94"/>
    </row>
    <row r="357" spans="3:10" x14ac:dyDescent="0.35">
      <c r="C357" s="6"/>
      <c r="D357" s="6"/>
      <c r="E357" s="6"/>
      <c r="F357" s="6"/>
      <c r="G357" s="6"/>
      <c r="H357" s="19"/>
      <c r="I357" s="94"/>
      <c r="J357" s="94"/>
    </row>
    <row r="358" spans="3:10" x14ac:dyDescent="0.35">
      <c r="C358" s="6"/>
      <c r="D358" s="6"/>
      <c r="E358" s="6"/>
      <c r="F358" s="6"/>
      <c r="G358" s="6"/>
      <c r="H358" s="19"/>
      <c r="I358" s="94"/>
      <c r="J358" s="94"/>
    </row>
    <row r="359" spans="3:10" x14ac:dyDescent="0.35">
      <c r="C359" s="6"/>
      <c r="D359" s="6"/>
      <c r="E359" s="6"/>
      <c r="F359" s="6"/>
      <c r="G359" s="6"/>
      <c r="H359" s="19"/>
      <c r="I359" s="94"/>
      <c r="J359" s="94"/>
    </row>
    <row r="360" spans="3:10" x14ac:dyDescent="0.35">
      <c r="C360" s="6"/>
      <c r="D360" s="6"/>
      <c r="E360" s="6"/>
      <c r="F360" s="6"/>
      <c r="G360" s="6"/>
      <c r="H360" s="19"/>
      <c r="I360" s="94"/>
      <c r="J360" s="94"/>
    </row>
    <row r="361" spans="3:10" x14ac:dyDescent="0.35">
      <c r="C361" s="6"/>
      <c r="D361" s="6"/>
      <c r="E361" s="6"/>
      <c r="F361" s="6"/>
      <c r="G361" s="6"/>
      <c r="H361" s="19"/>
      <c r="I361" s="94"/>
      <c r="J361" s="94"/>
    </row>
    <row r="362" spans="3:10" x14ac:dyDescent="0.35">
      <c r="C362" s="6"/>
      <c r="D362" s="6"/>
      <c r="E362" s="6"/>
      <c r="F362" s="6"/>
      <c r="G362" s="6"/>
      <c r="H362" s="19"/>
      <c r="I362" s="94"/>
      <c r="J362" s="94"/>
    </row>
    <row r="363" spans="3:10" x14ac:dyDescent="0.35">
      <c r="C363" s="6"/>
      <c r="D363" s="6"/>
      <c r="E363" s="6"/>
      <c r="F363" s="6"/>
      <c r="G363" s="6"/>
      <c r="H363" s="19"/>
      <c r="I363" s="94"/>
      <c r="J363" s="94"/>
    </row>
    <row r="364" spans="3:10" x14ac:dyDescent="0.35">
      <c r="C364" s="6"/>
      <c r="D364" s="6"/>
      <c r="E364" s="6"/>
      <c r="F364" s="6"/>
      <c r="G364" s="6"/>
      <c r="H364" s="19"/>
      <c r="I364" s="94"/>
      <c r="J364" s="94"/>
    </row>
    <row r="365" spans="3:10" x14ac:dyDescent="0.35">
      <c r="C365" s="6"/>
      <c r="D365" s="6"/>
      <c r="E365" s="6"/>
      <c r="F365" s="6"/>
      <c r="G365" s="6"/>
      <c r="H365" s="19"/>
      <c r="I365" s="94"/>
      <c r="J365" s="94"/>
    </row>
    <row r="366" spans="3:10" x14ac:dyDescent="0.35">
      <c r="C366" s="6"/>
      <c r="D366" s="6"/>
      <c r="E366" s="6"/>
      <c r="F366" s="6"/>
      <c r="G366" s="6"/>
      <c r="H366" s="19"/>
      <c r="I366" s="94"/>
      <c r="J366" s="94"/>
    </row>
    <row r="367" spans="3:10" x14ac:dyDescent="0.35">
      <c r="C367" s="6"/>
      <c r="D367" s="6"/>
      <c r="E367" s="6"/>
      <c r="F367" s="6"/>
      <c r="G367" s="6"/>
      <c r="H367" s="19"/>
      <c r="I367" s="94"/>
      <c r="J367" s="94"/>
    </row>
    <row r="368" spans="3:10" x14ac:dyDescent="0.35">
      <c r="C368" s="6"/>
      <c r="D368" s="6"/>
      <c r="E368" s="6"/>
      <c r="F368" s="6"/>
      <c r="G368" s="6"/>
      <c r="H368" s="19"/>
      <c r="I368" s="94"/>
      <c r="J368" s="94"/>
    </row>
    <row r="369" spans="3:10" x14ac:dyDescent="0.35">
      <c r="C369" s="6"/>
      <c r="D369" s="6"/>
      <c r="E369" s="6"/>
      <c r="F369" s="6"/>
      <c r="G369" s="6"/>
      <c r="H369" s="19"/>
      <c r="I369" s="94"/>
      <c r="J369" s="94"/>
    </row>
    <row r="370" spans="3:10" x14ac:dyDescent="0.35">
      <c r="C370" s="6"/>
      <c r="D370" s="6"/>
      <c r="E370" s="6"/>
      <c r="F370" s="6"/>
      <c r="G370" s="6"/>
      <c r="H370" s="19"/>
      <c r="I370" s="94"/>
      <c r="J370" s="94"/>
    </row>
    <row r="371" spans="3:10" x14ac:dyDescent="0.35">
      <c r="C371" s="6"/>
      <c r="D371" s="6"/>
      <c r="E371" s="6"/>
      <c r="F371" s="6"/>
      <c r="G371" s="6"/>
      <c r="H371" s="19"/>
      <c r="I371" s="94"/>
      <c r="J371" s="94"/>
    </row>
    <row r="372" spans="3:10" x14ac:dyDescent="0.35">
      <c r="C372" s="6"/>
      <c r="D372" s="6"/>
      <c r="E372" s="6"/>
      <c r="F372" s="6"/>
      <c r="G372" s="6"/>
      <c r="H372" s="19"/>
      <c r="I372" s="94"/>
      <c r="J372" s="94"/>
    </row>
    <row r="373" spans="3:10" x14ac:dyDescent="0.35">
      <c r="C373" s="6"/>
      <c r="D373" s="6"/>
      <c r="E373" s="6"/>
      <c r="F373" s="6"/>
      <c r="G373" s="6"/>
      <c r="H373" s="19"/>
      <c r="I373" s="94"/>
      <c r="J373" s="94"/>
    </row>
    <row r="374" spans="3:10" x14ac:dyDescent="0.35">
      <c r="C374" s="6"/>
      <c r="D374" s="6"/>
      <c r="E374" s="6"/>
      <c r="F374" s="6"/>
      <c r="G374" s="6"/>
      <c r="H374" s="19"/>
      <c r="I374" s="94"/>
      <c r="J374" s="94"/>
    </row>
    <row r="375" spans="3:10" x14ac:dyDescent="0.35">
      <c r="C375" s="6"/>
      <c r="D375" s="6"/>
      <c r="E375" s="6"/>
      <c r="F375" s="6"/>
      <c r="G375" s="6"/>
      <c r="H375" s="19"/>
      <c r="I375" s="94"/>
      <c r="J375" s="94"/>
    </row>
    <row r="376" spans="3:10" x14ac:dyDescent="0.35">
      <c r="C376" s="6"/>
      <c r="D376" s="6"/>
      <c r="E376" s="6"/>
      <c r="F376" s="6"/>
      <c r="G376" s="6"/>
      <c r="H376" s="19"/>
      <c r="I376" s="94"/>
      <c r="J376" s="94"/>
    </row>
    <row r="377" spans="3:10" x14ac:dyDescent="0.35">
      <c r="C377" s="6"/>
      <c r="D377" s="6"/>
      <c r="E377" s="6"/>
      <c r="F377" s="6"/>
      <c r="G377" s="6"/>
      <c r="H377" s="19"/>
      <c r="I377" s="94"/>
      <c r="J377" s="94"/>
    </row>
    <row r="378" spans="3:10" x14ac:dyDescent="0.35">
      <c r="C378" s="6"/>
      <c r="D378" s="6"/>
      <c r="E378" s="6"/>
      <c r="F378" s="6"/>
      <c r="G378" s="6"/>
      <c r="H378" s="19"/>
      <c r="I378" s="94"/>
      <c r="J378" s="94"/>
    </row>
    <row r="379" spans="3:10" x14ac:dyDescent="0.35">
      <c r="C379" s="6"/>
      <c r="D379" s="6"/>
      <c r="E379" s="6"/>
      <c r="F379" s="6"/>
      <c r="G379" s="6"/>
      <c r="H379" s="19"/>
      <c r="I379" s="94"/>
      <c r="J379" s="94"/>
    </row>
    <row r="380" spans="3:10" x14ac:dyDescent="0.35">
      <c r="C380" s="6"/>
      <c r="D380" s="6"/>
      <c r="E380" s="6"/>
      <c r="F380" s="6"/>
      <c r="G380" s="6"/>
      <c r="H380" s="19"/>
      <c r="I380" s="94"/>
      <c r="J380" s="94"/>
    </row>
    <row r="381" spans="3:10" x14ac:dyDescent="0.35">
      <c r="C381" s="6"/>
      <c r="D381" s="6"/>
      <c r="E381" s="6"/>
      <c r="F381" s="6"/>
      <c r="G381" s="6"/>
      <c r="H381" s="19"/>
      <c r="I381" s="94"/>
      <c r="J381" s="94"/>
    </row>
    <row r="382" spans="3:10" x14ac:dyDescent="0.35">
      <c r="C382" s="6"/>
      <c r="D382" s="6"/>
      <c r="E382" s="6"/>
      <c r="F382" s="6"/>
      <c r="G382" s="6"/>
      <c r="H382" s="19"/>
      <c r="I382" s="94"/>
      <c r="J382" s="94"/>
    </row>
    <row r="383" spans="3:10" x14ac:dyDescent="0.35">
      <c r="C383" s="6"/>
      <c r="D383" s="6"/>
      <c r="E383" s="6"/>
      <c r="F383" s="6"/>
      <c r="G383" s="6"/>
      <c r="H383" s="19"/>
      <c r="I383" s="94"/>
      <c r="J383" s="94"/>
    </row>
    <row r="384" spans="3:10" x14ac:dyDescent="0.35">
      <c r="C384" s="6"/>
      <c r="D384" s="6"/>
      <c r="E384" s="6"/>
      <c r="F384" s="6"/>
      <c r="G384" s="6"/>
      <c r="H384" s="19"/>
      <c r="I384" s="94"/>
      <c r="J384" s="94"/>
    </row>
    <row r="385" spans="3:10" x14ac:dyDescent="0.35">
      <c r="C385" s="6"/>
      <c r="D385" s="6"/>
      <c r="E385" s="6"/>
      <c r="F385" s="6"/>
      <c r="G385" s="6"/>
      <c r="H385" s="19"/>
      <c r="I385" s="94"/>
      <c r="J385" s="94"/>
    </row>
    <row r="386" spans="3:10" x14ac:dyDescent="0.35">
      <c r="C386" s="6"/>
      <c r="D386" s="6"/>
      <c r="E386" s="6"/>
      <c r="F386" s="6"/>
      <c r="G386" s="6"/>
      <c r="H386" s="19"/>
      <c r="I386" s="94"/>
      <c r="J386" s="94"/>
    </row>
    <row r="387" spans="3:10" x14ac:dyDescent="0.35">
      <c r="C387" s="6"/>
      <c r="D387" s="6"/>
      <c r="E387" s="6"/>
      <c r="F387" s="6"/>
      <c r="G387" s="6"/>
      <c r="H387" s="19"/>
      <c r="I387" s="94"/>
      <c r="J387" s="94"/>
    </row>
    <row r="388" spans="3:10" x14ac:dyDescent="0.35">
      <c r="C388" s="6"/>
      <c r="D388" s="6"/>
      <c r="E388" s="6"/>
      <c r="F388" s="6"/>
      <c r="G388" s="6"/>
      <c r="H388" s="19"/>
      <c r="I388" s="94"/>
      <c r="J388" s="94"/>
    </row>
    <row r="389" spans="3:10" x14ac:dyDescent="0.35">
      <c r="C389" s="6"/>
      <c r="D389" s="6"/>
      <c r="E389" s="6"/>
      <c r="F389" s="6"/>
      <c r="G389" s="6"/>
      <c r="H389" s="19"/>
      <c r="I389" s="94"/>
      <c r="J389" s="94"/>
    </row>
    <row r="390" spans="3:10" x14ac:dyDescent="0.35">
      <c r="C390" s="6"/>
      <c r="D390" s="6"/>
      <c r="E390" s="6"/>
      <c r="F390" s="6"/>
      <c r="G390" s="6"/>
      <c r="H390" s="19"/>
      <c r="I390" s="94"/>
      <c r="J390" s="94"/>
    </row>
    <row r="391" spans="3:10" x14ac:dyDescent="0.35">
      <c r="C391" s="6"/>
      <c r="D391" s="6"/>
      <c r="E391" s="6"/>
      <c r="F391" s="6"/>
      <c r="G391" s="6"/>
      <c r="H391" s="19"/>
      <c r="I391" s="94"/>
      <c r="J391" s="94"/>
    </row>
    <row r="392" spans="3:10" x14ac:dyDescent="0.35">
      <c r="C392" s="6"/>
      <c r="D392" s="6"/>
      <c r="E392" s="6"/>
      <c r="F392" s="6"/>
      <c r="G392" s="6"/>
      <c r="H392" s="19"/>
      <c r="I392" s="94"/>
      <c r="J392" s="94"/>
    </row>
    <row r="393" spans="3:10" x14ac:dyDescent="0.35">
      <c r="C393" s="6"/>
      <c r="D393" s="6"/>
      <c r="E393" s="6"/>
      <c r="F393" s="6"/>
      <c r="G393" s="6"/>
      <c r="H393" s="19"/>
      <c r="I393" s="94"/>
      <c r="J393" s="94"/>
    </row>
    <row r="394" spans="3:10" x14ac:dyDescent="0.35">
      <c r="C394" s="6"/>
      <c r="D394" s="6"/>
      <c r="E394" s="6"/>
      <c r="F394" s="6"/>
      <c r="G394" s="6"/>
      <c r="H394" s="19"/>
      <c r="I394" s="94"/>
      <c r="J394" s="94"/>
    </row>
    <row r="395" spans="3:10" x14ac:dyDescent="0.35">
      <c r="C395" s="6"/>
      <c r="D395" s="6"/>
      <c r="E395" s="6"/>
      <c r="F395" s="6"/>
      <c r="G395" s="6"/>
      <c r="H395" s="19"/>
      <c r="I395" s="94"/>
      <c r="J395" s="94"/>
    </row>
    <row r="396" spans="3:10" x14ac:dyDescent="0.35">
      <c r="C396" s="6"/>
      <c r="D396" s="6"/>
      <c r="E396" s="6"/>
      <c r="F396" s="6"/>
      <c r="G396" s="6"/>
      <c r="H396" s="19"/>
      <c r="I396" s="94"/>
      <c r="J396" s="94"/>
    </row>
    <row r="397" spans="3:10" x14ac:dyDescent="0.35">
      <c r="C397" s="6"/>
      <c r="D397" s="6"/>
      <c r="E397" s="6"/>
      <c r="F397" s="6"/>
      <c r="G397" s="6"/>
      <c r="H397" s="19"/>
      <c r="I397" s="94"/>
      <c r="J397" s="94"/>
    </row>
    <row r="398" spans="3:10" x14ac:dyDescent="0.35">
      <c r="C398" s="6"/>
      <c r="D398" s="6"/>
      <c r="E398" s="6"/>
      <c r="F398" s="6"/>
      <c r="G398" s="6"/>
      <c r="H398" s="19"/>
      <c r="I398" s="94"/>
      <c r="J398" s="94"/>
    </row>
    <row r="399" spans="3:10" x14ac:dyDescent="0.35">
      <c r="C399" s="6"/>
      <c r="D399" s="6"/>
      <c r="E399" s="6"/>
      <c r="F399" s="6"/>
      <c r="G399" s="6"/>
      <c r="H399" s="19"/>
      <c r="I399" s="94"/>
      <c r="J399" s="94"/>
    </row>
    <row r="400" spans="3:10" x14ac:dyDescent="0.35">
      <c r="C400" s="6"/>
      <c r="D400" s="6"/>
      <c r="E400" s="6"/>
      <c r="F400" s="6"/>
      <c r="G400" s="6"/>
      <c r="H400" s="19"/>
      <c r="I400" s="94"/>
      <c r="J400" s="94"/>
    </row>
    <row r="401" spans="3:10" x14ac:dyDescent="0.35">
      <c r="C401" s="6"/>
      <c r="D401" s="6"/>
      <c r="E401" s="6"/>
      <c r="F401" s="6"/>
      <c r="G401" s="6"/>
      <c r="H401" s="19"/>
      <c r="I401" s="94"/>
      <c r="J401" s="94"/>
    </row>
    <row r="402" spans="3:10" x14ac:dyDescent="0.35">
      <c r="C402" s="6"/>
      <c r="D402" s="6"/>
      <c r="E402" s="6"/>
      <c r="F402" s="6"/>
      <c r="G402" s="6"/>
      <c r="H402" s="19"/>
      <c r="I402" s="94"/>
      <c r="J402" s="94"/>
    </row>
    <row r="403" spans="3:10" x14ac:dyDescent="0.35">
      <c r="C403" s="6"/>
      <c r="D403" s="6"/>
      <c r="E403" s="6"/>
      <c r="F403" s="6"/>
      <c r="G403" s="6"/>
      <c r="H403" s="19"/>
      <c r="I403" s="94"/>
      <c r="J403" s="94"/>
    </row>
    <row r="404" spans="3:10" x14ac:dyDescent="0.35">
      <c r="C404" s="6"/>
      <c r="D404" s="6"/>
      <c r="E404" s="6"/>
      <c r="F404" s="6"/>
      <c r="G404" s="6"/>
      <c r="H404" s="19"/>
      <c r="I404" s="94"/>
      <c r="J404" s="94"/>
    </row>
    <row r="405" spans="3:10" x14ac:dyDescent="0.35">
      <c r="C405" s="6"/>
      <c r="D405" s="6"/>
      <c r="E405" s="6"/>
      <c r="F405" s="6"/>
      <c r="G405" s="6"/>
      <c r="H405" s="19"/>
      <c r="I405" s="94"/>
      <c r="J405" s="94"/>
    </row>
    <row r="406" spans="3:10" x14ac:dyDescent="0.35">
      <c r="C406" s="6"/>
      <c r="D406" s="6"/>
      <c r="E406" s="6"/>
      <c r="F406" s="6"/>
      <c r="G406" s="6"/>
      <c r="H406" s="19"/>
      <c r="I406" s="94"/>
      <c r="J406" s="94"/>
    </row>
    <row r="407" spans="3:10" x14ac:dyDescent="0.35">
      <c r="C407" s="6"/>
      <c r="D407" s="6"/>
      <c r="E407" s="6"/>
      <c r="F407" s="6"/>
      <c r="G407" s="6"/>
      <c r="H407" s="19"/>
      <c r="I407" s="94"/>
      <c r="J407" s="94"/>
    </row>
    <row r="408" spans="3:10" x14ac:dyDescent="0.35">
      <c r="C408" s="6"/>
      <c r="D408" s="6"/>
      <c r="E408" s="6"/>
      <c r="F408" s="6"/>
      <c r="G408" s="6"/>
      <c r="H408" s="19"/>
      <c r="I408" s="94"/>
      <c r="J408" s="94"/>
    </row>
    <row r="409" spans="3:10" x14ac:dyDescent="0.35">
      <c r="C409" s="6"/>
      <c r="D409" s="6"/>
      <c r="E409" s="6"/>
      <c r="F409" s="6"/>
      <c r="G409" s="6"/>
      <c r="H409" s="19"/>
      <c r="I409" s="94"/>
      <c r="J409" s="94"/>
    </row>
    <row r="410" spans="3:10" x14ac:dyDescent="0.35">
      <c r="C410" s="6"/>
      <c r="D410" s="6"/>
      <c r="E410" s="6"/>
      <c r="F410" s="6"/>
      <c r="G410" s="6"/>
      <c r="H410" s="19"/>
      <c r="I410" s="94"/>
      <c r="J410" s="94"/>
    </row>
    <row r="411" spans="3:10" x14ac:dyDescent="0.35">
      <c r="C411" s="6"/>
      <c r="D411" s="6"/>
      <c r="E411" s="6"/>
      <c r="F411" s="6"/>
      <c r="G411" s="6"/>
      <c r="H411" s="19"/>
      <c r="I411" s="94"/>
      <c r="J411" s="94"/>
    </row>
    <row r="412" spans="3:10" x14ac:dyDescent="0.35">
      <c r="C412" s="6"/>
      <c r="D412" s="6"/>
      <c r="E412" s="6"/>
      <c r="F412" s="6"/>
      <c r="G412" s="6"/>
      <c r="H412" s="19"/>
      <c r="I412" s="94"/>
      <c r="J412" s="94"/>
    </row>
    <row r="413" spans="3:10" x14ac:dyDescent="0.35">
      <c r="C413" s="6"/>
      <c r="D413" s="6"/>
      <c r="E413" s="6"/>
      <c r="F413" s="6"/>
      <c r="G413" s="6"/>
      <c r="H413" s="19"/>
      <c r="I413" s="94"/>
      <c r="J413" s="94"/>
    </row>
    <row r="414" spans="3:10" x14ac:dyDescent="0.35">
      <c r="C414" s="6"/>
      <c r="D414" s="6"/>
      <c r="E414" s="6"/>
      <c r="F414" s="6"/>
      <c r="G414" s="6"/>
      <c r="H414" s="19"/>
      <c r="I414" s="94"/>
      <c r="J414" s="94"/>
    </row>
    <row r="415" spans="3:10" x14ac:dyDescent="0.35">
      <c r="C415" s="6"/>
      <c r="D415" s="6"/>
      <c r="E415" s="6"/>
      <c r="F415" s="6"/>
      <c r="G415" s="6"/>
      <c r="H415" s="19"/>
      <c r="I415" s="94"/>
      <c r="J415" s="94"/>
    </row>
    <row r="416" spans="3:10" x14ac:dyDescent="0.35">
      <c r="C416" s="6"/>
      <c r="D416" s="6"/>
      <c r="E416" s="6"/>
      <c r="F416" s="6"/>
      <c r="G416" s="6"/>
      <c r="H416" s="19"/>
      <c r="I416" s="94"/>
      <c r="J416" s="94"/>
    </row>
    <row r="417" spans="3:10" x14ac:dyDescent="0.35">
      <c r="C417" s="6"/>
      <c r="D417" s="6"/>
      <c r="E417" s="6"/>
      <c r="F417" s="6"/>
      <c r="G417" s="6"/>
      <c r="H417" s="19"/>
      <c r="I417" s="94"/>
      <c r="J417" s="94"/>
    </row>
    <row r="418" spans="3:10" x14ac:dyDescent="0.35">
      <c r="C418" s="6"/>
      <c r="D418" s="6"/>
      <c r="E418" s="6"/>
      <c r="F418" s="6"/>
      <c r="G418" s="6"/>
      <c r="H418" s="19"/>
      <c r="I418" s="94"/>
      <c r="J418" s="94"/>
    </row>
    <row r="419" spans="3:10" x14ac:dyDescent="0.35">
      <c r="C419" s="6"/>
      <c r="D419" s="6"/>
      <c r="E419" s="6"/>
      <c r="F419" s="6"/>
      <c r="G419" s="6"/>
      <c r="H419" s="19"/>
      <c r="I419" s="94"/>
      <c r="J419" s="94"/>
    </row>
    <row r="420" spans="3:10" x14ac:dyDescent="0.35">
      <c r="C420" s="6"/>
      <c r="D420" s="6"/>
      <c r="E420" s="6"/>
      <c r="F420" s="6"/>
      <c r="G420" s="6"/>
      <c r="H420" s="19"/>
      <c r="I420" s="94"/>
      <c r="J420" s="94"/>
    </row>
    <row r="421" spans="3:10" x14ac:dyDescent="0.35">
      <c r="C421" s="6"/>
      <c r="D421" s="6"/>
      <c r="E421" s="6"/>
      <c r="F421" s="6"/>
      <c r="G421" s="6"/>
      <c r="H421" s="19"/>
      <c r="I421" s="94"/>
      <c r="J421" s="94"/>
    </row>
    <row r="422" spans="3:10" x14ac:dyDescent="0.35">
      <c r="C422" s="6"/>
      <c r="D422" s="6"/>
      <c r="E422" s="6"/>
      <c r="F422" s="6"/>
      <c r="G422" s="6"/>
      <c r="H422" s="19"/>
      <c r="I422" s="94"/>
      <c r="J422" s="94"/>
    </row>
    <row r="423" spans="3:10" x14ac:dyDescent="0.35">
      <c r="C423" s="6"/>
      <c r="D423" s="6"/>
      <c r="E423" s="6"/>
      <c r="F423" s="6"/>
      <c r="G423" s="6"/>
      <c r="H423" s="19"/>
      <c r="I423" s="94"/>
      <c r="J423" s="94"/>
    </row>
    <row r="424" spans="3:10" x14ac:dyDescent="0.35">
      <c r="C424" s="6"/>
      <c r="D424" s="6"/>
      <c r="E424" s="6"/>
      <c r="F424" s="6"/>
      <c r="G424" s="6"/>
      <c r="H424" s="19"/>
      <c r="I424" s="94"/>
      <c r="J424" s="94"/>
    </row>
    <row r="425" spans="3:10" x14ac:dyDescent="0.35">
      <c r="C425" s="6"/>
      <c r="D425" s="6"/>
      <c r="E425" s="6"/>
      <c r="F425" s="6"/>
      <c r="G425" s="6"/>
      <c r="H425" s="19"/>
      <c r="I425" s="94"/>
      <c r="J425" s="94"/>
    </row>
    <row r="426" spans="3:10" x14ac:dyDescent="0.35">
      <c r="C426" s="6"/>
      <c r="D426" s="6"/>
      <c r="E426" s="6"/>
      <c r="F426" s="6"/>
      <c r="G426" s="6"/>
      <c r="H426" s="19"/>
      <c r="I426" s="94"/>
      <c r="J426" s="94"/>
    </row>
    <row r="427" spans="3:10" x14ac:dyDescent="0.35">
      <c r="C427" s="6"/>
      <c r="D427" s="6"/>
      <c r="E427" s="6"/>
      <c r="F427" s="6"/>
      <c r="G427" s="6"/>
      <c r="H427" s="19"/>
      <c r="I427" s="94"/>
      <c r="J427" s="94"/>
    </row>
    <row r="428" spans="3:10" x14ac:dyDescent="0.35">
      <c r="C428" s="6"/>
      <c r="D428" s="6"/>
      <c r="E428" s="6"/>
      <c r="F428" s="6"/>
      <c r="G428" s="6"/>
      <c r="H428" s="19"/>
      <c r="I428" s="94"/>
      <c r="J428" s="94"/>
    </row>
    <row r="429" spans="3:10" x14ac:dyDescent="0.35">
      <c r="C429" s="6"/>
      <c r="D429" s="6"/>
      <c r="E429" s="6"/>
      <c r="F429" s="6"/>
      <c r="G429" s="6"/>
      <c r="H429" s="19"/>
      <c r="I429" s="94"/>
      <c r="J429" s="94"/>
    </row>
    <row r="430" spans="3:10" x14ac:dyDescent="0.35">
      <c r="C430" s="6"/>
      <c r="D430" s="6"/>
      <c r="E430" s="6"/>
      <c r="F430" s="6"/>
      <c r="G430" s="6"/>
      <c r="H430" s="19"/>
      <c r="I430" s="94"/>
      <c r="J430" s="94"/>
    </row>
    <row r="431" spans="3:10" x14ac:dyDescent="0.35">
      <c r="C431" s="6"/>
      <c r="D431" s="6"/>
      <c r="E431" s="6"/>
      <c r="F431" s="6"/>
      <c r="G431" s="6"/>
      <c r="H431" s="19"/>
      <c r="I431" s="94"/>
      <c r="J431" s="94"/>
    </row>
    <row r="432" spans="3:10" x14ac:dyDescent="0.35">
      <c r="C432" s="6"/>
      <c r="D432" s="6"/>
      <c r="E432" s="6"/>
      <c r="F432" s="6"/>
      <c r="G432" s="6"/>
      <c r="H432" s="19"/>
      <c r="I432" s="94"/>
      <c r="J432" s="94"/>
    </row>
    <row r="433" spans="3:10" x14ac:dyDescent="0.35">
      <c r="C433" s="6"/>
      <c r="D433" s="6"/>
      <c r="E433" s="6"/>
      <c r="F433" s="6"/>
      <c r="G433" s="6"/>
      <c r="H433" s="19"/>
      <c r="I433" s="94"/>
      <c r="J433" s="94"/>
    </row>
    <row r="434" spans="3:10" x14ac:dyDescent="0.35">
      <c r="C434" s="6"/>
      <c r="D434" s="6"/>
      <c r="E434" s="6"/>
      <c r="F434" s="6"/>
      <c r="G434" s="6"/>
      <c r="H434" s="19"/>
      <c r="I434" s="94"/>
      <c r="J434" s="94"/>
    </row>
    <row r="435" spans="3:10" x14ac:dyDescent="0.35">
      <c r="C435" s="6"/>
      <c r="D435" s="6"/>
      <c r="E435" s="6"/>
      <c r="F435" s="6"/>
      <c r="G435" s="6"/>
      <c r="H435" s="19"/>
      <c r="I435" s="94"/>
      <c r="J435" s="94"/>
    </row>
    <row r="436" spans="3:10" x14ac:dyDescent="0.35">
      <c r="C436" s="6"/>
      <c r="D436" s="6"/>
      <c r="E436" s="6"/>
      <c r="F436" s="6"/>
      <c r="G436" s="6"/>
      <c r="H436" s="19"/>
      <c r="I436" s="94"/>
      <c r="J436" s="94"/>
    </row>
    <row r="437" spans="3:10" x14ac:dyDescent="0.35">
      <c r="C437" s="6"/>
      <c r="D437" s="6"/>
      <c r="E437" s="6"/>
      <c r="F437" s="6"/>
      <c r="G437" s="6"/>
      <c r="H437" s="19"/>
      <c r="I437" s="94"/>
      <c r="J437" s="94"/>
    </row>
    <row r="438" spans="3:10" x14ac:dyDescent="0.35">
      <c r="C438" s="6"/>
      <c r="D438" s="6"/>
      <c r="E438" s="6"/>
      <c r="F438" s="6"/>
      <c r="G438" s="6"/>
      <c r="H438" s="19"/>
      <c r="I438" s="94"/>
      <c r="J438" s="94"/>
    </row>
    <row r="439" spans="3:10" x14ac:dyDescent="0.35">
      <c r="C439" s="6"/>
      <c r="D439" s="6"/>
      <c r="E439" s="6"/>
      <c r="F439" s="6"/>
      <c r="G439" s="6"/>
      <c r="H439" s="19"/>
      <c r="I439" s="94"/>
      <c r="J439" s="94"/>
    </row>
    <row r="440" spans="3:10" x14ac:dyDescent="0.35">
      <c r="C440" s="6"/>
      <c r="D440" s="6"/>
      <c r="E440" s="6"/>
      <c r="F440" s="6"/>
      <c r="G440" s="6"/>
      <c r="H440" s="19"/>
      <c r="I440" s="94"/>
      <c r="J440" s="94"/>
    </row>
    <row r="441" spans="3:10" x14ac:dyDescent="0.35">
      <c r="C441" s="6"/>
      <c r="D441" s="6"/>
      <c r="E441" s="6"/>
      <c r="F441" s="6"/>
      <c r="G441" s="6"/>
      <c r="H441" s="19"/>
      <c r="I441" s="94"/>
      <c r="J441" s="94"/>
    </row>
    <row r="442" spans="3:10" x14ac:dyDescent="0.35">
      <c r="C442" s="6"/>
      <c r="D442" s="6"/>
      <c r="E442" s="6"/>
      <c r="F442" s="6"/>
      <c r="G442" s="6"/>
      <c r="H442" s="19"/>
      <c r="I442" s="94"/>
      <c r="J442" s="94"/>
    </row>
    <row r="443" spans="3:10" x14ac:dyDescent="0.35">
      <c r="C443" s="6"/>
      <c r="D443" s="6"/>
      <c r="E443" s="6"/>
      <c r="F443" s="6"/>
      <c r="G443" s="6"/>
      <c r="H443" s="19"/>
      <c r="I443" s="94"/>
      <c r="J443" s="94"/>
    </row>
    <row r="444" spans="3:10" x14ac:dyDescent="0.35">
      <c r="C444" s="6"/>
      <c r="D444" s="6"/>
      <c r="E444" s="6"/>
      <c r="F444" s="6"/>
      <c r="G444" s="6"/>
      <c r="H444" s="19"/>
      <c r="I444" s="94"/>
      <c r="J444" s="94"/>
    </row>
    <row r="445" spans="3:10" x14ac:dyDescent="0.35">
      <c r="C445" s="6"/>
      <c r="D445" s="6"/>
      <c r="E445" s="6"/>
      <c r="F445" s="6"/>
      <c r="G445" s="6"/>
      <c r="H445" s="19"/>
      <c r="I445" s="94"/>
      <c r="J445" s="94"/>
    </row>
    <row r="446" spans="3:10" x14ac:dyDescent="0.35">
      <c r="C446" s="6"/>
      <c r="D446" s="6"/>
      <c r="E446" s="6"/>
      <c r="F446" s="6"/>
      <c r="G446" s="6"/>
      <c r="H446" s="19"/>
      <c r="I446" s="94"/>
      <c r="J446" s="94"/>
    </row>
    <row r="447" spans="3:10" x14ac:dyDescent="0.35">
      <c r="C447" s="6"/>
      <c r="D447" s="6"/>
      <c r="E447" s="6"/>
      <c r="F447" s="6"/>
      <c r="G447" s="6"/>
      <c r="H447" s="19"/>
      <c r="I447" s="94"/>
      <c r="J447" s="94"/>
    </row>
    <row r="448" spans="3:10" x14ac:dyDescent="0.35">
      <c r="C448" s="6"/>
      <c r="D448" s="6"/>
      <c r="E448" s="6"/>
      <c r="F448" s="6"/>
      <c r="G448" s="6"/>
      <c r="H448" s="19"/>
      <c r="I448" s="94"/>
      <c r="J448" s="94"/>
    </row>
    <row r="449" spans="3:10" x14ac:dyDescent="0.35">
      <c r="C449" s="6"/>
      <c r="D449" s="6"/>
      <c r="E449" s="6"/>
      <c r="F449" s="6"/>
      <c r="G449" s="6"/>
      <c r="H449" s="19"/>
      <c r="I449" s="94"/>
      <c r="J449" s="94"/>
    </row>
    <row r="450" spans="3:10" x14ac:dyDescent="0.35">
      <c r="C450" s="6"/>
      <c r="D450" s="6"/>
      <c r="E450" s="6"/>
      <c r="F450" s="6"/>
      <c r="G450" s="6"/>
      <c r="H450" s="19"/>
      <c r="I450" s="94"/>
      <c r="J450" s="94"/>
    </row>
    <row r="451" spans="3:10" x14ac:dyDescent="0.35">
      <c r="C451" s="6"/>
      <c r="D451" s="6"/>
      <c r="E451" s="6"/>
      <c r="F451" s="6"/>
      <c r="G451" s="6"/>
      <c r="H451" s="19"/>
      <c r="I451" s="94"/>
      <c r="J451" s="94"/>
    </row>
    <row r="452" spans="3:10" x14ac:dyDescent="0.35">
      <c r="C452" s="6"/>
      <c r="D452" s="6"/>
      <c r="E452" s="6"/>
      <c r="F452" s="6"/>
      <c r="G452" s="6"/>
      <c r="H452" s="19"/>
      <c r="I452" s="94"/>
      <c r="J452" s="94"/>
    </row>
    <row r="453" spans="3:10" x14ac:dyDescent="0.35">
      <c r="C453" s="6"/>
      <c r="D453" s="6"/>
      <c r="E453" s="6"/>
      <c r="F453" s="6"/>
      <c r="G453" s="6"/>
      <c r="H453" s="19"/>
      <c r="I453" s="94"/>
      <c r="J453" s="94"/>
    </row>
    <row r="454" spans="3:10" x14ac:dyDescent="0.35">
      <c r="C454" s="6"/>
      <c r="D454" s="6"/>
      <c r="E454" s="6"/>
      <c r="F454" s="6"/>
      <c r="G454" s="6"/>
      <c r="H454" s="19"/>
      <c r="I454" s="94"/>
      <c r="J454" s="94"/>
    </row>
    <row r="455" spans="3:10" x14ac:dyDescent="0.35">
      <c r="C455" s="6"/>
      <c r="D455" s="6"/>
      <c r="E455" s="6"/>
      <c r="F455" s="6"/>
      <c r="G455" s="6"/>
      <c r="H455" s="19"/>
      <c r="I455" s="94"/>
      <c r="J455" s="94"/>
    </row>
    <row r="456" spans="3:10" x14ac:dyDescent="0.35">
      <c r="C456" s="6"/>
      <c r="D456" s="6"/>
      <c r="E456" s="6"/>
      <c r="F456" s="6"/>
      <c r="G456" s="6"/>
      <c r="H456" s="19"/>
      <c r="I456" s="94"/>
      <c r="J456" s="94"/>
    </row>
    <row r="457" spans="3:10" x14ac:dyDescent="0.35">
      <c r="C457" s="6"/>
      <c r="D457" s="6"/>
      <c r="E457" s="6"/>
      <c r="F457" s="6"/>
      <c r="G457" s="6"/>
      <c r="H457" s="19"/>
      <c r="I457" s="94"/>
      <c r="J457" s="94"/>
    </row>
    <row r="458" spans="3:10" x14ac:dyDescent="0.35">
      <c r="C458" s="6"/>
      <c r="D458" s="6"/>
      <c r="E458" s="6"/>
      <c r="F458" s="6"/>
      <c r="G458" s="6"/>
      <c r="H458" s="19"/>
      <c r="I458" s="94"/>
      <c r="J458" s="94"/>
    </row>
    <row r="459" spans="3:10" x14ac:dyDescent="0.35">
      <c r="C459" s="6"/>
      <c r="D459" s="6"/>
      <c r="E459" s="6"/>
      <c r="F459" s="6"/>
      <c r="G459" s="6"/>
      <c r="H459" s="19"/>
      <c r="I459" s="94"/>
      <c r="J459" s="94"/>
    </row>
    <row r="460" spans="3:10" x14ac:dyDescent="0.35">
      <c r="C460" s="6"/>
      <c r="D460" s="6"/>
      <c r="E460" s="6"/>
      <c r="F460" s="6"/>
      <c r="G460" s="6"/>
      <c r="H460" s="19"/>
      <c r="I460" s="94"/>
      <c r="J460" s="94"/>
    </row>
    <row r="461" spans="3:10" x14ac:dyDescent="0.35">
      <c r="C461" s="6"/>
      <c r="D461" s="6"/>
      <c r="E461" s="6"/>
      <c r="F461" s="6"/>
      <c r="G461" s="6"/>
      <c r="H461" s="19"/>
      <c r="I461" s="94"/>
      <c r="J461" s="94"/>
    </row>
    <row r="462" spans="3:10" x14ac:dyDescent="0.35">
      <c r="C462" s="6"/>
      <c r="D462" s="6"/>
      <c r="E462" s="6"/>
      <c r="F462" s="6"/>
      <c r="G462" s="6"/>
      <c r="H462" s="19"/>
      <c r="I462" s="94"/>
      <c r="J462" s="94"/>
    </row>
    <row r="463" spans="3:10" x14ac:dyDescent="0.35">
      <c r="C463" s="6"/>
      <c r="D463" s="6"/>
      <c r="E463" s="6"/>
      <c r="F463" s="6"/>
      <c r="G463" s="6"/>
      <c r="H463" s="19"/>
      <c r="I463" s="94"/>
      <c r="J463" s="94"/>
    </row>
    <row r="464" spans="3:10" x14ac:dyDescent="0.35">
      <c r="C464" s="6"/>
      <c r="D464" s="6"/>
      <c r="E464" s="6"/>
      <c r="F464" s="6"/>
      <c r="G464" s="6"/>
      <c r="H464" s="19"/>
      <c r="I464" s="94"/>
      <c r="J464" s="94"/>
    </row>
    <row r="465" spans="3:10" x14ac:dyDescent="0.35">
      <c r="C465" s="6"/>
      <c r="D465" s="6"/>
      <c r="E465" s="6"/>
      <c r="F465" s="6"/>
      <c r="G465" s="6"/>
      <c r="H465" s="19"/>
      <c r="I465" s="94"/>
      <c r="J465" s="94"/>
    </row>
    <row r="466" spans="3:10" x14ac:dyDescent="0.35">
      <c r="C466" s="6"/>
      <c r="D466" s="6"/>
      <c r="E466" s="6"/>
      <c r="F466" s="6"/>
      <c r="G466" s="6"/>
      <c r="H466" s="19"/>
      <c r="I466" s="94"/>
      <c r="J466" s="94"/>
    </row>
    <row r="467" spans="3:10" x14ac:dyDescent="0.35">
      <c r="C467" s="6"/>
      <c r="D467" s="6"/>
      <c r="E467" s="6"/>
      <c r="F467" s="6"/>
      <c r="G467" s="6"/>
      <c r="H467" s="19"/>
      <c r="I467" s="94"/>
      <c r="J467" s="94"/>
    </row>
    <row r="468" spans="3:10" x14ac:dyDescent="0.35">
      <c r="C468" s="6"/>
      <c r="D468" s="6"/>
      <c r="E468" s="6"/>
      <c r="F468" s="6"/>
      <c r="G468" s="6"/>
      <c r="H468" s="19"/>
      <c r="I468" s="94"/>
      <c r="J468" s="94"/>
    </row>
    <row r="469" spans="3:10" x14ac:dyDescent="0.35">
      <c r="C469" s="6"/>
      <c r="D469" s="6"/>
      <c r="E469" s="6"/>
      <c r="F469" s="6"/>
      <c r="G469" s="6"/>
      <c r="H469" s="19"/>
      <c r="I469" s="94"/>
      <c r="J469" s="94"/>
    </row>
    <row r="470" spans="3:10" x14ac:dyDescent="0.35">
      <c r="C470" s="6"/>
      <c r="D470" s="6"/>
      <c r="E470" s="6"/>
      <c r="F470" s="6"/>
      <c r="G470" s="6"/>
      <c r="H470" s="19"/>
      <c r="I470" s="94"/>
      <c r="J470" s="94"/>
    </row>
    <row r="471" spans="3:10" x14ac:dyDescent="0.35">
      <c r="C471" s="6"/>
      <c r="D471" s="6"/>
      <c r="E471" s="6"/>
      <c r="F471" s="6"/>
      <c r="G471" s="6"/>
      <c r="H471" s="19"/>
      <c r="I471" s="94"/>
      <c r="J471" s="94"/>
    </row>
    <row r="472" spans="3:10" x14ac:dyDescent="0.35">
      <c r="C472" s="6"/>
      <c r="D472" s="6"/>
      <c r="E472" s="6"/>
      <c r="F472" s="6"/>
      <c r="G472" s="6"/>
      <c r="H472" s="19"/>
      <c r="I472" s="94"/>
      <c r="J472" s="94"/>
    </row>
    <row r="473" spans="3:10" x14ac:dyDescent="0.35">
      <c r="C473" s="6"/>
      <c r="D473" s="6"/>
      <c r="E473" s="6"/>
      <c r="F473" s="6"/>
      <c r="G473" s="6"/>
      <c r="H473" s="19"/>
      <c r="I473" s="94"/>
      <c r="J473" s="94"/>
    </row>
    <row r="474" spans="3:10" x14ac:dyDescent="0.35">
      <c r="C474" s="6"/>
      <c r="D474" s="6"/>
      <c r="E474" s="6"/>
      <c r="F474" s="6"/>
      <c r="G474" s="6"/>
      <c r="H474" s="19"/>
      <c r="I474" s="94"/>
      <c r="J474" s="94"/>
    </row>
    <row r="475" spans="3:10" x14ac:dyDescent="0.35">
      <c r="C475" s="6"/>
      <c r="D475" s="6"/>
      <c r="E475" s="6"/>
      <c r="F475" s="6"/>
      <c r="G475" s="6"/>
      <c r="H475" s="19"/>
      <c r="I475" s="94"/>
      <c r="J475" s="94"/>
    </row>
    <row r="476" spans="3:10" x14ac:dyDescent="0.35">
      <c r="C476" s="6"/>
      <c r="D476" s="6"/>
      <c r="E476" s="6"/>
      <c r="F476" s="6"/>
      <c r="G476" s="6"/>
      <c r="H476" s="19"/>
      <c r="I476" s="94"/>
      <c r="J476" s="94"/>
    </row>
    <row r="477" spans="3:10" x14ac:dyDescent="0.35">
      <c r="C477" s="6"/>
      <c r="D477" s="6"/>
      <c r="E477" s="6"/>
      <c r="F477" s="6"/>
      <c r="G477" s="6"/>
      <c r="H477" s="19"/>
      <c r="I477" s="94"/>
      <c r="J477" s="94"/>
    </row>
    <row r="478" spans="3:10" x14ac:dyDescent="0.35">
      <c r="C478" s="6"/>
      <c r="D478" s="6"/>
      <c r="E478" s="6"/>
      <c r="F478" s="6"/>
      <c r="G478" s="6"/>
      <c r="H478" s="19"/>
      <c r="I478" s="94"/>
      <c r="J478" s="94"/>
    </row>
    <row r="479" spans="3:10" x14ac:dyDescent="0.35">
      <c r="C479" s="6"/>
      <c r="D479" s="6"/>
      <c r="E479" s="6"/>
      <c r="F479" s="6"/>
      <c r="G479" s="6"/>
      <c r="H479" s="19"/>
      <c r="I479" s="94"/>
      <c r="J479" s="94"/>
    </row>
    <row r="480" spans="3:10" x14ac:dyDescent="0.35">
      <c r="C480" s="6"/>
      <c r="D480" s="6"/>
      <c r="E480" s="6"/>
      <c r="F480" s="6"/>
      <c r="G480" s="6"/>
      <c r="H480" s="19"/>
      <c r="I480" s="94"/>
      <c r="J480" s="94"/>
    </row>
    <row r="481" spans="3:10" x14ac:dyDescent="0.35">
      <c r="C481" s="6"/>
      <c r="D481" s="6"/>
      <c r="E481" s="6"/>
      <c r="F481" s="6"/>
      <c r="G481" s="6"/>
      <c r="H481" s="19"/>
      <c r="I481" s="94"/>
      <c r="J481" s="94"/>
    </row>
    <row r="482" spans="3:10" x14ac:dyDescent="0.35">
      <c r="C482" s="6"/>
      <c r="D482" s="6"/>
      <c r="E482" s="6"/>
      <c r="F482" s="6"/>
      <c r="G482" s="6"/>
      <c r="H482" s="19"/>
      <c r="I482" s="94"/>
      <c r="J482" s="94"/>
    </row>
    <row r="483" spans="3:10" x14ac:dyDescent="0.35">
      <c r="C483" s="6"/>
      <c r="D483" s="6"/>
      <c r="E483" s="6"/>
      <c r="F483" s="6"/>
      <c r="G483" s="6"/>
      <c r="H483" s="19"/>
      <c r="I483" s="94"/>
      <c r="J483" s="94"/>
    </row>
    <row r="484" spans="3:10" x14ac:dyDescent="0.35">
      <c r="C484" s="6"/>
      <c r="D484" s="6"/>
      <c r="E484" s="6"/>
      <c r="F484" s="6"/>
      <c r="G484" s="6"/>
      <c r="H484" s="19"/>
      <c r="I484" s="94"/>
      <c r="J484" s="94"/>
    </row>
    <row r="485" spans="3:10" x14ac:dyDescent="0.35">
      <c r="C485" s="6"/>
      <c r="D485" s="6"/>
      <c r="E485" s="6"/>
      <c r="F485" s="6"/>
      <c r="G485" s="6"/>
      <c r="H485" s="19"/>
      <c r="I485" s="94"/>
      <c r="J485" s="94"/>
    </row>
    <row r="486" spans="3:10" x14ac:dyDescent="0.35">
      <c r="C486" s="6"/>
      <c r="D486" s="6"/>
      <c r="E486" s="6"/>
      <c r="F486" s="6"/>
      <c r="G486" s="6"/>
      <c r="H486" s="19"/>
      <c r="I486" s="94"/>
      <c r="J486" s="94"/>
    </row>
    <row r="487" spans="3:10" x14ac:dyDescent="0.35">
      <c r="C487" s="6"/>
      <c r="D487" s="6"/>
      <c r="E487" s="6"/>
      <c r="F487" s="6"/>
      <c r="G487" s="6"/>
      <c r="H487" s="19"/>
      <c r="I487" s="94"/>
      <c r="J487" s="94"/>
    </row>
    <row r="488" spans="3:10" x14ac:dyDescent="0.35">
      <c r="C488" s="6"/>
      <c r="D488" s="6"/>
      <c r="E488" s="6"/>
      <c r="F488" s="6"/>
      <c r="G488" s="6"/>
      <c r="H488" s="19"/>
      <c r="I488" s="94"/>
      <c r="J488" s="94"/>
    </row>
    <row r="489" spans="3:10" x14ac:dyDescent="0.35">
      <c r="C489" s="6"/>
      <c r="D489" s="6"/>
      <c r="E489" s="6"/>
      <c r="F489" s="6"/>
      <c r="G489" s="6"/>
      <c r="H489" s="19"/>
      <c r="I489" s="94"/>
      <c r="J489" s="94"/>
    </row>
    <row r="490" spans="3:10" x14ac:dyDescent="0.35">
      <c r="C490" s="6"/>
      <c r="D490" s="6"/>
      <c r="E490" s="6"/>
      <c r="F490" s="6"/>
      <c r="G490" s="6"/>
      <c r="H490" s="19"/>
      <c r="I490" s="94"/>
      <c r="J490" s="94"/>
    </row>
    <row r="491" spans="3:10" x14ac:dyDescent="0.35">
      <c r="C491" s="6"/>
      <c r="D491" s="6"/>
      <c r="E491" s="6"/>
      <c r="F491" s="6"/>
      <c r="G491" s="6"/>
      <c r="H491" s="19"/>
      <c r="I491" s="94"/>
      <c r="J491" s="94"/>
    </row>
    <row r="492" spans="3:10" x14ac:dyDescent="0.35">
      <c r="C492" s="6"/>
      <c r="D492" s="6"/>
      <c r="E492" s="6"/>
      <c r="F492" s="6"/>
      <c r="G492" s="6"/>
      <c r="H492" s="19"/>
      <c r="I492" s="94"/>
      <c r="J492" s="94"/>
    </row>
    <row r="493" spans="3:10" x14ac:dyDescent="0.35">
      <c r="C493" s="6"/>
      <c r="D493" s="6"/>
      <c r="E493" s="6"/>
      <c r="F493" s="6"/>
      <c r="G493" s="6"/>
      <c r="H493" s="19"/>
      <c r="I493" s="94"/>
      <c r="J493" s="94"/>
    </row>
    <row r="494" spans="3:10" x14ac:dyDescent="0.35">
      <c r="C494" s="6"/>
      <c r="D494" s="6"/>
      <c r="E494" s="6"/>
      <c r="F494" s="6"/>
      <c r="G494" s="6"/>
      <c r="H494" s="19"/>
      <c r="I494" s="94"/>
      <c r="J494" s="94"/>
    </row>
    <row r="495" spans="3:10" x14ac:dyDescent="0.35">
      <c r="C495" s="6"/>
      <c r="D495" s="6"/>
      <c r="E495" s="6"/>
      <c r="F495" s="6"/>
      <c r="G495" s="6"/>
      <c r="H495" s="19"/>
      <c r="I495" s="94"/>
      <c r="J495" s="94"/>
    </row>
    <row r="496" spans="3:10" x14ac:dyDescent="0.35">
      <c r="C496" s="6"/>
      <c r="D496" s="6"/>
      <c r="E496" s="6"/>
      <c r="F496" s="6"/>
      <c r="G496" s="6"/>
      <c r="H496" s="19"/>
      <c r="I496" s="94"/>
      <c r="J496" s="94"/>
    </row>
    <row r="497" spans="3:10" x14ac:dyDescent="0.35">
      <c r="C497" s="6"/>
      <c r="D497" s="6"/>
      <c r="E497" s="6"/>
      <c r="F497" s="6"/>
      <c r="G497" s="6"/>
      <c r="H497" s="19"/>
      <c r="I497" s="94"/>
      <c r="J497" s="94"/>
    </row>
    <row r="498" spans="3:10" x14ac:dyDescent="0.35">
      <c r="C498" s="6"/>
      <c r="D498" s="6"/>
      <c r="E498" s="6"/>
      <c r="F498" s="6"/>
      <c r="G498" s="6"/>
      <c r="H498" s="19"/>
      <c r="I498" s="94"/>
      <c r="J498" s="94"/>
    </row>
    <row r="499" spans="3:10" x14ac:dyDescent="0.35">
      <c r="C499" s="6"/>
      <c r="D499" s="6"/>
      <c r="E499" s="6"/>
      <c r="F499" s="6"/>
      <c r="G499" s="6"/>
      <c r="H499" s="19"/>
      <c r="I499" s="94"/>
      <c r="J499" s="94"/>
    </row>
    <row r="500" spans="3:10" x14ac:dyDescent="0.35">
      <c r="C500" s="6"/>
      <c r="D500" s="6"/>
      <c r="E500" s="6"/>
      <c r="F500" s="6"/>
      <c r="G500" s="6"/>
      <c r="H500" s="19"/>
      <c r="I500" s="94"/>
      <c r="J500" s="94"/>
    </row>
    <row r="501" spans="3:10" x14ac:dyDescent="0.35">
      <c r="C501" s="6"/>
      <c r="D501" s="6"/>
      <c r="E501" s="6"/>
      <c r="F501" s="6"/>
      <c r="G501" s="6"/>
      <c r="H501" s="19"/>
      <c r="I501" s="94"/>
      <c r="J501" s="94"/>
    </row>
    <row r="502" spans="3:10" x14ac:dyDescent="0.35">
      <c r="C502" s="6"/>
      <c r="D502" s="6"/>
      <c r="E502" s="6"/>
      <c r="F502" s="6"/>
      <c r="G502" s="6"/>
      <c r="H502" s="19"/>
      <c r="I502" s="94"/>
      <c r="J502" s="94"/>
    </row>
    <row r="503" spans="3:10" x14ac:dyDescent="0.35">
      <c r="C503" s="6"/>
      <c r="D503" s="6"/>
      <c r="E503" s="6"/>
      <c r="F503" s="6"/>
      <c r="G503" s="6"/>
      <c r="H503" s="19"/>
      <c r="I503" s="94"/>
      <c r="J503" s="94"/>
    </row>
    <row r="504" spans="3:10" x14ac:dyDescent="0.35">
      <c r="C504" s="6"/>
      <c r="D504" s="6"/>
      <c r="E504" s="6"/>
      <c r="F504" s="6"/>
      <c r="G504" s="6"/>
      <c r="H504" s="19"/>
      <c r="I504" s="94"/>
      <c r="J504" s="94"/>
    </row>
    <row r="505" spans="3:10" x14ac:dyDescent="0.35">
      <c r="C505" s="6"/>
      <c r="D505" s="6"/>
      <c r="E505" s="6"/>
      <c r="F505" s="6"/>
      <c r="G505" s="6"/>
      <c r="H505" s="19"/>
      <c r="I505" s="94"/>
      <c r="J505" s="94"/>
    </row>
    <row r="506" spans="3:10" x14ac:dyDescent="0.35">
      <c r="C506" s="6"/>
      <c r="D506" s="6"/>
      <c r="E506" s="6"/>
      <c r="F506" s="6"/>
      <c r="G506" s="6"/>
      <c r="H506" s="19"/>
      <c r="I506" s="94"/>
      <c r="J506" s="94"/>
    </row>
    <row r="507" spans="3:10" x14ac:dyDescent="0.35">
      <c r="C507" s="6"/>
      <c r="D507" s="6"/>
      <c r="E507" s="6"/>
      <c r="F507" s="6"/>
      <c r="G507" s="6"/>
      <c r="H507" s="19"/>
      <c r="I507" s="94"/>
      <c r="J507" s="94"/>
    </row>
    <row r="508" spans="3:10" x14ac:dyDescent="0.35">
      <c r="C508" s="6"/>
      <c r="D508" s="6"/>
      <c r="E508" s="6"/>
      <c r="F508" s="6"/>
      <c r="G508" s="6"/>
      <c r="H508" s="19"/>
      <c r="I508" s="94"/>
      <c r="J508" s="94"/>
    </row>
    <row r="509" spans="3:10" x14ac:dyDescent="0.35">
      <c r="C509" s="6"/>
      <c r="D509" s="6"/>
      <c r="E509" s="6"/>
      <c r="F509" s="6"/>
      <c r="G509" s="6"/>
      <c r="H509" s="19"/>
      <c r="I509" s="94"/>
      <c r="J509" s="94"/>
    </row>
    <row r="510" spans="3:10" x14ac:dyDescent="0.35">
      <c r="C510" s="6"/>
      <c r="D510" s="6"/>
      <c r="E510" s="6"/>
      <c r="F510" s="6"/>
      <c r="G510" s="6"/>
      <c r="H510" s="19"/>
      <c r="I510" s="94"/>
      <c r="J510" s="94"/>
    </row>
    <row r="511" spans="3:10" x14ac:dyDescent="0.35">
      <c r="C511" s="6"/>
      <c r="D511" s="6"/>
      <c r="E511" s="6"/>
      <c r="F511" s="6"/>
      <c r="G511" s="6"/>
      <c r="H511" s="19"/>
      <c r="I511" s="94"/>
      <c r="J511" s="94"/>
    </row>
    <row r="512" spans="3:10" x14ac:dyDescent="0.35">
      <c r="C512" s="6"/>
      <c r="D512" s="6"/>
      <c r="E512" s="6"/>
      <c r="F512" s="6"/>
      <c r="G512" s="6"/>
      <c r="H512" s="19"/>
      <c r="I512" s="94"/>
      <c r="J512" s="94"/>
    </row>
    <row r="513" spans="3:10" x14ac:dyDescent="0.35">
      <c r="C513" s="6"/>
      <c r="D513" s="6"/>
      <c r="E513" s="6"/>
      <c r="F513" s="6"/>
      <c r="G513" s="6"/>
      <c r="H513" s="19"/>
      <c r="I513" s="94"/>
      <c r="J513" s="94"/>
    </row>
    <row r="514" spans="3:10" x14ac:dyDescent="0.35">
      <c r="C514" s="6"/>
      <c r="D514" s="6"/>
      <c r="E514" s="6"/>
      <c r="F514" s="6"/>
      <c r="G514" s="6"/>
      <c r="H514" s="19"/>
      <c r="I514" s="94"/>
      <c r="J514" s="94"/>
    </row>
    <row r="515" spans="3:10" x14ac:dyDescent="0.35">
      <c r="C515" s="6"/>
      <c r="D515" s="6"/>
      <c r="E515" s="6"/>
      <c r="F515" s="6"/>
      <c r="G515" s="6"/>
      <c r="H515" s="19"/>
      <c r="I515" s="94"/>
      <c r="J515" s="94"/>
    </row>
    <row r="516" spans="3:10" x14ac:dyDescent="0.35">
      <c r="C516" s="6"/>
      <c r="D516" s="6"/>
      <c r="E516" s="6"/>
      <c r="F516" s="6"/>
      <c r="G516" s="6"/>
      <c r="H516" s="19"/>
      <c r="I516" s="94"/>
      <c r="J516" s="94"/>
    </row>
    <row r="517" spans="3:10" x14ac:dyDescent="0.35">
      <c r="C517" s="6"/>
      <c r="D517" s="6"/>
      <c r="E517" s="6"/>
      <c r="F517" s="6"/>
      <c r="G517" s="6"/>
      <c r="H517" s="19"/>
      <c r="I517" s="94"/>
      <c r="J517" s="94"/>
    </row>
    <row r="518" spans="3:10" x14ac:dyDescent="0.35">
      <c r="C518" s="6"/>
      <c r="D518" s="6"/>
      <c r="E518" s="6"/>
      <c r="F518" s="6"/>
      <c r="G518" s="6"/>
      <c r="H518" s="19"/>
      <c r="I518" s="94"/>
      <c r="J518" s="94"/>
    </row>
    <row r="519" spans="3:10" x14ac:dyDescent="0.35">
      <c r="C519" s="6"/>
      <c r="D519" s="6"/>
      <c r="E519" s="6"/>
      <c r="F519" s="6"/>
      <c r="G519" s="6"/>
      <c r="H519" s="19"/>
      <c r="I519" s="94"/>
      <c r="J519" s="94"/>
    </row>
    <row r="520" spans="3:10" x14ac:dyDescent="0.35">
      <c r="C520" s="6"/>
      <c r="D520" s="6"/>
      <c r="E520" s="6"/>
      <c r="F520" s="6"/>
      <c r="G520" s="6"/>
      <c r="H520" s="19"/>
      <c r="I520" s="94"/>
      <c r="J520" s="94"/>
    </row>
    <row r="521" spans="3:10" x14ac:dyDescent="0.35">
      <c r="C521" s="6"/>
      <c r="D521" s="6"/>
      <c r="E521" s="6"/>
      <c r="F521" s="6"/>
      <c r="G521" s="6"/>
      <c r="H521" s="19"/>
      <c r="I521" s="94"/>
      <c r="J521" s="94"/>
    </row>
    <row r="522" spans="3:10" x14ac:dyDescent="0.35">
      <c r="C522" s="6"/>
      <c r="D522" s="6"/>
      <c r="E522" s="6"/>
      <c r="F522" s="6"/>
      <c r="G522" s="6"/>
      <c r="H522" s="19"/>
      <c r="I522" s="94"/>
      <c r="J522" s="94"/>
    </row>
    <row r="523" spans="3:10" x14ac:dyDescent="0.35">
      <c r="C523" s="6"/>
      <c r="D523" s="6"/>
      <c r="E523" s="6"/>
      <c r="F523" s="6"/>
      <c r="G523" s="6"/>
      <c r="H523" s="19"/>
      <c r="I523" s="94"/>
      <c r="J523" s="94"/>
    </row>
    <row r="524" spans="3:10" x14ac:dyDescent="0.35">
      <c r="C524" s="6"/>
      <c r="D524" s="6"/>
      <c r="E524" s="6"/>
      <c r="F524" s="6"/>
      <c r="G524" s="6"/>
      <c r="H524" s="19"/>
      <c r="I524" s="94"/>
      <c r="J524" s="94"/>
    </row>
    <row r="525" spans="3:10" x14ac:dyDescent="0.35">
      <c r="C525" s="6"/>
      <c r="D525" s="6"/>
      <c r="E525" s="6"/>
      <c r="F525" s="6"/>
      <c r="G525" s="6"/>
      <c r="H525" s="19"/>
      <c r="I525" s="94"/>
      <c r="J525" s="94"/>
    </row>
    <row r="526" spans="3:10" x14ac:dyDescent="0.35">
      <c r="C526" s="6"/>
      <c r="D526" s="6"/>
      <c r="E526" s="6"/>
      <c r="F526" s="6"/>
      <c r="G526" s="6"/>
      <c r="H526" s="19"/>
      <c r="I526" s="94"/>
      <c r="J526" s="94"/>
    </row>
    <row r="527" spans="3:10" x14ac:dyDescent="0.35">
      <c r="C527" s="6"/>
      <c r="D527" s="6"/>
      <c r="E527" s="6"/>
      <c r="F527" s="6"/>
      <c r="G527" s="6"/>
      <c r="H527" s="19"/>
      <c r="I527" s="94"/>
      <c r="J527" s="94"/>
    </row>
    <row r="528" spans="3:10" x14ac:dyDescent="0.35">
      <c r="C528" s="6"/>
      <c r="D528" s="6"/>
      <c r="E528" s="6"/>
      <c r="F528" s="6"/>
      <c r="G528" s="6"/>
      <c r="H528" s="19"/>
      <c r="I528" s="94"/>
      <c r="J528" s="94"/>
    </row>
    <row r="529" spans="3:10" x14ac:dyDescent="0.35">
      <c r="C529" s="6"/>
      <c r="D529" s="6"/>
      <c r="E529" s="6"/>
      <c r="F529" s="6"/>
      <c r="G529" s="6"/>
      <c r="H529" s="19"/>
      <c r="I529" s="94"/>
      <c r="J529" s="94"/>
    </row>
    <row r="530" spans="3:10" x14ac:dyDescent="0.35">
      <c r="C530" s="6"/>
      <c r="D530" s="6"/>
      <c r="E530" s="6"/>
      <c r="F530" s="6"/>
      <c r="G530" s="6"/>
      <c r="H530" s="19"/>
      <c r="I530" s="94"/>
      <c r="J530" s="94"/>
    </row>
    <row r="531" spans="3:10" x14ac:dyDescent="0.35">
      <c r="C531" s="6"/>
      <c r="D531" s="6"/>
      <c r="E531" s="6"/>
      <c r="F531" s="6"/>
      <c r="G531" s="6"/>
      <c r="H531" s="19"/>
      <c r="I531" s="94"/>
      <c r="J531" s="94"/>
    </row>
    <row r="532" spans="3:10" x14ac:dyDescent="0.35">
      <c r="C532" s="6"/>
      <c r="D532" s="6"/>
      <c r="E532" s="6"/>
      <c r="F532" s="6"/>
      <c r="G532" s="6"/>
      <c r="H532" s="19"/>
      <c r="I532" s="94"/>
      <c r="J532" s="94"/>
    </row>
    <row r="533" spans="3:10" x14ac:dyDescent="0.35">
      <c r="C533" s="6"/>
      <c r="D533" s="6"/>
      <c r="E533" s="6"/>
      <c r="F533" s="6"/>
      <c r="G533" s="6"/>
      <c r="H533" s="19"/>
      <c r="I533" s="94"/>
      <c r="J533" s="94"/>
    </row>
    <row r="534" spans="3:10" x14ac:dyDescent="0.35">
      <c r="C534" s="6"/>
      <c r="D534" s="6"/>
      <c r="E534" s="6"/>
      <c r="F534" s="6"/>
      <c r="G534" s="6"/>
      <c r="H534" s="19"/>
      <c r="I534" s="94"/>
      <c r="J534" s="94"/>
    </row>
    <row r="535" spans="3:10" x14ac:dyDescent="0.35">
      <c r="C535" s="6"/>
      <c r="D535" s="6"/>
      <c r="E535" s="6"/>
      <c r="F535" s="6"/>
      <c r="G535" s="6"/>
      <c r="H535" s="19"/>
      <c r="I535" s="94"/>
      <c r="J535" s="94"/>
    </row>
    <row r="536" spans="3:10" x14ac:dyDescent="0.35">
      <c r="C536" s="6"/>
      <c r="D536" s="6"/>
      <c r="E536" s="6"/>
      <c r="F536" s="6"/>
      <c r="G536" s="6"/>
      <c r="H536" s="19"/>
      <c r="I536" s="94"/>
      <c r="J536" s="94"/>
    </row>
    <row r="537" spans="3:10" x14ac:dyDescent="0.35">
      <c r="C537" s="6"/>
      <c r="D537" s="6"/>
      <c r="E537" s="6"/>
      <c r="F537" s="6"/>
      <c r="G537" s="6"/>
      <c r="H537" s="19"/>
      <c r="I537" s="94"/>
      <c r="J537" s="94"/>
    </row>
    <row r="538" spans="3:10" x14ac:dyDescent="0.35">
      <c r="C538" s="6"/>
      <c r="D538" s="6"/>
      <c r="E538" s="6"/>
      <c r="F538" s="6"/>
      <c r="G538" s="6"/>
      <c r="H538" s="19"/>
      <c r="I538" s="94"/>
      <c r="J538" s="94"/>
    </row>
    <row r="539" spans="3:10" x14ac:dyDescent="0.35">
      <c r="C539" s="6"/>
      <c r="D539" s="6"/>
      <c r="E539" s="6"/>
      <c r="F539" s="6"/>
      <c r="G539" s="6"/>
      <c r="H539" s="19"/>
      <c r="I539" s="94"/>
      <c r="J539" s="94"/>
    </row>
    <row r="540" spans="3:10" x14ac:dyDescent="0.35">
      <c r="C540" s="6"/>
      <c r="D540" s="6"/>
      <c r="E540" s="6"/>
      <c r="F540" s="6"/>
      <c r="G540" s="6"/>
      <c r="H540" s="19"/>
      <c r="I540" s="94"/>
      <c r="J540" s="94"/>
    </row>
    <row r="541" spans="3:10" x14ac:dyDescent="0.35">
      <c r="C541" s="6"/>
      <c r="D541" s="6"/>
      <c r="E541" s="6"/>
      <c r="F541" s="6"/>
      <c r="G541" s="6"/>
      <c r="H541" s="19"/>
      <c r="I541" s="94"/>
      <c r="J541" s="94"/>
    </row>
    <row r="542" spans="3:10" x14ac:dyDescent="0.35">
      <c r="C542" s="6"/>
      <c r="D542" s="6"/>
      <c r="E542" s="6"/>
      <c r="F542" s="6"/>
      <c r="G542" s="6"/>
      <c r="H542" s="19"/>
      <c r="I542" s="94"/>
      <c r="J542" s="94"/>
    </row>
    <row r="543" spans="3:10" x14ac:dyDescent="0.35">
      <c r="C543" s="6"/>
      <c r="D543" s="6"/>
      <c r="E543" s="6"/>
      <c r="F543" s="6"/>
      <c r="G543" s="6"/>
      <c r="H543" s="19"/>
      <c r="I543" s="94"/>
      <c r="J543" s="94"/>
    </row>
    <row r="544" spans="3:10" x14ac:dyDescent="0.35">
      <c r="C544" s="6"/>
      <c r="D544" s="6"/>
      <c r="E544" s="6"/>
      <c r="F544" s="6"/>
      <c r="G544" s="6"/>
      <c r="H544" s="19"/>
      <c r="I544" s="94"/>
      <c r="J544" s="94"/>
    </row>
    <row r="545" spans="3:10" x14ac:dyDescent="0.35">
      <c r="C545" s="6"/>
      <c r="D545" s="6"/>
      <c r="E545" s="6"/>
      <c r="F545" s="6"/>
      <c r="G545" s="6"/>
      <c r="H545" s="19"/>
      <c r="I545" s="94"/>
      <c r="J545" s="94"/>
    </row>
    <row r="546" spans="3:10" x14ac:dyDescent="0.35">
      <c r="C546" s="6"/>
      <c r="D546" s="6"/>
      <c r="E546" s="6"/>
      <c r="F546" s="6"/>
      <c r="G546" s="6"/>
      <c r="H546" s="19"/>
      <c r="I546" s="94"/>
      <c r="J546" s="94"/>
    </row>
    <row r="547" spans="3:10" x14ac:dyDescent="0.35">
      <c r="C547" s="6"/>
      <c r="D547" s="6"/>
      <c r="E547" s="6"/>
      <c r="F547" s="6"/>
      <c r="G547" s="6"/>
      <c r="H547" s="19"/>
      <c r="I547" s="94"/>
      <c r="J547" s="94"/>
    </row>
    <row r="548" spans="3:10" x14ac:dyDescent="0.35">
      <c r="C548" s="6"/>
      <c r="D548" s="6"/>
      <c r="E548" s="6"/>
      <c r="F548" s="6"/>
      <c r="G548" s="6"/>
      <c r="H548" s="19"/>
      <c r="I548" s="94"/>
      <c r="J548" s="94"/>
    </row>
    <row r="549" spans="3:10" x14ac:dyDescent="0.35">
      <c r="C549" s="6"/>
      <c r="D549" s="6"/>
      <c r="E549" s="6"/>
      <c r="F549" s="6"/>
      <c r="G549" s="6"/>
      <c r="H549" s="19"/>
      <c r="I549" s="94"/>
      <c r="J549" s="94"/>
    </row>
    <row r="550" spans="3:10" x14ac:dyDescent="0.35">
      <c r="C550" s="6"/>
      <c r="D550" s="6"/>
      <c r="E550" s="6"/>
      <c r="F550" s="6"/>
      <c r="G550" s="6"/>
      <c r="H550" s="19"/>
      <c r="I550" s="94"/>
      <c r="J550" s="94"/>
    </row>
    <row r="551" spans="3:10" x14ac:dyDescent="0.35">
      <c r="C551" s="6"/>
      <c r="D551" s="6"/>
      <c r="E551" s="6"/>
      <c r="F551" s="6"/>
      <c r="G551" s="6"/>
      <c r="H551" s="19"/>
      <c r="I551" s="94"/>
      <c r="J551" s="94"/>
    </row>
    <row r="552" spans="3:10" x14ac:dyDescent="0.35">
      <c r="C552" s="6"/>
      <c r="D552" s="6"/>
      <c r="E552" s="6"/>
      <c r="F552" s="6"/>
      <c r="G552" s="6"/>
      <c r="H552" s="19"/>
      <c r="I552" s="94"/>
      <c r="J552" s="94"/>
    </row>
    <row r="553" spans="3:10" x14ac:dyDescent="0.35">
      <c r="C553" s="6"/>
      <c r="D553" s="6"/>
      <c r="E553" s="6"/>
      <c r="F553" s="6"/>
      <c r="G553" s="6"/>
      <c r="H553" s="19"/>
      <c r="I553" s="94"/>
      <c r="J553" s="94"/>
    </row>
    <row r="554" spans="3:10" x14ac:dyDescent="0.35">
      <c r="C554" s="6"/>
      <c r="D554" s="6"/>
      <c r="E554" s="6"/>
      <c r="F554" s="6"/>
      <c r="G554" s="6"/>
      <c r="H554" s="19"/>
      <c r="I554" s="94"/>
      <c r="J554" s="94"/>
    </row>
    <row r="555" spans="3:10" x14ac:dyDescent="0.35">
      <c r="C555" s="6"/>
      <c r="D555" s="6"/>
      <c r="E555" s="6"/>
      <c r="F555" s="6"/>
      <c r="G555" s="6"/>
      <c r="H555" s="19"/>
      <c r="I555" s="94"/>
      <c r="J555" s="94"/>
    </row>
    <row r="556" spans="3:10" x14ac:dyDescent="0.35">
      <c r="C556" s="6"/>
      <c r="D556" s="6"/>
      <c r="E556" s="6"/>
      <c r="F556" s="6"/>
      <c r="G556" s="6"/>
      <c r="H556" s="19"/>
      <c r="I556" s="94"/>
      <c r="J556" s="94"/>
    </row>
    <row r="557" spans="3:10" x14ac:dyDescent="0.35">
      <c r="C557" s="6"/>
      <c r="D557" s="6"/>
      <c r="E557" s="6"/>
      <c r="F557" s="6"/>
      <c r="G557" s="6"/>
      <c r="H557" s="19"/>
      <c r="I557" s="94"/>
      <c r="J557" s="94"/>
    </row>
    <row r="558" spans="3:10" x14ac:dyDescent="0.35">
      <c r="C558" s="6"/>
      <c r="D558" s="6"/>
      <c r="E558" s="6"/>
      <c r="F558" s="6"/>
      <c r="G558" s="6"/>
      <c r="H558" s="19"/>
      <c r="I558" s="94"/>
      <c r="J558" s="94"/>
    </row>
    <row r="559" spans="3:10" x14ac:dyDescent="0.35">
      <c r="C559" s="6"/>
      <c r="D559" s="6"/>
      <c r="E559" s="6"/>
      <c r="F559" s="6"/>
      <c r="G559" s="6"/>
      <c r="H559" s="19"/>
      <c r="I559" s="94"/>
      <c r="J559" s="94"/>
    </row>
    <row r="560" spans="3:10" x14ac:dyDescent="0.35">
      <c r="C560" s="6"/>
      <c r="D560" s="6"/>
      <c r="E560" s="6"/>
      <c r="F560" s="6"/>
      <c r="G560" s="6"/>
      <c r="H560" s="19"/>
      <c r="I560" s="94"/>
      <c r="J560" s="94"/>
    </row>
    <row r="561" spans="3:10" x14ac:dyDescent="0.35">
      <c r="C561" s="6"/>
      <c r="D561" s="6"/>
      <c r="E561" s="6"/>
      <c r="F561" s="6"/>
      <c r="G561" s="6"/>
      <c r="H561" s="19"/>
      <c r="I561" s="94"/>
      <c r="J561" s="94"/>
    </row>
    <row r="562" spans="3:10" x14ac:dyDescent="0.35">
      <c r="C562" s="6"/>
      <c r="D562" s="6"/>
      <c r="E562" s="6"/>
      <c r="F562" s="6"/>
      <c r="G562" s="6"/>
      <c r="H562" s="19"/>
      <c r="I562" s="94"/>
      <c r="J562" s="94"/>
    </row>
    <row r="563" spans="3:10" x14ac:dyDescent="0.35">
      <c r="C563" s="6"/>
      <c r="D563" s="6"/>
      <c r="E563" s="6"/>
      <c r="F563" s="6"/>
      <c r="G563" s="6"/>
      <c r="H563" s="19"/>
      <c r="I563" s="94"/>
      <c r="J563" s="94"/>
    </row>
    <row r="564" spans="3:10" x14ac:dyDescent="0.35">
      <c r="C564" s="6"/>
      <c r="D564" s="6"/>
      <c r="E564" s="6"/>
      <c r="F564" s="6"/>
      <c r="G564" s="6"/>
      <c r="H564" s="19"/>
      <c r="I564" s="94"/>
      <c r="J564" s="94"/>
    </row>
    <row r="565" spans="3:10" x14ac:dyDescent="0.35">
      <c r="C565" s="6"/>
      <c r="D565" s="6"/>
      <c r="E565" s="6"/>
      <c r="F565" s="6"/>
      <c r="G565" s="6"/>
      <c r="H565" s="19"/>
      <c r="I565" s="94"/>
      <c r="J565" s="94"/>
    </row>
    <row r="566" spans="3:10" x14ac:dyDescent="0.35">
      <c r="C566" s="6"/>
      <c r="D566" s="6"/>
      <c r="E566" s="6"/>
      <c r="F566" s="6"/>
      <c r="G566" s="6"/>
      <c r="H566" s="19"/>
      <c r="I566" s="94"/>
      <c r="J566" s="94"/>
    </row>
    <row r="567" spans="3:10" x14ac:dyDescent="0.35">
      <c r="C567" s="6"/>
      <c r="D567" s="6"/>
      <c r="E567" s="6"/>
      <c r="F567" s="6"/>
      <c r="G567" s="6"/>
      <c r="H567" s="19"/>
      <c r="I567" s="94"/>
      <c r="J567" s="94"/>
    </row>
    <row r="568" spans="3:10" x14ac:dyDescent="0.35">
      <c r="C568" s="6"/>
      <c r="D568" s="6"/>
      <c r="E568" s="6"/>
      <c r="F568" s="6"/>
      <c r="G568" s="6"/>
      <c r="H568" s="19"/>
      <c r="I568" s="94"/>
      <c r="J568" s="94"/>
    </row>
    <row r="569" spans="3:10" x14ac:dyDescent="0.35">
      <c r="C569" s="6"/>
      <c r="D569" s="6"/>
      <c r="E569" s="6"/>
      <c r="F569" s="6"/>
      <c r="G569" s="6"/>
      <c r="H569" s="19"/>
      <c r="I569" s="94"/>
      <c r="J569" s="94"/>
    </row>
    <row r="570" spans="3:10" x14ac:dyDescent="0.35">
      <c r="C570" s="6"/>
      <c r="D570" s="6"/>
      <c r="E570" s="6"/>
      <c r="F570" s="6"/>
      <c r="G570" s="6"/>
      <c r="H570" s="19"/>
      <c r="I570" s="94"/>
      <c r="J570" s="94"/>
    </row>
    <row r="571" spans="3:10" x14ac:dyDescent="0.35">
      <c r="C571" s="6"/>
      <c r="D571" s="6"/>
      <c r="E571" s="6"/>
      <c r="F571" s="6"/>
      <c r="G571" s="6"/>
      <c r="H571" s="19"/>
      <c r="I571" s="94"/>
      <c r="J571" s="94"/>
    </row>
    <row r="572" spans="3:10" x14ac:dyDescent="0.35">
      <c r="C572" s="6"/>
      <c r="D572" s="6"/>
      <c r="E572" s="6"/>
      <c r="F572" s="6"/>
      <c r="G572" s="6"/>
      <c r="H572" s="19"/>
      <c r="I572" s="94"/>
      <c r="J572" s="94"/>
    </row>
    <row r="573" spans="3:10" x14ac:dyDescent="0.35">
      <c r="C573" s="6"/>
      <c r="D573" s="6"/>
      <c r="E573" s="6"/>
      <c r="F573" s="6"/>
      <c r="G573" s="6"/>
      <c r="H573" s="19"/>
      <c r="I573" s="94"/>
      <c r="J573" s="94"/>
    </row>
    <row r="574" spans="3:10" x14ac:dyDescent="0.35">
      <c r="C574" s="6"/>
      <c r="D574" s="6"/>
      <c r="E574" s="6"/>
      <c r="F574" s="6"/>
      <c r="G574" s="6"/>
      <c r="H574" s="19"/>
      <c r="I574" s="94"/>
      <c r="J574" s="94"/>
    </row>
    <row r="575" spans="3:10" x14ac:dyDescent="0.35">
      <c r="C575" s="6"/>
      <c r="D575" s="6"/>
      <c r="E575" s="6"/>
      <c r="F575" s="6"/>
      <c r="G575" s="6"/>
      <c r="H575" s="19"/>
      <c r="I575" s="94"/>
      <c r="J575" s="94"/>
    </row>
    <row r="576" spans="3:10" x14ac:dyDescent="0.35">
      <c r="C576" s="6"/>
      <c r="D576" s="6"/>
      <c r="E576" s="6"/>
      <c r="F576" s="6"/>
      <c r="G576" s="6"/>
      <c r="H576" s="19"/>
      <c r="I576" s="94"/>
      <c r="J576" s="94"/>
    </row>
    <row r="577" spans="3:10" x14ac:dyDescent="0.35">
      <c r="C577" s="6"/>
      <c r="D577" s="6"/>
      <c r="E577" s="6"/>
      <c r="F577" s="6"/>
      <c r="G577" s="6"/>
      <c r="H577" s="19"/>
      <c r="I577" s="94"/>
      <c r="J577" s="94"/>
    </row>
    <row r="578" spans="3:10" x14ac:dyDescent="0.35">
      <c r="C578" s="6"/>
      <c r="D578" s="6"/>
      <c r="E578" s="6"/>
      <c r="F578" s="6"/>
      <c r="G578" s="6"/>
      <c r="H578" s="19"/>
      <c r="I578" s="94"/>
      <c r="J578" s="94"/>
    </row>
    <row r="579" spans="3:10" x14ac:dyDescent="0.35">
      <c r="C579" s="6"/>
      <c r="D579" s="6"/>
      <c r="E579" s="6"/>
      <c r="F579" s="6"/>
      <c r="G579" s="6"/>
      <c r="H579" s="19"/>
      <c r="I579" s="94"/>
      <c r="J579" s="94"/>
    </row>
    <row r="580" spans="3:10" x14ac:dyDescent="0.35">
      <c r="C580" s="6"/>
      <c r="D580" s="6"/>
      <c r="E580" s="6"/>
      <c r="F580" s="6"/>
      <c r="G580" s="6"/>
      <c r="H580" s="19"/>
      <c r="I580" s="94"/>
      <c r="J580" s="94"/>
    </row>
    <row r="581" spans="3:10" x14ac:dyDescent="0.35">
      <c r="C581" s="6"/>
      <c r="D581" s="6"/>
      <c r="E581" s="6"/>
      <c r="F581" s="6"/>
      <c r="G581" s="6"/>
      <c r="H581" s="19"/>
      <c r="I581" s="94"/>
      <c r="J581" s="94"/>
    </row>
    <row r="582" spans="3:10" x14ac:dyDescent="0.35">
      <c r="C582" s="6"/>
      <c r="D582" s="6"/>
      <c r="E582" s="6"/>
      <c r="F582" s="6"/>
      <c r="G582" s="6"/>
      <c r="H582" s="19"/>
      <c r="I582" s="94"/>
      <c r="J582" s="94"/>
    </row>
    <row r="583" spans="3:10" x14ac:dyDescent="0.35">
      <c r="C583" s="6"/>
      <c r="D583" s="6"/>
      <c r="E583" s="6"/>
      <c r="F583" s="6"/>
      <c r="G583" s="6"/>
      <c r="H583" s="19"/>
      <c r="I583" s="94"/>
      <c r="J583" s="94"/>
    </row>
    <row r="584" spans="3:10" x14ac:dyDescent="0.35">
      <c r="C584" s="6"/>
      <c r="D584" s="6"/>
      <c r="E584" s="6"/>
      <c r="F584" s="6"/>
      <c r="G584" s="6"/>
      <c r="H584" s="19"/>
      <c r="I584" s="94"/>
      <c r="J584" s="94"/>
    </row>
    <row r="585" spans="3:10" x14ac:dyDescent="0.35">
      <c r="C585" s="6"/>
      <c r="D585" s="6"/>
      <c r="E585" s="6"/>
      <c r="F585" s="6"/>
      <c r="G585" s="6"/>
      <c r="H585" s="19"/>
      <c r="I585" s="94"/>
      <c r="J585" s="94"/>
    </row>
    <row r="586" spans="3:10" x14ac:dyDescent="0.35">
      <c r="C586" s="6"/>
      <c r="D586" s="6"/>
      <c r="E586" s="6"/>
      <c r="F586" s="6"/>
      <c r="G586" s="6"/>
      <c r="H586" s="19"/>
      <c r="I586" s="94"/>
      <c r="J586" s="94"/>
    </row>
    <row r="587" spans="3:10" x14ac:dyDescent="0.35">
      <c r="C587" s="6"/>
      <c r="D587" s="6"/>
      <c r="E587" s="6"/>
      <c r="F587" s="6"/>
      <c r="G587" s="6"/>
      <c r="H587" s="19"/>
      <c r="I587" s="94"/>
      <c r="J587" s="94"/>
    </row>
    <row r="588" spans="3:10" x14ac:dyDescent="0.35">
      <c r="C588" s="6"/>
      <c r="D588" s="6"/>
      <c r="E588" s="6"/>
      <c r="F588" s="6"/>
      <c r="G588" s="6"/>
      <c r="H588" s="19"/>
      <c r="I588" s="94"/>
      <c r="J588" s="94"/>
    </row>
    <row r="589" spans="3:10" x14ac:dyDescent="0.35">
      <c r="C589" s="6"/>
      <c r="D589" s="6"/>
      <c r="E589" s="6"/>
      <c r="F589" s="6"/>
      <c r="G589" s="6"/>
      <c r="H589" s="19"/>
      <c r="I589" s="94"/>
      <c r="J589" s="94"/>
    </row>
    <row r="590" spans="3:10" x14ac:dyDescent="0.35">
      <c r="C590" s="6"/>
      <c r="D590" s="6"/>
      <c r="E590" s="6"/>
      <c r="F590" s="6"/>
      <c r="G590" s="6"/>
      <c r="H590" s="19"/>
      <c r="I590" s="94"/>
      <c r="J590" s="94"/>
    </row>
    <row r="591" spans="3:10" x14ac:dyDescent="0.35">
      <c r="C591" s="6"/>
      <c r="D591" s="6"/>
      <c r="E591" s="6"/>
      <c r="F591" s="6"/>
      <c r="G591" s="6"/>
      <c r="H591" s="19"/>
      <c r="I591" s="94"/>
      <c r="J591" s="94"/>
    </row>
    <row r="592" spans="3:10" x14ac:dyDescent="0.35">
      <c r="C592" s="6"/>
      <c r="D592" s="6"/>
      <c r="E592" s="6"/>
      <c r="F592" s="6"/>
      <c r="G592" s="6"/>
      <c r="H592" s="19"/>
      <c r="I592" s="94"/>
      <c r="J592" s="94"/>
    </row>
    <row r="593" spans="3:10" x14ac:dyDescent="0.35">
      <c r="C593" s="6"/>
      <c r="D593" s="6"/>
      <c r="E593" s="6"/>
      <c r="F593" s="6"/>
      <c r="G593" s="6"/>
      <c r="H593" s="19"/>
      <c r="I593" s="94"/>
      <c r="J593" s="94"/>
    </row>
    <row r="594" spans="3:10" x14ac:dyDescent="0.35">
      <c r="C594" s="6"/>
      <c r="D594" s="6"/>
      <c r="E594" s="6"/>
      <c r="F594" s="6"/>
      <c r="G594" s="6"/>
      <c r="H594" s="19"/>
      <c r="I594" s="94"/>
      <c r="J594" s="94"/>
    </row>
    <row r="595" spans="3:10" x14ac:dyDescent="0.35">
      <c r="C595" s="6"/>
      <c r="D595" s="6"/>
      <c r="E595" s="6"/>
      <c r="F595" s="6"/>
      <c r="G595" s="6"/>
      <c r="H595" s="19"/>
      <c r="I595" s="94"/>
      <c r="J595" s="94"/>
    </row>
    <row r="596" spans="3:10" x14ac:dyDescent="0.35">
      <c r="C596" s="6"/>
      <c r="D596" s="6"/>
      <c r="E596" s="6"/>
      <c r="F596" s="6"/>
      <c r="G596" s="6"/>
      <c r="H596" s="19"/>
      <c r="I596" s="94"/>
      <c r="J596" s="94"/>
    </row>
    <row r="597" spans="3:10" x14ac:dyDescent="0.35">
      <c r="C597" s="6"/>
      <c r="D597" s="6"/>
      <c r="E597" s="6"/>
      <c r="F597" s="6"/>
      <c r="G597" s="6"/>
      <c r="H597" s="19"/>
      <c r="I597" s="94"/>
      <c r="J597" s="94"/>
    </row>
    <row r="598" spans="3:10" x14ac:dyDescent="0.35">
      <c r="C598" s="6"/>
      <c r="D598" s="6"/>
      <c r="E598" s="6"/>
      <c r="F598" s="6"/>
      <c r="G598" s="6"/>
      <c r="H598" s="19"/>
      <c r="I598" s="94"/>
      <c r="J598" s="94"/>
    </row>
    <row r="599" spans="3:10" x14ac:dyDescent="0.35">
      <c r="C599" s="6"/>
      <c r="D599" s="6"/>
      <c r="E599" s="6"/>
      <c r="F599" s="6"/>
      <c r="G599" s="6"/>
      <c r="H599" s="19"/>
      <c r="I599" s="94"/>
      <c r="J599" s="94"/>
    </row>
    <row r="600" spans="3:10" x14ac:dyDescent="0.35">
      <c r="C600" s="6"/>
      <c r="D600" s="6"/>
      <c r="E600" s="6"/>
      <c r="F600" s="6"/>
      <c r="G600" s="6"/>
      <c r="H600" s="19"/>
      <c r="I600" s="94"/>
      <c r="J600" s="94"/>
    </row>
    <row r="601" spans="3:10" x14ac:dyDescent="0.35">
      <c r="C601" s="6"/>
      <c r="D601" s="6"/>
      <c r="E601" s="6"/>
      <c r="F601" s="6"/>
      <c r="G601" s="6"/>
      <c r="H601" s="19"/>
      <c r="I601" s="94"/>
      <c r="J601" s="94"/>
    </row>
    <row r="602" spans="3:10" x14ac:dyDescent="0.35">
      <c r="C602" s="6"/>
      <c r="D602" s="6"/>
      <c r="E602" s="6"/>
      <c r="F602" s="6"/>
      <c r="G602" s="6"/>
      <c r="H602" s="19"/>
      <c r="I602" s="94"/>
      <c r="J602" s="94"/>
    </row>
    <row r="603" spans="3:10" x14ac:dyDescent="0.35">
      <c r="C603" s="6"/>
      <c r="D603" s="6"/>
      <c r="E603" s="6"/>
      <c r="F603" s="6"/>
      <c r="G603" s="6"/>
      <c r="H603" s="19"/>
      <c r="I603" s="94"/>
      <c r="J603" s="94"/>
    </row>
    <row r="604" spans="3:10" x14ac:dyDescent="0.35">
      <c r="C604" s="6"/>
      <c r="D604" s="6"/>
      <c r="E604" s="6"/>
      <c r="F604" s="6"/>
      <c r="G604" s="6"/>
      <c r="H604" s="19"/>
      <c r="I604" s="94"/>
      <c r="J604" s="94"/>
    </row>
    <row r="605" spans="3:10" x14ac:dyDescent="0.35">
      <c r="C605" s="6"/>
      <c r="D605" s="6"/>
      <c r="E605" s="6"/>
      <c r="F605" s="6"/>
      <c r="G605" s="6"/>
      <c r="H605" s="19"/>
      <c r="I605" s="94"/>
      <c r="J605" s="94"/>
    </row>
    <row r="606" spans="3:10" x14ac:dyDescent="0.35">
      <c r="C606" s="6"/>
      <c r="D606" s="6"/>
      <c r="E606" s="6"/>
      <c r="F606" s="6"/>
      <c r="G606" s="6"/>
      <c r="H606" s="19"/>
      <c r="I606" s="94"/>
      <c r="J606" s="94"/>
    </row>
    <row r="607" spans="3:10" x14ac:dyDescent="0.35">
      <c r="C607" s="6"/>
      <c r="D607" s="6"/>
      <c r="E607" s="6"/>
      <c r="F607" s="6"/>
      <c r="G607" s="6"/>
      <c r="H607" s="19"/>
      <c r="I607" s="94"/>
      <c r="J607" s="94"/>
    </row>
    <row r="608" spans="3:10" x14ac:dyDescent="0.35">
      <c r="C608" s="6"/>
      <c r="D608" s="6"/>
      <c r="E608" s="6"/>
      <c r="F608" s="6"/>
      <c r="G608" s="6"/>
      <c r="H608" s="19"/>
      <c r="I608" s="94"/>
      <c r="J608" s="94"/>
    </row>
    <row r="609" spans="3:10" x14ac:dyDescent="0.35">
      <c r="C609" s="6"/>
      <c r="D609" s="6"/>
      <c r="E609" s="6"/>
      <c r="F609" s="6"/>
      <c r="G609" s="6"/>
      <c r="H609" s="19"/>
      <c r="I609" s="94"/>
      <c r="J609" s="94"/>
    </row>
    <row r="610" spans="3:10" x14ac:dyDescent="0.35">
      <c r="C610" s="6"/>
      <c r="D610" s="6"/>
      <c r="E610" s="6"/>
      <c r="F610" s="6"/>
      <c r="G610" s="6"/>
      <c r="H610" s="19"/>
      <c r="I610" s="94"/>
      <c r="J610" s="94"/>
    </row>
    <row r="611" spans="3:10" x14ac:dyDescent="0.35">
      <c r="C611" s="6"/>
      <c r="D611" s="6"/>
      <c r="E611" s="6"/>
      <c r="F611" s="6"/>
      <c r="G611" s="6"/>
      <c r="H611" s="19"/>
      <c r="I611" s="94"/>
      <c r="J611" s="94"/>
    </row>
    <row r="612" spans="3:10" x14ac:dyDescent="0.35">
      <c r="C612" s="6"/>
      <c r="D612" s="6"/>
      <c r="E612" s="6"/>
      <c r="F612" s="6"/>
      <c r="G612" s="6"/>
      <c r="H612" s="19"/>
      <c r="I612" s="94"/>
      <c r="J612" s="94"/>
    </row>
    <row r="613" spans="3:10" x14ac:dyDescent="0.35">
      <c r="C613" s="6"/>
      <c r="D613" s="6"/>
      <c r="E613" s="6"/>
      <c r="F613" s="6"/>
      <c r="G613" s="6"/>
      <c r="H613" s="19"/>
      <c r="I613" s="94"/>
      <c r="J613" s="94"/>
    </row>
    <row r="614" spans="3:10" x14ac:dyDescent="0.35">
      <c r="C614" s="6"/>
      <c r="D614" s="6"/>
      <c r="E614" s="6"/>
      <c r="F614" s="6"/>
      <c r="G614" s="6"/>
      <c r="H614" s="19"/>
      <c r="I614" s="94"/>
      <c r="J614" s="94"/>
    </row>
    <row r="615" spans="3:10" x14ac:dyDescent="0.35">
      <c r="C615" s="6"/>
      <c r="D615" s="6"/>
      <c r="E615" s="6"/>
      <c r="F615" s="6"/>
      <c r="G615" s="6"/>
      <c r="H615" s="19"/>
      <c r="I615" s="94"/>
      <c r="J615" s="94"/>
    </row>
    <row r="616" spans="3:10" x14ac:dyDescent="0.35">
      <c r="C616" s="6"/>
      <c r="D616" s="6"/>
      <c r="E616" s="6"/>
      <c r="F616" s="6"/>
      <c r="G616" s="6"/>
      <c r="H616" s="19"/>
      <c r="I616" s="94"/>
      <c r="J616" s="94"/>
    </row>
    <row r="617" spans="3:10" x14ac:dyDescent="0.35">
      <c r="C617" s="6"/>
      <c r="D617" s="6"/>
      <c r="E617" s="6"/>
      <c r="F617" s="6"/>
      <c r="G617" s="6"/>
      <c r="H617" s="19"/>
      <c r="I617" s="94"/>
      <c r="J617" s="94"/>
    </row>
    <row r="618" spans="3:10" x14ac:dyDescent="0.35">
      <c r="C618" s="6"/>
      <c r="D618" s="6"/>
      <c r="E618" s="6"/>
      <c r="F618" s="6"/>
      <c r="G618" s="6"/>
      <c r="H618" s="19"/>
      <c r="I618" s="94"/>
      <c r="J618" s="94"/>
    </row>
    <row r="619" spans="3:10" x14ac:dyDescent="0.35">
      <c r="C619" s="6"/>
      <c r="D619" s="6"/>
      <c r="E619" s="6"/>
      <c r="F619" s="6"/>
      <c r="G619" s="6"/>
      <c r="H619" s="19"/>
      <c r="I619" s="94"/>
      <c r="J619" s="94"/>
    </row>
    <row r="620" spans="3:10" x14ac:dyDescent="0.35">
      <c r="C620" s="6"/>
      <c r="D620" s="6"/>
      <c r="E620" s="6"/>
      <c r="F620" s="6"/>
      <c r="G620" s="6"/>
      <c r="H620" s="19"/>
      <c r="I620" s="94"/>
      <c r="J620" s="94"/>
    </row>
    <row r="621" spans="3:10" x14ac:dyDescent="0.35">
      <c r="C621" s="6"/>
      <c r="D621" s="6"/>
      <c r="E621" s="6"/>
      <c r="F621" s="6"/>
      <c r="G621" s="6"/>
      <c r="H621" s="19"/>
      <c r="I621" s="94"/>
      <c r="J621" s="94"/>
    </row>
    <row r="622" spans="3:10" x14ac:dyDescent="0.35">
      <c r="C622" s="6"/>
      <c r="D622" s="6"/>
      <c r="E622" s="6"/>
      <c r="F622" s="6"/>
      <c r="G622" s="6"/>
      <c r="H622" s="19"/>
      <c r="I622" s="94"/>
      <c r="J622" s="94"/>
    </row>
    <row r="623" spans="3:10" x14ac:dyDescent="0.35">
      <c r="C623" s="6"/>
      <c r="D623" s="6"/>
      <c r="E623" s="6"/>
      <c r="F623" s="6"/>
      <c r="G623" s="6"/>
      <c r="H623" s="19"/>
      <c r="I623" s="94"/>
      <c r="J623" s="94"/>
    </row>
    <row r="624" spans="3:10" x14ac:dyDescent="0.35">
      <c r="C624" s="6"/>
      <c r="D624" s="6"/>
      <c r="E624" s="6"/>
      <c r="F624" s="6"/>
      <c r="G624" s="6"/>
      <c r="H624" s="19"/>
      <c r="I624" s="94"/>
      <c r="J624" s="94"/>
    </row>
    <row r="625" spans="3:10" x14ac:dyDescent="0.35">
      <c r="C625" s="6"/>
      <c r="D625" s="6"/>
      <c r="E625" s="6"/>
      <c r="F625" s="6"/>
      <c r="G625" s="6"/>
      <c r="H625" s="19"/>
      <c r="I625" s="94"/>
      <c r="J625" s="94"/>
    </row>
    <row r="626" spans="3:10" x14ac:dyDescent="0.35">
      <c r="C626" s="6"/>
      <c r="D626" s="6"/>
      <c r="E626" s="6"/>
      <c r="F626" s="6"/>
      <c r="G626" s="6"/>
      <c r="H626" s="19"/>
      <c r="I626" s="94"/>
      <c r="J626" s="94"/>
    </row>
    <row r="627" spans="3:10" x14ac:dyDescent="0.35">
      <c r="C627" s="6"/>
      <c r="D627" s="6"/>
      <c r="E627" s="6"/>
      <c r="F627" s="6"/>
      <c r="G627" s="6"/>
      <c r="H627" s="19"/>
      <c r="I627" s="94"/>
      <c r="J627" s="94"/>
    </row>
    <row r="628" spans="3:10" x14ac:dyDescent="0.35">
      <c r="C628" s="6"/>
      <c r="D628" s="6"/>
      <c r="E628" s="6"/>
      <c r="F628" s="6"/>
      <c r="G628" s="6"/>
      <c r="H628" s="19"/>
      <c r="I628" s="94"/>
      <c r="J628" s="94"/>
    </row>
    <row r="629" spans="3:10" x14ac:dyDescent="0.35">
      <c r="C629" s="6"/>
      <c r="D629" s="6"/>
      <c r="E629" s="6"/>
      <c r="F629" s="6"/>
      <c r="G629" s="6"/>
      <c r="H629" s="19"/>
      <c r="I629" s="94"/>
      <c r="J629" s="94"/>
    </row>
    <row r="630" spans="3:10" x14ac:dyDescent="0.35">
      <c r="C630" s="6"/>
      <c r="D630" s="6"/>
      <c r="E630" s="6"/>
      <c r="F630" s="6"/>
      <c r="G630" s="6"/>
      <c r="H630" s="19"/>
      <c r="I630" s="94"/>
      <c r="J630" s="94"/>
    </row>
    <row r="631" spans="3:10" x14ac:dyDescent="0.35">
      <c r="C631" s="6"/>
      <c r="D631" s="6"/>
      <c r="E631" s="6"/>
      <c r="F631" s="6"/>
      <c r="G631" s="6"/>
      <c r="H631" s="19"/>
      <c r="I631" s="94"/>
      <c r="J631" s="94"/>
    </row>
    <row r="632" spans="3:10" x14ac:dyDescent="0.35">
      <c r="C632" s="6"/>
      <c r="D632" s="6"/>
      <c r="E632" s="6"/>
      <c r="F632" s="6"/>
      <c r="G632" s="6"/>
      <c r="H632" s="19"/>
      <c r="I632" s="94"/>
      <c r="J632" s="94"/>
    </row>
    <row r="633" spans="3:10" x14ac:dyDescent="0.35">
      <c r="C633" s="6"/>
      <c r="D633" s="6"/>
      <c r="E633" s="6"/>
      <c r="F633" s="6"/>
      <c r="G633" s="6"/>
      <c r="H633" s="19"/>
      <c r="I633" s="94"/>
      <c r="J633" s="94"/>
    </row>
    <row r="634" spans="3:10" x14ac:dyDescent="0.35">
      <c r="C634" s="6"/>
      <c r="D634" s="6"/>
      <c r="E634" s="6"/>
      <c r="F634" s="6"/>
      <c r="G634" s="6"/>
      <c r="H634" s="19"/>
      <c r="I634" s="94"/>
      <c r="J634" s="94"/>
    </row>
    <row r="635" spans="3:10" x14ac:dyDescent="0.35">
      <c r="C635" s="6"/>
      <c r="D635" s="6"/>
      <c r="E635" s="6"/>
      <c r="F635" s="6"/>
      <c r="G635" s="6"/>
      <c r="H635" s="19"/>
      <c r="I635" s="94"/>
      <c r="J635" s="94"/>
    </row>
    <row r="636" spans="3:10" x14ac:dyDescent="0.35">
      <c r="C636" s="6"/>
      <c r="D636" s="6"/>
      <c r="E636" s="6"/>
      <c r="F636" s="6"/>
      <c r="G636" s="6"/>
      <c r="H636" s="19"/>
      <c r="I636" s="94"/>
      <c r="J636" s="94"/>
    </row>
    <row r="637" spans="3:10" x14ac:dyDescent="0.35">
      <c r="C637" s="6"/>
      <c r="D637" s="6"/>
      <c r="E637" s="6"/>
      <c r="F637" s="6"/>
      <c r="G637" s="6"/>
      <c r="H637" s="19"/>
      <c r="I637" s="94"/>
      <c r="J637" s="94"/>
    </row>
    <row r="638" spans="3:10" x14ac:dyDescent="0.35">
      <c r="C638" s="6"/>
      <c r="D638" s="6"/>
      <c r="E638" s="6"/>
      <c r="F638" s="6"/>
      <c r="G638" s="6"/>
      <c r="H638" s="19"/>
      <c r="I638" s="94"/>
      <c r="J638" s="94"/>
    </row>
    <row r="639" spans="3:10" x14ac:dyDescent="0.35">
      <c r="C639" s="6"/>
      <c r="D639" s="6"/>
      <c r="E639" s="6"/>
      <c r="F639" s="6"/>
      <c r="G639" s="6"/>
      <c r="H639" s="19"/>
      <c r="I639" s="94"/>
      <c r="J639" s="94"/>
    </row>
    <row r="640" spans="3:10" x14ac:dyDescent="0.35">
      <c r="C640" s="6"/>
      <c r="D640" s="6"/>
      <c r="E640" s="6"/>
      <c r="F640" s="6"/>
      <c r="G640" s="6"/>
      <c r="H640" s="19"/>
      <c r="I640" s="94"/>
      <c r="J640" s="94"/>
    </row>
    <row r="641" spans="3:10" x14ac:dyDescent="0.35">
      <c r="C641" s="6"/>
      <c r="D641" s="6"/>
      <c r="E641" s="6"/>
      <c r="F641" s="6"/>
      <c r="G641" s="6"/>
      <c r="H641" s="19"/>
      <c r="I641" s="94"/>
      <c r="J641" s="94"/>
    </row>
    <row r="642" spans="3:10" x14ac:dyDescent="0.35">
      <c r="C642" s="6"/>
      <c r="D642" s="6"/>
      <c r="E642" s="6"/>
      <c r="F642" s="6"/>
      <c r="G642" s="6"/>
      <c r="H642" s="19"/>
      <c r="I642" s="94"/>
      <c r="J642" s="94"/>
    </row>
    <row r="643" spans="3:10" x14ac:dyDescent="0.35">
      <c r="C643" s="6"/>
      <c r="D643" s="6"/>
      <c r="E643" s="6"/>
      <c r="F643" s="6"/>
      <c r="G643" s="6"/>
      <c r="H643" s="19"/>
      <c r="I643" s="94"/>
      <c r="J643" s="94"/>
    </row>
    <row r="644" spans="3:10" x14ac:dyDescent="0.35">
      <c r="C644" s="6"/>
      <c r="D644" s="6"/>
      <c r="E644" s="6"/>
      <c r="F644" s="6"/>
      <c r="G644" s="6"/>
      <c r="H644" s="19"/>
      <c r="I644" s="94"/>
      <c r="J644" s="94"/>
    </row>
    <row r="645" spans="3:10" x14ac:dyDescent="0.35">
      <c r="C645" s="6"/>
      <c r="D645" s="6"/>
      <c r="E645" s="6"/>
      <c r="F645" s="6"/>
      <c r="G645" s="6"/>
      <c r="H645" s="19"/>
      <c r="I645" s="94"/>
      <c r="J645" s="94"/>
    </row>
    <row r="646" spans="3:10" x14ac:dyDescent="0.35">
      <c r="C646" s="6"/>
      <c r="D646" s="6"/>
      <c r="E646" s="6"/>
      <c r="F646" s="6"/>
      <c r="G646" s="6"/>
      <c r="H646" s="19"/>
      <c r="I646" s="94"/>
      <c r="J646" s="94"/>
    </row>
    <row r="647" spans="3:10" x14ac:dyDescent="0.35">
      <c r="C647" s="6"/>
      <c r="D647" s="6"/>
      <c r="E647" s="6"/>
      <c r="F647" s="6"/>
      <c r="G647" s="6"/>
      <c r="H647" s="19"/>
      <c r="I647" s="94"/>
      <c r="J647" s="94"/>
    </row>
    <row r="648" spans="3:10" x14ac:dyDescent="0.35">
      <c r="C648" s="6"/>
      <c r="D648" s="6"/>
      <c r="E648" s="6"/>
      <c r="F648" s="6"/>
      <c r="G648" s="6"/>
      <c r="H648" s="19"/>
      <c r="I648" s="94"/>
      <c r="J648" s="94"/>
    </row>
    <row r="649" spans="3:10" x14ac:dyDescent="0.35">
      <c r="C649" s="6"/>
      <c r="D649" s="6"/>
      <c r="E649" s="6"/>
      <c r="F649" s="6"/>
      <c r="G649" s="6"/>
      <c r="H649" s="19"/>
      <c r="I649" s="94"/>
      <c r="J649" s="94"/>
    </row>
    <row r="650" spans="3:10" x14ac:dyDescent="0.35">
      <c r="C650" s="6"/>
      <c r="D650" s="6"/>
      <c r="E650" s="6"/>
      <c r="F650" s="6"/>
      <c r="G650" s="6"/>
      <c r="H650" s="19"/>
      <c r="I650" s="94"/>
      <c r="J650" s="94"/>
    </row>
    <row r="651" spans="3:10" x14ac:dyDescent="0.35">
      <c r="C651" s="6"/>
      <c r="D651" s="6"/>
      <c r="E651" s="6"/>
      <c r="F651" s="6"/>
      <c r="G651" s="6"/>
      <c r="H651" s="19"/>
      <c r="I651" s="94"/>
      <c r="J651" s="94"/>
    </row>
    <row r="652" spans="3:10" x14ac:dyDescent="0.35">
      <c r="C652" s="6"/>
      <c r="D652" s="6"/>
      <c r="E652" s="6"/>
      <c r="F652" s="6"/>
      <c r="G652" s="6"/>
      <c r="H652" s="19"/>
      <c r="I652" s="94"/>
      <c r="J652" s="94"/>
    </row>
    <row r="653" spans="3:10" x14ac:dyDescent="0.35">
      <c r="C653" s="6"/>
      <c r="D653" s="6"/>
      <c r="E653" s="6"/>
      <c r="F653" s="6"/>
      <c r="G653" s="6"/>
      <c r="H653" s="19"/>
      <c r="I653" s="94"/>
      <c r="J653" s="94"/>
    </row>
    <row r="654" spans="3:10" x14ac:dyDescent="0.35">
      <c r="C654" s="6"/>
      <c r="D654" s="6"/>
      <c r="E654" s="6"/>
      <c r="F654" s="6"/>
      <c r="G654" s="6"/>
      <c r="H654" s="19"/>
      <c r="I654" s="94"/>
      <c r="J654" s="94"/>
    </row>
    <row r="655" spans="3:10" x14ac:dyDescent="0.35">
      <c r="C655" s="6"/>
      <c r="D655" s="6"/>
      <c r="E655" s="6"/>
      <c r="F655" s="6"/>
      <c r="G655" s="6"/>
      <c r="H655" s="19"/>
      <c r="I655" s="94"/>
      <c r="J655" s="94"/>
    </row>
    <row r="656" spans="3:10" x14ac:dyDescent="0.35">
      <c r="C656" s="6"/>
      <c r="D656" s="6"/>
      <c r="E656" s="6"/>
      <c r="F656" s="6"/>
      <c r="G656" s="6"/>
      <c r="H656" s="19"/>
      <c r="I656" s="94"/>
      <c r="J656" s="94"/>
    </row>
    <row r="657" spans="3:10" x14ac:dyDescent="0.35">
      <c r="C657" s="6"/>
      <c r="D657" s="6"/>
      <c r="E657" s="6"/>
      <c r="F657" s="6"/>
      <c r="G657" s="6"/>
      <c r="H657" s="19"/>
      <c r="I657" s="94"/>
      <c r="J657" s="94"/>
    </row>
    <row r="658" spans="3:10" x14ac:dyDescent="0.35">
      <c r="C658" s="6"/>
      <c r="D658" s="6"/>
      <c r="E658" s="6"/>
      <c r="F658" s="6"/>
      <c r="G658" s="6"/>
      <c r="H658" s="19"/>
      <c r="I658" s="94"/>
      <c r="J658" s="94"/>
    </row>
    <row r="659" spans="3:10" x14ac:dyDescent="0.35">
      <c r="C659" s="6"/>
      <c r="D659" s="6"/>
      <c r="E659" s="6"/>
      <c r="F659" s="6"/>
      <c r="G659" s="6"/>
      <c r="H659" s="19"/>
      <c r="I659" s="94"/>
      <c r="J659" s="94"/>
    </row>
    <row r="660" spans="3:10" x14ac:dyDescent="0.35">
      <c r="C660" s="6"/>
      <c r="D660" s="6"/>
      <c r="E660" s="6"/>
      <c r="F660" s="6"/>
      <c r="G660" s="6"/>
      <c r="H660" s="19"/>
      <c r="I660" s="94"/>
      <c r="J660" s="94"/>
    </row>
    <row r="661" spans="3:10" x14ac:dyDescent="0.35">
      <c r="C661" s="6"/>
      <c r="D661" s="6"/>
      <c r="E661" s="6"/>
      <c r="F661" s="6"/>
      <c r="G661" s="6"/>
      <c r="H661" s="19"/>
      <c r="I661" s="94"/>
      <c r="J661" s="94"/>
    </row>
    <row r="662" spans="3:10" x14ac:dyDescent="0.35">
      <c r="C662" s="6"/>
      <c r="D662" s="6"/>
      <c r="E662" s="6"/>
      <c r="F662" s="6"/>
      <c r="G662" s="6"/>
      <c r="H662" s="19"/>
      <c r="I662" s="94"/>
      <c r="J662" s="94"/>
    </row>
    <row r="663" spans="3:10" x14ac:dyDescent="0.35">
      <c r="C663" s="6"/>
      <c r="D663" s="6"/>
      <c r="E663" s="6"/>
      <c r="F663" s="6"/>
      <c r="G663" s="6"/>
      <c r="H663" s="19"/>
      <c r="I663" s="94"/>
      <c r="J663" s="94"/>
    </row>
    <row r="664" spans="3:10" x14ac:dyDescent="0.35">
      <c r="C664" s="6"/>
      <c r="D664" s="6"/>
      <c r="E664" s="6"/>
      <c r="F664" s="6"/>
      <c r="G664" s="6"/>
      <c r="H664" s="19"/>
      <c r="I664" s="94"/>
      <c r="J664" s="94"/>
    </row>
    <row r="665" spans="3:10" x14ac:dyDescent="0.35">
      <c r="C665" s="6"/>
      <c r="D665" s="6"/>
      <c r="E665" s="6"/>
      <c r="F665" s="6"/>
      <c r="G665" s="6"/>
      <c r="H665" s="19"/>
      <c r="I665" s="94"/>
      <c r="J665" s="94"/>
    </row>
    <row r="666" spans="3:10" x14ac:dyDescent="0.35">
      <c r="C666" s="6"/>
      <c r="D666" s="6"/>
      <c r="E666" s="6"/>
      <c r="F666" s="6"/>
      <c r="G666" s="6"/>
      <c r="H666" s="19"/>
      <c r="I666" s="94"/>
      <c r="J666" s="94"/>
    </row>
    <row r="667" spans="3:10" x14ac:dyDescent="0.35">
      <c r="C667" s="6"/>
      <c r="D667" s="6"/>
      <c r="E667" s="6"/>
      <c r="F667" s="6"/>
      <c r="G667" s="6"/>
      <c r="H667" s="19"/>
      <c r="I667" s="94"/>
      <c r="J667" s="94"/>
    </row>
    <row r="668" spans="3:10" x14ac:dyDescent="0.35">
      <c r="C668" s="6"/>
      <c r="D668" s="6"/>
      <c r="E668" s="6"/>
      <c r="F668" s="6"/>
      <c r="G668" s="6"/>
      <c r="H668" s="19"/>
      <c r="I668" s="94"/>
      <c r="J668" s="94"/>
    </row>
    <row r="669" spans="3:10" x14ac:dyDescent="0.35">
      <c r="C669" s="6"/>
      <c r="D669" s="6"/>
      <c r="E669" s="6"/>
      <c r="F669" s="6"/>
      <c r="G669" s="6"/>
      <c r="H669" s="19"/>
      <c r="I669" s="94"/>
      <c r="J669" s="94"/>
    </row>
    <row r="670" spans="3:10" x14ac:dyDescent="0.35">
      <c r="C670" s="6"/>
      <c r="D670" s="6"/>
      <c r="E670" s="6"/>
      <c r="F670" s="6"/>
      <c r="G670" s="6"/>
      <c r="H670" s="19"/>
      <c r="I670" s="94"/>
      <c r="J670" s="94"/>
    </row>
    <row r="671" spans="3:10" x14ac:dyDescent="0.35">
      <c r="C671" s="6"/>
      <c r="D671" s="6"/>
      <c r="E671" s="6"/>
      <c r="F671" s="6"/>
      <c r="G671" s="6"/>
      <c r="H671" s="19"/>
      <c r="I671" s="94"/>
      <c r="J671" s="94"/>
    </row>
    <row r="672" spans="3:10" x14ac:dyDescent="0.35">
      <c r="C672" s="6"/>
      <c r="D672" s="6"/>
      <c r="E672" s="6"/>
      <c r="F672" s="6"/>
      <c r="G672" s="6"/>
      <c r="H672" s="19"/>
      <c r="I672" s="94"/>
      <c r="J672" s="94"/>
    </row>
    <row r="673" spans="3:10" x14ac:dyDescent="0.35">
      <c r="C673" s="6"/>
      <c r="D673" s="6"/>
      <c r="E673" s="6"/>
      <c r="F673" s="6"/>
      <c r="G673" s="6"/>
      <c r="H673" s="19"/>
      <c r="I673" s="94"/>
      <c r="J673" s="94"/>
    </row>
    <row r="674" spans="3:10" x14ac:dyDescent="0.35">
      <c r="C674" s="6"/>
      <c r="D674" s="6"/>
      <c r="E674" s="6"/>
      <c r="F674" s="6"/>
      <c r="G674" s="6"/>
      <c r="H674" s="19"/>
      <c r="I674" s="94"/>
      <c r="J674" s="94"/>
    </row>
    <row r="675" spans="3:10" x14ac:dyDescent="0.35">
      <c r="C675" s="6"/>
      <c r="D675" s="6"/>
      <c r="E675" s="6"/>
      <c r="F675" s="6"/>
      <c r="G675" s="6"/>
      <c r="H675" s="19"/>
      <c r="I675" s="94"/>
      <c r="J675" s="94"/>
    </row>
    <row r="676" spans="3:10" x14ac:dyDescent="0.35">
      <c r="C676" s="6"/>
      <c r="D676" s="6"/>
      <c r="E676" s="6"/>
      <c r="F676" s="6"/>
      <c r="G676" s="6"/>
      <c r="H676" s="19"/>
      <c r="I676" s="94"/>
      <c r="J676" s="94"/>
    </row>
    <row r="677" spans="3:10" x14ac:dyDescent="0.35">
      <c r="C677" s="6"/>
      <c r="D677" s="6"/>
      <c r="E677" s="6"/>
      <c r="F677" s="6"/>
      <c r="G677" s="6"/>
      <c r="H677" s="19"/>
      <c r="I677" s="94"/>
      <c r="J677" s="94"/>
    </row>
    <row r="678" spans="3:10" x14ac:dyDescent="0.35">
      <c r="C678" s="6"/>
      <c r="D678" s="6"/>
      <c r="E678" s="6"/>
      <c r="F678" s="6"/>
      <c r="G678" s="6"/>
      <c r="H678" s="19"/>
      <c r="I678" s="94"/>
      <c r="J678" s="94"/>
    </row>
    <row r="679" spans="3:10" x14ac:dyDescent="0.35">
      <c r="C679" s="6"/>
      <c r="D679" s="6"/>
      <c r="E679" s="6"/>
      <c r="F679" s="6"/>
      <c r="G679" s="6"/>
      <c r="H679" s="19"/>
      <c r="I679" s="94"/>
      <c r="J679" s="94"/>
    </row>
    <row r="680" spans="3:10" x14ac:dyDescent="0.35">
      <c r="C680" s="6"/>
      <c r="D680" s="6"/>
      <c r="E680" s="6"/>
      <c r="F680" s="6"/>
      <c r="G680" s="6"/>
      <c r="H680" s="19"/>
      <c r="I680" s="94"/>
      <c r="J680" s="94"/>
    </row>
    <row r="681" spans="3:10" x14ac:dyDescent="0.35">
      <c r="C681" s="6"/>
      <c r="D681" s="6"/>
      <c r="E681" s="6"/>
      <c r="F681" s="6"/>
      <c r="G681" s="6"/>
      <c r="H681" s="19"/>
      <c r="I681" s="94"/>
      <c r="J681" s="94"/>
    </row>
    <row r="682" spans="3:10" x14ac:dyDescent="0.35">
      <c r="C682" s="6"/>
      <c r="D682" s="6"/>
      <c r="E682" s="6"/>
      <c r="F682" s="6"/>
      <c r="G682" s="6"/>
      <c r="H682" s="19"/>
      <c r="I682" s="94"/>
      <c r="J682" s="94"/>
    </row>
    <row r="683" spans="3:10" x14ac:dyDescent="0.35">
      <c r="C683" s="6"/>
      <c r="D683" s="6"/>
      <c r="E683" s="6"/>
      <c r="F683" s="6"/>
      <c r="G683" s="6"/>
      <c r="H683" s="19"/>
      <c r="I683" s="94"/>
      <c r="J683" s="94"/>
    </row>
    <row r="684" spans="3:10" x14ac:dyDescent="0.35">
      <c r="C684" s="6"/>
      <c r="D684" s="6"/>
      <c r="E684" s="6"/>
      <c r="F684" s="6"/>
      <c r="G684" s="6"/>
      <c r="H684" s="19"/>
      <c r="I684" s="94"/>
      <c r="J684" s="94"/>
    </row>
    <row r="685" spans="3:10" x14ac:dyDescent="0.35">
      <c r="C685" s="6"/>
      <c r="D685" s="6"/>
      <c r="E685" s="6"/>
      <c r="F685" s="6"/>
      <c r="G685" s="6"/>
      <c r="H685" s="19"/>
      <c r="I685" s="94"/>
      <c r="J685" s="94"/>
    </row>
    <row r="686" spans="3:10" x14ac:dyDescent="0.35">
      <c r="C686" s="6"/>
      <c r="D686" s="6"/>
      <c r="E686" s="6"/>
      <c r="F686" s="6"/>
      <c r="G686" s="6"/>
      <c r="H686" s="19"/>
      <c r="I686" s="94"/>
      <c r="J686" s="94"/>
    </row>
    <row r="687" spans="3:10" x14ac:dyDescent="0.35">
      <c r="C687" s="6"/>
      <c r="D687" s="6"/>
      <c r="E687" s="6"/>
      <c r="F687" s="6"/>
      <c r="G687" s="6"/>
      <c r="H687" s="19"/>
      <c r="I687" s="94"/>
      <c r="J687" s="94"/>
    </row>
    <row r="688" spans="3:10" x14ac:dyDescent="0.35">
      <c r="C688" s="6"/>
      <c r="D688" s="6"/>
      <c r="E688" s="6"/>
      <c r="F688" s="6"/>
      <c r="G688" s="6"/>
      <c r="H688" s="19"/>
      <c r="I688" s="94"/>
      <c r="J688" s="94"/>
    </row>
    <row r="689" spans="3:10" x14ac:dyDescent="0.35">
      <c r="C689" s="6"/>
      <c r="D689" s="6"/>
      <c r="E689" s="6"/>
      <c r="F689" s="6"/>
      <c r="G689" s="6"/>
      <c r="H689" s="19"/>
      <c r="I689" s="94"/>
      <c r="J689" s="94"/>
    </row>
    <row r="690" spans="3:10" x14ac:dyDescent="0.35">
      <c r="C690" s="6"/>
      <c r="D690" s="6"/>
      <c r="E690" s="6"/>
      <c r="F690" s="6"/>
      <c r="G690" s="6"/>
      <c r="H690" s="19"/>
      <c r="I690" s="94"/>
      <c r="J690" s="94"/>
    </row>
    <row r="691" spans="3:10" x14ac:dyDescent="0.35">
      <c r="C691" s="6"/>
      <c r="D691" s="6"/>
      <c r="E691" s="6"/>
      <c r="F691" s="6"/>
      <c r="G691" s="6"/>
      <c r="H691" s="19"/>
      <c r="I691" s="94"/>
      <c r="J691" s="94"/>
    </row>
    <row r="692" spans="3:10" x14ac:dyDescent="0.35">
      <c r="C692" s="6"/>
      <c r="D692" s="6"/>
      <c r="E692" s="6"/>
      <c r="F692" s="6"/>
      <c r="G692" s="6"/>
      <c r="H692" s="19"/>
      <c r="I692" s="94"/>
      <c r="J692" s="94"/>
    </row>
    <row r="693" spans="3:10" x14ac:dyDescent="0.35">
      <c r="C693" s="6"/>
      <c r="D693" s="6"/>
      <c r="E693" s="6"/>
      <c r="F693" s="6"/>
      <c r="G693" s="6"/>
      <c r="H693" s="19"/>
      <c r="I693" s="94"/>
      <c r="J693" s="94"/>
    </row>
    <row r="694" spans="3:10" x14ac:dyDescent="0.35">
      <c r="C694" s="6"/>
      <c r="D694" s="6"/>
      <c r="E694" s="6"/>
      <c r="F694" s="6"/>
      <c r="G694" s="6"/>
      <c r="H694" s="19"/>
      <c r="I694" s="94"/>
      <c r="J694" s="94"/>
    </row>
    <row r="695" spans="3:10" x14ac:dyDescent="0.35">
      <c r="C695" s="6"/>
      <c r="D695" s="6"/>
      <c r="E695" s="6"/>
      <c r="F695" s="6"/>
      <c r="G695" s="6"/>
      <c r="H695" s="19"/>
      <c r="I695" s="94"/>
      <c r="J695" s="94"/>
    </row>
    <row r="696" spans="3:10" x14ac:dyDescent="0.35">
      <c r="C696" s="6"/>
      <c r="D696" s="6"/>
      <c r="E696" s="6"/>
      <c r="F696" s="6"/>
      <c r="G696" s="6"/>
      <c r="H696" s="19"/>
      <c r="I696" s="94"/>
      <c r="J696" s="94"/>
    </row>
    <row r="697" spans="3:10" x14ac:dyDescent="0.35">
      <c r="C697" s="6"/>
      <c r="D697" s="6"/>
      <c r="E697" s="6"/>
      <c r="F697" s="6"/>
      <c r="G697" s="6"/>
      <c r="H697" s="19"/>
      <c r="I697" s="94"/>
      <c r="J697" s="94"/>
    </row>
    <row r="698" spans="3:10" x14ac:dyDescent="0.35">
      <c r="C698" s="6"/>
      <c r="D698" s="6"/>
      <c r="E698" s="6"/>
      <c r="F698" s="6"/>
      <c r="G698" s="6"/>
      <c r="H698" s="19"/>
      <c r="I698" s="94"/>
      <c r="J698" s="94"/>
    </row>
    <row r="699" spans="3:10" x14ac:dyDescent="0.35">
      <c r="C699" s="6"/>
      <c r="D699" s="6"/>
      <c r="E699" s="6"/>
      <c r="F699" s="6"/>
      <c r="G699" s="6"/>
      <c r="H699" s="19"/>
      <c r="I699" s="94"/>
      <c r="J699" s="94"/>
    </row>
    <row r="700" spans="3:10" x14ac:dyDescent="0.35">
      <c r="C700" s="6"/>
      <c r="D700" s="6"/>
      <c r="E700" s="6"/>
      <c r="F700" s="6"/>
      <c r="G700" s="6"/>
      <c r="H700" s="19"/>
      <c r="I700" s="94"/>
      <c r="J700" s="94"/>
    </row>
    <row r="701" spans="3:10" x14ac:dyDescent="0.35">
      <c r="C701" s="6"/>
      <c r="D701" s="6"/>
      <c r="E701" s="6"/>
      <c r="F701" s="6"/>
      <c r="G701" s="6"/>
      <c r="H701" s="19"/>
      <c r="I701" s="94"/>
      <c r="J701" s="94"/>
    </row>
    <row r="702" spans="3:10" x14ac:dyDescent="0.35">
      <c r="C702" s="6"/>
      <c r="D702" s="6"/>
      <c r="E702" s="6"/>
      <c r="F702" s="6"/>
      <c r="G702" s="6"/>
      <c r="H702" s="19"/>
      <c r="I702" s="94"/>
      <c r="J702" s="94"/>
    </row>
    <row r="703" spans="3:10" x14ac:dyDescent="0.35">
      <c r="C703" s="6"/>
      <c r="D703" s="6"/>
      <c r="E703" s="6"/>
      <c r="F703" s="6"/>
      <c r="G703" s="6"/>
      <c r="H703" s="19"/>
      <c r="I703" s="94"/>
      <c r="J703" s="94"/>
    </row>
    <row r="704" spans="3:10" x14ac:dyDescent="0.35">
      <c r="C704" s="6"/>
      <c r="D704" s="6"/>
      <c r="E704" s="6"/>
      <c r="F704" s="6"/>
      <c r="G704" s="6"/>
      <c r="H704" s="19"/>
      <c r="I704" s="94"/>
      <c r="J704" s="94"/>
    </row>
    <row r="705" spans="3:10" x14ac:dyDescent="0.35">
      <c r="C705" s="6"/>
      <c r="D705" s="6"/>
      <c r="E705" s="6"/>
      <c r="F705" s="6"/>
      <c r="G705" s="6"/>
      <c r="H705" s="19"/>
      <c r="I705" s="94"/>
      <c r="J705" s="94"/>
    </row>
    <row r="706" spans="3:10" x14ac:dyDescent="0.35">
      <c r="C706" s="6"/>
      <c r="D706" s="6"/>
      <c r="E706" s="6"/>
      <c r="F706" s="6"/>
      <c r="G706" s="6"/>
      <c r="H706" s="19"/>
      <c r="I706" s="94"/>
      <c r="J706" s="94"/>
    </row>
    <row r="707" spans="3:10" x14ac:dyDescent="0.35">
      <c r="C707" s="6"/>
      <c r="D707" s="6"/>
      <c r="E707" s="6"/>
      <c r="F707" s="6"/>
      <c r="G707" s="6"/>
      <c r="H707" s="19"/>
      <c r="I707" s="94"/>
      <c r="J707" s="94"/>
    </row>
    <row r="708" spans="3:10" x14ac:dyDescent="0.35">
      <c r="C708" s="6"/>
      <c r="D708" s="6"/>
      <c r="E708" s="6"/>
      <c r="F708" s="6"/>
      <c r="G708" s="6"/>
      <c r="H708" s="19"/>
      <c r="I708" s="94"/>
      <c r="J708" s="94"/>
    </row>
    <row r="709" spans="3:10" x14ac:dyDescent="0.35">
      <c r="C709" s="6"/>
      <c r="D709" s="6"/>
      <c r="E709" s="6"/>
      <c r="F709" s="6"/>
      <c r="G709" s="6"/>
      <c r="H709" s="19"/>
      <c r="I709" s="94"/>
      <c r="J709" s="94"/>
    </row>
    <row r="710" spans="3:10" x14ac:dyDescent="0.35">
      <c r="C710" s="6"/>
      <c r="D710" s="6"/>
      <c r="E710" s="6"/>
      <c r="F710" s="6"/>
      <c r="G710" s="6"/>
      <c r="H710" s="19"/>
      <c r="I710" s="94"/>
      <c r="J710" s="94"/>
    </row>
    <row r="711" spans="3:10" x14ac:dyDescent="0.35">
      <c r="C711" s="6"/>
      <c r="D711" s="6"/>
      <c r="E711" s="6"/>
      <c r="F711" s="6"/>
      <c r="G711" s="6"/>
      <c r="H711" s="19"/>
      <c r="I711" s="94"/>
      <c r="J711" s="94"/>
    </row>
    <row r="712" spans="3:10" x14ac:dyDescent="0.35">
      <c r="C712" s="6"/>
      <c r="D712" s="6"/>
      <c r="E712" s="6"/>
      <c r="F712" s="6"/>
      <c r="G712" s="6"/>
      <c r="H712" s="19"/>
      <c r="I712" s="94"/>
      <c r="J712" s="94"/>
    </row>
    <row r="713" spans="3:10" x14ac:dyDescent="0.35">
      <c r="C713" s="6"/>
      <c r="D713" s="6"/>
      <c r="E713" s="6"/>
      <c r="F713" s="6"/>
      <c r="G713" s="6"/>
      <c r="H713" s="19"/>
      <c r="I713" s="94"/>
      <c r="J713" s="94"/>
    </row>
    <row r="714" spans="3:10" x14ac:dyDescent="0.35">
      <c r="C714" s="6"/>
      <c r="D714" s="6"/>
      <c r="E714" s="6"/>
      <c r="F714" s="6"/>
      <c r="G714" s="6"/>
      <c r="H714" s="19"/>
      <c r="I714" s="94"/>
      <c r="J714" s="94"/>
    </row>
    <row r="715" spans="3:10" x14ac:dyDescent="0.35">
      <c r="C715" s="6"/>
      <c r="D715" s="6"/>
      <c r="E715" s="6"/>
      <c r="F715" s="6"/>
      <c r="G715" s="6"/>
      <c r="H715" s="19"/>
      <c r="I715" s="94"/>
      <c r="J715" s="94"/>
    </row>
    <row r="716" spans="3:10" x14ac:dyDescent="0.35">
      <c r="C716" s="6"/>
      <c r="D716" s="6"/>
      <c r="E716" s="6"/>
      <c r="F716" s="6"/>
      <c r="G716" s="6"/>
      <c r="H716" s="19"/>
      <c r="I716" s="94"/>
      <c r="J716" s="94"/>
    </row>
    <row r="717" spans="3:10" x14ac:dyDescent="0.35">
      <c r="C717" s="6"/>
      <c r="D717" s="6"/>
      <c r="E717" s="6"/>
      <c r="F717" s="6"/>
      <c r="G717" s="6"/>
      <c r="H717" s="19"/>
      <c r="I717" s="94"/>
      <c r="J717" s="94"/>
    </row>
    <row r="718" spans="3:10" x14ac:dyDescent="0.35">
      <c r="C718" s="6"/>
      <c r="D718" s="6"/>
      <c r="E718" s="6"/>
      <c r="F718" s="6"/>
      <c r="G718" s="6"/>
      <c r="H718" s="19"/>
      <c r="I718" s="94"/>
      <c r="J718" s="94"/>
    </row>
    <row r="719" spans="3:10" x14ac:dyDescent="0.35">
      <c r="C719" s="6"/>
      <c r="D719" s="6"/>
      <c r="E719" s="6"/>
      <c r="F719" s="6"/>
      <c r="G719" s="6"/>
      <c r="H719" s="19"/>
      <c r="I719" s="94"/>
      <c r="J719" s="94"/>
    </row>
    <row r="720" spans="3:10" x14ac:dyDescent="0.35">
      <c r="C720" s="6"/>
      <c r="D720" s="6"/>
      <c r="E720" s="6"/>
      <c r="F720" s="6"/>
      <c r="G720" s="6"/>
      <c r="H720" s="19"/>
      <c r="I720" s="94"/>
      <c r="J720" s="94"/>
    </row>
    <row r="721" spans="3:10" x14ac:dyDescent="0.35">
      <c r="C721" s="6"/>
      <c r="D721" s="6"/>
      <c r="E721" s="6"/>
      <c r="F721" s="6"/>
      <c r="G721" s="6"/>
      <c r="H721" s="19"/>
      <c r="I721" s="94"/>
      <c r="J721" s="94"/>
    </row>
    <row r="722" spans="3:10" x14ac:dyDescent="0.35">
      <c r="C722" s="6"/>
      <c r="D722" s="6"/>
      <c r="E722" s="6"/>
      <c r="F722" s="6"/>
      <c r="G722" s="6"/>
      <c r="H722" s="19"/>
      <c r="I722" s="94"/>
      <c r="J722" s="94"/>
    </row>
    <row r="723" spans="3:10" x14ac:dyDescent="0.35">
      <c r="C723" s="6"/>
      <c r="D723" s="6"/>
      <c r="E723" s="6"/>
      <c r="F723" s="6"/>
      <c r="G723" s="6"/>
      <c r="H723" s="19"/>
      <c r="I723" s="94"/>
      <c r="J723" s="94"/>
    </row>
    <row r="724" spans="3:10" x14ac:dyDescent="0.35">
      <c r="C724" s="6"/>
      <c r="D724" s="6"/>
      <c r="E724" s="6"/>
      <c r="F724" s="6"/>
      <c r="G724" s="6"/>
      <c r="H724" s="19"/>
      <c r="I724" s="94"/>
      <c r="J724" s="94"/>
    </row>
    <row r="725" spans="3:10" x14ac:dyDescent="0.35">
      <c r="C725" s="6"/>
      <c r="D725" s="6"/>
      <c r="E725" s="6"/>
      <c r="F725" s="6"/>
      <c r="G725" s="6"/>
      <c r="H725" s="19"/>
      <c r="I725" s="94"/>
      <c r="J725" s="94"/>
    </row>
    <row r="726" spans="3:10" x14ac:dyDescent="0.35">
      <c r="C726" s="6"/>
      <c r="D726" s="6"/>
      <c r="E726" s="6"/>
      <c r="F726" s="6"/>
      <c r="G726" s="6"/>
      <c r="H726" s="19"/>
      <c r="I726" s="94"/>
      <c r="J726" s="94"/>
    </row>
    <row r="727" spans="3:10" x14ac:dyDescent="0.35">
      <c r="C727" s="6"/>
      <c r="D727" s="6"/>
      <c r="E727" s="6"/>
      <c r="F727" s="6"/>
      <c r="G727" s="6"/>
      <c r="H727" s="19"/>
      <c r="I727" s="94"/>
      <c r="J727" s="94"/>
    </row>
    <row r="728" spans="3:10" x14ac:dyDescent="0.35">
      <c r="C728" s="6"/>
      <c r="D728" s="6"/>
      <c r="E728" s="6"/>
      <c r="F728" s="6"/>
      <c r="G728" s="6"/>
      <c r="H728" s="19"/>
      <c r="I728" s="94"/>
      <c r="J728" s="94"/>
    </row>
    <row r="729" spans="3:10" x14ac:dyDescent="0.35">
      <c r="C729" s="6"/>
      <c r="D729" s="6"/>
      <c r="E729" s="6"/>
      <c r="F729" s="6"/>
      <c r="G729" s="6"/>
      <c r="H729" s="19"/>
      <c r="I729" s="94"/>
      <c r="J729" s="94"/>
    </row>
    <row r="730" spans="3:10" x14ac:dyDescent="0.35">
      <c r="C730" s="6"/>
      <c r="D730" s="6"/>
      <c r="E730" s="6"/>
      <c r="F730" s="6"/>
      <c r="G730" s="6"/>
      <c r="H730" s="19"/>
      <c r="I730" s="94"/>
      <c r="J730" s="94"/>
    </row>
    <row r="731" spans="3:10" x14ac:dyDescent="0.35">
      <c r="C731" s="6"/>
      <c r="D731" s="6"/>
      <c r="E731" s="6"/>
      <c r="F731" s="6"/>
      <c r="G731" s="6"/>
      <c r="H731" s="19"/>
      <c r="I731" s="94"/>
      <c r="J731" s="94"/>
    </row>
    <row r="732" spans="3:10" x14ac:dyDescent="0.35">
      <c r="C732" s="6"/>
      <c r="D732" s="6"/>
      <c r="E732" s="6"/>
      <c r="F732" s="6"/>
      <c r="G732" s="6"/>
      <c r="H732" s="19"/>
      <c r="I732" s="94"/>
      <c r="J732" s="94"/>
    </row>
    <row r="733" spans="3:10" x14ac:dyDescent="0.35">
      <c r="C733" s="6"/>
      <c r="D733" s="6"/>
      <c r="E733" s="6"/>
      <c r="F733" s="6"/>
      <c r="G733" s="6"/>
      <c r="H733" s="19"/>
      <c r="I733" s="94"/>
      <c r="J733" s="94"/>
    </row>
    <row r="734" spans="3:10" x14ac:dyDescent="0.35">
      <c r="C734" s="6"/>
      <c r="D734" s="6"/>
      <c r="E734" s="6"/>
      <c r="F734" s="6"/>
      <c r="G734" s="6"/>
      <c r="H734" s="19"/>
      <c r="I734" s="94"/>
      <c r="J734" s="94"/>
    </row>
    <row r="735" spans="3:10" x14ac:dyDescent="0.35">
      <c r="C735" s="6"/>
      <c r="D735" s="6"/>
      <c r="E735" s="6"/>
      <c r="F735" s="6"/>
      <c r="G735" s="6"/>
      <c r="H735" s="19"/>
      <c r="I735" s="94"/>
      <c r="J735" s="94"/>
    </row>
    <row r="736" spans="3:10" x14ac:dyDescent="0.35">
      <c r="C736" s="6"/>
      <c r="D736" s="6"/>
      <c r="E736" s="6"/>
      <c r="F736" s="6"/>
      <c r="G736" s="6"/>
      <c r="H736" s="19"/>
      <c r="I736" s="94"/>
      <c r="J736" s="94"/>
    </row>
    <row r="737" spans="3:10" x14ac:dyDescent="0.35">
      <c r="C737" s="6"/>
      <c r="D737" s="6"/>
      <c r="E737" s="6"/>
      <c r="F737" s="6"/>
      <c r="G737" s="6"/>
      <c r="H737" s="19"/>
      <c r="I737" s="94"/>
      <c r="J737" s="94"/>
    </row>
    <row r="738" spans="3:10" x14ac:dyDescent="0.35">
      <c r="C738" s="6"/>
      <c r="D738" s="6"/>
      <c r="E738" s="6"/>
      <c r="F738" s="6"/>
      <c r="G738" s="6"/>
      <c r="H738" s="19"/>
      <c r="I738" s="94"/>
      <c r="J738" s="94"/>
    </row>
    <row r="739" spans="3:10" x14ac:dyDescent="0.35">
      <c r="C739" s="6"/>
      <c r="D739" s="6"/>
      <c r="E739" s="6"/>
      <c r="F739" s="6"/>
      <c r="G739" s="6"/>
      <c r="H739" s="19"/>
      <c r="I739" s="94"/>
      <c r="J739" s="94"/>
    </row>
    <row r="740" spans="3:10" x14ac:dyDescent="0.35">
      <c r="C740" s="6"/>
      <c r="D740" s="6"/>
      <c r="E740" s="6"/>
      <c r="F740" s="6"/>
      <c r="G740" s="6"/>
      <c r="H740" s="19"/>
      <c r="I740" s="94"/>
      <c r="J740" s="94"/>
    </row>
    <row r="741" spans="3:10" x14ac:dyDescent="0.35">
      <c r="C741" s="6"/>
      <c r="D741" s="6"/>
      <c r="E741" s="6"/>
      <c r="F741" s="6"/>
      <c r="G741" s="6"/>
      <c r="H741" s="19"/>
      <c r="I741" s="94"/>
      <c r="J741" s="94"/>
    </row>
    <row r="742" spans="3:10" x14ac:dyDescent="0.35">
      <c r="C742" s="6"/>
      <c r="D742" s="6"/>
      <c r="E742" s="6"/>
      <c r="F742" s="6"/>
      <c r="G742" s="6"/>
      <c r="H742" s="19"/>
      <c r="I742" s="94"/>
      <c r="J742" s="94"/>
    </row>
    <row r="743" spans="3:10" x14ac:dyDescent="0.35">
      <c r="C743" s="6"/>
      <c r="D743" s="6"/>
      <c r="E743" s="6"/>
      <c r="F743" s="6"/>
      <c r="G743" s="6"/>
      <c r="H743" s="19"/>
      <c r="I743" s="94"/>
      <c r="J743" s="94"/>
    </row>
    <row r="744" spans="3:10" x14ac:dyDescent="0.35">
      <c r="C744" s="6"/>
      <c r="D744" s="6"/>
      <c r="E744" s="6"/>
      <c r="F744" s="6"/>
      <c r="G744" s="6"/>
      <c r="H744" s="19"/>
      <c r="I744" s="94"/>
      <c r="J744" s="94"/>
    </row>
    <row r="745" spans="3:10" x14ac:dyDescent="0.35">
      <c r="C745" s="6"/>
      <c r="D745" s="6"/>
      <c r="E745" s="6"/>
      <c r="F745" s="6"/>
      <c r="G745" s="6"/>
      <c r="H745" s="19"/>
      <c r="I745" s="94"/>
      <c r="J745" s="94"/>
    </row>
    <row r="746" spans="3:10" x14ac:dyDescent="0.35">
      <c r="C746" s="6"/>
      <c r="D746" s="6"/>
      <c r="E746" s="6"/>
      <c r="F746" s="6"/>
      <c r="G746" s="6"/>
      <c r="H746" s="19"/>
      <c r="I746" s="94"/>
      <c r="J746" s="94"/>
    </row>
    <row r="747" spans="3:10" x14ac:dyDescent="0.35">
      <c r="C747" s="6"/>
      <c r="D747" s="6"/>
      <c r="E747" s="6"/>
      <c r="F747" s="6"/>
      <c r="G747" s="6"/>
      <c r="H747" s="19"/>
      <c r="I747" s="94"/>
      <c r="J747" s="94"/>
    </row>
    <row r="748" spans="3:10" x14ac:dyDescent="0.35">
      <c r="C748" s="6"/>
      <c r="D748" s="6"/>
      <c r="E748" s="6"/>
      <c r="F748" s="6"/>
      <c r="G748" s="6"/>
      <c r="H748" s="19"/>
      <c r="I748" s="94"/>
      <c r="J748" s="94"/>
    </row>
    <row r="749" spans="3:10" x14ac:dyDescent="0.35">
      <c r="C749" s="6"/>
      <c r="D749" s="6"/>
      <c r="E749" s="6"/>
      <c r="F749" s="6"/>
      <c r="G749" s="6"/>
      <c r="H749" s="19"/>
      <c r="I749" s="94"/>
      <c r="J749" s="94"/>
    </row>
    <row r="750" spans="3:10" x14ac:dyDescent="0.35">
      <c r="C750" s="6"/>
      <c r="D750" s="6"/>
      <c r="E750" s="6"/>
      <c r="F750" s="6"/>
      <c r="G750" s="6"/>
      <c r="H750" s="19"/>
      <c r="I750" s="94"/>
      <c r="J750" s="94"/>
    </row>
    <row r="751" spans="3:10" x14ac:dyDescent="0.35">
      <c r="C751" s="6"/>
      <c r="D751" s="6"/>
      <c r="E751" s="6"/>
      <c r="F751" s="6"/>
      <c r="G751" s="6"/>
      <c r="H751" s="19"/>
      <c r="I751" s="94"/>
      <c r="J751" s="94"/>
    </row>
    <row r="752" spans="3:10" x14ac:dyDescent="0.35">
      <c r="C752" s="6"/>
      <c r="D752" s="6"/>
      <c r="E752" s="6"/>
      <c r="F752" s="6"/>
      <c r="G752" s="6"/>
      <c r="H752" s="19"/>
      <c r="I752" s="94"/>
      <c r="J752" s="94"/>
    </row>
    <row r="753" spans="3:10" x14ac:dyDescent="0.35">
      <c r="C753" s="6"/>
      <c r="D753" s="6"/>
      <c r="E753" s="6"/>
      <c r="F753" s="6"/>
      <c r="G753" s="6"/>
      <c r="H753" s="19"/>
      <c r="I753" s="94"/>
      <c r="J753" s="94"/>
    </row>
    <row r="754" spans="3:10" x14ac:dyDescent="0.35">
      <c r="C754" s="6"/>
      <c r="D754" s="6"/>
      <c r="E754" s="6"/>
      <c r="F754" s="6"/>
      <c r="G754" s="6"/>
      <c r="H754" s="19"/>
      <c r="I754" s="94"/>
      <c r="J754" s="94"/>
    </row>
    <row r="755" spans="3:10" x14ac:dyDescent="0.35">
      <c r="C755" s="6"/>
      <c r="D755" s="6"/>
      <c r="E755" s="6"/>
      <c r="F755" s="6"/>
      <c r="G755" s="6"/>
      <c r="H755" s="19"/>
      <c r="I755" s="94"/>
      <c r="J755" s="94"/>
    </row>
    <row r="756" spans="3:10" x14ac:dyDescent="0.35">
      <c r="C756" s="6"/>
      <c r="D756" s="6"/>
      <c r="E756" s="6"/>
      <c r="F756" s="6"/>
      <c r="G756" s="6"/>
      <c r="H756" s="19"/>
      <c r="I756" s="94"/>
      <c r="J756" s="94"/>
    </row>
    <row r="757" spans="3:10" x14ac:dyDescent="0.35">
      <c r="C757" s="6"/>
      <c r="D757" s="6"/>
      <c r="E757" s="6"/>
      <c r="F757" s="6"/>
      <c r="G757" s="6"/>
      <c r="H757" s="19"/>
      <c r="I757" s="94"/>
      <c r="J757" s="94"/>
    </row>
    <row r="758" spans="3:10" x14ac:dyDescent="0.35">
      <c r="C758" s="6"/>
      <c r="D758" s="6"/>
      <c r="E758" s="6"/>
      <c r="F758" s="6"/>
      <c r="G758" s="6"/>
      <c r="H758" s="19"/>
      <c r="I758" s="94"/>
      <c r="J758" s="94"/>
    </row>
    <row r="759" spans="3:10" x14ac:dyDescent="0.35">
      <c r="C759" s="6"/>
      <c r="D759" s="6"/>
      <c r="E759" s="6"/>
      <c r="F759" s="6"/>
      <c r="G759" s="6"/>
      <c r="H759" s="19"/>
      <c r="I759" s="94"/>
      <c r="J759" s="94"/>
    </row>
    <row r="760" spans="3:10" x14ac:dyDescent="0.35">
      <c r="C760" s="6"/>
      <c r="D760" s="6"/>
      <c r="E760" s="6"/>
      <c r="F760" s="6"/>
      <c r="G760" s="6"/>
      <c r="H760" s="19"/>
      <c r="I760" s="94"/>
      <c r="J760" s="94"/>
    </row>
    <row r="761" spans="3:10" x14ac:dyDescent="0.35">
      <c r="C761" s="6"/>
      <c r="D761" s="6"/>
      <c r="E761" s="6"/>
      <c r="F761" s="6"/>
      <c r="G761" s="6"/>
      <c r="H761" s="19"/>
      <c r="I761" s="94"/>
      <c r="J761" s="94"/>
    </row>
    <row r="762" spans="3:10" x14ac:dyDescent="0.35">
      <c r="C762" s="6"/>
      <c r="D762" s="6"/>
      <c r="E762" s="6"/>
      <c r="F762" s="6"/>
      <c r="G762" s="6"/>
      <c r="H762" s="19"/>
      <c r="I762" s="94"/>
      <c r="J762" s="94"/>
    </row>
    <row r="763" spans="3:10" x14ac:dyDescent="0.35">
      <c r="C763" s="6"/>
      <c r="D763" s="6"/>
      <c r="E763" s="6"/>
      <c r="F763" s="6"/>
      <c r="G763" s="6"/>
      <c r="H763" s="19"/>
      <c r="I763" s="94"/>
      <c r="J763" s="94"/>
    </row>
    <row r="764" spans="3:10" x14ac:dyDescent="0.35">
      <c r="C764" s="6"/>
      <c r="D764" s="6"/>
      <c r="E764" s="6"/>
      <c r="F764" s="6"/>
      <c r="G764" s="6"/>
      <c r="H764" s="19"/>
      <c r="I764" s="94"/>
      <c r="J764" s="94"/>
    </row>
    <row r="765" spans="3:10" x14ac:dyDescent="0.35">
      <c r="C765" s="6"/>
      <c r="D765" s="6"/>
      <c r="E765" s="6"/>
      <c r="F765" s="6"/>
      <c r="G765" s="6"/>
      <c r="H765" s="19"/>
      <c r="I765" s="94"/>
      <c r="J765" s="94"/>
    </row>
    <row r="766" spans="3:10" x14ac:dyDescent="0.35">
      <c r="C766" s="6"/>
      <c r="D766" s="6"/>
      <c r="E766" s="6"/>
      <c r="F766" s="6"/>
      <c r="G766" s="6"/>
      <c r="H766" s="19"/>
      <c r="I766" s="94"/>
      <c r="J766" s="94"/>
    </row>
    <row r="767" spans="3:10" x14ac:dyDescent="0.35">
      <c r="C767" s="6"/>
      <c r="D767" s="6"/>
      <c r="E767" s="6"/>
      <c r="F767" s="6"/>
      <c r="G767" s="6"/>
      <c r="H767" s="19"/>
      <c r="I767" s="94"/>
      <c r="J767" s="94"/>
    </row>
    <row r="768" spans="3:10" x14ac:dyDescent="0.35">
      <c r="C768" s="6"/>
      <c r="D768" s="6"/>
      <c r="E768" s="6"/>
      <c r="F768" s="6"/>
      <c r="G768" s="6"/>
      <c r="H768" s="19"/>
      <c r="I768" s="94"/>
      <c r="J768" s="94"/>
    </row>
    <row r="769" spans="3:10" x14ac:dyDescent="0.35">
      <c r="C769" s="6"/>
      <c r="D769" s="6"/>
      <c r="E769" s="6"/>
      <c r="F769" s="6"/>
      <c r="G769" s="6"/>
      <c r="H769" s="19"/>
      <c r="I769" s="94"/>
      <c r="J769" s="94"/>
    </row>
    <row r="770" spans="3:10" x14ac:dyDescent="0.35">
      <c r="C770" s="6"/>
      <c r="D770" s="6"/>
      <c r="E770" s="6"/>
      <c r="F770" s="6"/>
      <c r="G770" s="6"/>
      <c r="H770" s="19"/>
      <c r="I770" s="94"/>
      <c r="J770" s="94"/>
    </row>
    <row r="771" spans="3:10" x14ac:dyDescent="0.35">
      <c r="C771" s="6"/>
      <c r="D771" s="6"/>
      <c r="E771" s="6"/>
      <c r="F771" s="6"/>
      <c r="G771" s="6"/>
      <c r="H771" s="19"/>
      <c r="I771" s="94"/>
      <c r="J771" s="94"/>
    </row>
    <row r="772" spans="3:10" x14ac:dyDescent="0.35">
      <c r="C772" s="6"/>
      <c r="D772" s="6"/>
      <c r="E772" s="6"/>
      <c r="F772" s="6"/>
      <c r="G772" s="6"/>
      <c r="H772" s="19"/>
      <c r="I772" s="94"/>
      <c r="J772" s="94"/>
    </row>
    <row r="773" spans="3:10" x14ac:dyDescent="0.35">
      <c r="C773" s="6"/>
      <c r="D773" s="6"/>
      <c r="E773" s="6"/>
      <c r="F773" s="6"/>
      <c r="G773" s="6"/>
      <c r="H773" s="19"/>
      <c r="I773" s="94"/>
      <c r="J773" s="94"/>
    </row>
    <row r="774" spans="3:10" x14ac:dyDescent="0.35">
      <c r="C774" s="6"/>
      <c r="D774" s="6"/>
      <c r="E774" s="6"/>
      <c r="F774" s="6"/>
      <c r="G774" s="6"/>
      <c r="H774" s="19"/>
      <c r="I774" s="94"/>
      <c r="J774" s="94"/>
    </row>
    <row r="775" spans="3:10" x14ac:dyDescent="0.35">
      <c r="C775" s="6"/>
      <c r="D775" s="6"/>
      <c r="E775" s="6"/>
      <c r="F775" s="6"/>
      <c r="G775" s="6"/>
      <c r="H775" s="19"/>
      <c r="I775" s="94"/>
      <c r="J775" s="94"/>
    </row>
    <row r="776" spans="3:10" x14ac:dyDescent="0.35">
      <c r="C776" s="6"/>
      <c r="D776" s="6"/>
      <c r="E776" s="6"/>
      <c r="F776" s="6"/>
      <c r="G776" s="6"/>
      <c r="H776" s="19"/>
      <c r="I776" s="94"/>
      <c r="J776" s="94"/>
    </row>
    <row r="777" spans="3:10" x14ac:dyDescent="0.35">
      <c r="C777" s="6"/>
      <c r="D777" s="6"/>
      <c r="E777" s="6"/>
      <c r="F777" s="6"/>
      <c r="G777" s="6"/>
      <c r="H777" s="19"/>
      <c r="I777" s="94"/>
      <c r="J777" s="94"/>
    </row>
    <row r="778" spans="3:10" x14ac:dyDescent="0.35">
      <c r="C778" s="6"/>
      <c r="D778" s="6"/>
      <c r="E778" s="6"/>
      <c r="F778" s="6"/>
      <c r="G778" s="6"/>
      <c r="H778" s="19"/>
      <c r="I778" s="94"/>
      <c r="J778" s="94"/>
    </row>
    <row r="779" spans="3:10" x14ac:dyDescent="0.35">
      <c r="C779" s="6"/>
      <c r="D779" s="6"/>
      <c r="E779" s="6"/>
      <c r="F779" s="6"/>
      <c r="G779" s="6"/>
      <c r="H779" s="19"/>
      <c r="I779" s="94"/>
      <c r="J779" s="94"/>
    </row>
    <row r="780" spans="3:10" x14ac:dyDescent="0.35">
      <c r="C780" s="6"/>
      <c r="D780" s="6"/>
      <c r="E780" s="6"/>
      <c r="F780" s="6"/>
      <c r="G780" s="6"/>
      <c r="H780" s="19"/>
      <c r="I780" s="94"/>
      <c r="J780" s="94"/>
    </row>
    <row r="781" spans="3:10" x14ac:dyDescent="0.35">
      <c r="C781" s="6"/>
      <c r="D781" s="6"/>
      <c r="E781" s="6"/>
      <c r="F781" s="6"/>
      <c r="G781" s="6"/>
      <c r="H781" s="19"/>
      <c r="I781" s="94"/>
      <c r="J781" s="94"/>
    </row>
    <row r="782" spans="3:10" x14ac:dyDescent="0.35">
      <c r="C782" s="6"/>
      <c r="D782" s="6"/>
      <c r="E782" s="6"/>
      <c r="F782" s="6"/>
      <c r="G782" s="6"/>
      <c r="H782" s="19"/>
      <c r="I782" s="94"/>
      <c r="J782" s="94"/>
    </row>
    <row r="783" spans="3:10" x14ac:dyDescent="0.35">
      <c r="C783" s="6"/>
      <c r="D783" s="6"/>
      <c r="E783" s="6"/>
      <c r="F783" s="6"/>
      <c r="G783" s="6"/>
      <c r="H783" s="19"/>
      <c r="I783" s="94"/>
      <c r="J783" s="94"/>
    </row>
    <row r="784" spans="3:10" x14ac:dyDescent="0.35">
      <c r="C784" s="6"/>
      <c r="D784" s="6"/>
      <c r="E784" s="6"/>
      <c r="F784" s="6"/>
      <c r="G784" s="6"/>
      <c r="H784" s="19"/>
      <c r="I784" s="94"/>
      <c r="J784" s="94"/>
    </row>
    <row r="785" spans="3:10" x14ac:dyDescent="0.35">
      <c r="C785" s="6"/>
      <c r="D785" s="6"/>
      <c r="E785" s="6"/>
      <c r="F785" s="6"/>
      <c r="G785" s="6"/>
      <c r="H785" s="19"/>
      <c r="I785" s="94"/>
      <c r="J785" s="94"/>
    </row>
    <row r="786" spans="3:10" x14ac:dyDescent="0.35">
      <c r="C786" s="6"/>
      <c r="D786" s="6"/>
      <c r="E786" s="6"/>
      <c r="F786" s="6"/>
      <c r="G786" s="6"/>
      <c r="H786" s="19"/>
      <c r="I786" s="94"/>
      <c r="J786" s="94"/>
    </row>
    <row r="787" spans="3:10" x14ac:dyDescent="0.35">
      <c r="C787" s="6"/>
      <c r="D787" s="6"/>
      <c r="E787" s="6"/>
      <c r="F787" s="6"/>
      <c r="G787" s="6"/>
      <c r="H787" s="19"/>
      <c r="I787" s="94"/>
      <c r="J787" s="94"/>
    </row>
    <row r="788" spans="3:10" x14ac:dyDescent="0.35">
      <c r="C788" s="6"/>
      <c r="D788" s="6"/>
      <c r="E788" s="6"/>
      <c r="F788" s="6"/>
      <c r="G788" s="6"/>
      <c r="H788" s="19"/>
      <c r="I788" s="94"/>
      <c r="J788" s="94"/>
    </row>
    <row r="789" spans="3:10" x14ac:dyDescent="0.35">
      <c r="C789" s="6"/>
      <c r="D789" s="6"/>
      <c r="E789" s="6"/>
      <c r="F789" s="6"/>
      <c r="G789" s="6"/>
      <c r="H789" s="19"/>
      <c r="I789" s="94"/>
      <c r="J789" s="94"/>
    </row>
    <row r="790" spans="3:10" x14ac:dyDescent="0.35">
      <c r="C790" s="6"/>
      <c r="D790" s="6"/>
      <c r="E790" s="6"/>
      <c r="F790" s="6"/>
      <c r="G790" s="6"/>
      <c r="H790" s="19"/>
      <c r="I790" s="94"/>
      <c r="J790" s="94"/>
    </row>
    <row r="791" spans="3:10" x14ac:dyDescent="0.35">
      <c r="C791" s="6"/>
      <c r="D791" s="6"/>
      <c r="E791" s="6"/>
      <c r="F791" s="6"/>
      <c r="G791" s="6"/>
      <c r="H791" s="19"/>
      <c r="I791" s="94"/>
      <c r="J791" s="94"/>
    </row>
    <row r="792" spans="3:10" x14ac:dyDescent="0.35">
      <c r="C792" s="6"/>
      <c r="D792" s="6"/>
      <c r="E792" s="6"/>
      <c r="F792" s="6"/>
      <c r="G792" s="6"/>
      <c r="H792" s="19"/>
      <c r="I792" s="94"/>
      <c r="J792" s="94"/>
    </row>
    <row r="793" spans="3:10" x14ac:dyDescent="0.35">
      <c r="C793" s="6"/>
      <c r="D793" s="6"/>
      <c r="E793" s="6"/>
      <c r="F793" s="6"/>
      <c r="G793" s="6"/>
      <c r="H793" s="19"/>
      <c r="I793" s="94"/>
      <c r="J793" s="94"/>
    </row>
    <row r="794" spans="3:10" x14ac:dyDescent="0.35">
      <c r="C794" s="6"/>
      <c r="D794" s="6"/>
      <c r="E794" s="6"/>
      <c r="F794" s="6"/>
      <c r="G794" s="6"/>
      <c r="H794" s="19"/>
      <c r="I794" s="94"/>
      <c r="J794" s="94"/>
    </row>
    <row r="795" spans="3:10" x14ac:dyDescent="0.35">
      <c r="C795" s="6"/>
      <c r="D795" s="6"/>
      <c r="E795" s="6"/>
      <c r="F795" s="6"/>
      <c r="G795" s="6"/>
      <c r="H795" s="19"/>
      <c r="I795" s="94"/>
      <c r="J795" s="94"/>
    </row>
    <row r="796" spans="3:10" x14ac:dyDescent="0.35">
      <c r="C796" s="6"/>
      <c r="D796" s="6"/>
      <c r="E796" s="6"/>
      <c r="F796" s="6"/>
      <c r="G796" s="6"/>
      <c r="H796" s="19"/>
      <c r="I796" s="94"/>
      <c r="J796" s="94"/>
    </row>
    <row r="797" spans="3:10" x14ac:dyDescent="0.35">
      <c r="C797" s="6"/>
      <c r="D797" s="6"/>
      <c r="E797" s="6"/>
      <c r="F797" s="6"/>
      <c r="G797" s="6"/>
      <c r="H797" s="19"/>
      <c r="I797" s="94"/>
      <c r="J797" s="94"/>
    </row>
    <row r="798" spans="3:10" x14ac:dyDescent="0.35">
      <c r="C798" s="6"/>
      <c r="D798" s="6"/>
      <c r="E798" s="6"/>
      <c r="F798" s="6"/>
      <c r="G798" s="6"/>
      <c r="H798" s="19"/>
      <c r="I798" s="94"/>
      <c r="J798" s="94"/>
    </row>
    <row r="799" spans="3:10" x14ac:dyDescent="0.35">
      <c r="C799" s="6"/>
      <c r="D799" s="6"/>
      <c r="E799" s="6"/>
      <c r="F799" s="6"/>
      <c r="G799" s="6"/>
      <c r="H799" s="19"/>
      <c r="I799" s="94"/>
      <c r="J799" s="94"/>
    </row>
    <row r="800" spans="3:10" x14ac:dyDescent="0.35">
      <c r="C800" s="6"/>
      <c r="D800" s="6"/>
      <c r="E800" s="6"/>
      <c r="F800" s="6"/>
      <c r="G800" s="6"/>
      <c r="H800" s="19"/>
      <c r="I800" s="94"/>
      <c r="J800" s="94"/>
    </row>
    <row r="801" spans="3:10" x14ac:dyDescent="0.35">
      <c r="C801" s="6"/>
      <c r="D801" s="6"/>
      <c r="E801" s="6"/>
      <c r="F801" s="6"/>
      <c r="G801" s="6"/>
      <c r="H801" s="19"/>
      <c r="I801" s="94"/>
      <c r="J801" s="94"/>
    </row>
    <row r="802" spans="3:10" x14ac:dyDescent="0.35">
      <c r="C802" s="6"/>
      <c r="D802" s="6"/>
      <c r="E802" s="6"/>
      <c r="F802" s="6"/>
      <c r="G802" s="6"/>
      <c r="H802" s="19"/>
      <c r="I802" s="94"/>
      <c r="J802" s="94"/>
    </row>
    <row r="803" spans="3:10" x14ac:dyDescent="0.35">
      <c r="C803" s="6"/>
      <c r="D803" s="6"/>
      <c r="E803" s="6"/>
      <c r="F803" s="6"/>
      <c r="G803" s="6"/>
      <c r="H803" s="19"/>
      <c r="I803" s="94"/>
      <c r="J803" s="94"/>
    </row>
    <row r="804" spans="3:10" x14ac:dyDescent="0.35">
      <c r="C804" s="6"/>
      <c r="D804" s="6"/>
      <c r="E804" s="6"/>
      <c r="F804" s="6"/>
      <c r="G804" s="6"/>
      <c r="H804" s="19"/>
      <c r="I804" s="94"/>
      <c r="J804" s="94"/>
    </row>
    <row r="805" spans="3:10" x14ac:dyDescent="0.35">
      <c r="C805" s="6"/>
      <c r="D805" s="6"/>
      <c r="E805" s="6"/>
      <c r="F805" s="6"/>
      <c r="G805" s="6"/>
      <c r="H805" s="19"/>
      <c r="I805" s="94"/>
      <c r="J805" s="94"/>
    </row>
    <row r="806" spans="3:10" x14ac:dyDescent="0.35">
      <c r="C806" s="6"/>
      <c r="D806" s="6"/>
      <c r="E806" s="6"/>
      <c r="F806" s="6"/>
      <c r="G806" s="6"/>
      <c r="H806" s="19"/>
      <c r="I806" s="94"/>
      <c r="J806" s="94"/>
    </row>
    <row r="807" spans="3:10" x14ac:dyDescent="0.35">
      <c r="C807" s="6"/>
      <c r="D807" s="6"/>
      <c r="E807" s="6"/>
      <c r="F807" s="6"/>
      <c r="G807" s="6"/>
      <c r="H807" s="19"/>
      <c r="I807" s="94"/>
      <c r="J807" s="94"/>
    </row>
    <row r="808" spans="3:10" x14ac:dyDescent="0.35">
      <c r="C808" s="6"/>
      <c r="D808" s="6"/>
      <c r="E808" s="6"/>
      <c r="F808" s="6"/>
      <c r="G808" s="6"/>
      <c r="H808" s="19"/>
      <c r="I808" s="94"/>
      <c r="J808" s="94"/>
    </row>
    <row r="809" spans="3:10" x14ac:dyDescent="0.35">
      <c r="C809" s="6"/>
      <c r="D809" s="6"/>
      <c r="E809" s="6"/>
      <c r="F809" s="6"/>
      <c r="G809" s="6"/>
      <c r="H809" s="19"/>
      <c r="I809" s="94"/>
      <c r="J809" s="94"/>
    </row>
    <row r="810" spans="3:10" x14ac:dyDescent="0.35">
      <c r="C810" s="6"/>
      <c r="D810" s="6"/>
      <c r="E810" s="6"/>
      <c r="F810" s="6"/>
      <c r="G810" s="6"/>
      <c r="H810" s="19"/>
      <c r="I810" s="94"/>
      <c r="J810" s="94"/>
    </row>
    <row r="811" spans="3:10" x14ac:dyDescent="0.35">
      <c r="C811" s="6"/>
      <c r="D811" s="6"/>
      <c r="E811" s="6"/>
      <c r="F811" s="6"/>
      <c r="G811" s="6"/>
      <c r="H811" s="19"/>
      <c r="I811" s="94"/>
      <c r="J811" s="94"/>
    </row>
    <row r="812" spans="3:10" x14ac:dyDescent="0.35">
      <c r="C812" s="6"/>
      <c r="D812" s="6"/>
      <c r="E812" s="6"/>
      <c r="F812" s="6"/>
      <c r="G812" s="6"/>
      <c r="H812" s="19"/>
      <c r="I812" s="94"/>
      <c r="J812" s="94"/>
    </row>
    <row r="813" spans="3:10" x14ac:dyDescent="0.35">
      <c r="C813" s="6"/>
      <c r="D813" s="6"/>
      <c r="E813" s="6"/>
      <c r="F813" s="6"/>
      <c r="G813" s="6"/>
      <c r="H813" s="19"/>
      <c r="I813" s="94"/>
      <c r="J813" s="94"/>
    </row>
    <row r="814" spans="3:10" x14ac:dyDescent="0.35">
      <c r="C814" s="6"/>
      <c r="D814" s="6"/>
      <c r="E814" s="6"/>
      <c r="F814" s="6"/>
      <c r="G814" s="6"/>
      <c r="H814" s="19"/>
      <c r="I814" s="94"/>
      <c r="J814" s="94"/>
    </row>
    <row r="815" spans="3:10" x14ac:dyDescent="0.35">
      <c r="C815" s="6"/>
      <c r="D815" s="6"/>
      <c r="E815" s="6"/>
      <c r="F815" s="6"/>
      <c r="G815" s="6"/>
      <c r="H815" s="19"/>
      <c r="I815" s="94"/>
      <c r="J815" s="94"/>
    </row>
    <row r="816" spans="3:10" x14ac:dyDescent="0.35">
      <c r="C816" s="6"/>
      <c r="D816" s="6"/>
      <c r="E816" s="6"/>
      <c r="F816" s="6"/>
      <c r="G816" s="6"/>
      <c r="H816" s="19"/>
      <c r="I816" s="94"/>
      <c r="J816" s="94"/>
    </row>
    <row r="817" spans="3:10" x14ac:dyDescent="0.35">
      <c r="C817" s="6"/>
      <c r="D817" s="6"/>
      <c r="E817" s="6"/>
      <c r="F817" s="6"/>
      <c r="G817" s="6"/>
      <c r="H817" s="19"/>
      <c r="I817" s="94"/>
      <c r="J817" s="94"/>
    </row>
    <row r="818" spans="3:10" x14ac:dyDescent="0.35">
      <c r="C818" s="6"/>
      <c r="D818" s="6"/>
      <c r="E818" s="6"/>
      <c r="F818" s="6"/>
      <c r="G818" s="6"/>
      <c r="H818" s="19"/>
      <c r="I818" s="94"/>
      <c r="J818" s="94"/>
    </row>
    <row r="819" spans="3:10" x14ac:dyDescent="0.35">
      <c r="C819" s="6"/>
      <c r="D819" s="6"/>
      <c r="E819" s="6"/>
      <c r="F819" s="6"/>
      <c r="G819" s="6"/>
      <c r="H819" s="19"/>
      <c r="I819" s="94"/>
      <c r="J819" s="94"/>
    </row>
    <row r="820" spans="3:10" x14ac:dyDescent="0.35">
      <c r="C820" s="6"/>
      <c r="D820" s="6"/>
      <c r="E820" s="6"/>
      <c r="F820" s="6"/>
      <c r="G820" s="6"/>
      <c r="H820" s="19"/>
      <c r="I820" s="94"/>
      <c r="J820" s="94"/>
    </row>
    <row r="821" spans="3:10" x14ac:dyDescent="0.35">
      <c r="C821" s="6"/>
      <c r="D821" s="6"/>
      <c r="E821" s="6"/>
      <c r="F821" s="6"/>
      <c r="G821" s="6"/>
      <c r="H821" s="19"/>
      <c r="I821" s="94"/>
      <c r="J821" s="94"/>
    </row>
    <row r="822" spans="3:10" x14ac:dyDescent="0.35">
      <c r="C822" s="6"/>
      <c r="D822" s="6"/>
      <c r="E822" s="6"/>
      <c r="F822" s="6"/>
      <c r="G822" s="6"/>
      <c r="H822" s="19"/>
      <c r="I822" s="94"/>
      <c r="J822" s="94"/>
    </row>
    <row r="823" spans="3:10" x14ac:dyDescent="0.35">
      <c r="C823" s="6"/>
      <c r="D823" s="6"/>
      <c r="E823" s="6"/>
      <c r="F823" s="6"/>
      <c r="G823" s="6"/>
      <c r="H823" s="19"/>
      <c r="I823" s="94"/>
      <c r="J823" s="94"/>
    </row>
    <row r="824" spans="3:10" x14ac:dyDescent="0.35">
      <c r="C824" s="6"/>
      <c r="D824" s="6"/>
      <c r="E824" s="6"/>
      <c r="F824" s="6"/>
      <c r="G824" s="6"/>
      <c r="H824" s="19"/>
      <c r="I824" s="94"/>
      <c r="J824" s="94"/>
    </row>
    <row r="825" spans="3:10" x14ac:dyDescent="0.35">
      <c r="C825" s="6"/>
      <c r="D825" s="6"/>
      <c r="E825" s="6"/>
      <c r="F825" s="6"/>
      <c r="G825" s="6"/>
      <c r="H825" s="19"/>
      <c r="I825" s="94"/>
      <c r="J825" s="94"/>
    </row>
    <row r="826" spans="3:10" x14ac:dyDescent="0.35">
      <c r="C826" s="6"/>
      <c r="D826" s="6"/>
      <c r="E826" s="6"/>
      <c r="F826" s="6"/>
      <c r="G826" s="6"/>
      <c r="H826" s="19"/>
      <c r="I826" s="94"/>
      <c r="J826" s="94"/>
    </row>
    <row r="827" spans="3:10" x14ac:dyDescent="0.35">
      <c r="C827" s="6"/>
      <c r="D827" s="6"/>
      <c r="E827" s="6"/>
      <c r="F827" s="6"/>
      <c r="G827" s="6"/>
      <c r="H827" s="19"/>
      <c r="I827" s="94"/>
      <c r="J827" s="94"/>
    </row>
    <row r="828" spans="3:10" x14ac:dyDescent="0.35">
      <c r="C828" s="6"/>
      <c r="D828" s="6"/>
      <c r="E828" s="6"/>
      <c r="F828" s="6"/>
      <c r="G828" s="6"/>
      <c r="H828" s="19"/>
      <c r="I828" s="94"/>
      <c r="J828" s="94"/>
    </row>
    <row r="829" spans="3:10" x14ac:dyDescent="0.35">
      <c r="C829" s="6"/>
      <c r="D829" s="6"/>
      <c r="E829" s="6"/>
      <c r="F829" s="6"/>
      <c r="G829" s="6"/>
      <c r="H829" s="19"/>
      <c r="I829" s="94"/>
      <c r="J829" s="94"/>
    </row>
    <row r="830" spans="3:10" x14ac:dyDescent="0.35">
      <c r="C830" s="6"/>
      <c r="D830" s="6"/>
      <c r="E830" s="6"/>
      <c r="F830" s="6"/>
      <c r="G830" s="6"/>
      <c r="H830" s="19"/>
      <c r="I830" s="94"/>
      <c r="J830" s="94"/>
    </row>
    <row r="831" spans="3:10" x14ac:dyDescent="0.35">
      <c r="C831" s="6"/>
      <c r="D831" s="6"/>
      <c r="E831" s="6"/>
      <c r="F831" s="6"/>
      <c r="G831" s="6"/>
      <c r="H831" s="19"/>
      <c r="I831" s="94"/>
      <c r="J831" s="94"/>
    </row>
    <row r="832" spans="3:10" x14ac:dyDescent="0.35">
      <c r="C832" s="6"/>
      <c r="D832" s="6"/>
      <c r="E832" s="6"/>
      <c r="F832" s="6"/>
      <c r="G832" s="6"/>
      <c r="H832" s="19"/>
      <c r="I832" s="94"/>
      <c r="J832" s="94"/>
    </row>
    <row r="833" spans="3:10" x14ac:dyDescent="0.35">
      <c r="C833" s="6"/>
      <c r="D833" s="6"/>
      <c r="E833" s="6"/>
      <c r="F833" s="6"/>
      <c r="G833" s="6"/>
      <c r="H833" s="19"/>
      <c r="I833" s="94"/>
      <c r="J833" s="94"/>
    </row>
    <row r="834" spans="3:10" x14ac:dyDescent="0.35">
      <c r="C834" s="6"/>
      <c r="D834" s="6"/>
      <c r="E834" s="6"/>
      <c r="F834" s="6"/>
      <c r="G834" s="6"/>
      <c r="H834" s="19"/>
      <c r="I834" s="94"/>
      <c r="J834" s="94"/>
    </row>
    <row r="835" spans="3:10" x14ac:dyDescent="0.35">
      <c r="C835" s="6"/>
      <c r="D835" s="6"/>
      <c r="E835" s="6"/>
      <c r="F835" s="6"/>
      <c r="G835" s="6"/>
      <c r="H835" s="19"/>
      <c r="I835" s="94"/>
      <c r="J835" s="94"/>
    </row>
    <row r="836" spans="3:10" x14ac:dyDescent="0.35">
      <c r="C836" s="6"/>
      <c r="D836" s="6"/>
      <c r="E836" s="6"/>
      <c r="F836" s="6"/>
      <c r="G836" s="6"/>
      <c r="H836" s="19"/>
      <c r="I836" s="94"/>
      <c r="J836" s="94"/>
    </row>
    <row r="837" spans="3:10" x14ac:dyDescent="0.35">
      <c r="C837" s="6"/>
      <c r="D837" s="6"/>
      <c r="E837" s="6"/>
      <c r="F837" s="6"/>
      <c r="G837" s="6"/>
      <c r="H837" s="19"/>
      <c r="I837" s="94"/>
      <c r="J837" s="94"/>
    </row>
    <row r="838" spans="3:10" x14ac:dyDescent="0.35">
      <c r="C838" s="6"/>
      <c r="D838" s="6"/>
      <c r="E838" s="6"/>
      <c r="F838" s="6"/>
      <c r="G838" s="6"/>
      <c r="H838" s="19"/>
      <c r="I838" s="94"/>
      <c r="J838" s="94"/>
    </row>
    <row r="839" spans="3:10" x14ac:dyDescent="0.35">
      <c r="C839" s="6"/>
      <c r="D839" s="6"/>
      <c r="E839" s="6"/>
      <c r="F839" s="6"/>
      <c r="G839" s="6"/>
      <c r="H839" s="19"/>
      <c r="I839" s="94"/>
      <c r="J839" s="94"/>
    </row>
    <row r="840" spans="3:10" x14ac:dyDescent="0.35">
      <c r="C840" s="6"/>
      <c r="D840" s="6"/>
      <c r="E840" s="6"/>
      <c r="F840" s="6"/>
      <c r="G840" s="6"/>
      <c r="H840" s="19"/>
      <c r="I840" s="94"/>
      <c r="J840" s="94"/>
    </row>
    <row r="841" spans="3:10" x14ac:dyDescent="0.35">
      <c r="C841" s="6"/>
      <c r="D841" s="6"/>
      <c r="E841" s="6"/>
      <c r="F841" s="6"/>
      <c r="G841" s="6"/>
      <c r="H841" s="19"/>
      <c r="I841" s="94"/>
      <c r="J841" s="94"/>
    </row>
    <row r="842" spans="3:10" x14ac:dyDescent="0.35">
      <c r="C842" s="6"/>
      <c r="D842" s="6"/>
      <c r="E842" s="6"/>
      <c r="F842" s="6"/>
      <c r="G842" s="6"/>
      <c r="H842" s="19"/>
      <c r="I842" s="94"/>
      <c r="J842" s="94"/>
    </row>
    <row r="843" spans="3:10" x14ac:dyDescent="0.35">
      <c r="C843" s="6"/>
      <c r="D843" s="6"/>
      <c r="E843" s="6"/>
      <c r="F843" s="6"/>
      <c r="G843" s="6"/>
      <c r="H843" s="19"/>
      <c r="I843" s="94"/>
      <c r="J843" s="94"/>
    </row>
    <row r="844" spans="3:10" x14ac:dyDescent="0.35">
      <c r="C844" s="6"/>
      <c r="D844" s="6"/>
      <c r="E844" s="6"/>
      <c r="F844" s="6"/>
      <c r="G844" s="6"/>
      <c r="H844" s="19"/>
      <c r="I844" s="94"/>
      <c r="J844" s="94"/>
    </row>
    <row r="845" spans="3:10" x14ac:dyDescent="0.35">
      <c r="C845" s="6"/>
      <c r="D845" s="6"/>
      <c r="E845" s="6"/>
      <c r="F845" s="6"/>
      <c r="G845" s="6"/>
      <c r="H845" s="19"/>
      <c r="I845" s="94"/>
      <c r="J845" s="94"/>
    </row>
    <row r="846" spans="3:10" x14ac:dyDescent="0.35">
      <c r="C846" s="6"/>
      <c r="D846" s="6"/>
      <c r="E846" s="6"/>
      <c r="F846" s="6"/>
      <c r="G846" s="6"/>
      <c r="H846" s="19"/>
      <c r="I846" s="94"/>
      <c r="J846" s="94"/>
    </row>
    <row r="847" spans="3:10" x14ac:dyDescent="0.35">
      <c r="C847" s="6"/>
      <c r="D847" s="6"/>
      <c r="E847" s="6"/>
      <c r="F847" s="6"/>
      <c r="G847" s="6"/>
      <c r="H847" s="19"/>
      <c r="I847" s="94"/>
      <c r="J847" s="94"/>
    </row>
    <row r="848" spans="3:10" x14ac:dyDescent="0.35">
      <c r="C848" s="6"/>
      <c r="D848" s="6"/>
      <c r="E848" s="6"/>
      <c r="F848" s="6"/>
      <c r="G848" s="6"/>
      <c r="H848" s="19"/>
      <c r="I848" s="94"/>
      <c r="J848" s="94"/>
    </row>
    <row r="849" spans="3:10" x14ac:dyDescent="0.35">
      <c r="C849" s="6"/>
      <c r="D849" s="6"/>
      <c r="E849" s="6"/>
      <c r="F849" s="6"/>
      <c r="G849" s="6"/>
      <c r="H849" s="19"/>
      <c r="I849" s="94"/>
      <c r="J849" s="94"/>
    </row>
    <row r="850" spans="3:10" x14ac:dyDescent="0.35">
      <c r="C850" s="6"/>
      <c r="D850" s="6"/>
      <c r="E850" s="6"/>
      <c r="F850" s="6"/>
      <c r="G850" s="6"/>
      <c r="H850" s="19"/>
      <c r="I850" s="94"/>
      <c r="J850" s="94"/>
    </row>
    <row r="851" spans="3:10" x14ac:dyDescent="0.35">
      <c r="C851" s="6"/>
      <c r="D851" s="6"/>
      <c r="E851" s="6"/>
      <c r="F851" s="6"/>
      <c r="G851" s="6"/>
      <c r="H851" s="19"/>
      <c r="I851" s="94"/>
      <c r="J851" s="94"/>
    </row>
    <row r="852" spans="3:10" x14ac:dyDescent="0.35">
      <c r="C852" s="6"/>
      <c r="D852" s="6"/>
      <c r="E852" s="6"/>
      <c r="F852" s="6"/>
      <c r="G852" s="6"/>
      <c r="H852" s="19"/>
      <c r="I852" s="94"/>
      <c r="J852" s="94"/>
    </row>
    <row r="853" spans="3:10" x14ac:dyDescent="0.35">
      <c r="C853" s="6"/>
      <c r="D853" s="6"/>
      <c r="E853" s="6"/>
      <c r="F853" s="6"/>
      <c r="G853" s="6"/>
      <c r="H853" s="19"/>
      <c r="I853" s="94"/>
      <c r="J853" s="94"/>
    </row>
    <row r="854" spans="3:10" x14ac:dyDescent="0.35">
      <c r="C854" s="6"/>
      <c r="D854" s="6"/>
      <c r="E854" s="6"/>
      <c r="F854" s="6"/>
      <c r="G854" s="6"/>
      <c r="H854" s="19"/>
      <c r="I854" s="94"/>
      <c r="J854" s="94"/>
    </row>
    <row r="855" spans="3:10" x14ac:dyDescent="0.35">
      <c r="C855" s="6"/>
      <c r="D855" s="6"/>
      <c r="E855" s="6"/>
      <c r="F855" s="6"/>
      <c r="G855" s="6"/>
      <c r="H855" s="19"/>
      <c r="I855" s="94"/>
      <c r="J855" s="94"/>
    </row>
    <row r="856" spans="3:10" x14ac:dyDescent="0.35">
      <c r="C856" s="6"/>
      <c r="D856" s="6"/>
      <c r="E856" s="6"/>
      <c r="F856" s="6"/>
      <c r="G856" s="6"/>
      <c r="H856" s="19"/>
      <c r="I856" s="94"/>
      <c r="J856" s="94"/>
    </row>
    <row r="857" spans="3:10" x14ac:dyDescent="0.35">
      <c r="C857" s="6"/>
      <c r="D857" s="6"/>
      <c r="E857" s="6"/>
      <c r="F857" s="6"/>
      <c r="G857" s="6"/>
      <c r="H857" s="19"/>
      <c r="I857" s="94"/>
      <c r="J857" s="94"/>
    </row>
    <row r="858" spans="3:10" x14ac:dyDescent="0.35">
      <c r="C858" s="6"/>
      <c r="D858" s="6"/>
      <c r="E858" s="6"/>
      <c r="F858" s="6"/>
      <c r="G858" s="6"/>
      <c r="H858" s="19"/>
      <c r="I858" s="94"/>
      <c r="J858" s="94"/>
    </row>
    <row r="859" spans="3:10" x14ac:dyDescent="0.35">
      <c r="C859" s="6"/>
      <c r="D859" s="6"/>
      <c r="E859" s="6"/>
      <c r="F859" s="6"/>
      <c r="G859" s="6"/>
      <c r="H859" s="19"/>
      <c r="I859" s="94"/>
      <c r="J859" s="94"/>
    </row>
    <row r="860" spans="3:10" x14ac:dyDescent="0.35">
      <c r="C860" s="6"/>
      <c r="D860" s="6"/>
      <c r="E860" s="6"/>
      <c r="F860" s="6"/>
      <c r="G860" s="6"/>
      <c r="H860" s="19"/>
      <c r="I860" s="94"/>
      <c r="J860" s="94"/>
    </row>
    <row r="861" spans="3:10" x14ac:dyDescent="0.35">
      <c r="C861" s="6"/>
      <c r="D861" s="6"/>
      <c r="E861" s="6"/>
      <c r="F861" s="6"/>
      <c r="G861" s="6"/>
      <c r="H861" s="19"/>
      <c r="I861" s="94"/>
      <c r="J861" s="94"/>
    </row>
    <row r="862" spans="3:10" x14ac:dyDescent="0.35">
      <c r="C862" s="6"/>
      <c r="D862" s="6"/>
      <c r="E862" s="6"/>
      <c r="F862" s="6"/>
      <c r="G862" s="6"/>
      <c r="H862" s="19"/>
      <c r="I862" s="94"/>
      <c r="J862" s="94"/>
    </row>
    <row r="863" spans="3:10" x14ac:dyDescent="0.35">
      <c r="C863" s="6"/>
      <c r="D863" s="6"/>
      <c r="E863" s="6"/>
      <c r="F863" s="6"/>
      <c r="G863" s="6"/>
      <c r="H863" s="19"/>
      <c r="I863" s="94"/>
      <c r="J863" s="94"/>
    </row>
    <row r="864" spans="3:10" x14ac:dyDescent="0.35">
      <c r="C864" s="6"/>
      <c r="D864" s="6"/>
      <c r="E864" s="6"/>
      <c r="F864" s="6"/>
      <c r="G864" s="6"/>
      <c r="H864" s="19"/>
      <c r="I864" s="94"/>
      <c r="J864" s="94"/>
    </row>
    <row r="865" spans="3:10" x14ac:dyDescent="0.35">
      <c r="C865" s="6"/>
      <c r="D865" s="6"/>
      <c r="E865" s="6"/>
      <c r="F865" s="6"/>
      <c r="G865" s="6"/>
      <c r="H865" s="19"/>
      <c r="I865" s="94"/>
      <c r="J865" s="94"/>
    </row>
    <row r="866" spans="3:10" x14ac:dyDescent="0.35">
      <c r="C866" s="6"/>
      <c r="D866" s="6"/>
      <c r="E866" s="6"/>
      <c r="F866" s="6"/>
      <c r="G866" s="6"/>
      <c r="H866" s="19"/>
      <c r="I866" s="94"/>
      <c r="J866" s="94"/>
    </row>
    <row r="867" spans="3:10" x14ac:dyDescent="0.35">
      <c r="C867" s="6"/>
      <c r="D867" s="6"/>
      <c r="E867" s="6"/>
      <c r="F867" s="6"/>
      <c r="G867" s="6"/>
      <c r="H867" s="19"/>
      <c r="I867" s="94"/>
      <c r="J867" s="94"/>
    </row>
    <row r="868" spans="3:10" x14ac:dyDescent="0.35">
      <c r="C868" s="6"/>
      <c r="D868" s="6"/>
      <c r="E868" s="6"/>
      <c r="F868" s="6"/>
      <c r="G868" s="6"/>
      <c r="H868" s="19"/>
      <c r="I868" s="94"/>
      <c r="J868" s="94"/>
    </row>
    <row r="869" spans="3:10" x14ac:dyDescent="0.35">
      <c r="C869" s="6"/>
      <c r="D869" s="6"/>
      <c r="E869" s="6"/>
      <c r="F869" s="6"/>
      <c r="G869" s="6"/>
      <c r="H869" s="19"/>
      <c r="I869" s="94"/>
      <c r="J869" s="94"/>
    </row>
    <row r="870" spans="3:10" x14ac:dyDescent="0.35">
      <c r="C870" s="6"/>
      <c r="D870" s="6"/>
      <c r="E870" s="6"/>
      <c r="F870" s="6"/>
      <c r="G870" s="6"/>
      <c r="H870" s="19"/>
      <c r="I870" s="94"/>
      <c r="J870" s="94"/>
    </row>
    <row r="871" spans="3:10" x14ac:dyDescent="0.35">
      <c r="C871" s="6"/>
      <c r="D871" s="6"/>
      <c r="E871" s="6"/>
      <c r="F871" s="6"/>
      <c r="G871" s="6"/>
      <c r="H871" s="19"/>
      <c r="I871" s="94"/>
      <c r="J871" s="94"/>
    </row>
    <row r="872" spans="3:10" x14ac:dyDescent="0.35">
      <c r="C872" s="6"/>
      <c r="D872" s="6"/>
      <c r="E872" s="6"/>
      <c r="F872" s="6"/>
      <c r="G872" s="6"/>
      <c r="H872" s="19"/>
      <c r="I872" s="94"/>
      <c r="J872" s="94"/>
    </row>
    <row r="873" spans="3:10" x14ac:dyDescent="0.35">
      <c r="C873" s="6"/>
      <c r="D873" s="6"/>
      <c r="E873" s="6"/>
      <c r="F873" s="6"/>
      <c r="G873" s="6"/>
      <c r="H873" s="19"/>
      <c r="I873" s="94"/>
      <c r="J873" s="94"/>
    </row>
    <row r="874" spans="3:10" x14ac:dyDescent="0.35">
      <c r="C874" s="6"/>
      <c r="D874" s="6"/>
      <c r="E874" s="6"/>
      <c r="F874" s="6"/>
      <c r="G874" s="6"/>
      <c r="H874" s="19"/>
      <c r="I874" s="94"/>
      <c r="J874" s="94"/>
    </row>
    <row r="875" spans="3:10" x14ac:dyDescent="0.35">
      <c r="C875" s="6"/>
      <c r="D875" s="6"/>
      <c r="E875" s="6"/>
      <c r="F875" s="6"/>
      <c r="G875" s="6"/>
      <c r="H875" s="19"/>
      <c r="I875" s="94"/>
      <c r="J875" s="94"/>
    </row>
    <row r="876" spans="3:10" x14ac:dyDescent="0.35">
      <c r="C876" s="6"/>
      <c r="D876" s="6"/>
      <c r="E876" s="6"/>
      <c r="F876" s="6"/>
      <c r="G876" s="6"/>
      <c r="H876" s="19"/>
      <c r="I876" s="94"/>
      <c r="J876" s="94"/>
    </row>
    <row r="877" spans="3:10" x14ac:dyDescent="0.35">
      <c r="C877" s="6"/>
      <c r="D877" s="6"/>
      <c r="E877" s="6"/>
      <c r="F877" s="6"/>
      <c r="G877" s="6"/>
      <c r="H877" s="19"/>
      <c r="I877" s="94"/>
      <c r="J877" s="94"/>
    </row>
    <row r="878" spans="3:10" x14ac:dyDescent="0.35">
      <c r="C878" s="6"/>
      <c r="D878" s="6"/>
      <c r="E878" s="6"/>
      <c r="F878" s="6"/>
      <c r="G878" s="6"/>
      <c r="H878" s="19"/>
      <c r="I878" s="94"/>
      <c r="J878" s="94"/>
    </row>
    <row r="879" spans="3:10" x14ac:dyDescent="0.35">
      <c r="C879" s="6"/>
      <c r="D879" s="6"/>
      <c r="E879" s="6"/>
      <c r="F879" s="6"/>
      <c r="G879" s="6"/>
      <c r="H879" s="19"/>
      <c r="I879" s="94"/>
      <c r="J879" s="94"/>
    </row>
    <row r="880" spans="3:10" x14ac:dyDescent="0.35">
      <c r="C880" s="6"/>
      <c r="D880" s="6"/>
      <c r="E880" s="6"/>
      <c r="F880" s="6"/>
      <c r="G880" s="6"/>
      <c r="H880" s="19"/>
      <c r="I880" s="94"/>
      <c r="J880" s="94"/>
    </row>
    <row r="881" spans="3:10" x14ac:dyDescent="0.35">
      <c r="C881" s="6"/>
      <c r="D881" s="6"/>
      <c r="E881" s="6"/>
      <c r="F881" s="6"/>
      <c r="G881" s="6"/>
      <c r="H881" s="19"/>
      <c r="I881" s="94"/>
      <c r="J881" s="94"/>
    </row>
    <row r="882" spans="3:10" x14ac:dyDescent="0.35">
      <c r="C882" s="6"/>
      <c r="D882" s="6"/>
      <c r="E882" s="6"/>
      <c r="F882" s="6"/>
      <c r="G882" s="6"/>
      <c r="H882" s="19"/>
      <c r="I882" s="94"/>
      <c r="J882" s="94"/>
    </row>
    <row r="883" spans="3:10" x14ac:dyDescent="0.35">
      <c r="C883" s="6"/>
      <c r="D883" s="6"/>
      <c r="E883" s="6"/>
      <c r="F883" s="6"/>
      <c r="G883" s="6"/>
      <c r="H883" s="19"/>
      <c r="I883" s="94"/>
      <c r="J883" s="94"/>
    </row>
    <row r="884" spans="3:10" x14ac:dyDescent="0.35">
      <c r="C884" s="6"/>
      <c r="D884" s="6"/>
      <c r="E884" s="6"/>
      <c r="F884" s="6"/>
      <c r="G884" s="6"/>
      <c r="H884" s="19"/>
      <c r="I884" s="94"/>
      <c r="J884" s="94"/>
    </row>
    <row r="885" spans="3:10" x14ac:dyDescent="0.35">
      <c r="C885" s="6"/>
      <c r="D885" s="6"/>
      <c r="E885" s="6"/>
      <c r="F885" s="6"/>
      <c r="G885" s="6"/>
      <c r="H885" s="19"/>
      <c r="I885" s="94"/>
      <c r="J885" s="94"/>
    </row>
    <row r="886" spans="3:10" x14ac:dyDescent="0.35">
      <c r="C886" s="6"/>
      <c r="D886" s="6"/>
      <c r="E886" s="6"/>
      <c r="F886" s="6"/>
      <c r="G886" s="6"/>
      <c r="H886" s="19"/>
      <c r="I886" s="94"/>
      <c r="J886" s="94"/>
    </row>
    <row r="887" spans="3:10" x14ac:dyDescent="0.35">
      <c r="C887" s="6"/>
      <c r="D887" s="6"/>
      <c r="E887" s="6"/>
      <c r="F887" s="6"/>
      <c r="G887" s="6"/>
      <c r="H887" s="19"/>
      <c r="I887" s="94"/>
      <c r="J887" s="94"/>
    </row>
    <row r="888" spans="3:10" x14ac:dyDescent="0.35">
      <c r="C888" s="6"/>
      <c r="D888" s="6"/>
      <c r="E888" s="6"/>
      <c r="F888" s="6"/>
      <c r="G888" s="6"/>
      <c r="H888" s="19"/>
      <c r="I888" s="94"/>
      <c r="J888" s="94"/>
    </row>
    <row r="889" spans="3:10" x14ac:dyDescent="0.35">
      <c r="C889" s="6"/>
      <c r="D889" s="6"/>
      <c r="E889" s="6"/>
      <c r="F889" s="6"/>
      <c r="G889" s="6"/>
      <c r="H889" s="19"/>
      <c r="I889" s="94"/>
      <c r="J889" s="94"/>
    </row>
    <row r="890" spans="3:10" x14ac:dyDescent="0.35">
      <c r="C890" s="6"/>
      <c r="D890" s="6"/>
      <c r="E890" s="6"/>
      <c r="F890" s="6"/>
      <c r="G890" s="6"/>
      <c r="H890" s="19"/>
      <c r="I890" s="94"/>
      <c r="J890" s="94"/>
    </row>
    <row r="891" spans="3:10" x14ac:dyDescent="0.35">
      <c r="C891" s="6"/>
      <c r="D891" s="6"/>
      <c r="E891" s="6"/>
      <c r="F891" s="6"/>
      <c r="G891" s="6"/>
      <c r="H891" s="19"/>
      <c r="I891" s="94"/>
      <c r="J891" s="94"/>
    </row>
    <row r="892" spans="3:10" x14ac:dyDescent="0.35">
      <c r="C892" s="6"/>
      <c r="D892" s="6"/>
      <c r="E892" s="6"/>
      <c r="F892" s="6"/>
      <c r="G892" s="6"/>
      <c r="H892" s="19"/>
      <c r="I892" s="94"/>
      <c r="J892" s="94"/>
    </row>
    <row r="893" spans="3:10" x14ac:dyDescent="0.35">
      <c r="C893" s="6"/>
      <c r="D893" s="6"/>
      <c r="E893" s="6"/>
      <c r="F893" s="6"/>
      <c r="G893" s="6"/>
      <c r="H893" s="19"/>
      <c r="I893" s="94"/>
      <c r="J893" s="94"/>
    </row>
    <row r="894" spans="3:10" x14ac:dyDescent="0.35">
      <c r="C894" s="6"/>
      <c r="D894" s="6"/>
      <c r="E894" s="6"/>
      <c r="F894" s="6"/>
      <c r="G894" s="6"/>
      <c r="H894" s="19"/>
      <c r="I894" s="94"/>
      <c r="J894" s="94"/>
    </row>
    <row r="895" spans="3:10" x14ac:dyDescent="0.35">
      <c r="C895" s="6"/>
      <c r="D895" s="6"/>
      <c r="E895" s="6"/>
      <c r="F895" s="6"/>
      <c r="G895" s="6"/>
      <c r="H895" s="19"/>
      <c r="I895" s="94"/>
      <c r="J895" s="94"/>
    </row>
    <row r="896" spans="3:10" x14ac:dyDescent="0.35">
      <c r="C896" s="6"/>
      <c r="D896" s="6"/>
      <c r="E896" s="6"/>
      <c r="F896" s="6"/>
      <c r="G896" s="6"/>
      <c r="H896" s="19"/>
      <c r="I896" s="94"/>
      <c r="J896" s="94"/>
    </row>
    <row r="897" spans="3:10" x14ac:dyDescent="0.35">
      <c r="C897" s="6"/>
      <c r="D897" s="6"/>
      <c r="E897" s="6"/>
      <c r="F897" s="6"/>
      <c r="G897" s="6"/>
      <c r="H897" s="19"/>
      <c r="I897" s="94"/>
      <c r="J897" s="94"/>
    </row>
    <row r="898" spans="3:10" x14ac:dyDescent="0.35">
      <c r="C898" s="6"/>
      <c r="D898" s="6"/>
      <c r="E898" s="6"/>
      <c r="F898" s="6"/>
      <c r="G898" s="6"/>
      <c r="H898" s="19"/>
      <c r="I898" s="94"/>
      <c r="J898" s="94"/>
    </row>
    <row r="899" spans="3:10" x14ac:dyDescent="0.35">
      <c r="C899" s="6"/>
      <c r="D899" s="6"/>
      <c r="E899" s="6"/>
      <c r="F899" s="6"/>
      <c r="G899" s="6"/>
      <c r="H899" s="19"/>
      <c r="I899" s="94"/>
      <c r="J899" s="94"/>
    </row>
    <row r="900" spans="3:10" x14ac:dyDescent="0.35">
      <c r="C900" s="6"/>
      <c r="D900" s="6"/>
      <c r="E900" s="6"/>
      <c r="F900" s="6"/>
      <c r="G900" s="6"/>
      <c r="H900" s="19"/>
      <c r="I900" s="94"/>
      <c r="J900" s="94"/>
    </row>
    <row r="901" spans="3:10" x14ac:dyDescent="0.35">
      <c r="C901" s="6"/>
      <c r="D901" s="6"/>
      <c r="E901" s="6"/>
      <c r="F901" s="6"/>
      <c r="G901" s="6"/>
      <c r="H901" s="19"/>
      <c r="I901" s="94"/>
      <c r="J901" s="94"/>
    </row>
    <row r="902" spans="3:10" x14ac:dyDescent="0.35">
      <c r="C902" s="6"/>
      <c r="D902" s="6"/>
      <c r="E902" s="6"/>
      <c r="F902" s="6"/>
      <c r="G902" s="6"/>
      <c r="H902" s="19"/>
      <c r="I902" s="94"/>
      <c r="J902" s="94"/>
    </row>
    <row r="903" spans="3:10" x14ac:dyDescent="0.35">
      <c r="C903" s="6"/>
      <c r="D903" s="6"/>
      <c r="E903" s="6"/>
      <c r="F903" s="6"/>
      <c r="G903" s="6"/>
      <c r="H903" s="19"/>
      <c r="I903" s="94"/>
      <c r="J903" s="94"/>
    </row>
    <row r="904" spans="3:10" x14ac:dyDescent="0.35">
      <c r="C904" s="6"/>
      <c r="D904" s="6"/>
      <c r="E904" s="6"/>
      <c r="F904" s="6"/>
      <c r="G904" s="6"/>
      <c r="H904" s="19"/>
      <c r="I904" s="94"/>
      <c r="J904" s="94"/>
    </row>
    <row r="905" spans="3:10" x14ac:dyDescent="0.35">
      <c r="C905" s="6"/>
      <c r="D905" s="6"/>
      <c r="E905" s="6"/>
      <c r="F905" s="6"/>
      <c r="G905" s="6"/>
      <c r="H905" s="19"/>
      <c r="I905" s="94"/>
      <c r="J905" s="94"/>
    </row>
    <row r="906" spans="3:10" x14ac:dyDescent="0.35">
      <c r="C906" s="6"/>
      <c r="D906" s="6"/>
      <c r="E906" s="6"/>
      <c r="F906" s="6"/>
      <c r="G906" s="6"/>
      <c r="H906" s="19"/>
      <c r="I906" s="94"/>
      <c r="J906" s="94"/>
    </row>
    <row r="907" spans="3:10" x14ac:dyDescent="0.35">
      <c r="C907" s="6"/>
      <c r="D907" s="6"/>
      <c r="E907" s="6"/>
      <c r="F907" s="6"/>
      <c r="G907" s="6"/>
      <c r="H907" s="19"/>
      <c r="I907" s="94"/>
      <c r="J907" s="94"/>
    </row>
    <row r="908" spans="3:10" x14ac:dyDescent="0.35">
      <c r="C908" s="6"/>
      <c r="D908" s="6"/>
      <c r="E908" s="6"/>
      <c r="F908" s="6"/>
      <c r="G908" s="6"/>
      <c r="H908" s="19"/>
      <c r="I908" s="94"/>
      <c r="J908" s="94"/>
    </row>
    <row r="909" spans="3:10" x14ac:dyDescent="0.35">
      <c r="C909" s="6"/>
      <c r="D909" s="6"/>
      <c r="E909" s="6"/>
      <c r="F909" s="6"/>
      <c r="G909" s="6"/>
      <c r="H909" s="19"/>
      <c r="I909" s="94"/>
      <c r="J909" s="94"/>
    </row>
    <row r="910" spans="3:10" x14ac:dyDescent="0.35">
      <c r="C910" s="6"/>
      <c r="D910" s="6"/>
      <c r="E910" s="6"/>
      <c r="F910" s="6"/>
      <c r="G910" s="6"/>
      <c r="H910" s="19"/>
      <c r="I910" s="94"/>
      <c r="J910" s="94"/>
    </row>
    <row r="911" spans="3:10" x14ac:dyDescent="0.35">
      <c r="C911" s="6"/>
      <c r="D911" s="6"/>
      <c r="E911" s="6"/>
      <c r="F911" s="6"/>
      <c r="G911" s="6"/>
      <c r="H911" s="19"/>
      <c r="I911" s="94"/>
      <c r="J911" s="94"/>
    </row>
    <row r="912" spans="3:10" x14ac:dyDescent="0.35">
      <c r="C912" s="6"/>
      <c r="D912" s="6"/>
      <c r="E912" s="6"/>
      <c r="F912" s="6"/>
      <c r="G912" s="6"/>
      <c r="H912" s="19"/>
      <c r="I912" s="94"/>
      <c r="J912" s="94"/>
    </row>
    <row r="913" spans="3:10" x14ac:dyDescent="0.35">
      <c r="C913" s="6"/>
      <c r="D913" s="6"/>
      <c r="E913" s="6"/>
      <c r="F913" s="6"/>
      <c r="G913" s="6"/>
      <c r="H913" s="19"/>
      <c r="I913" s="94"/>
      <c r="J913" s="94"/>
    </row>
    <row r="914" spans="3:10" x14ac:dyDescent="0.35">
      <c r="C914" s="6"/>
      <c r="D914" s="6"/>
      <c r="E914" s="6"/>
      <c r="F914" s="6"/>
      <c r="G914" s="6"/>
      <c r="H914" s="19"/>
      <c r="I914" s="94"/>
      <c r="J914" s="94"/>
    </row>
    <row r="915" spans="3:10" x14ac:dyDescent="0.35">
      <c r="C915" s="6"/>
      <c r="D915" s="6"/>
      <c r="E915" s="6"/>
      <c r="F915" s="6"/>
      <c r="G915" s="6"/>
      <c r="H915" s="19"/>
      <c r="I915" s="94"/>
      <c r="J915" s="94"/>
    </row>
    <row r="916" spans="3:10" x14ac:dyDescent="0.35">
      <c r="C916" s="6"/>
      <c r="D916" s="6"/>
      <c r="E916" s="6"/>
      <c r="F916" s="6"/>
      <c r="G916" s="6"/>
      <c r="H916" s="19"/>
      <c r="I916" s="94"/>
      <c r="J916" s="94"/>
    </row>
    <row r="917" spans="3:10" x14ac:dyDescent="0.35">
      <c r="C917" s="6"/>
      <c r="D917" s="6"/>
      <c r="E917" s="6"/>
      <c r="F917" s="6"/>
      <c r="G917" s="6"/>
      <c r="H917" s="19"/>
      <c r="I917" s="94"/>
      <c r="J917" s="94"/>
    </row>
    <row r="918" spans="3:10" x14ac:dyDescent="0.35">
      <c r="C918" s="6"/>
      <c r="D918" s="6"/>
      <c r="E918" s="6"/>
      <c r="F918" s="6"/>
      <c r="G918" s="6"/>
      <c r="H918" s="19"/>
      <c r="I918" s="94"/>
      <c r="J918" s="94"/>
    </row>
    <row r="919" spans="3:10" x14ac:dyDescent="0.35">
      <c r="C919" s="6"/>
      <c r="D919" s="6"/>
      <c r="E919" s="6"/>
      <c r="F919" s="6"/>
      <c r="G919" s="6"/>
      <c r="H919" s="19"/>
      <c r="I919" s="94"/>
      <c r="J919" s="94"/>
    </row>
    <row r="920" spans="3:10" x14ac:dyDescent="0.35">
      <c r="C920" s="6"/>
      <c r="D920" s="6"/>
      <c r="E920" s="6"/>
      <c r="F920" s="6"/>
      <c r="G920" s="6"/>
      <c r="H920" s="19"/>
      <c r="I920" s="94"/>
      <c r="J920" s="94"/>
    </row>
    <row r="921" spans="3:10" x14ac:dyDescent="0.35">
      <c r="C921" s="6"/>
      <c r="D921" s="6"/>
      <c r="E921" s="6"/>
      <c r="F921" s="6"/>
      <c r="G921" s="6"/>
      <c r="H921" s="19"/>
      <c r="I921" s="94"/>
      <c r="J921" s="94"/>
    </row>
    <row r="922" spans="3:10" x14ac:dyDescent="0.35">
      <c r="C922" s="6"/>
      <c r="D922" s="6"/>
      <c r="E922" s="6"/>
      <c r="F922" s="6"/>
      <c r="G922" s="6"/>
      <c r="H922" s="19"/>
      <c r="I922" s="94"/>
      <c r="J922" s="94"/>
    </row>
    <row r="923" spans="3:10" x14ac:dyDescent="0.35">
      <c r="C923" s="6"/>
      <c r="D923" s="6"/>
      <c r="E923" s="6"/>
      <c r="F923" s="6"/>
      <c r="G923" s="6"/>
      <c r="H923" s="19"/>
      <c r="I923" s="94"/>
      <c r="J923" s="94"/>
    </row>
    <row r="924" spans="3:10" x14ac:dyDescent="0.35">
      <c r="C924" s="6"/>
      <c r="D924" s="6"/>
      <c r="E924" s="6"/>
      <c r="F924" s="6"/>
      <c r="G924" s="6"/>
      <c r="H924" s="19"/>
      <c r="I924" s="94"/>
      <c r="J924" s="94"/>
    </row>
    <row r="925" spans="3:10" x14ac:dyDescent="0.35">
      <c r="C925" s="6"/>
      <c r="D925" s="6"/>
      <c r="E925" s="6"/>
      <c r="F925" s="6"/>
      <c r="G925" s="6"/>
      <c r="H925" s="19"/>
      <c r="I925" s="94"/>
      <c r="J925" s="94"/>
    </row>
    <row r="926" spans="3:10" x14ac:dyDescent="0.35">
      <c r="C926" s="6"/>
      <c r="D926" s="6"/>
      <c r="E926" s="6"/>
      <c r="F926" s="6"/>
      <c r="G926" s="6"/>
      <c r="H926" s="19"/>
      <c r="I926" s="94"/>
      <c r="J926" s="94"/>
    </row>
    <row r="927" spans="3:10" x14ac:dyDescent="0.35">
      <c r="C927" s="6"/>
      <c r="D927" s="6"/>
      <c r="E927" s="6"/>
      <c r="F927" s="6"/>
      <c r="G927" s="6"/>
      <c r="H927" s="19"/>
      <c r="I927" s="94"/>
      <c r="J927" s="94"/>
    </row>
    <row r="928" spans="3:10" x14ac:dyDescent="0.35">
      <c r="C928" s="6"/>
      <c r="D928" s="6"/>
      <c r="E928" s="6"/>
      <c r="F928" s="6"/>
      <c r="G928" s="6"/>
      <c r="H928" s="19"/>
      <c r="I928" s="94"/>
      <c r="J928" s="94"/>
    </row>
    <row r="929" spans="3:10" x14ac:dyDescent="0.35">
      <c r="C929" s="6"/>
      <c r="D929" s="6"/>
      <c r="E929" s="6"/>
      <c r="F929" s="6"/>
      <c r="G929" s="6"/>
      <c r="H929" s="19"/>
      <c r="I929" s="94"/>
      <c r="J929" s="94"/>
    </row>
    <row r="930" spans="3:10" x14ac:dyDescent="0.35">
      <c r="C930" s="6"/>
      <c r="D930" s="6"/>
      <c r="E930" s="6"/>
      <c r="F930" s="6"/>
      <c r="G930" s="6"/>
      <c r="H930" s="19"/>
      <c r="I930" s="94"/>
      <c r="J930" s="94"/>
    </row>
    <row r="931" spans="3:10" x14ac:dyDescent="0.35">
      <c r="C931" s="6"/>
      <c r="D931" s="6"/>
      <c r="E931" s="6"/>
      <c r="F931" s="6"/>
      <c r="G931" s="6"/>
      <c r="H931" s="19"/>
      <c r="I931" s="94"/>
      <c r="J931" s="94"/>
    </row>
    <row r="932" spans="3:10" x14ac:dyDescent="0.35">
      <c r="C932" s="6"/>
      <c r="D932" s="6"/>
      <c r="E932" s="6"/>
      <c r="F932" s="6"/>
      <c r="G932" s="6"/>
      <c r="H932" s="19"/>
      <c r="I932" s="94"/>
      <c r="J932" s="94"/>
    </row>
    <row r="933" spans="3:10" x14ac:dyDescent="0.35">
      <c r="C933" s="6"/>
      <c r="D933" s="6"/>
      <c r="E933" s="6"/>
      <c r="F933" s="6"/>
      <c r="G933" s="6"/>
      <c r="H933" s="19"/>
      <c r="I933" s="94"/>
      <c r="J933" s="94"/>
    </row>
    <row r="934" spans="3:10" x14ac:dyDescent="0.35">
      <c r="C934" s="6"/>
      <c r="D934" s="6"/>
      <c r="E934" s="6"/>
      <c r="F934" s="6"/>
      <c r="G934" s="6"/>
      <c r="H934" s="19"/>
      <c r="I934" s="94"/>
      <c r="J934" s="94"/>
    </row>
    <row r="935" spans="3:10" x14ac:dyDescent="0.35">
      <c r="C935" s="6"/>
      <c r="D935" s="6"/>
      <c r="E935" s="6"/>
      <c r="F935" s="6"/>
      <c r="G935" s="6"/>
      <c r="H935" s="19"/>
      <c r="I935" s="94"/>
      <c r="J935" s="94"/>
    </row>
    <row r="936" spans="3:10" x14ac:dyDescent="0.35">
      <c r="C936" s="6"/>
      <c r="D936" s="6"/>
      <c r="E936" s="6"/>
      <c r="F936" s="6"/>
      <c r="G936" s="6"/>
      <c r="H936" s="19"/>
      <c r="I936" s="94"/>
      <c r="J936" s="94"/>
    </row>
    <row r="937" spans="3:10" x14ac:dyDescent="0.35">
      <c r="C937" s="6"/>
      <c r="D937" s="6"/>
      <c r="E937" s="6"/>
      <c r="F937" s="6"/>
      <c r="G937" s="6"/>
      <c r="H937" s="19"/>
      <c r="I937" s="94"/>
      <c r="J937" s="94"/>
    </row>
    <row r="938" spans="3:10" x14ac:dyDescent="0.35">
      <c r="C938" s="6"/>
      <c r="D938" s="6"/>
      <c r="E938" s="6"/>
      <c r="F938" s="6"/>
      <c r="G938" s="6"/>
      <c r="H938" s="19"/>
      <c r="I938" s="94"/>
      <c r="J938" s="94"/>
    </row>
    <row r="939" spans="3:10" x14ac:dyDescent="0.35">
      <c r="C939" s="6"/>
      <c r="D939" s="6"/>
      <c r="E939" s="6"/>
      <c r="F939" s="6"/>
      <c r="G939" s="6"/>
      <c r="H939" s="19"/>
      <c r="I939" s="94"/>
      <c r="J939" s="94"/>
    </row>
    <row r="940" spans="3:10" x14ac:dyDescent="0.35">
      <c r="C940" s="6"/>
      <c r="D940" s="6"/>
      <c r="E940" s="6"/>
      <c r="F940" s="6"/>
      <c r="G940" s="6"/>
      <c r="H940" s="19"/>
      <c r="I940" s="94"/>
      <c r="J940" s="94"/>
    </row>
    <row r="941" spans="3:10" x14ac:dyDescent="0.35">
      <c r="C941" s="6"/>
      <c r="D941" s="6"/>
      <c r="E941" s="6"/>
      <c r="F941" s="6"/>
      <c r="G941" s="6"/>
      <c r="H941" s="19"/>
      <c r="I941" s="94"/>
      <c r="J941" s="94"/>
    </row>
    <row r="942" spans="3:10" x14ac:dyDescent="0.35">
      <c r="C942" s="6"/>
      <c r="D942" s="6"/>
      <c r="E942" s="6"/>
      <c r="F942" s="6"/>
      <c r="G942" s="6"/>
      <c r="H942" s="19"/>
      <c r="I942" s="94"/>
      <c r="J942" s="94"/>
    </row>
    <row r="943" spans="3:10" x14ac:dyDescent="0.35">
      <c r="C943" s="6"/>
      <c r="D943" s="6"/>
      <c r="E943" s="6"/>
      <c r="F943" s="6"/>
      <c r="G943" s="6"/>
      <c r="H943" s="19"/>
      <c r="I943" s="94"/>
      <c r="J943" s="94"/>
    </row>
    <row r="944" spans="3:10" x14ac:dyDescent="0.35">
      <c r="C944" s="6"/>
      <c r="D944" s="6"/>
      <c r="E944" s="6"/>
      <c r="F944" s="6"/>
      <c r="G944" s="6"/>
      <c r="H944" s="19"/>
      <c r="I944" s="94"/>
      <c r="J944" s="94"/>
    </row>
    <row r="945" spans="3:10" x14ac:dyDescent="0.35">
      <c r="C945" s="6"/>
      <c r="D945" s="6"/>
      <c r="E945" s="6"/>
      <c r="F945" s="6"/>
      <c r="G945" s="6"/>
      <c r="H945" s="19"/>
      <c r="I945" s="94"/>
      <c r="J945" s="94"/>
    </row>
    <row r="946" spans="3:10" x14ac:dyDescent="0.35">
      <c r="C946" s="6"/>
      <c r="D946" s="6"/>
      <c r="E946" s="6"/>
      <c r="F946" s="6"/>
      <c r="G946" s="6"/>
      <c r="H946" s="19"/>
      <c r="I946" s="94"/>
      <c r="J946" s="94"/>
    </row>
    <row r="947" spans="3:10" x14ac:dyDescent="0.35">
      <c r="C947" s="6"/>
      <c r="D947" s="6"/>
      <c r="E947" s="6"/>
      <c r="F947" s="6"/>
      <c r="G947" s="6"/>
      <c r="H947" s="19"/>
      <c r="I947" s="94"/>
      <c r="J947" s="94"/>
    </row>
    <row r="948" spans="3:10" x14ac:dyDescent="0.35">
      <c r="C948" s="6"/>
      <c r="D948" s="6"/>
      <c r="E948" s="6"/>
      <c r="F948" s="6"/>
      <c r="G948" s="6"/>
      <c r="H948" s="19"/>
      <c r="I948" s="94"/>
      <c r="J948" s="94"/>
    </row>
    <row r="949" spans="3:10" x14ac:dyDescent="0.35">
      <c r="C949" s="6"/>
      <c r="D949" s="6"/>
      <c r="E949" s="6"/>
      <c r="F949" s="6"/>
      <c r="G949" s="6"/>
      <c r="H949" s="19"/>
      <c r="I949" s="94"/>
      <c r="J949" s="94"/>
    </row>
    <row r="950" spans="3:10" x14ac:dyDescent="0.35">
      <c r="C950" s="6"/>
      <c r="D950" s="6"/>
      <c r="E950" s="6"/>
      <c r="F950" s="6"/>
      <c r="G950" s="6"/>
      <c r="H950" s="19"/>
      <c r="I950" s="94"/>
      <c r="J950" s="94"/>
    </row>
    <row r="951" spans="3:10" x14ac:dyDescent="0.35">
      <c r="C951" s="6"/>
      <c r="D951" s="6"/>
      <c r="E951" s="6"/>
      <c r="F951" s="6"/>
      <c r="G951" s="6"/>
      <c r="H951" s="19"/>
      <c r="I951" s="94"/>
      <c r="J951" s="94"/>
    </row>
    <row r="952" spans="3:10" x14ac:dyDescent="0.35">
      <c r="C952" s="6"/>
      <c r="D952" s="6"/>
      <c r="E952" s="6"/>
      <c r="F952" s="6"/>
      <c r="G952" s="6"/>
      <c r="H952" s="19"/>
      <c r="I952" s="94"/>
      <c r="J952" s="94"/>
    </row>
    <row r="953" spans="3:10" x14ac:dyDescent="0.35">
      <c r="C953" s="6"/>
      <c r="D953" s="6"/>
      <c r="E953" s="6"/>
      <c r="F953" s="6"/>
      <c r="G953" s="6"/>
      <c r="H953" s="19"/>
      <c r="I953" s="94"/>
      <c r="J953" s="94"/>
    </row>
    <row r="954" spans="3:10" x14ac:dyDescent="0.35">
      <c r="C954" s="6"/>
      <c r="D954" s="6"/>
      <c r="E954" s="6"/>
      <c r="F954" s="6"/>
      <c r="G954" s="6"/>
      <c r="H954" s="19"/>
      <c r="I954" s="94"/>
      <c r="J954" s="94"/>
    </row>
    <row r="955" spans="3:10" x14ac:dyDescent="0.35">
      <c r="C955" s="6"/>
      <c r="D955" s="6"/>
      <c r="E955" s="6"/>
      <c r="F955" s="6"/>
      <c r="G955" s="6"/>
      <c r="H955" s="19"/>
      <c r="I955" s="94"/>
      <c r="J955" s="94"/>
    </row>
    <row r="956" spans="3:10" x14ac:dyDescent="0.35">
      <c r="C956" s="6"/>
      <c r="D956" s="6"/>
      <c r="E956" s="6"/>
      <c r="F956" s="6"/>
      <c r="G956" s="6"/>
      <c r="H956" s="19"/>
      <c r="I956" s="94"/>
      <c r="J956" s="94"/>
    </row>
    <row r="957" spans="3:10" x14ac:dyDescent="0.35">
      <c r="C957" s="6"/>
      <c r="D957" s="6"/>
      <c r="E957" s="6"/>
      <c r="F957" s="6"/>
      <c r="G957" s="6"/>
      <c r="H957" s="19"/>
      <c r="I957" s="94"/>
      <c r="J957" s="94"/>
    </row>
    <row r="958" spans="3:10" x14ac:dyDescent="0.35">
      <c r="C958" s="6"/>
      <c r="D958" s="6"/>
      <c r="E958" s="6"/>
      <c r="F958" s="6"/>
      <c r="G958" s="6"/>
      <c r="H958" s="19"/>
      <c r="I958" s="94"/>
      <c r="J958" s="94"/>
    </row>
    <row r="959" spans="3:10" x14ac:dyDescent="0.35">
      <c r="C959" s="6"/>
      <c r="D959" s="6"/>
      <c r="E959" s="6"/>
      <c r="F959" s="6"/>
      <c r="G959" s="6"/>
      <c r="H959" s="19"/>
      <c r="I959" s="94"/>
      <c r="J959" s="94"/>
    </row>
    <row r="960" spans="3:10" x14ac:dyDescent="0.35">
      <c r="C960" s="6"/>
      <c r="D960" s="6"/>
      <c r="E960" s="6"/>
      <c r="F960" s="6"/>
      <c r="G960" s="6"/>
      <c r="H960" s="19"/>
      <c r="I960" s="94"/>
      <c r="J960" s="94"/>
    </row>
    <row r="961" spans="3:10" x14ac:dyDescent="0.35">
      <c r="C961" s="6"/>
      <c r="D961" s="6"/>
      <c r="E961" s="6"/>
      <c r="F961" s="6"/>
      <c r="G961" s="6"/>
      <c r="H961" s="19"/>
      <c r="I961" s="94"/>
      <c r="J961" s="94"/>
    </row>
    <row r="962" spans="3:10" x14ac:dyDescent="0.35">
      <c r="C962" s="6"/>
      <c r="D962" s="6"/>
      <c r="E962" s="6"/>
      <c r="F962" s="6"/>
      <c r="G962" s="6"/>
      <c r="H962" s="19"/>
      <c r="I962" s="94"/>
      <c r="J962" s="94"/>
    </row>
    <row r="963" spans="3:10" x14ac:dyDescent="0.35">
      <c r="C963" s="6"/>
      <c r="D963" s="6"/>
      <c r="E963" s="6"/>
      <c r="F963" s="6"/>
      <c r="G963" s="6"/>
      <c r="H963" s="19"/>
      <c r="I963" s="94"/>
      <c r="J963" s="94"/>
    </row>
    <row r="964" spans="3:10" x14ac:dyDescent="0.35">
      <c r="C964" s="6"/>
      <c r="D964" s="6"/>
      <c r="E964" s="6"/>
      <c r="F964" s="6"/>
      <c r="G964" s="6"/>
      <c r="H964" s="19"/>
      <c r="I964" s="94"/>
      <c r="J964" s="94"/>
    </row>
    <row r="965" spans="3:10" x14ac:dyDescent="0.35">
      <c r="C965" s="6"/>
      <c r="D965" s="6"/>
      <c r="E965" s="6"/>
      <c r="F965" s="6"/>
      <c r="G965" s="6"/>
      <c r="H965" s="19"/>
      <c r="I965" s="94"/>
      <c r="J965" s="94"/>
    </row>
    <row r="966" spans="3:10" x14ac:dyDescent="0.35">
      <c r="C966" s="6"/>
      <c r="D966" s="6"/>
      <c r="E966" s="6"/>
      <c r="F966" s="6"/>
      <c r="G966" s="6"/>
      <c r="H966" s="19"/>
      <c r="I966" s="94"/>
      <c r="J966" s="94"/>
    </row>
    <row r="967" spans="3:10" x14ac:dyDescent="0.35">
      <c r="C967" s="6"/>
      <c r="D967" s="6"/>
      <c r="E967" s="6"/>
      <c r="F967" s="6"/>
      <c r="G967" s="6"/>
      <c r="H967" s="19"/>
      <c r="I967" s="94"/>
      <c r="J967" s="94"/>
    </row>
    <row r="968" spans="3:10" x14ac:dyDescent="0.35">
      <c r="C968" s="6"/>
      <c r="D968" s="6"/>
      <c r="E968" s="6"/>
      <c r="F968" s="6"/>
      <c r="G968" s="6"/>
      <c r="H968" s="19"/>
      <c r="I968" s="94"/>
      <c r="J968" s="94"/>
    </row>
    <row r="969" spans="3:10" x14ac:dyDescent="0.35">
      <c r="C969" s="6"/>
      <c r="D969" s="6"/>
      <c r="E969" s="6"/>
      <c r="F969" s="6"/>
      <c r="G969" s="6"/>
      <c r="H969" s="19"/>
      <c r="I969" s="94"/>
      <c r="J969" s="94"/>
    </row>
    <row r="970" spans="3:10" x14ac:dyDescent="0.35">
      <c r="C970" s="6"/>
      <c r="D970" s="6"/>
      <c r="E970" s="6"/>
      <c r="F970" s="6"/>
      <c r="G970" s="6"/>
      <c r="H970" s="19"/>
      <c r="I970" s="94"/>
      <c r="J970" s="94"/>
    </row>
    <row r="971" spans="3:10" x14ac:dyDescent="0.35">
      <c r="C971" s="6"/>
      <c r="D971" s="6"/>
      <c r="E971" s="6"/>
      <c r="F971" s="6"/>
      <c r="G971" s="6"/>
      <c r="H971" s="19"/>
      <c r="I971" s="94"/>
      <c r="J971" s="94"/>
    </row>
    <row r="972" spans="3:10" x14ac:dyDescent="0.35">
      <c r="C972" s="6"/>
      <c r="D972" s="6"/>
      <c r="E972" s="6"/>
      <c r="F972" s="6"/>
      <c r="G972" s="6"/>
      <c r="H972" s="19"/>
      <c r="I972" s="94"/>
      <c r="J972" s="94"/>
    </row>
    <row r="973" spans="3:10" x14ac:dyDescent="0.35">
      <c r="C973" s="6"/>
      <c r="D973" s="6"/>
      <c r="E973" s="6"/>
      <c r="F973" s="6"/>
      <c r="G973" s="6"/>
      <c r="H973" s="19"/>
      <c r="I973" s="94"/>
      <c r="J973" s="94"/>
    </row>
    <row r="974" spans="3:10" x14ac:dyDescent="0.35">
      <c r="C974" s="6"/>
      <c r="D974" s="6"/>
      <c r="E974" s="6"/>
      <c r="F974" s="6"/>
      <c r="G974" s="6"/>
      <c r="H974" s="19"/>
      <c r="I974" s="94"/>
      <c r="J974" s="94"/>
    </row>
    <row r="975" spans="3:10" x14ac:dyDescent="0.35">
      <c r="C975" s="6"/>
      <c r="D975" s="6"/>
      <c r="E975" s="6"/>
      <c r="F975" s="6"/>
      <c r="G975" s="6"/>
      <c r="H975" s="19"/>
      <c r="I975" s="94"/>
      <c r="J975" s="94"/>
    </row>
    <row r="976" spans="3:10" x14ac:dyDescent="0.35">
      <c r="C976" s="6"/>
      <c r="D976" s="6"/>
      <c r="E976" s="6"/>
      <c r="F976" s="6"/>
      <c r="G976" s="6"/>
      <c r="H976" s="19"/>
      <c r="I976" s="94"/>
      <c r="J976" s="94"/>
    </row>
    <row r="977" spans="3:10" x14ac:dyDescent="0.35">
      <c r="C977" s="6"/>
      <c r="D977" s="6"/>
      <c r="E977" s="6"/>
      <c r="F977" s="6"/>
      <c r="G977" s="6"/>
      <c r="H977" s="19"/>
      <c r="I977" s="94"/>
      <c r="J977" s="94"/>
    </row>
    <row r="978" spans="3:10" x14ac:dyDescent="0.35">
      <c r="C978" s="6"/>
      <c r="D978" s="6"/>
      <c r="E978" s="6"/>
      <c r="F978" s="6"/>
      <c r="G978" s="6"/>
      <c r="H978" s="19"/>
      <c r="I978" s="94"/>
      <c r="J978" s="94"/>
    </row>
    <row r="979" spans="3:10" x14ac:dyDescent="0.35">
      <c r="C979" s="6"/>
      <c r="D979" s="6"/>
      <c r="E979" s="6"/>
      <c r="F979" s="6"/>
      <c r="G979" s="6"/>
      <c r="H979" s="19"/>
      <c r="I979" s="94"/>
      <c r="J979" s="94"/>
    </row>
    <row r="980" spans="3:10" x14ac:dyDescent="0.35">
      <c r="C980" s="6"/>
      <c r="D980" s="6"/>
      <c r="E980" s="6"/>
      <c r="F980" s="6"/>
      <c r="G980" s="6"/>
      <c r="H980" s="19"/>
      <c r="I980" s="94"/>
      <c r="J980" s="94"/>
    </row>
    <row r="981" spans="3:10" x14ac:dyDescent="0.35">
      <c r="C981" s="6"/>
      <c r="D981" s="6"/>
      <c r="E981" s="6"/>
      <c r="F981" s="6"/>
      <c r="G981" s="6"/>
      <c r="H981" s="19"/>
      <c r="I981" s="94"/>
      <c r="J981" s="94"/>
    </row>
    <row r="982" spans="3:10" x14ac:dyDescent="0.35">
      <c r="C982" s="6"/>
      <c r="D982" s="6"/>
      <c r="E982" s="6"/>
      <c r="F982" s="6"/>
      <c r="G982" s="6"/>
      <c r="H982" s="19"/>
      <c r="I982" s="94"/>
      <c r="J982" s="94"/>
    </row>
    <row r="983" spans="3:10" x14ac:dyDescent="0.35">
      <c r="C983" s="6"/>
      <c r="D983" s="6"/>
      <c r="E983" s="6"/>
      <c r="F983" s="6"/>
      <c r="G983" s="6"/>
      <c r="H983" s="19"/>
      <c r="I983" s="94"/>
      <c r="J983" s="94"/>
    </row>
    <row r="984" spans="3:10" x14ac:dyDescent="0.35">
      <c r="C984" s="6"/>
      <c r="D984" s="6"/>
      <c r="E984" s="6"/>
      <c r="F984" s="6"/>
      <c r="G984" s="6"/>
      <c r="H984" s="19"/>
      <c r="I984" s="94"/>
      <c r="J984" s="94"/>
    </row>
    <row r="985" spans="3:10" x14ac:dyDescent="0.35">
      <c r="C985" s="6"/>
      <c r="D985" s="6"/>
      <c r="E985" s="6"/>
      <c r="F985" s="6"/>
      <c r="G985" s="6"/>
      <c r="H985" s="19"/>
      <c r="I985" s="94"/>
      <c r="J985" s="94"/>
    </row>
    <row r="986" spans="3:10" x14ac:dyDescent="0.35">
      <c r="C986" s="6"/>
      <c r="D986" s="6"/>
      <c r="E986" s="6"/>
      <c r="F986" s="6"/>
      <c r="G986" s="6"/>
      <c r="H986" s="19"/>
      <c r="I986" s="94"/>
      <c r="J986" s="94"/>
    </row>
    <row r="987" spans="3:10" x14ac:dyDescent="0.35">
      <c r="C987" s="6"/>
      <c r="D987" s="6"/>
      <c r="E987" s="6"/>
      <c r="F987" s="6"/>
      <c r="G987" s="6"/>
      <c r="H987" s="19"/>
      <c r="I987" s="94"/>
      <c r="J987" s="94"/>
    </row>
    <row r="988" spans="3:10" x14ac:dyDescent="0.35">
      <c r="C988" s="6"/>
      <c r="D988" s="6"/>
      <c r="E988" s="6"/>
      <c r="F988" s="6"/>
      <c r="G988" s="6"/>
      <c r="H988" s="19"/>
      <c r="I988" s="94"/>
      <c r="J988" s="94"/>
    </row>
    <row r="989" spans="3:10" x14ac:dyDescent="0.35">
      <c r="C989" s="6"/>
      <c r="D989" s="6"/>
      <c r="E989" s="6"/>
      <c r="F989" s="6"/>
      <c r="G989" s="6"/>
      <c r="H989" s="19"/>
      <c r="I989" s="94"/>
      <c r="J989" s="94"/>
    </row>
    <row r="990" spans="3:10" x14ac:dyDescent="0.35">
      <c r="C990" s="6"/>
      <c r="D990" s="6"/>
      <c r="E990" s="6"/>
      <c r="F990" s="6"/>
      <c r="G990" s="6"/>
      <c r="H990" s="19"/>
      <c r="I990" s="94"/>
      <c r="J990" s="94"/>
    </row>
    <row r="991" spans="3:10" x14ac:dyDescent="0.35">
      <c r="C991" s="6"/>
      <c r="D991" s="6"/>
      <c r="E991" s="6"/>
      <c r="F991" s="6"/>
      <c r="G991" s="6"/>
      <c r="H991" s="19"/>
      <c r="I991" s="94"/>
      <c r="J991" s="94"/>
    </row>
    <row r="992" spans="3:10" x14ac:dyDescent="0.35">
      <c r="C992" s="6"/>
      <c r="D992" s="6"/>
      <c r="E992" s="6"/>
      <c r="F992" s="6"/>
      <c r="G992" s="6"/>
      <c r="H992" s="19"/>
      <c r="I992" s="94"/>
      <c r="J992" s="94"/>
    </row>
    <row r="993" spans="3:10" x14ac:dyDescent="0.35">
      <c r="C993" s="6"/>
      <c r="D993" s="6"/>
      <c r="E993" s="6"/>
      <c r="F993" s="6"/>
      <c r="G993" s="6"/>
      <c r="H993" s="19"/>
      <c r="I993" s="94"/>
      <c r="J993" s="94"/>
    </row>
    <row r="994" spans="3:10" x14ac:dyDescent="0.35">
      <c r="C994" s="6"/>
      <c r="D994" s="6"/>
      <c r="E994" s="6"/>
      <c r="F994" s="6"/>
      <c r="G994" s="6"/>
      <c r="H994" s="19"/>
      <c r="I994" s="94"/>
      <c r="J994" s="94"/>
    </row>
    <row r="995" spans="3:10" x14ac:dyDescent="0.35">
      <c r="C995" s="6"/>
      <c r="D995" s="6"/>
      <c r="E995" s="6"/>
      <c r="F995" s="6"/>
      <c r="G995" s="6"/>
      <c r="H995" s="19"/>
      <c r="I995" s="94"/>
      <c r="J995" s="94"/>
    </row>
    <row r="996" spans="3:10" x14ac:dyDescent="0.35">
      <c r="C996" s="6"/>
      <c r="D996" s="6"/>
      <c r="E996" s="6"/>
      <c r="F996" s="6"/>
      <c r="G996" s="6"/>
      <c r="H996" s="19"/>
      <c r="I996" s="94"/>
      <c r="J996" s="94"/>
    </row>
    <row r="997" spans="3:10" x14ac:dyDescent="0.35">
      <c r="C997" s="6"/>
      <c r="D997" s="6"/>
      <c r="E997" s="6"/>
      <c r="F997" s="6"/>
      <c r="G997" s="6"/>
      <c r="H997" s="19"/>
      <c r="I997" s="94"/>
      <c r="J997" s="94"/>
    </row>
    <row r="998" spans="3:10" x14ac:dyDescent="0.35">
      <c r="C998" s="6"/>
      <c r="D998" s="6"/>
      <c r="E998" s="6"/>
      <c r="F998" s="6"/>
      <c r="G998" s="6"/>
      <c r="H998" s="19"/>
      <c r="I998" s="94"/>
      <c r="J998" s="94"/>
    </row>
    <row r="999" spans="3:10" x14ac:dyDescent="0.35">
      <c r="C999" s="6"/>
      <c r="D999" s="6"/>
      <c r="E999" s="6"/>
      <c r="F999" s="6"/>
      <c r="G999" s="6"/>
      <c r="H999" s="19"/>
      <c r="I999" s="94"/>
      <c r="J999" s="94"/>
    </row>
    <row r="1000" spans="3:10" x14ac:dyDescent="0.35">
      <c r="C1000" s="6"/>
      <c r="D1000" s="6"/>
      <c r="E1000" s="6"/>
      <c r="F1000" s="6"/>
      <c r="G1000" s="6"/>
      <c r="H1000" s="19"/>
      <c r="I1000" s="94"/>
      <c r="J1000" s="94"/>
    </row>
    <row r="1001" spans="3:10" x14ac:dyDescent="0.35">
      <c r="C1001" s="6"/>
      <c r="D1001" s="6"/>
      <c r="E1001" s="6"/>
      <c r="F1001" s="6"/>
      <c r="G1001" s="6"/>
      <c r="H1001" s="19"/>
      <c r="I1001" s="94"/>
      <c r="J1001" s="94"/>
    </row>
    <row r="1002" spans="3:10" x14ac:dyDescent="0.35">
      <c r="C1002" s="6"/>
      <c r="D1002" s="6"/>
      <c r="E1002" s="6"/>
      <c r="F1002" s="6"/>
      <c r="G1002" s="6"/>
      <c r="H1002" s="19"/>
      <c r="I1002" s="94"/>
      <c r="J1002" s="94"/>
    </row>
    <row r="1003" spans="3:10" x14ac:dyDescent="0.35">
      <c r="C1003" s="6"/>
      <c r="D1003" s="6"/>
      <c r="E1003" s="6"/>
      <c r="F1003" s="6"/>
      <c r="G1003" s="6"/>
      <c r="H1003" s="19"/>
      <c r="I1003" s="94"/>
      <c r="J1003" s="94"/>
    </row>
    <row r="1004" spans="3:10" x14ac:dyDescent="0.35">
      <c r="C1004" s="6"/>
      <c r="D1004" s="6"/>
      <c r="E1004" s="6"/>
      <c r="F1004" s="6"/>
      <c r="G1004" s="6"/>
      <c r="H1004" s="19"/>
      <c r="I1004" s="94"/>
      <c r="J1004" s="94"/>
    </row>
    <row r="1005" spans="3:10" x14ac:dyDescent="0.35">
      <c r="C1005" s="6"/>
      <c r="D1005" s="6"/>
      <c r="E1005" s="6"/>
      <c r="F1005" s="6"/>
      <c r="G1005" s="6"/>
      <c r="H1005" s="19"/>
      <c r="I1005" s="94"/>
      <c r="J1005" s="94"/>
    </row>
    <row r="1006" spans="3:10" x14ac:dyDescent="0.35">
      <c r="C1006" s="6"/>
      <c r="D1006" s="6"/>
      <c r="E1006" s="6"/>
      <c r="F1006" s="6"/>
      <c r="G1006" s="6"/>
      <c r="H1006" s="19"/>
      <c r="I1006" s="94"/>
      <c r="J1006" s="94"/>
    </row>
    <row r="1007" spans="3:10" x14ac:dyDescent="0.35">
      <c r="C1007" s="6"/>
      <c r="D1007" s="6"/>
      <c r="E1007" s="6"/>
      <c r="F1007" s="6"/>
      <c r="G1007" s="6"/>
      <c r="H1007" s="19"/>
      <c r="I1007" s="94"/>
      <c r="J1007" s="94"/>
    </row>
    <row r="1008" spans="3:10" x14ac:dyDescent="0.35">
      <c r="C1008" s="6"/>
      <c r="D1008" s="6"/>
      <c r="E1008" s="6"/>
      <c r="F1008" s="6"/>
      <c r="G1008" s="6"/>
      <c r="H1008" s="19"/>
      <c r="I1008" s="94"/>
      <c r="J1008" s="94"/>
    </row>
    <row r="1009" spans="3:10" x14ac:dyDescent="0.35">
      <c r="C1009" s="6"/>
      <c r="D1009" s="6"/>
      <c r="E1009" s="6"/>
      <c r="F1009" s="6"/>
      <c r="G1009" s="6"/>
      <c r="H1009" s="19"/>
      <c r="I1009" s="94"/>
      <c r="J1009" s="94"/>
    </row>
    <row r="1010" spans="3:10" x14ac:dyDescent="0.35">
      <c r="C1010" s="6"/>
      <c r="D1010" s="6"/>
      <c r="E1010" s="6"/>
      <c r="F1010" s="6"/>
      <c r="G1010" s="6"/>
      <c r="H1010" s="19"/>
      <c r="I1010" s="94"/>
      <c r="J1010" s="94"/>
    </row>
    <row r="1011" spans="3:10" x14ac:dyDescent="0.35">
      <c r="C1011" s="6"/>
      <c r="D1011" s="6"/>
      <c r="E1011" s="6"/>
      <c r="F1011" s="6"/>
      <c r="G1011" s="6"/>
      <c r="H1011" s="19"/>
      <c r="I1011" s="94"/>
      <c r="J1011" s="94"/>
    </row>
    <row r="1012" spans="3:10" x14ac:dyDescent="0.35">
      <c r="C1012" s="6"/>
      <c r="D1012" s="6"/>
      <c r="E1012" s="6"/>
      <c r="F1012" s="6"/>
      <c r="G1012" s="6"/>
      <c r="H1012" s="19"/>
      <c r="I1012" s="94"/>
      <c r="J1012" s="94"/>
    </row>
    <row r="1013" spans="3:10" x14ac:dyDescent="0.35">
      <c r="C1013" s="6"/>
      <c r="D1013" s="6"/>
      <c r="E1013" s="6"/>
      <c r="F1013" s="6"/>
      <c r="G1013" s="6"/>
      <c r="H1013" s="19"/>
      <c r="I1013" s="94"/>
      <c r="J1013" s="94"/>
    </row>
    <row r="1014" spans="3:10" x14ac:dyDescent="0.35">
      <c r="C1014" s="6"/>
      <c r="D1014" s="6"/>
      <c r="E1014" s="6"/>
      <c r="F1014" s="6"/>
      <c r="G1014" s="6"/>
      <c r="H1014" s="19"/>
      <c r="I1014" s="94"/>
      <c r="J1014" s="94"/>
    </row>
    <row r="1015" spans="3:10" x14ac:dyDescent="0.35">
      <c r="C1015" s="6"/>
      <c r="D1015" s="6"/>
      <c r="E1015" s="6"/>
      <c r="F1015" s="6"/>
      <c r="G1015" s="6"/>
      <c r="H1015" s="19"/>
      <c r="I1015" s="94"/>
      <c r="J1015" s="94"/>
    </row>
    <row r="1016" spans="3:10" x14ac:dyDescent="0.35">
      <c r="C1016" s="6"/>
      <c r="D1016" s="6"/>
      <c r="E1016" s="6"/>
      <c r="F1016" s="6"/>
      <c r="G1016" s="6"/>
      <c r="H1016" s="19"/>
      <c r="I1016" s="94"/>
      <c r="J1016" s="94"/>
    </row>
    <row r="1017" spans="3:10" x14ac:dyDescent="0.35">
      <c r="C1017" s="6"/>
      <c r="D1017" s="6"/>
      <c r="E1017" s="6"/>
      <c r="F1017" s="6"/>
      <c r="G1017" s="6"/>
      <c r="H1017" s="19"/>
      <c r="I1017" s="94"/>
      <c r="J1017" s="94"/>
    </row>
    <row r="1018" spans="3:10" x14ac:dyDescent="0.35">
      <c r="C1018" s="6"/>
      <c r="D1018" s="6"/>
      <c r="E1018" s="6"/>
      <c r="F1018" s="6"/>
      <c r="G1018" s="6"/>
      <c r="H1018" s="19"/>
      <c r="I1018" s="94"/>
      <c r="J1018" s="94"/>
    </row>
    <row r="1019" spans="3:10" x14ac:dyDescent="0.35">
      <c r="C1019" s="6"/>
      <c r="D1019" s="6"/>
      <c r="E1019" s="6"/>
      <c r="F1019" s="6"/>
      <c r="G1019" s="6"/>
      <c r="H1019" s="19"/>
      <c r="I1019" s="94"/>
      <c r="J1019" s="94"/>
    </row>
    <row r="1020" spans="3:10" x14ac:dyDescent="0.35">
      <c r="C1020" s="6"/>
      <c r="D1020" s="6"/>
      <c r="E1020" s="6"/>
      <c r="F1020" s="6"/>
      <c r="G1020" s="6"/>
      <c r="H1020" s="19"/>
      <c r="I1020" s="94"/>
      <c r="J1020" s="94"/>
    </row>
    <row r="1021" spans="3:10" x14ac:dyDescent="0.35">
      <c r="C1021" s="6"/>
      <c r="D1021" s="6"/>
      <c r="E1021" s="6"/>
      <c r="F1021" s="6"/>
      <c r="G1021" s="6"/>
      <c r="H1021" s="19"/>
      <c r="I1021" s="94"/>
      <c r="J1021" s="94"/>
    </row>
    <row r="1022" spans="3:10" x14ac:dyDescent="0.35">
      <c r="C1022" s="6"/>
      <c r="D1022" s="6"/>
      <c r="E1022" s="6"/>
      <c r="F1022" s="6"/>
      <c r="G1022" s="6"/>
      <c r="H1022" s="19"/>
      <c r="I1022" s="94"/>
      <c r="J1022" s="94"/>
    </row>
    <row r="1023" spans="3:10" x14ac:dyDescent="0.35">
      <c r="C1023" s="6"/>
      <c r="D1023" s="6"/>
      <c r="E1023" s="6"/>
      <c r="F1023" s="6"/>
      <c r="G1023" s="6"/>
      <c r="H1023" s="19"/>
      <c r="I1023" s="94"/>
      <c r="J1023" s="94"/>
    </row>
    <row r="1024" spans="3:10" x14ac:dyDescent="0.35">
      <c r="C1024" s="6"/>
      <c r="D1024" s="6"/>
      <c r="E1024" s="6"/>
      <c r="F1024" s="6"/>
      <c r="G1024" s="6"/>
      <c r="H1024" s="19"/>
      <c r="I1024" s="94"/>
      <c r="J1024" s="94"/>
    </row>
    <row r="1025" spans="3:10" x14ac:dyDescent="0.35">
      <c r="C1025" s="6"/>
      <c r="D1025" s="6"/>
      <c r="E1025" s="6"/>
      <c r="F1025" s="6"/>
      <c r="G1025" s="6"/>
      <c r="H1025" s="19"/>
      <c r="I1025" s="94"/>
      <c r="J1025" s="94"/>
    </row>
    <row r="1026" spans="3:10" x14ac:dyDescent="0.35">
      <c r="C1026" s="6"/>
      <c r="D1026" s="6"/>
      <c r="E1026" s="6"/>
      <c r="F1026" s="6"/>
      <c r="G1026" s="6"/>
      <c r="H1026" s="19"/>
      <c r="I1026" s="94"/>
      <c r="J1026" s="94"/>
    </row>
    <row r="1027" spans="3:10" x14ac:dyDescent="0.35">
      <c r="C1027" s="6"/>
      <c r="D1027" s="6"/>
      <c r="E1027" s="6"/>
      <c r="F1027" s="6"/>
      <c r="G1027" s="6"/>
      <c r="H1027" s="19"/>
      <c r="I1027" s="94"/>
      <c r="J1027" s="94"/>
    </row>
    <row r="1028" spans="3:10" x14ac:dyDescent="0.35">
      <c r="C1028" s="6"/>
      <c r="D1028" s="6"/>
      <c r="E1028" s="6"/>
      <c r="F1028" s="6"/>
      <c r="G1028" s="6"/>
      <c r="H1028" s="19"/>
      <c r="I1028" s="94"/>
      <c r="J1028" s="94"/>
    </row>
    <row r="1029" spans="3:10" x14ac:dyDescent="0.35">
      <c r="C1029" s="6"/>
      <c r="D1029" s="6"/>
      <c r="E1029" s="6"/>
      <c r="F1029" s="6"/>
      <c r="G1029" s="6"/>
      <c r="H1029" s="19"/>
      <c r="I1029" s="94"/>
      <c r="J1029" s="94"/>
    </row>
    <row r="1030" spans="3:10" x14ac:dyDescent="0.35">
      <c r="C1030" s="6"/>
      <c r="D1030" s="6"/>
      <c r="E1030" s="6"/>
      <c r="F1030" s="6"/>
      <c r="G1030" s="6"/>
      <c r="H1030" s="19"/>
      <c r="I1030" s="94"/>
      <c r="J1030" s="94"/>
    </row>
    <row r="1031" spans="3:10" x14ac:dyDescent="0.35">
      <c r="C1031" s="6"/>
      <c r="D1031" s="6"/>
      <c r="E1031" s="6"/>
      <c r="F1031" s="6"/>
      <c r="G1031" s="6"/>
      <c r="H1031" s="19"/>
      <c r="I1031" s="94"/>
      <c r="J1031" s="94"/>
    </row>
    <row r="1032" spans="3:10" x14ac:dyDescent="0.35">
      <c r="C1032" s="6"/>
      <c r="D1032" s="6"/>
      <c r="E1032" s="6"/>
      <c r="F1032" s="6"/>
      <c r="G1032" s="6"/>
      <c r="H1032" s="19"/>
      <c r="I1032" s="94"/>
      <c r="J1032" s="94"/>
    </row>
    <row r="1033" spans="3:10" x14ac:dyDescent="0.35">
      <c r="C1033" s="6"/>
      <c r="D1033" s="6"/>
      <c r="E1033" s="6"/>
      <c r="F1033" s="6"/>
      <c r="G1033" s="6"/>
      <c r="H1033" s="19"/>
      <c r="I1033" s="94"/>
      <c r="J1033" s="94"/>
    </row>
    <row r="1034" spans="3:10" x14ac:dyDescent="0.35">
      <c r="C1034" s="6"/>
      <c r="D1034" s="6"/>
      <c r="E1034" s="6"/>
      <c r="F1034" s="6"/>
      <c r="G1034" s="6"/>
      <c r="H1034" s="19"/>
      <c r="I1034" s="94"/>
      <c r="J1034" s="94"/>
    </row>
    <row r="1035" spans="3:10" x14ac:dyDescent="0.35">
      <c r="C1035" s="6"/>
      <c r="D1035" s="6"/>
      <c r="E1035" s="6"/>
      <c r="F1035" s="6"/>
      <c r="G1035" s="6"/>
      <c r="H1035" s="19"/>
      <c r="I1035" s="94"/>
      <c r="J1035" s="94"/>
    </row>
    <row r="1036" spans="3:10" x14ac:dyDescent="0.35">
      <c r="C1036" s="6"/>
      <c r="D1036" s="6"/>
      <c r="E1036" s="6"/>
      <c r="F1036" s="6"/>
      <c r="G1036" s="6"/>
      <c r="H1036" s="19"/>
      <c r="I1036" s="94"/>
      <c r="J1036" s="94"/>
    </row>
    <row r="1037" spans="3:10" x14ac:dyDescent="0.35">
      <c r="C1037" s="6"/>
      <c r="D1037" s="6"/>
      <c r="E1037" s="6"/>
      <c r="F1037" s="6"/>
      <c r="G1037" s="6"/>
      <c r="H1037" s="19"/>
      <c r="I1037" s="94"/>
      <c r="J1037" s="94"/>
    </row>
    <row r="1038" spans="3:10" x14ac:dyDescent="0.35">
      <c r="C1038" s="6"/>
      <c r="D1038" s="6"/>
      <c r="E1038" s="6"/>
      <c r="F1038" s="6"/>
      <c r="G1038" s="6"/>
      <c r="H1038" s="19"/>
      <c r="I1038" s="94"/>
      <c r="J1038" s="94"/>
    </row>
    <row r="1039" spans="3:10" x14ac:dyDescent="0.35">
      <c r="C1039" s="6"/>
      <c r="D1039" s="6"/>
      <c r="E1039" s="6"/>
      <c r="F1039" s="6"/>
      <c r="G1039" s="6"/>
      <c r="H1039" s="19"/>
      <c r="I1039" s="94"/>
      <c r="J1039" s="94"/>
    </row>
    <row r="1040" spans="3:10" x14ac:dyDescent="0.35">
      <c r="C1040" s="6"/>
      <c r="D1040" s="6"/>
      <c r="E1040" s="6"/>
      <c r="F1040" s="6"/>
      <c r="G1040" s="6"/>
      <c r="H1040" s="19"/>
      <c r="I1040" s="94"/>
      <c r="J1040" s="94"/>
    </row>
    <row r="1041" spans="3:10" x14ac:dyDescent="0.35">
      <c r="C1041" s="6"/>
      <c r="D1041" s="6"/>
      <c r="E1041" s="6"/>
      <c r="F1041" s="6"/>
      <c r="G1041" s="6"/>
      <c r="H1041" s="19"/>
      <c r="I1041" s="94"/>
      <c r="J1041" s="94"/>
    </row>
    <row r="1042" spans="3:10" x14ac:dyDescent="0.35">
      <c r="C1042" s="6"/>
      <c r="D1042" s="6"/>
      <c r="E1042" s="6"/>
      <c r="F1042" s="6"/>
      <c r="G1042" s="6"/>
      <c r="H1042" s="19"/>
      <c r="I1042" s="94"/>
      <c r="J1042" s="94"/>
    </row>
    <row r="1043" spans="3:10" x14ac:dyDescent="0.35">
      <c r="C1043" s="6"/>
      <c r="D1043" s="6"/>
      <c r="E1043" s="6"/>
      <c r="F1043" s="6"/>
      <c r="G1043" s="6"/>
      <c r="H1043" s="19"/>
      <c r="I1043" s="94"/>
      <c r="J1043" s="94"/>
    </row>
    <row r="1044" spans="3:10" x14ac:dyDescent="0.35">
      <c r="C1044" s="6"/>
      <c r="D1044" s="6"/>
      <c r="E1044" s="6"/>
      <c r="F1044" s="6"/>
      <c r="G1044" s="6"/>
      <c r="H1044" s="19"/>
      <c r="I1044" s="94"/>
      <c r="J1044" s="94"/>
    </row>
    <row r="1045" spans="3:10" x14ac:dyDescent="0.35">
      <c r="C1045" s="6"/>
      <c r="D1045" s="6"/>
      <c r="E1045" s="6"/>
      <c r="F1045" s="6"/>
      <c r="G1045" s="6"/>
      <c r="H1045" s="19"/>
      <c r="I1045" s="94"/>
      <c r="J1045" s="94"/>
    </row>
    <row r="1046" spans="3:10" x14ac:dyDescent="0.35">
      <c r="C1046" s="6"/>
      <c r="D1046" s="6"/>
      <c r="E1046" s="6"/>
      <c r="F1046" s="6"/>
      <c r="G1046" s="6"/>
      <c r="H1046" s="19"/>
      <c r="I1046" s="94"/>
      <c r="J1046" s="94"/>
    </row>
    <row r="1047" spans="3:10" x14ac:dyDescent="0.35">
      <c r="C1047" s="6"/>
      <c r="D1047" s="6"/>
      <c r="E1047" s="6"/>
      <c r="F1047" s="6"/>
      <c r="G1047" s="6"/>
      <c r="H1047" s="19"/>
      <c r="I1047" s="94"/>
      <c r="J1047" s="94"/>
    </row>
    <row r="1048" spans="3:10" x14ac:dyDescent="0.35">
      <c r="C1048" s="6"/>
      <c r="D1048" s="6"/>
      <c r="E1048" s="6"/>
      <c r="F1048" s="6"/>
      <c r="G1048" s="6"/>
      <c r="H1048" s="19"/>
      <c r="I1048" s="94"/>
      <c r="J1048" s="94"/>
    </row>
    <row r="1049" spans="3:10" x14ac:dyDescent="0.35">
      <c r="C1049" s="6"/>
      <c r="D1049" s="6"/>
      <c r="E1049" s="6"/>
      <c r="F1049" s="6"/>
      <c r="G1049" s="6"/>
      <c r="H1049" s="19"/>
      <c r="I1049" s="94"/>
      <c r="J1049" s="94"/>
    </row>
    <row r="1050" spans="3:10" x14ac:dyDescent="0.35">
      <c r="C1050" s="6"/>
      <c r="D1050" s="6"/>
      <c r="E1050" s="6"/>
      <c r="F1050" s="6"/>
      <c r="G1050" s="6"/>
      <c r="H1050" s="19"/>
      <c r="I1050" s="94"/>
      <c r="J1050" s="94"/>
    </row>
    <row r="1051" spans="3:10" x14ac:dyDescent="0.35">
      <c r="C1051" s="6"/>
      <c r="D1051" s="6"/>
      <c r="E1051" s="6"/>
      <c r="F1051" s="6"/>
      <c r="G1051" s="6"/>
      <c r="H1051" s="19"/>
      <c r="I1051" s="94"/>
      <c r="J1051" s="94"/>
    </row>
    <row r="1052" spans="3:10" x14ac:dyDescent="0.35">
      <c r="C1052" s="6"/>
      <c r="D1052" s="6"/>
      <c r="E1052" s="6"/>
      <c r="F1052" s="6"/>
      <c r="G1052" s="6"/>
      <c r="H1052" s="19"/>
      <c r="I1052" s="94"/>
      <c r="J1052" s="94"/>
    </row>
    <row r="1053" spans="3:10" x14ac:dyDescent="0.35">
      <c r="C1053" s="6"/>
      <c r="D1053" s="6"/>
      <c r="E1053" s="6"/>
      <c r="F1053" s="6"/>
      <c r="G1053" s="6"/>
      <c r="H1053" s="19"/>
      <c r="I1053" s="94"/>
      <c r="J1053" s="94"/>
    </row>
    <row r="1054" spans="3:10" x14ac:dyDescent="0.35">
      <c r="C1054" s="6"/>
      <c r="D1054" s="6"/>
      <c r="E1054" s="6"/>
      <c r="F1054" s="6"/>
      <c r="G1054" s="6"/>
      <c r="H1054" s="19"/>
      <c r="I1054" s="94"/>
      <c r="J1054" s="94"/>
    </row>
    <row r="1055" spans="3:10" x14ac:dyDescent="0.35">
      <c r="C1055" s="6"/>
      <c r="D1055" s="6"/>
      <c r="E1055" s="6"/>
      <c r="F1055" s="6"/>
      <c r="G1055" s="6"/>
      <c r="H1055" s="19"/>
      <c r="I1055" s="94"/>
      <c r="J1055" s="94"/>
    </row>
    <row r="1056" spans="3:10" x14ac:dyDescent="0.35">
      <c r="C1056" s="6"/>
      <c r="D1056" s="6"/>
      <c r="E1056" s="6"/>
      <c r="F1056" s="6"/>
      <c r="G1056" s="6"/>
      <c r="H1056" s="19"/>
      <c r="I1056" s="94"/>
      <c r="J1056" s="94"/>
    </row>
    <row r="1057" spans="3:10" x14ac:dyDescent="0.35">
      <c r="C1057" s="6"/>
      <c r="D1057" s="6"/>
      <c r="E1057" s="6"/>
      <c r="F1057" s="6"/>
      <c r="G1057" s="6"/>
      <c r="H1057" s="19"/>
      <c r="I1057" s="94"/>
      <c r="J1057" s="94"/>
    </row>
    <row r="1058" spans="3:10" x14ac:dyDescent="0.35">
      <c r="C1058" s="6"/>
      <c r="D1058" s="6"/>
      <c r="E1058" s="6"/>
      <c r="F1058" s="6"/>
      <c r="G1058" s="6"/>
      <c r="H1058" s="19"/>
      <c r="I1058" s="94"/>
      <c r="J1058" s="94"/>
    </row>
    <row r="1059" spans="3:10" x14ac:dyDescent="0.35">
      <c r="C1059" s="6"/>
      <c r="D1059" s="6"/>
      <c r="E1059" s="6"/>
      <c r="F1059" s="6"/>
      <c r="G1059" s="6"/>
      <c r="H1059" s="19"/>
      <c r="I1059" s="94"/>
      <c r="J1059" s="94"/>
    </row>
    <row r="1060" spans="3:10" x14ac:dyDescent="0.35">
      <c r="C1060" s="6"/>
      <c r="D1060" s="6"/>
      <c r="E1060" s="6"/>
      <c r="F1060" s="6"/>
      <c r="G1060" s="6"/>
      <c r="H1060" s="19"/>
      <c r="I1060" s="94"/>
      <c r="J1060" s="94"/>
    </row>
    <row r="1061" spans="3:10" x14ac:dyDescent="0.35">
      <c r="C1061" s="6"/>
      <c r="D1061" s="6"/>
      <c r="E1061" s="6"/>
      <c r="F1061" s="6"/>
      <c r="G1061" s="6"/>
      <c r="H1061" s="19"/>
      <c r="I1061" s="94"/>
      <c r="J1061" s="94"/>
    </row>
    <row r="1062" spans="3:10" x14ac:dyDescent="0.35">
      <c r="C1062" s="6"/>
      <c r="D1062" s="6"/>
      <c r="E1062" s="6"/>
      <c r="F1062" s="6"/>
      <c r="G1062" s="6"/>
      <c r="H1062" s="19"/>
      <c r="I1062" s="94"/>
      <c r="J1062" s="94"/>
    </row>
    <row r="1063" spans="3:10" x14ac:dyDescent="0.35">
      <c r="C1063" s="6"/>
      <c r="D1063" s="6"/>
      <c r="E1063" s="6"/>
      <c r="F1063" s="6"/>
      <c r="G1063" s="6"/>
      <c r="H1063" s="19"/>
      <c r="I1063" s="94"/>
      <c r="J1063" s="94"/>
    </row>
    <row r="1064" spans="3:10" x14ac:dyDescent="0.35">
      <c r="C1064" s="6"/>
      <c r="D1064" s="6"/>
      <c r="E1064" s="6"/>
      <c r="F1064" s="6"/>
      <c r="G1064" s="6"/>
      <c r="H1064" s="19"/>
      <c r="I1064" s="94"/>
      <c r="J1064" s="94"/>
    </row>
    <row r="1065" spans="3:10" x14ac:dyDescent="0.35">
      <c r="C1065" s="6"/>
      <c r="D1065" s="6"/>
      <c r="E1065" s="6"/>
      <c r="F1065" s="6"/>
      <c r="G1065" s="6"/>
      <c r="H1065" s="19"/>
      <c r="I1065" s="94"/>
      <c r="J1065" s="94"/>
    </row>
    <row r="1066" spans="3:10" x14ac:dyDescent="0.35">
      <c r="C1066" s="6"/>
      <c r="D1066" s="6"/>
      <c r="E1066" s="6"/>
      <c r="F1066" s="6"/>
      <c r="G1066" s="6"/>
      <c r="H1066" s="19"/>
      <c r="I1066" s="94"/>
      <c r="J1066" s="94"/>
    </row>
    <row r="1067" spans="3:10" x14ac:dyDescent="0.35">
      <c r="C1067" s="6"/>
      <c r="D1067" s="6"/>
      <c r="E1067" s="6"/>
      <c r="F1067" s="6"/>
      <c r="G1067" s="6"/>
      <c r="H1067" s="19"/>
      <c r="I1067" s="94"/>
      <c r="J1067" s="94"/>
    </row>
    <row r="1068" spans="3:10" x14ac:dyDescent="0.35">
      <c r="C1068" s="6"/>
      <c r="D1068" s="6"/>
      <c r="E1068" s="6"/>
      <c r="F1068" s="6"/>
      <c r="G1068" s="6"/>
      <c r="H1068" s="19"/>
      <c r="I1068" s="94"/>
      <c r="J1068" s="94"/>
    </row>
    <row r="1069" spans="3:10" x14ac:dyDescent="0.35">
      <c r="C1069" s="6"/>
      <c r="D1069" s="6"/>
      <c r="E1069" s="6"/>
      <c r="F1069" s="6"/>
      <c r="G1069" s="6"/>
      <c r="H1069" s="19"/>
      <c r="I1069" s="94"/>
      <c r="J1069" s="94"/>
    </row>
    <row r="1070" spans="3:10" x14ac:dyDescent="0.35">
      <c r="C1070" s="6"/>
      <c r="D1070" s="6"/>
      <c r="E1070" s="6"/>
      <c r="F1070" s="6"/>
      <c r="G1070" s="6"/>
      <c r="H1070" s="19"/>
      <c r="I1070" s="94"/>
      <c r="J1070" s="94"/>
    </row>
    <row r="1071" spans="3:10" x14ac:dyDescent="0.35">
      <c r="C1071" s="6"/>
      <c r="D1071" s="6"/>
      <c r="E1071" s="6"/>
      <c r="F1071" s="6"/>
      <c r="G1071" s="6"/>
      <c r="H1071" s="19"/>
      <c r="I1071" s="94"/>
      <c r="J1071" s="94"/>
    </row>
    <row r="1072" spans="3:10" x14ac:dyDescent="0.35">
      <c r="C1072" s="6"/>
      <c r="D1072" s="6"/>
      <c r="E1072" s="6"/>
      <c r="F1072" s="6"/>
      <c r="G1072" s="6"/>
      <c r="H1072" s="19"/>
      <c r="I1072" s="94"/>
      <c r="J1072" s="94"/>
    </row>
    <row r="1073" spans="3:10" x14ac:dyDescent="0.35">
      <c r="C1073" s="6"/>
      <c r="D1073" s="6"/>
      <c r="E1073" s="6"/>
      <c r="F1073" s="6"/>
      <c r="G1073" s="6"/>
      <c r="H1073" s="19"/>
      <c r="I1073" s="94"/>
      <c r="J1073" s="94"/>
    </row>
    <row r="1074" spans="3:10" x14ac:dyDescent="0.35">
      <c r="C1074" s="6"/>
      <c r="D1074" s="6"/>
      <c r="E1074" s="6"/>
      <c r="F1074" s="6"/>
      <c r="G1074" s="6"/>
      <c r="H1074" s="19"/>
      <c r="I1074" s="94"/>
      <c r="J1074" s="94"/>
    </row>
    <row r="1075" spans="3:10" x14ac:dyDescent="0.35">
      <c r="C1075" s="6"/>
      <c r="D1075" s="6"/>
      <c r="E1075" s="6"/>
      <c r="F1075" s="6"/>
      <c r="G1075" s="6"/>
      <c r="H1075" s="19"/>
      <c r="I1075" s="94"/>
      <c r="J1075" s="94"/>
    </row>
    <row r="1076" spans="3:10" x14ac:dyDescent="0.35">
      <c r="C1076" s="6"/>
      <c r="D1076" s="6"/>
      <c r="E1076" s="6"/>
      <c r="F1076" s="6"/>
      <c r="G1076" s="6"/>
      <c r="H1076" s="19"/>
      <c r="I1076" s="94"/>
      <c r="J1076" s="94"/>
    </row>
    <row r="1077" spans="3:10" x14ac:dyDescent="0.35">
      <c r="C1077" s="6"/>
      <c r="D1077" s="6"/>
      <c r="E1077" s="6"/>
      <c r="F1077" s="6"/>
      <c r="G1077" s="6"/>
      <c r="H1077" s="19"/>
      <c r="I1077" s="94"/>
      <c r="J1077" s="94"/>
    </row>
    <row r="1078" spans="3:10" x14ac:dyDescent="0.35">
      <c r="C1078" s="6"/>
      <c r="D1078" s="6"/>
      <c r="E1078" s="6"/>
      <c r="F1078" s="6"/>
      <c r="G1078" s="6"/>
      <c r="H1078" s="19"/>
      <c r="I1078" s="94"/>
      <c r="J1078" s="94"/>
    </row>
    <row r="1079" spans="3:10" x14ac:dyDescent="0.35">
      <c r="C1079" s="6"/>
      <c r="D1079" s="6"/>
      <c r="E1079" s="6"/>
      <c r="F1079" s="6"/>
      <c r="G1079" s="6"/>
      <c r="H1079" s="19"/>
      <c r="I1079" s="94"/>
      <c r="J1079" s="94"/>
    </row>
    <row r="1080" spans="3:10" x14ac:dyDescent="0.35">
      <c r="C1080" s="6"/>
      <c r="D1080" s="6"/>
      <c r="E1080" s="6"/>
      <c r="F1080" s="6"/>
      <c r="G1080" s="6"/>
      <c r="H1080" s="19"/>
      <c r="I1080" s="94"/>
      <c r="J1080" s="94"/>
    </row>
    <row r="1081" spans="3:10" x14ac:dyDescent="0.35">
      <c r="C1081" s="6"/>
      <c r="D1081" s="6"/>
      <c r="E1081" s="6"/>
      <c r="F1081" s="6"/>
      <c r="G1081" s="6"/>
      <c r="H1081" s="19"/>
      <c r="I1081" s="94"/>
      <c r="J1081" s="94"/>
    </row>
    <row r="1082" spans="3:10" x14ac:dyDescent="0.35">
      <c r="C1082" s="6"/>
      <c r="D1082" s="6"/>
      <c r="E1082" s="6"/>
      <c r="F1082" s="6"/>
      <c r="G1082" s="6"/>
      <c r="H1082" s="19"/>
      <c r="I1082" s="94"/>
      <c r="J1082" s="94"/>
    </row>
    <row r="1083" spans="3:10" x14ac:dyDescent="0.35">
      <c r="C1083" s="6"/>
      <c r="D1083" s="6"/>
      <c r="E1083" s="6"/>
      <c r="F1083" s="6"/>
      <c r="G1083" s="6"/>
      <c r="H1083" s="19"/>
      <c r="I1083" s="94"/>
      <c r="J1083" s="94"/>
    </row>
    <row r="1084" spans="3:10" x14ac:dyDescent="0.35">
      <c r="C1084" s="6"/>
      <c r="D1084" s="6"/>
      <c r="E1084" s="6"/>
      <c r="F1084" s="6"/>
      <c r="G1084" s="6"/>
      <c r="H1084" s="19"/>
      <c r="I1084" s="94"/>
      <c r="J1084" s="94"/>
    </row>
    <row r="1085" spans="3:10" x14ac:dyDescent="0.35">
      <c r="C1085" s="6"/>
      <c r="D1085" s="6"/>
      <c r="E1085" s="6"/>
      <c r="F1085" s="6"/>
      <c r="G1085" s="6"/>
      <c r="H1085" s="19"/>
      <c r="I1085" s="94"/>
      <c r="J1085" s="94"/>
    </row>
    <row r="1086" spans="3:10" x14ac:dyDescent="0.35">
      <c r="C1086" s="6"/>
      <c r="D1086" s="6"/>
      <c r="E1086" s="6"/>
      <c r="F1086" s="6"/>
      <c r="G1086" s="6"/>
      <c r="H1086" s="19"/>
      <c r="I1086" s="94"/>
      <c r="J1086" s="94"/>
    </row>
    <row r="1087" spans="3:10" x14ac:dyDescent="0.35">
      <c r="C1087" s="6"/>
      <c r="D1087" s="6"/>
      <c r="E1087" s="6"/>
      <c r="F1087" s="6"/>
      <c r="G1087" s="6"/>
      <c r="H1087" s="19"/>
      <c r="I1087" s="94"/>
      <c r="J1087" s="94"/>
    </row>
    <row r="1088" spans="3:10" x14ac:dyDescent="0.35">
      <c r="C1088" s="6"/>
      <c r="D1088" s="6"/>
      <c r="E1088" s="6"/>
      <c r="F1088" s="6"/>
      <c r="G1088" s="6"/>
      <c r="H1088" s="19"/>
      <c r="I1088" s="94"/>
      <c r="J1088" s="94"/>
    </row>
    <row r="1089" spans="3:10" x14ac:dyDescent="0.35">
      <c r="C1089" s="6"/>
      <c r="D1089" s="6"/>
      <c r="E1089" s="6"/>
      <c r="F1089" s="6"/>
      <c r="G1089" s="6"/>
      <c r="H1089" s="19"/>
      <c r="I1089" s="94"/>
      <c r="J1089" s="94"/>
    </row>
    <row r="1090" spans="3:10" x14ac:dyDescent="0.35">
      <c r="C1090" s="6"/>
      <c r="D1090" s="6"/>
      <c r="E1090" s="6"/>
      <c r="F1090" s="6"/>
      <c r="G1090" s="6"/>
      <c r="H1090" s="19"/>
      <c r="I1090" s="94"/>
      <c r="J1090" s="94"/>
    </row>
    <row r="1091" spans="3:10" x14ac:dyDescent="0.35">
      <c r="C1091" s="6"/>
      <c r="D1091" s="6"/>
      <c r="E1091" s="6"/>
      <c r="F1091" s="6"/>
      <c r="G1091" s="6"/>
      <c r="H1091" s="19"/>
      <c r="I1091" s="94"/>
      <c r="J1091" s="94"/>
    </row>
    <row r="1092" spans="3:10" x14ac:dyDescent="0.35">
      <c r="C1092" s="6"/>
      <c r="D1092" s="6"/>
      <c r="E1092" s="6"/>
      <c r="F1092" s="6"/>
      <c r="G1092" s="6"/>
      <c r="H1092" s="19"/>
      <c r="I1092" s="94"/>
      <c r="J1092" s="94"/>
    </row>
    <row r="1093" spans="3:10" x14ac:dyDescent="0.35">
      <c r="C1093" s="6"/>
      <c r="D1093" s="6"/>
      <c r="E1093" s="6"/>
      <c r="F1093" s="6"/>
      <c r="G1093" s="6"/>
      <c r="H1093" s="19"/>
      <c r="I1093" s="94"/>
      <c r="J1093" s="94"/>
    </row>
    <row r="1094" spans="3:10" x14ac:dyDescent="0.35">
      <c r="C1094" s="6"/>
      <c r="D1094" s="6"/>
      <c r="E1094" s="6"/>
      <c r="F1094" s="6"/>
      <c r="G1094" s="6"/>
      <c r="H1094" s="19"/>
      <c r="I1094" s="94"/>
      <c r="J1094" s="94"/>
    </row>
    <row r="1095" spans="3:10" x14ac:dyDescent="0.35">
      <c r="C1095" s="6"/>
      <c r="D1095" s="6"/>
      <c r="E1095" s="6"/>
      <c r="F1095" s="6"/>
      <c r="G1095" s="6"/>
      <c r="H1095" s="19"/>
      <c r="I1095" s="94"/>
      <c r="J1095" s="94"/>
    </row>
    <row r="1096" spans="3:10" x14ac:dyDescent="0.35">
      <c r="C1096" s="6"/>
      <c r="D1096" s="6"/>
      <c r="E1096" s="6"/>
      <c r="F1096" s="6"/>
      <c r="G1096" s="6"/>
      <c r="H1096" s="19"/>
      <c r="I1096" s="94"/>
      <c r="J1096" s="94"/>
    </row>
    <row r="1097" spans="3:10" x14ac:dyDescent="0.35">
      <c r="C1097" s="6"/>
      <c r="D1097" s="6"/>
      <c r="E1097" s="6"/>
      <c r="F1097" s="6"/>
      <c r="G1097" s="6"/>
      <c r="H1097" s="19"/>
      <c r="I1097" s="94"/>
      <c r="J1097" s="94"/>
    </row>
    <row r="1098" spans="3:10" x14ac:dyDescent="0.35">
      <c r="C1098" s="6"/>
      <c r="D1098" s="6"/>
      <c r="E1098" s="6"/>
      <c r="F1098" s="6"/>
      <c r="G1098" s="6"/>
      <c r="H1098" s="19"/>
      <c r="I1098" s="94"/>
      <c r="J1098" s="94"/>
    </row>
    <row r="1099" spans="3:10" x14ac:dyDescent="0.35">
      <c r="C1099" s="6"/>
      <c r="D1099" s="6"/>
      <c r="E1099" s="6"/>
      <c r="F1099" s="6"/>
      <c r="G1099" s="6"/>
      <c r="H1099" s="19"/>
      <c r="I1099" s="94"/>
      <c r="J1099" s="94"/>
    </row>
    <row r="1100" spans="3:10" x14ac:dyDescent="0.35">
      <c r="C1100" s="6"/>
      <c r="D1100" s="6"/>
      <c r="E1100" s="6"/>
      <c r="F1100" s="6"/>
      <c r="G1100" s="6"/>
      <c r="H1100" s="19"/>
      <c r="I1100" s="94"/>
      <c r="J1100" s="94"/>
    </row>
    <row r="1101" spans="3:10" x14ac:dyDescent="0.35">
      <c r="C1101" s="6"/>
      <c r="D1101" s="6"/>
      <c r="E1101" s="6"/>
      <c r="F1101" s="6"/>
      <c r="G1101" s="6"/>
      <c r="H1101" s="19"/>
      <c r="I1101" s="94"/>
      <c r="J1101" s="94"/>
    </row>
    <row r="1102" spans="3:10" x14ac:dyDescent="0.35">
      <c r="C1102" s="6"/>
      <c r="D1102" s="6"/>
      <c r="E1102" s="6"/>
      <c r="F1102" s="6"/>
      <c r="G1102" s="6"/>
      <c r="H1102" s="19"/>
      <c r="I1102" s="94"/>
      <c r="J1102" s="94"/>
    </row>
    <row r="1103" spans="3:10" x14ac:dyDescent="0.35">
      <c r="C1103" s="6"/>
      <c r="D1103" s="6"/>
      <c r="E1103" s="6"/>
      <c r="F1103" s="6"/>
      <c r="G1103" s="6"/>
      <c r="H1103" s="19"/>
      <c r="I1103" s="94"/>
      <c r="J1103" s="94"/>
    </row>
    <row r="1104" spans="3:10" x14ac:dyDescent="0.35">
      <c r="C1104" s="6"/>
      <c r="D1104" s="6"/>
      <c r="E1104" s="6"/>
      <c r="F1104" s="6"/>
      <c r="G1104" s="6"/>
      <c r="H1104" s="19"/>
      <c r="I1104" s="94"/>
      <c r="J1104" s="94"/>
    </row>
    <row r="1105" spans="3:10" x14ac:dyDescent="0.35">
      <c r="C1105" s="6"/>
      <c r="D1105" s="6"/>
      <c r="E1105" s="6"/>
      <c r="F1105" s="6"/>
      <c r="G1105" s="6"/>
      <c r="H1105" s="19"/>
      <c r="I1105" s="94"/>
      <c r="J1105" s="94"/>
    </row>
    <row r="1106" spans="3:10" x14ac:dyDescent="0.35">
      <c r="C1106" s="6"/>
      <c r="D1106" s="6"/>
      <c r="E1106" s="6"/>
      <c r="F1106" s="6"/>
      <c r="G1106" s="6"/>
      <c r="H1106" s="19"/>
      <c r="I1106" s="94"/>
      <c r="J1106" s="94"/>
    </row>
    <row r="1107" spans="3:10" x14ac:dyDescent="0.35">
      <c r="C1107" s="6"/>
      <c r="D1107" s="6"/>
      <c r="E1107" s="6"/>
      <c r="F1107" s="6"/>
      <c r="G1107" s="6"/>
      <c r="H1107" s="19"/>
      <c r="I1107" s="94"/>
      <c r="J1107" s="94"/>
    </row>
    <row r="1108" spans="3:10" x14ac:dyDescent="0.35">
      <c r="C1108" s="6"/>
      <c r="D1108" s="6"/>
      <c r="E1108" s="6"/>
      <c r="F1108" s="6"/>
      <c r="G1108" s="6"/>
      <c r="H1108" s="19"/>
      <c r="I1108" s="94"/>
      <c r="J1108" s="94"/>
    </row>
    <row r="1109" spans="3:10" x14ac:dyDescent="0.35">
      <c r="C1109" s="6"/>
      <c r="D1109" s="6"/>
      <c r="E1109" s="6"/>
      <c r="F1109" s="6"/>
      <c r="G1109" s="6"/>
      <c r="H1109" s="19"/>
      <c r="I1109" s="94"/>
      <c r="J1109" s="94"/>
    </row>
    <row r="1110" spans="3:10" x14ac:dyDescent="0.35">
      <c r="C1110" s="6"/>
      <c r="D1110" s="6"/>
      <c r="E1110" s="6"/>
      <c r="F1110" s="6"/>
      <c r="G1110" s="6"/>
      <c r="H1110" s="19"/>
      <c r="I1110" s="94"/>
      <c r="J1110" s="94"/>
    </row>
    <row r="1111" spans="3:10" x14ac:dyDescent="0.35">
      <c r="C1111" s="6"/>
      <c r="D1111" s="6"/>
      <c r="E1111" s="6"/>
      <c r="F1111" s="6"/>
      <c r="G1111" s="6"/>
      <c r="H1111" s="19"/>
      <c r="I1111" s="94"/>
      <c r="J1111" s="94"/>
    </row>
    <row r="1112" spans="3:10" x14ac:dyDescent="0.35">
      <c r="C1112" s="6"/>
      <c r="D1112" s="6"/>
      <c r="E1112" s="6"/>
      <c r="F1112" s="6"/>
      <c r="G1112" s="6"/>
      <c r="H1112" s="19"/>
      <c r="I1112" s="94"/>
      <c r="J1112" s="94"/>
    </row>
    <row r="1113" spans="3:10" x14ac:dyDescent="0.35">
      <c r="C1113" s="6"/>
      <c r="D1113" s="6"/>
      <c r="E1113" s="6"/>
      <c r="F1113" s="6"/>
      <c r="G1113" s="6"/>
      <c r="H1113" s="19"/>
      <c r="I1113" s="94"/>
      <c r="J1113" s="94"/>
    </row>
    <row r="1114" spans="3:10" x14ac:dyDescent="0.35">
      <c r="C1114" s="6"/>
      <c r="D1114" s="6"/>
      <c r="E1114" s="6"/>
      <c r="F1114" s="6"/>
      <c r="G1114" s="6"/>
      <c r="H1114" s="19"/>
      <c r="I1114" s="94"/>
      <c r="J1114" s="94"/>
    </row>
    <row r="1115" spans="3:10" x14ac:dyDescent="0.35">
      <c r="C1115" s="6"/>
      <c r="D1115" s="6"/>
      <c r="E1115" s="6"/>
      <c r="F1115" s="6"/>
      <c r="G1115" s="6"/>
      <c r="H1115" s="19"/>
      <c r="I1115" s="94"/>
      <c r="J1115" s="94"/>
    </row>
    <row r="1116" spans="3:10" x14ac:dyDescent="0.35">
      <c r="C1116" s="6"/>
      <c r="D1116" s="6"/>
      <c r="E1116" s="6"/>
      <c r="F1116" s="6"/>
      <c r="G1116" s="6"/>
      <c r="H1116" s="19"/>
      <c r="I1116" s="94"/>
      <c r="J1116" s="94"/>
    </row>
    <row r="1117" spans="3:10" x14ac:dyDescent="0.35">
      <c r="C1117" s="6"/>
      <c r="D1117" s="6"/>
      <c r="E1117" s="6"/>
      <c r="F1117" s="6"/>
      <c r="G1117" s="6"/>
      <c r="H1117" s="19"/>
      <c r="I1117" s="94"/>
      <c r="J1117" s="94"/>
    </row>
    <row r="1118" spans="3:10" x14ac:dyDescent="0.35">
      <c r="C1118" s="6"/>
      <c r="D1118" s="6"/>
      <c r="E1118" s="6"/>
      <c r="F1118" s="6"/>
      <c r="G1118" s="6"/>
      <c r="H1118" s="19"/>
      <c r="I1118" s="94"/>
      <c r="J1118" s="94"/>
    </row>
    <row r="1119" spans="3:10" x14ac:dyDescent="0.35">
      <c r="C1119" s="6"/>
      <c r="D1119" s="6"/>
      <c r="E1119" s="6"/>
      <c r="F1119" s="6"/>
      <c r="G1119" s="6"/>
      <c r="H1119" s="19"/>
      <c r="I1119" s="94"/>
      <c r="J1119" s="94"/>
    </row>
    <row r="1120" spans="3:10" x14ac:dyDescent="0.35">
      <c r="C1120" s="6"/>
      <c r="D1120" s="6"/>
      <c r="E1120" s="6"/>
      <c r="F1120" s="6"/>
      <c r="G1120" s="6"/>
      <c r="H1120" s="19"/>
      <c r="I1120" s="94"/>
      <c r="J1120" s="94"/>
    </row>
    <row r="1121" spans="3:10" x14ac:dyDescent="0.35">
      <c r="C1121" s="6"/>
      <c r="D1121" s="6"/>
      <c r="E1121" s="6"/>
      <c r="F1121" s="6"/>
      <c r="G1121" s="6"/>
      <c r="H1121" s="19"/>
      <c r="I1121" s="94"/>
      <c r="J1121" s="94"/>
    </row>
    <row r="1122" spans="3:10" x14ac:dyDescent="0.35">
      <c r="C1122" s="6"/>
      <c r="D1122" s="6"/>
      <c r="E1122" s="6"/>
      <c r="F1122" s="6"/>
      <c r="G1122" s="6"/>
      <c r="H1122" s="19"/>
      <c r="I1122" s="94"/>
      <c r="J1122" s="94"/>
    </row>
    <row r="1123" spans="3:10" x14ac:dyDescent="0.35">
      <c r="C1123" s="6"/>
      <c r="D1123" s="6"/>
      <c r="E1123" s="6"/>
      <c r="F1123" s="6"/>
      <c r="G1123" s="6"/>
      <c r="H1123" s="19"/>
      <c r="I1123" s="94"/>
      <c r="J1123" s="94"/>
    </row>
    <row r="1124" spans="3:10" x14ac:dyDescent="0.35">
      <c r="C1124" s="6"/>
      <c r="D1124" s="6"/>
      <c r="E1124" s="6"/>
      <c r="F1124" s="6"/>
      <c r="G1124" s="6"/>
      <c r="H1124" s="19"/>
      <c r="I1124" s="94"/>
      <c r="J1124" s="94"/>
    </row>
    <row r="1125" spans="3:10" x14ac:dyDescent="0.35">
      <c r="C1125" s="6"/>
      <c r="D1125" s="6"/>
      <c r="E1125" s="6"/>
      <c r="F1125" s="6"/>
      <c r="G1125" s="6"/>
      <c r="H1125" s="19"/>
      <c r="I1125" s="94"/>
      <c r="J1125" s="94"/>
    </row>
    <row r="1126" spans="3:10" x14ac:dyDescent="0.35">
      <c r="C1126" s="6"/>
      <c r="D1126" s="6"/>
      <c r="E1126" s="6"/>
      <c r="F1126" s="6"/>
      <c r="G1126" s="6"/>
      <c r="H1126" s="19"/>
      <c r="I1126" s="94"/>
      <c r="J1126" s="94"/>
    </row>
    <row r="1127" spans="3:10" x14ac:dyDescent="0.35">
      <c r="C1127" s="6"/>
      <c r="D1127" s="6"/>
      <c r="E1127" s="6"/>
      <c r="F1127" s="6"/>
      <c r="G1127" s="6"/>
      <c r="H1127" s="19"/>
      <c r="I1127" s="94"/>
      <c r="J1127" s="94"/>
    </row>
    <row r="1128" spans="3:10" x14ac:dyDescent="0.35">
      <c r="C1128" s="6"/>
      <c r="D1128" s="6"/>
      <c r="E1128" s="6"/>
      <c r="F1128" s="6"/>
      <c r="G1128" s="6"/>
      <c r="H1128" s="19"/>
      <c r="I1128" s="94"/>
      <c r="J1128" s="94"/>
    </row>
    <row r="1129" spans="3:10" x14ac:dyDescent="0.35">
      <c r="C1129" s="6"/>
      <c r="D1129" s="6"/>
      <c r="E1129" s="6"/>
      <c r="F1129" s="6"/>
      <c r="G1129" s="6"/>
      <c r="H1129" s="19"/>
      <c r="I1129" s="94"/>
      <c r="J1129" s="94"/>
    </row>
    <row r="1130" spans="3:10" x14ac:dyDescent="0.35">
      <c r="C1130" s="6"/>
      <c r="D1130" s="6"/>
      <c r="E1130" s="6"/>
      <c r="F1130" s="6"/>
      <c r="G1130" s="6"/>
      <c r="H1130" s="19"/>
      <c r="I1130" s="94"/>
      <c r="J1130" s="94"/>
    </row>
    <row r="1131" spans="3:10" x14ac:dyDescent="0.35">
      <c r="C1131" s="6"/>
      <c r="D1131" s="6"/>
      <c r="E1131" s="6"/>
      <c r="F1131" s="6"/>
      <c r="G1131" s="6"/>
      <c r="H1131" s="19"/>
      <c r="I1131" s="94"/>
      <c r="J1131" s="94"/>
    </row>
    <row r="1132" spans="3:10" x14ac:dyDescent="0.35">
      <c r="C1132" s="6"/>
      <c r="D1132" s="6"/>
      <c r="E1132" s="6"/>
      <c r="F1132" s="6"/>
      <c r="G1132" s="6"/>
      <c r="H1132" s="19"/>
      <c r="I1132" s="94"/>
      <c r="J1132" s="94"/>
    </row>
    <row r="1133" spans="3:10" x14ac:dyDescent="0.35">
      <c r="C1133" s="6"/>
      <c r="D1133" s="6"/>
      <c r="E1133" s="6"/>
      <c r="F1133" s="6"/>
      <c r="G1133" s="6"/>
      <c r="H1133" s="19"/>
      <c r="I1133" s="94"/>
      <c r="J1133" s="94"/>
    </row>
    <row r="1134" spans="3:10" x14ac:dyDescent="0.35">
      <c r="C1134" s="6"/>
      <c r="D1134" s="6"/>
      <c r="E1134" s="6"/>
      <c r="F1134" s="6"/>
      <c r="G1134" s="6"/>
      <c r="H1134" s="19"/>
      <c r="I1134" s="94"/>
      <c r="J1134" s="94"/>
    </row>
    <row r="1135" spans="3:10" x14ac:dyDescent="0.35">
      <c r="C1135" s="6"/>
      <c r="D1135" s="6"/>
      <c r="E1135" s="6"/>
      <c r="F1135" s="6"/>
      <c r="G1135" s="6"/>
      <c r="H1135" s="19"/>
      <c r="I1135" s="94"/>
      <c r="J1135" s="94"/>
    </row>
    <row r="1136" spans="3:10" x14ac:dyDescent="0.35">
      <c r="C1136" s="6"/>
      <c r="D1136" s="6"/>
      <c r="E1136" s="6"/>
      <c r="F1136" s="6"/>
      <c r="G1136" s="6"/>
      <c r="H1136" s="19"/>
      <c r="I1136" s="94"/>
      <c r="J1136" s="94"/>
    </row>
    <row r="1137" spans="3:10" x14ac:dyDescent="0.35">
      <c r="C1137" s="6"/>
      <c r="D1137" s="6"/>
      <c r="E1137" s="6"/>
      <c r="F1137" s="6"/>
      <c r="G1137" s="6"/>
      <c r="H1137" s="19"/>
      <c r="I1137" s="94"/>
      <c r="J1137" s="94"/>
    </row>
    <row r="1138" spans="3:10" x14ac:dyDescent="0.35">
      <c r="C1138" s="6"/>
      <c r="D1138" s="6"/>
      <c r="E1138" s="6"/>
      <c r="F1138" s="6"/>
      <c r="G1138" s="6"/>
      <c r="H1138" s="19"/>
      <c r="I1138" s="94"/>
      <c r="J1138" s="94"/>
    </row>
    <row r="1139" spans="3:10" x14ac:dyDescent="0.35">
      <c r="C1139" s="6"/>
      <c r="D1139" s="6"/>
      <c r="E1139" s="6"/>
      <c r="F1139" s="6"/>
      <c r="G1139" s="6"/>
      <c r="H1139" s="19"/>
      <c r="I1139" s="94"/>
      <c r="J1139" s="94"/>
    </row>
    <row r="1140" spans="3:10" x14ac:dyDescent="0.35">
      <c r="C1140" s="6"/>
      <c r="D1140" s="6"/>
      <c r="E1140" s="6"/>
      <c r="F1140" s="6"/>
      <c r="G1140" s="6"/>
      <c r="H1140" s="19"/>
      <c r="I1140" s="94"/>
      <c r="J1140" s="94"/>
    </row>
    <row r="1141" spans="3:10" x14ac:dyDescent="0.35">
      <c r="C1141" s="6"/>
      <c r="D1141" s="6"/>
      <c r="E1141" s="6"/>
      <c r="F1141" s="6"/>
      <c r="G1141" s="6"/>
      <c r="H1141" s="19"/>
      <c r="I1141" s="94"/>
      <c r="J1141" s="94"/>
    </row>
    <row r="1142" spans="3:10" x14ac:dyDescent="0.35">
      <c r="C1142" s="6"/>
      <c r="D1142" s="6"/>
      <c r="E1142" s="6"/>
      <c r="F1142" s="6"/>
      <c r="G1142" s="6"/>
      <c r="H1142" s="19"/>
      <c r="I1142" s="94"/>
      <c r="J1142" s="94"/>
    </row>
    <row r="1143" spans="3:10" x14ac:dyDescent="0.35">
      <c r="C1143" s="6"/>
      <c r="D1143" s="6"/>
      <c r="E1143" s="6"/>
      <c r="F1143" s="6"/>
      <c r="G1143" s="6"/>
      <c r="H1143" s="19"/>
      <c r="I1143" s="94"/>
      <c r="J1143" s="94"/>
    </row>
    <row r="1144" spans="3:10" x14ac:dyDescent="0.35">
      <c r="C1144" s="6"/>
      <c r="D1144" s="6"/>
      <c r="E1144" s="6"/>
      <c r="F1144" s="6"/>
      <c r="G1144" s="6"/>
      <c r="H1144" s="19"/>
      <c r="I1144" s="94"/>
      <c r="J1144" s="94"/>
    </row>
    <row r="1145" spans="3:10" x14ac:dyDescent="0.35">
      <c r="C1145" s="6"/>
      <c r="D1145" s="6"/>
      <c r="E1145" s="6"/>
      <c r="F1145" s="6"/>
      <c r="G1145" s="6"/>
      <c r="H1145" s="19"/>
      <c r="I1145" s="94"/>
      <c r="J1145" s="94"/>
    </row>
    <row r="1146" spans="3:10" x14ac:dyDescent="0.35">
      <c r="C1146" s="6"/>
      <c r="D1146" s="6"/>
      <c r="E1146" s="6"/>
      <c r="F1146" s="6"/>
      <c r="G1146" s="6"/>
      <c r="H1146" s="19"/>
      <c r="I1146" s="94"/>
      <c r="J1146" s="94"/>
    </row>
    <row r="1147" spans="3:10" x14ac:dyDescent="0.35">
      <c r="C1147" s="6"/>
      <c r="D1147" s="6"/>
      <c r="E1147" s="6"/>
      <c r="F1147" s="6"/>
      <c r="G1147" s="6"/>
      <c r="H1147" s="19"/>
      <c r="I1147" s="94"/>
      <c r="J1147" s="94"/>
    </row>
    <row r="1148" spans="3:10" x14ac:dyDescent="0.35">
      <c r="C1148" s="6"/>
      <c r="D1148" s="6"/>
      <c r="E1148" s="6"/>
      <c r="F1148" s="6"/>
      <c r="G1148" s="6"/>
      <c r="H1148" s="19"/>
      <c r="I1148" s="94"/>
      <c r="J1148" s="94"/>
    </row>
    <row r="1149" spans="3:10" x14ac:dyDescent="0.35">
      <c r="C1149" s="6"/>
      <c r="D1149" s="6"/>
      <c r="E1149" s="6"/>
      <c r="F1149" s="6"/>
      <c r="G1149" s="6"/>
      <c r="H1149" s="19"/>
      <c r="I1149" s="94"/>
      <c r="J1149" s="94"/>
    </row>
    <row r="1150" spans="3:10" x14ac:dyDescent="0.35">
      <c r="C1150" s="6"/>
      <c r="D1150" s="6"/>
      <c r="E1150" s="6"/>
      <c r="F1150" s="6"/>
      <c r="G1150" s="6"/>
      <c r="H1150" s="19"/>
      <c r="I1150" s="94"/>
      <c r="J1150" s="94"/>
    </row>
    <row r="1151" spans="3:10" x14ac:dyDescent="0.35">
      <c r="C1151" s="6"/>
      <c r="D1151" s="6"/>
      <c r="E1151" s="6"/>
      <c r="F1151" s="6"/>
      <c r="G1151" s="6"/>
      <c r="H1151" s="19"/>
      <c r="I1151" s="94"/>
      <c r="J1151" s="94"/>
    </row>
    <row r="1152" spans="3:10" x14ac:dyDescent="0.35">
      <c r="C1152" s="6"/>
      <c r="D1152" s="6"/>
      <c r="E1152" s="6"/>
      <c r="F1152" s="6"/>
      <c r="G1152" s="6"/>
      <c r="H1152" s="19"/>
      <c r="I1152" s="94"/>
      <c r="J1152" s="94"/>
    </row>
    <row r="1153" spans="3:10" x14ac:dyDescent="0.35">
      <c r="C1153" s="6"/>
      <c r="D1153" s="6"/>
      <c r="E1153" s="6"/>
      <c r="F1153" s="6"/>
      <c r="G1153" s="6"/>
      <c r="H1153" s="19"/>
      <c r="I1153" s="94"/>
      <c r="J1153" s="94"/>
    </row>
    <row r="1154" spans="3:10" x14ac:dyDescent="0.35">
      <c r="C1154" s="6"/>
      <c r="D1154" s="6"/>
      <c r="E1154" s="6"/>
      <c r="F1154" s="6"/>
      <c r="G1154" s="6"/>
      <c r="H1154" s="19"/>
      <c r="I1154" s="94"/>
      <c r="J1154" s="94"/>
    </row>
    <row r="1155" spans="3:10" x14ac:dyDescent="0.35">
      <c r="C1155" s="6"/>
      <c r="D1155" s="6"/>
      <c r="E1155" s="6"/>
      <c r="F1155" s="6"/>
      <c r="G1155" s="6"/>
      <c r="H1155" s="19"/>
      <c r="I1155" s="94"/>
      <c r="J1155" s="94"/>
    </row>
    <row r="1156" spans="3:10" x14ac:dyDescent="0.35">
      <c r="C1156" s="6"/>
      <c r="D1156" s="6"/>
      <c r="E1156" s="6"/>
      <c r="F1156" s="6"/>
      <c r="G1156" s="6"/>
      <c r="H1156" s="19"/>
      <c r="I1156" s="94"/>
      <c r="J1156" s="94"/>
    </row>
    <row r="1157" spans="3:10" x14ac:dyDescent="0.35">
      <c r="C1157" s="6"/>
      <c r="D1157" s="6"/>
      <c r="E1157" s="6"/>
      <c r="F1157" s="6"/>
      <c r="G1157" s="6"/>
      <c r="H1157" s="19"/>
      <c r="I1157" s="94"/>
      <c r="J1157" s="94"/>
    </row>
    <row r="1158" spans="3:10" x14ac:dyDescent="0.35">
      <c r="C1158" s="6"/>
      <c r="D1158" s="6"/>
      <c r="E1158" s="6"/>
      <c r="F1158" s="6"/>
      <c r="G1158" s="6"/>
      <c r="H1158" s="19"/>
      <c r="I1158" s="94"/>
      <c r="J1158" s="94"/>
    </row>
    <row r="1159" spans="3:10" x14ac:dyDescent="0.35">
      <c r="C1159" s="6"/>
      <c r="D1159" s="6"/>
      <c r="E1159" s="6"/>
      <c r="F1159" s="6"/>
      <c r="G1159" s="6"/>
      <c r="H1159" s="19"/>
      <c r="I1159" s="94"/>
      <c r="J1159" s="94"/>
    </row>
    <row r="1160" spans="3:10" x14ac:dyDescent="0.35">
      <c r="C1160" s="6"/>
      <c r="D1160" s="6"/>
      <c r="E1160" s="6"/>
      <c r="F1160" s="6"/>
      <c r="G1160" s="6"/>
      <c r="H1160" s="19"/>
      <c r="I1160" s="94"/>
      <c r="J1160" s="94"/>
    </row>
    <row r="1161" spans="3:10" x14ac:dyDescent="0.35">
      <c r="C1161" s="6"/>
      <c r="D1161" s="6"/>
      <c r="E1161" s="6"/>
      <c r="F1161" s="6"/>
      <c r="G1161" s="6"/>
      <c r="H1161" s="19"/>
      <c r="I1161" s="94"/>
      <c r="J1161" s="94"/>
    </row>
    <row r="1162" spans="3:10" x14ac:dyDescent="0.35">
      <c r="C1162" s="6"/>
      <c r="D1162" s="6"/>
      <c r="E1162" s="6"/>
      <c r="F1162" s="6"/>
      <c r="G1162" s="6"/>
      <c r="H1162" s="19"/>
      <c r="I1162" s="94"/>
      <c r="J1162" s="94"/>
    </row>
    <row r="1163" spans="3:10" x14ac:dyDescent="0.35">
      <c r="C1163" s="6"/>
      <c r="D1163" s="6"/>
      <c r="E1163" s="6"/>
      <c r="F1163" s="6"/>
      <c r="G1163" s="6"/>
      <c r="H1163" s="19"/>
      <c r="I1163" s="94"/>
      <c r="J1163" s="94"/>
    </row>
    <row r="1164" spans="3:10" x14ac:dyDescent="0.35">
      <c r="C1164" s="6"/>
      <c r="D1164" s="6"/>
      <c r="E1164" s="6"/>
      <c r="F1164" s="6"/>
      <c r="G1164" s="6"/>
      <c r="H1164" s="19"/>
      <c r="I1164" s="94"/>
      <c r="J1164" s="94"/>
    </row>
    <row r="1165" spans="3:10" x14ac:dyDescent="0.35">
      <c r="C1165" s="6"/>
      <c r="D1165" s="6"/>
      <c r="E1165" s="6"/>
      <c r="F1165" s="6"/>
      <c r="G1165" s="6"/>
      <c r="H1165" s="19"/>
      <c r="I1165" s="94"/>
      <c r="J1165" s="94"/>
    </row>
    <row r="1166" spans="3:10" x14ac:dyDescent="0.35">
      <c r="C1166" s="6"/>
      <c r="D1166" s="6"/>
      <c r="E1166" s="6"/>
      <c r="F1166" s="6"/>
      <c r="G1166" s="6"/>
      <c r="H1166" s="19"/>
      <c r="I1166" s="94"/>
      <c r="J1166" s="94"/>
    </row>
    <row r="1167" spans="3:10" x14ac:dyDescent="0.35">
      <c r="C1167" s="6"/>
      <c r="D1167" s="6"/>
      <c r="E1167" s="6"/>
      <c r="F1167" s="6"/>
      <c r="G1167" s="6"/>
      <c r="H1167" s="19"/>
      <c r="I1167" s="94"/>
      <c r="J1167" s="94"/>
    </row>
    <row r="1168" spans="3:10" x14ac:dyDescent="0.35">
      <c r="C1168" s="6"/>
      <c r="D1168" s="6"/>
      <c r="E1168" s="6"/>
      <c r="F1168" s="6"/>
      <c r="G1168" s="6"/>
      <c r="H1168" s="19"/>
      <c r="I1168" s="94"/>
      <c r="J1168" s="94"/>
    </row>
    <row r="1169" spans="3:10" x14ac:dyDescent="0.35">
      <c r="C1169" s="6"/>
      <c r="D1169" s="6"/>
      <c r="E1169" s="6"/>
      <c r="F1169" s="6"/>
      <c r="G1169" s="6"/>
      <c r="H1169" s="19"/>
      <c r="I1169" s="94"/>
      <c r="J1169" s="94"/>
    </row>
    <row r="1170" spans="3:10" x14ac:dyDescent="0.35">
      <c r="C1170" s="6"/>
      <c r="D1170" s="6"/>
      <c r="E1170" s="6"/>
      <c r="F1170" s="6"/>
      <c r="G1170" s="6"/>
      <c r="H1170" s="19"/>
      <c r="I1170" s="94"/>
      <c r="J1170" s="94"/>
    </row>
    <row r="1171" spans="3:10" x14ac:dyDescent="0.35">
      <c r="C1171" s="6"/>
      <c r="D1171" s="6"/>
      <c r="E1171" s="6"/>
      <c r="F1171" s="6"/>
      <c r="G1171" s="6"/>
      <c r="H1171" s="19"/>
      <c r="I1171" s="94"/>
      <c r="J1171" s="94"/>
    </row>
    <row r="1172" spans="3:10" x14ac:dyDescent="0.35">
      <c r="C1172" s="6"/>
      <c r="D1172" s="6"/>
      <c r="E1172" s="6"/>
      <c r="F1172" s="6"/>
      <c r="G1172" s="6"/>
      <c r="H1172" s="19"/>
      <c r="I1172" s="94"/>
      <c r="J1172" s="94"/>
    </row>
    <row r="1173" spans="3:10" x14ac:dyDescent="0.35">
      <c r="C1173" s="6"/>
      <c r="D1173" s="6"/>
      <c r="E1173" s="6"/>
      <c r="F1173" s="6"/>
      <c r="G1173" s="6"/>
      <c r="H1173" s="19"/>
      <c r="I1173" s="94"/>
      <c r="J1173" s="94"/>
    </row>
    <row r="1174" spans="3:10" x14ac:dyDescent="0.35">
      <c r="C1174" s="6"/>
      <c r="D1174" s="6"/>
      <c r="E1174" s="6"/>
      <c r="F1174" s="6"/>
      <c r="G1174" s="6"/>
      <c r="H1174" s="19"/>
      <c r="I1174" s="94"/>
      <c r="J1174" s="94"/>
    </row>
    <row r="1175" spans="3:10" x14ac:dyDescent="0.35">
      <c r="C1175" s="6"/>
      <c r="D1175" s="6"/>
      <c r="E1175" s="6"/>
      <c r="F1175" s="6"/>
      <c r="G1175" s="6"/>
      <c r="H1175" s="19"/>
      <c r="I1175" s="94"/>
      <c r="J1175" s="94"/>
    </row>
    <row r="1176" spans="3:10" x14ac:dyDescent="0.35">
      <c r="C1176" s="6"/>
      <c r="D1176" s="6"/>
      <c r="E1176" s="6"/>
      <c r="F1176" s="6"/>
      <c r="G1176" s="6"/>
      <c r="H1176" s="19"/>
      <c r="I1176" s="94"/>
      <c r="J1176" s="94"/>
    </row>
    <row r="1177" spans="3:10" x14ac:dyDescent="0.35">
      <c r="C1177" s="6"/>
      <c r="D1177" s="6"/>
      <c r="E1177" s="6"/>
      <c r="F1177" s="6"/>
      <c r="G1177" s="6"/>
      <c r="H1177" s="19"/>
      <c r="I1177" s="94"/>
      <c r="J1177" s="94"/>
    </row>
    <row r="1178" spans="3:10" x14ac:dyDescent="0.35">
      <c r="C1178" s="6"/>
      <c r="D1178" s="6"/>
      <c r="E1178" s="6"/>
      <c r="F1178" s="6"/>
      <c r="G1178" s="6"/>
      <c r="H1178" s="19"/>
      <c r="I1178" s="94"/>
      <c r="J1178" s="94"/>
    </row>
    <row r="1179" spans="3:10" x14ac:dyDescent="0.35">
      <c r="C1179" s="6"/>
      <c r="D1179" s="6"/>
      <c r="E1179" s="6"/>
      <c r="F1179" s="6"/>
      <c r="G1179" s="6"/>
      <c r="H1179" s="19"/>
      <c r="I1179" s="94"/>
      <c r="J1179" s="94"/>
    </row>
    <row r="1180" spans="3:10" x14ac:dyDescent="0.35">
      <c r="C1180" s="6"/>
      <c r="D1180" s="6"/>
      <c r="E1180" s="6"/>
      <c r="F1180" s="6"/>
      <c r="G1180" s="6"/>
      <c r="H1180" s="19"/>
      <c r="I1180" s="94"/>
      <c r="J1180" s="94"/>
    </row>
    <row r="1181" spans="3:10" x14ac:dyDescent="0.35">
      <c r="C1181" s="6"/>
      <c r="D1181" s="6"/>
      <c r="E1181" s="6"/>
      <c r="F1181" s="6"/>
      <c r="G1181" s="6"/>
      <c r="H1181" s="19"/>
      <c r="I1181" s="94"/>
      <c r="J1181" s="94"/>
    </row>
    <row r="1182" spans="3:10" x14ac:dyDescent="0.35">
      <c r="C1182" s="6"/>
      <c r="D1182" s="6"/>
      <c r="E1182" s="6"/>
      <c r="F1182" s="6"/>
      <c r="G1182" s="6"/>
      <c r="H1182" s="19"/>
      <c r="I1182" s="94"/>
      <c r="J1182" s="94"/>
    </row>
    <row r="1183" spans="3:10" x14ac:dyDescent="0.35">
      <c r="C1183" s="6"/>
      <c r="D1183" s="6"/>
      <c r="E1183" s="6"/>
      <c r="F1183" s="6"/>
      <c r="G1183" s="6"/>
      <c r="H1183" s="19"/>
      <c r="I1183" s="94"/>
      <c r="J1183" s="94"/>
    </row>
    <row r="1184" spans="3:10" x14ac:dyDescent="0.35">
      <c r="C1184" s="6"/>
      <c r="D1184" s="6"/>
      <c r="E1184" s="6"/>
      <c r="F1184" s="6"/>
      <c r="G1184" s="6"/>
      <c r="H1184" s="19"/>
      <c r="I1184" s="94"/>
      <c r="J1184" s="94"/>
    </row>
    <row r="1185" spans="3:10" x14ac:dyDescent="0.35">
      <c r="C1185" s="6"/>
      <c r="D1185" s="6"/>
      <c r="E1185" s="6"/>
      <c r="F1185" s="6"/>
      <c r="G1185" s="6"/>
      <c r="H1185" s="19"/>
      <c r="I1185" s="94"/>
      <c r="J1185" s="94"/>
    </row>
    <row r="1186" spans="3:10" x14ac:dyDescent="0.35">
      <c r="C1186" s="6"/>
      <c r="D1186" s="6"/>
      <c r="E1186" s="6"/>
      <c r="F1186" s="6"/>
      <c r="G1186" s="6"/>
      <c r="H1186" s="19"/>
      <c r="I1186" s="94"/>
      <c r="J1186" s="94"/>
    </row>
    <row r="1187" spans="3:10" x14ac:dyDescent="0.35">
      <c r="C1187" s="6"/>
      <c r="D1187" s="6"/>
      <c r="E1187" s="6"/>
      <c r="F1187" s="6"/>
      <c r="G1187" s="6"/>
      <c r="H1187" s="19"/>
      <c r="I1187" s="94"/>
      <c r="J1187" s="94"/>
    </row>
    <row r="1188" spans="3:10" x14ac:dyDescent="0.35">
      <c r="C1188" s="6"/>
      <c r="D1188" s="6"/>
      <c r="E1188" s="6"/>
      <c r="F1188" s="6"/>
      <c r="G1188" s="6"/>
      <c r="H1188" s="19"/>
      <c r="I1188" s="94"/>
      <c r="J1188" s="94"/>
    </row>
    <row r="1189" spans="3:10" x14ac:dyDescent="0.35">
      <c r="C1189" s="6"/>
      <c r="D1189" s="6"/>
      <c r="E1189" s="6"/>
      <c r="F1189" s="6"/>
      <c r="G1189" s="6"/>
      <c r="H1189" s="19"/>
      <c r="I1189" s="94"/>
      <c r="J1189" s="94"/>
    </row>
    <row r="1190" spans="3:10" x14ac:dyDescent="0.35">
      <c r="C1190" s="6"/>
      <c r="D1190" s="6"/>
      <c r="E1190" s="6"/>
      <c r="F1190" s="6"/>
      <c r="G1190" s="6"/>
      <c r="H1190" s="19"/>
      <c r="I1190" s="94"/>
      <c r="J1190" s="94"/>
    </row>
    <row r="1191" spans="3:10" x14ac:dyDescent="0.35">
      <c r="C1191" s="6"/>
      <c r="D1191" s="6"/>
      <c r="E1191" s="6"/>
      <c r="F1191" s="6"/>
      <c r="G1191" s="6"/>
      <c r="H1191" s="19"/>
      <c r="I1191" s="94"/>
      <c r="J1191" s="94"/>
    </row>
    <row r="1192" spans="3:10" x14ac:dyDescent="0.35">
      <c r="C1192" s="6"/>
      <c r="D1192" s="6"/>
      <c r="E1192" s="6"/>
      <c r="F1192" s="6"/>
      <c r="G1192" s="6"/>
      <c r="H1192" s="19"/>
      <c r="I1192" s="94"/>
      <c r="J1192" s="94"/>
    </row>
    <row r="1193" spans="3:10" x14ac:dyDescent="0.35">
      <c r="C1193" s="6"/>
      <c r="D1193" s="6"/>
      <c r="E1193" s="6"/>
      <c r="F1193" s="6"/>
      <c r="G1193" s="6"/>
      <c r="H1193" s="19"/>
      <c r="I1193" s="94"/>
      <c r="J1193" s="94"/>
    </row>
    <row r="1194" spans="3:10" x14ac:dyDescent="0.35">
      <c r="C1194" s="6"/>
      <c r="D1194" s="6"/>
      <c r="E1194" s="6"/>
      <c r="F1194" s="6"/>
      <c r="G1194" s="6"/>
      <c r="H1194" s="19"/>
      <c r="I1194" s="94"/>
      <c r="J1194" s="94"/>
    </row>
    <row r="1195" spans="3:10" x14ac:dyDescent="0.35">
      <c r="C1195" s="6"/>
      <c r="D1195" s="6"/>
      <c r="E1195" s="6"/>
      <c r="F1195" s="6"/>
      <c r="G1195" s="6"/>
      <c r="H1195" s="19"/>
      <c r="I1195" s="94"/>
      <c r="J1195" s="94"/>
    </row>
    <row r="1196" spans="3:10" x14ac:dyDescent="0.35">
      <c r="C1196" s="6"/>
      <c r="D1196" s="6"/>
      <c r="E1196" s="6"/>
      <c r="F1196" s="6"/>
      <c r="G1196" s="6"/>
      <c r="H1196" s="19"/>
      <c r="I1196" s="94"/>
      <c r="J1196" s="94"/>
    </row>
    <row r="1197" spans="3:10" x14ac:dyDescent="0.35">
      <c r="C1197" s="6"/>
      <c r="D1197" s="6"/>
      <c r="E1197" s="6"/>
      <c r="F1197" s="6"/>
      <c r="G1197" s="6"/>
      <c r="H1197" s="19"/>
      <c r="I1197" s="94"/>
      <c r="J1197" s="94"/>
    </row>
    <row r="1198" spans="3:10" x14ac:dyDescent="0.35">
      <c r="C1198" s="6"/>
      <c r="D1198" s="6"/>
      <c r="E1198" s="6"/>
      <c r="F1198" s="6"/>
      <c r="G1198" s="6"/>
      <c r="H1198" s="19"/>
      <c r="I1198" s="94"/>
      <c r="J1198" s="94"/>
    </row>
    <row r="1199" spans="3:10" x14ac:dyDescent="0.35">
      <c r="C1199" s="6"/>
      <c r="D1199" s="6"/>
      <c r="E1199" s="6"/>
      <c r="F1199" s="6"/>
      <c r="G1199" s="6"/>
      <c r="H1199" s="19"/>
      <c r="I1199" s="94"/>
      <c r="J1199" s="94"/>
    </row>
    <row r="1200" spans="3:10" x14ac:dyDescent="0.35">
      <c r="C1200" s="6"/>
      <c r="D1200" s="6"/>
      <c r="E1200" s="6"/>
      <c r="F1200" s="6"/>
      <c r="G1200" s="6"/>
      <c r="H1200" s="19"/>
      <c r="I1200" s="94"/>
      <c r="J1200" s="94"/>
    </row>
    <row r="1201" spans="3:10" x14ac:dyDescent="0.35">
      <c r="C1201" s="6"/>
      <c r="D1201" s="6"/>
      <c r="E1201" s="6"/>
      <c r="F1201" s="6"/>
      <c r="G1201" s="6"/>
      <c r="H1201" s="19"/>
      <c r="I1201" s="94"/>
      <c r="J1201" s="94"/>
    </row>
    <row r="1202" spans="3:10" x14ac:dyDescent="0.35">
      <c r="C1202" s="6"/>
      <c r="D1202" s="6"/>
      <c r="E1202" s="6"/>
      <c r="F1202" s="6"/>
      <c r="G1202" s="6"/>
      <c r="H1202" s="19"/>
      <c r="I1202" s="94"/>
      <c r="J1202" s="94"/>
    </row>
    <row r="1203" spans="3:10" x14ac:dyDescent="0.35">
      <c r="C1203" s="6"/>
      <c r="D1203" s="6"/>
      <c r="E1203" s="6"/>
      <c r="F1203" s="6"/>
      <c r="G1203" s="6"/>
      <c r="H1203" s="19"/>
      <c r="I1203" s="94"/>
      <c r="J1203" s="94"/>
    </row>
    <row r="1204" spans="3:10" x14ac:dyDescent="0.35">
      <c r="C1204" s="6"/>
      <c r="D1204" s="6"/>
      <c r="E1204" s="6"/>
      <c r="F1204" s="6"/>
      <c r="G1204" s="6"/>
      <c r="H1204" s="19"/>
      <c r="I1204" s="94"/>
      <c r="J1204" s="94"/>
    </row>
    <row r="1205" spans="3:10" x14ac:dyDescent="0.35">
      <c r="C1205" s="6"/>
      <c r="D1205" s="6"/>
      <c r="E1205" s="6"/>
      <c r="F1205" s="6"/>
      <c r="G1205" s="6"/>
      <c r="H1205" s="19"/>
      <c r="I1205" s="94"/>
      <c r="J1205" s="94"/>
    </row>
    <row r="1206" spans="3:10" x14ac:dyDescent="0.35">
      <c r="C1206" s="6"/>
      <c r="D1206" s="6"/>
      <c r="E1206" s="6"/>
      <c r="F1206" s="6"/>
      <c r="G1206" s="6"/>
      <c r="H1206" s="19"/>
      <c r="I1206" s="94"/>
      <c r="J1206" s="94"/>
    </row>
    <row r="1207" spans="3:10" x14ac:dyDescent="0.35">
      <c r="C1207" s="6"/>
      <c r="D1207" s="6"/>
      <c r="E1207" s="6"/>
      <c r="F1207" s="6"/>
      <c r="G1207" s="6"/>
      <c r="H1207" s="19"/>
      <c r="I1207" s="94"/>
      <c r="J1207" s="94"/>
    </row>
    <row r="1208" spans="3:10" x14ac:dyDescent="0.35">
      <c r="C1208" s="6"/>
      <c r="D1208" s="6"/>
      <c r="E1208" s="6"/>
      <c r="F1208" s="6"/>
      <c r="G1208" s="6"/>
      <c r="H1208" s="19"/>
      <c r="I1208" s="94"/>
      <c r="J1208" s="94"/>
    </row>
    <row r="1209" spans="3:10" x14ac:dyDescent="0.35">
      <c r="C1209" s="6"/>
      <c r="D1209" s="6"/>
      <c r="E1209" s="6"/>
      <c r="F1209" s="6"/>
      <c r="G1209" s="6"/>
      <c r="H1209" s="19"/>
      <c r="I1209" s="94"/>
      <c r="J1209" s="94"/>
    </row>
    <row r="1210" spans="3:10" x14ac:dyDescent="0.35">
      <c r="C1210" s="6"/>
      <c r="D1210" s="6"/>
      <c r="E1210" s="6"/>
      <c r="F1210" s="6"/>
      <c r="G1210" s="6"/>
      <c r="H1210" s="19"/>
      <c r="I1210" s="94"/>
      <c r="J1210" s="94"/>
    </row>
    <row r="1211" spans="3:10" x14ac:dyDescent="0.35">
      <c r="C1211" s="6"/>
      <c r="D1211" s="6"/>
      <c r="E1211" s="6"/>
      <c r="F1211" s="6"/>
      <c r="G1211" s="6"/>
      <c r="H1211" s="19"/>
      <c r="I1211" s="94"/>
      <c r="J1211" s="94"/>
    </row>
    <row r="1212" spans="3:10" x14ac:dyDescent="0.35">
      <c r="C1212" s="6"/>
      <c r="D1212" s="6"/>
      <c r="E1212" s="6"/>
      <c r="F1212" s="6"/>
      <c r="G1212" s="6"/>
      <c r="H1212" s="19"/>
      <c r="I1212" s="94"/>
      <c r="J1212" s="94"/>
    </row>
    <row r="1213" spans="3:10" x14ac:dyDescent="0.35">
      <c r="C1213" s="6"/>
      <c r="D1213" s="6"/>
      <c r="E1213" s="6"/>
      <c r="F1213" s="6"/>
      <c r="G1213" s="6"/>
      <c r="H1213" s="19"/>
      <c r="I1213" s="94"/>
      <c r="J1213" s="94"/>
    </row>
    <row r="1214" spans="3:10" x14ac:dyDescent="0.35">
      <c r="C1214" s="6"/>
      <c r="D1214" s="6"/>
      <c r="E1214" s="6"/>
      <c r="F1214" s="6"/>
      <c r="G1214" s="6"/>
      <c r="H1214" s="19"/>
      <c r="I1214" s="94"/>
      <c r="J1214" s="94"/>
    </row>
    <row r="1215" spans="3:10" x14ac:dyDescent="0.35">
      <c r="C1215" s="6"/>
      <c r="D1215" s="6"/>
      <c r="E1215" s="6"/>
      <c r="F1215" s="6"/>
      <c r="G1215" s="6"/>
      <c r="H1215" s="19"/>
      <c r="I1215" s="94"/>
      <c r="J1215" s="94"/>
    </row>
    <row r="1216" spans="3:10" x14ac:dyDescent="0.35">
      <c r="C1216" s="6"/>
      <c r="D1216" s="6"/>
      <c r="E1216" s="6"/>
      <c r="F1216" s="6"/>
      <c r="G1216" s="6"/>
      <c r="H1216" s="19"/>
      <c r="I1216" s="94"/>
      <c r="J1216" s="94"/>
    </row>
    <row r="1217" spans="3:10" x14ac:dyDescent="0.35">
      <c r="C1217" s="6"/>
      <c r="D1217" s="6"/>
      <c r="E1217" s="6"/>
      <c r="F1217" s="6"/>
      <c r="G1217" s="6"/>
      <c r="H1217" s="19"/>
      <c r="I1217" s="94"/>
      <c r="J1217" s="94"/>
    </row>
    <row r="1218" spans="3:10" x14ac:dyDescent="0.35">
      <c r="C1218" s="6"/>
      <c r="D1218" s="6"/>
      <c r="E1218" s="6"/>
      <c r="F1218" s="6"/>
      <c r="G1218" s="6"/>
      <c r="H1218" s="19"/>
      <c r="I1218" s="94"/>
      <c r="J1218" s="94"/>
    </row>
    <row r="1219" spans="3:10" x14ac:dyDescent="0.35">
      <c r="C1219" s="6"/>
      <c r="D1219" s="6"/>
      <c r="E1219" s="6"/>
      <c r="F1219" s="6"/>
      <c r="G1219" s="6"/>
      <c r="H1219" s="19"/>
      <c r="I1219" s="94"/>
      <c r="J1219" s="94"/>
    </row>
    <row r="1220" spans="3:10" x14ac:dyDescent="0.35">
      <c r="C1220" s="6"/>
      <c r="D1220" s="6"/>
      <c r="E1220" s="6"/>
      <c r="F1220" s="6"/>
      <c r="G1220" s="6"/>
      <c r="H1220" s="19"/>
      <c r="I1220" s="94"/>
      <c r="J1220" s="94"/>
    </row>
    <row r="1221" spans="3:10" x14ac:dyDescent="0.35">
      <c r="C1221" s="6"/>
      <c r="D1221" s="6"/>
      <c r="E1221" s="6"/>
      <c r="F1221" s="6"/>
      <c r="G1221" s="6"/>
      <c r="H1221" s="19"/>
      <c r="I1221" s="94"/>
      <c r="J1221" s="94"/>
    </row>
    <row r="1222" spans="3:10" x14ac:dyDescent="0.35">
      <c r="C1222" s="6"/>
      <c r="D1222" s="6"/>
      <c r="E1222" s="6"/>
      <c r="F1222" s="6"/>
      <c r="G1222" s="6"/>
      <c r="H1222" s="19"/>
      <c r="I1222" s="94"/>
      <c r="J1222" s="94"/>
    </row>
    <row r="1223" spans="3:10" x14ac:dyDescent="0.35">
      <c r="C1223" s="6"/>
      <c r="D1223" s="6"/>
      <c r="E1223" s="6"/>
      <c r="F1223" s="6"/>
      <c r="G1223" s="6"/>
      <c r="H1223" s="19"/>
      <c r="I1223" s="94"/>
      <c r="J1223" s="94"/>
    </row>
    <row r="1224" spans="3:10" x14ac:dyDescent="0.35">
      <c r="C1224" s="6"/>
      <c r="D1224" s="6"/>
      <c r="E1224" s="6"/>
      <c r="F1224" s="6"/>
      <c r="G1224" s="6"/>
      <c r="H1224" s="19"/>
      <c r="I1224" s="94"/>
      <c r="J1224" s="94"/>
    </row>
    <row r="1225" spans="3:10" x14ac:dyDescent="0.35">
      <c r="C1225" s="6"/>
      <c r="D1225" s="6"/>
      <c r="E1225" s="6"/>
      <c r="F1225" s="6"/>
      <c r="G1225" s="6"/>
      <c r="H1225" s="19"/>
      <c r="I1225" s="94"/>
      <c r="J1225" s="94"/>
    </row>
    <row r="1226" spans="3:10" x14ac:dyDescent="0.35">
      <c r="C1226" s="6"/>
      <c r="D1226" s="6"/>
      <c r="E1226" s="6"/>
      <c r="F1226" s="6"/>
      <c r="G1226" s="6"/>
      <c r="H1226" s="19"/>
      <c r="I1226" s="94"/>
      <c r="J1226" s="94"/>
    </row>
    <row r="1227" spans="3:10" x14ac:dyDescent="0.35">
      <c r="C1227" s="6"/>
      <c r="D1227" s="6"/>
      <c r="E1227" s="6"/>
      <c r="F1227" s="6"/>
      <c r="G1227" s="6"/>
      <c r="H1227" s="19"/>
      <c r="I1227" s="94"/>
      <c r="J1227" s="94"/>
    </row>
    <row r="1228" spans="3:10" x14ac:dyDescent="0.35">
      <c r="C1228" s="6"/>
      <c r="D1228" s="6"/>
      <c r="E1228" s="6"/>
      <c r="F1228" s="6"/>
      <c r="G1228" s="6"/>
      <c r="H1228" s="19"/>
      <c r="I1228" s="94"/>
      <c r="J1228" s="94"/>
    </row>
    <row r="1229" spans="3:10" x14ac:dyDescent="0.35">
      <c r="C1229" s="6"/>
      <c r="D1229" s="6"/>
      <c r="E1229" s="6"/>
      <c r="F1229" s="6"/>
      <c r="G1229" s="6"/>
      <c r="H1229" s="19"/>
      <c r="I1229" s="94"/>
      <c r="J1229" s="94"/>
    </row>
    <row r="1230" spans="3:10" x14ac:dyDescent="0.35">
      <c r="C1230" s="6"/>
      <c r="D1230" s="6"/>
      <c r="E1230" s="6"/>
      <c r="F1230" s="6"/>
      <c r="G1230" s="6"/>
      <c r="H1230" s="19"/>
      <c r="I1230" s="94"/>
      <c r="J1230" s="94"/>
    </row>
    <row r="1231" spans="3:10" x14ac:dyDescent="0.35">
      <c r="C1231" s="6"/>
      <c r="D1231" s="6"/>
      <c r="E1231" s="6"/>
      <c r="F1231" s="6"/>
      <c r="G1231" s="6"/>
      <c r="H1231" s="19"/>
      <c r="I1231" s="94"/>
      <c r="J1231" s="94"/>
    </row>
    <row r="1232" spans="3:10" x14ac:dyDescent="0.35">
      <c r="C1232" s="6"/>
      <c r="D1232" s="6"/>
      <c r="E1232" s="6"/>
      <c r="F1232" s="6"/>
      <c r="G1232" s="6"/>
      <c r="H1232" s="19"/>
      <c r="I1232" s="94"/>
      <c r="J1232" s="94"/>
    </row>
    <row r="1233" spans="3:10" x14ac:dyDescent="0.35">
      <c r="C1233" s="6"/>
      <c r="D1233" s="6"/>
      <c r="E1233" s="6"/>
      <c r="F1233" s="6"/>
      <c r="G1233" s="6"/>
      <c r="H1233" s="19"/>
      <c r="I1233" s="94"/>
      <c r="J1233" s="94"/>
    </row>
    <row r="1234" spans="3:10" x14ac:dyDescent="0.35">
      <c r="C1234" s="6"/>
      <c r="D1234" s="6"/>
      <c r="E1234" s="6"/>
      <c r="F1234" s="6"/>
      <c r="G1234" s="6"/>
      <c r="H1234" s="19"/>
      <c r="I1234" s="94"/>
      <c r="J1234" s="94"/>
    </row>
    <row r="1235" spans="3:10" x14ac:dyDescent="0.35">
      <c r="C1235" s="6"/>
      <c r="D1235" s="6"/>
      <c r="E1235" s="6"/>
      <c r="F1235" s="6"/>
      <c r="G1235" s="6"/>
      <c r="H1235" s="19"/>
      <c r="I1235" s="94"/>
      <c r="J1235" s="94"/>
    </row>
    <row r="1236" spans="3:10" x14ac:dyDescent="0.35">
      <c r="C1236" s="6"/>
      <c r="D1236" s="6"/>
      <c r="E1236" s="6"/>
      <c r="F1236" s="6"/>
      <c r="G1236" s="6"/>
      <c r="H1236" s="19"/>
      <c r="I1236" s="94"/>
      <c r="J1236" s="94"/>
    </row>
    <row r="1237" spans="3:10" x14ac:dyDescent="0.35">
      <c r="C1237" s="6"/>
      <c r="D1237" s="6"/>
      <c r="E1237" s="6"/>
      <c r="F1237" s="6"/>
      <c r="G1237" s="6"/>
      <c r="H1237" s="19"/>
      <c r="I1237" s="94"/>
      <c r="J1237" s="94"/>
    </row>
    <row r="1238" spans="3:10" x14ac:dyDescent="0.35">
      <c r="C1238" s="6"/>
      <c r="D1238" s="6"/>
      <c r="E1238" s="6"/>
      <c r="F1238" s="6"/>
      <c r="G1238" s="6"/>
      <c r="H1238" s="19"/>
      <c r="I1238" s="94"/>
      <c r="J1238" s="94"/>
    </row>
    <row r="1239" spans="3:10" x14ac:dyDescent="0.35">
      <c r="C1239" s="6"/>
      <c r="D1239" s="6"/>
      <c r="E1239" s="6"/>
      <c r="F1239" s="6"/>
      <c r="G1239" s="6"/>
      <c r="H1239" s="19"/>
      <c r="I1239" s="94"/>
      <c r="J1239" s="94"/>
    </row>
    <row r="1240" spans="3:10" x14ac:dyDescent="0.35">
      <c r="C1240" s="6"/>
      <c r="D1240" s="6"/>
      <c r="E1240" s="6"/>
      <c r="F1240" s="6"/>
      <c r="G1240" s="6"/>
      <c r="H1240" s="19"/>
      <c r="I1240" s="94"/>
      <c r="J1240" s="94"/>
    </row>
    <row r="1241" spans="3:10" x14ac:dyDescent="0.35">
      <c r="C1241" s="6"/>
      <c r="D1241" s="6"/>
      <c r="E1241" s="6"/>
      <c r="F1241" s="6"/>
      <c r="G1241" s="6"/>
      <c r="H1241" s="19"/>
      <c r="I1241" s="94"/>
      <c r="J1241" s="94"/>
    </row>
    <row r="1242" spans="3:10" x14ac:dyDescent="0.35">
      <c r="C1242" s="6"/>
      <c r="D1242" s="6"/>
      <c r="E1242" s="6"/>
      <c r="F1242" s="6"/>
      <c r="G1242" s="6"/>
      <c r="H1242" s="19"/>
      <c r="I1242" s="94"/>
      <c r="J1242" s="94"/>
    </row>
    <row r="1243" spans="3:10" x14ac:dyDescent="0.35">
      <c r="C1243" s="6"/>
      <c r="D1243" s="6"/>
      <c r="E1243" s="6"/>
      <c r="F1243" s="6"/>
      <c r="G1243" s="6"/>
      <c r="H1243" s="19"/>
      <c r="I1243" s="94"/>
      <c r="J1243" s="94"/>
    </row>
    <row r="1244" spans="3:10" x14ac:dyDescent="0.35">
      <c r="C1244" s="6"/>
      <c r="D1244" s="6"/>
      <c r="E1244" s="6"/>
      <c r="F1244" s="6"/>
      <c r="G1244" s="6"/>
      <c r="H1244" s="19"/>
      <c r="I1244" s="94"/>
      <c r="J1244" s="94"/>
    </row>
    <row r="1245" spans="3:10" x14ac:dyDescent="0.35">
      <c r="C1245" s="6"/>
      <c r="D1245" s="6"/>
      <c r="E1245" s="6"/>
      <c r="F1245" s="6"/>
      <c r="G1245" s="6"/>
      <c r="H1245" s="19"/>
      <c r="I1245" s="94"/>
      <c r="J1245" s="94"/>
    </row>
    <row r="1246" spans="3:10" x14ac:dyDescent="0.35">
      <c r="C1246" s="6"/>
      <c r="D1246" s="6"/>
      <c r="E1246" s="6"/>
      <c r="F1246" s="6"/>
      <c r="G1246" s="6"/>
      <c r="H1246" s="19"/>
      <c r="I1246" s="94"/>
      <c r="J1246" s="94"/>
    </row>
    <row r="1247" spans="3:10" x14ac:dyDescent="0.35">
      <c r="C1247" s="6"/>
      <c r="D1247" s="6"/>
      <c r="E1247" s="6"/>
      <c r="F1247" s="6"/>
      <c r="G1247" s="6"/>
      <c r="H1247" s="19"/>
      <c r="I1247" s="94"/>
      <c r="J1247" s="94"/>
    </row>
    <row r="1248" spans="3:10" x14ac:dyDescent="0.35">
      <c r="C1248" s="6"/>
      <c r="D1248" s="6"/>
      <c r="E1248" s="6"/>
      <c r="F1248" s="6"/>
      <c r="G1248" s="6"/>
      <c r="H1248" s="19"/>
      <c r="I1248" s="94"/>
      <c r="J1248" s="94"/>
    </row>
    <row r="1249" spans="3:10" x14ac:dyDescent="0.35">
      <c r="C1249" s="6"/>
      <c r="D1249" s="6"/>
      <c r="E1249" s="6"/>
      <c r="F1249" s="6"/>
      <c r="G1249" s="6"/>
      <c r="H1249" s="19"/>
      <c r="I1249" s="94"/>
      <c r="J1249" s="94"/>
    </row>
    <row r="1250" spans="3:10" x14ac:dyDescent="0.35">
      <c r="C1250" s="6"/>
      <c r="D1250" s="6"/>
      <c r="E1250" s="6"/>
      <c r="F1250" s="6"/>
      <c r="G1250" s="6"/>
      <c r="H1250" s="19"/>
      <c r="I1250" s="94"/>
      <c r="J1250" s="94"/>
    </row>
    <row r="1251" spans="3:10" x14ac:dyDescent="0.35">
      <c r="C1251" s="6"/>
      <c r="D1251" s="6"/>
      <c r="E1251" s="6"/>
      <c r="F1251" s="6"/>
      <c r="G1251" s="6"/>
      <c r="H1251" s="19"/>
      <c r="I1251" s="94"/>
      <c r="J1251" s="94"/>
    </row>
    <row r="1252" spans="3:10" x14ac:dyDescent="0.35">
      <c r="C1252" s="6"/>
      <c r="D1252" s="6"/>
      <c r="E1252" s="6"/>
      <c r="F1252" s="6"/>
      <c r="G1252" s="6"/>
      <c r="H1252" s="19"/>
      <c r="I1252" s="94"/>
      <c r="J1252" s="94"/>
    </row>
    <row r="1253" spans="3:10" x14ac:dyDescent="0.35">
      <c r="C1253" s="6"/>
      <c r="D1253" s="6"/>
      <c r="E1253" s="6"/>
      <c r="F1253" s="6"/>
      <c r="G1253" s="6"/>
      <c r="H1253" s="19"/>
      <c r="I1253" s="94"/>
      <c r="J1253" s="94"/>
    </row>
    <row r="1254" spans="3:10" x14ac:dyDescent="0.35">
      <c r="C1254" s="6"/>
      <c r="D1254" s="6"/>
      <c r="E1254" s="6"/>
      <c r="F1254" s="6"/>
      <c r="G1254" s="6"/>
      <c r="H1254" s="19"/>
      <c r="I1254" s="94"/>
      <c r="J1254" s="94"/>
    </row>
    <row r="1255" spans="3:10" x14ac:dyDescent="0.35">
      <c r="C1255" s="6"/>
      <c r="D1255" s="6"/>
      <c r="E1255" s="6"/>
      <c r="F1255" s="6"/>
      <c r="G1255" s="6"/>
      <c r="H1255" s="19"/>
      <c r="I1255" s="94"/>
      <c r="J1255" s="94"/>
    </row>
    <row r="1256" spans="3:10" x14ac:dyDescent="0.35">
      <c r="C1256" s="6"/>
      <c r="D1256" s="6"/>
      <c r="E1256" s="6"/>
      <c r="F1256" s="6"/>
      <c r="G1256" s="6"/>
      <c r="H1256" s="19"/>
      <c r="I1256" s="94"/>
      <c r="J1256" s="94"/>
    </row>
    <row r="1257" spans="3:10" x14ac:dyDescent="0.35">
      <c r="C1257" s="6"/>
      <c r="D1257" s="6"/>
      <c r="E1257" s="6"/>
      <c r="F1257" s="6"/>
      <c r="G1257" s="6"/>
      <c r="H1257" s="19"/>
      <c r="I1257" s="94"/>
      <c r="J1257" s="94"/>
    </row>
    <row r="1258" spans="3:10" x14ac:dyDescent="0.35">
      <c r="C1258" s="6"/>
      <c r="D1258" s="6"/>
      <c r="E1258" s="6"/>
      <c r="F1258" s="6"/>
      <c r="G1258" s="6"/>
      <c r="H1258" s="19"/>
      <c r="I1258" s="94"/>
      <c r="J1258" s="94"/>
    </row>
    <row r="1259" spans="3:10" x14ac:dyDescent="0.35">
      <c r="C1259" s="6"/>
      <c r="D1259" s="6"/>
      <c r="E1259" s="6"/>
      <c r="F1259" s="6"/>
      <c r="G1259" s="6"/>
      <c r="H1259" s="19"/>
      <c r="I1259" s="94"/>
      <c r="J1259" s="94"/>
    </row>
    <row r="1260" spans="3:10" x14ac:dyDescent="0.35">
      <c r="C1260" s="6"/>
      <c r="D1260" s="6"/>
      <c r="E1260" s="6"/>
      <c r="F1260" s="6"/>
      <c r="G1260" s="6"/>
      <c r="H1260" s="19"/>
      <c r="I1260" s="94"/>
      <c r="J1260" s="94"/>
    </row>
    <row r="1261" spans="3:10" x14ac:dyDescent="0.35">
      <c r="C1261" s="6"/>
      <c r="D1261" s="6"/>
      <c r="E1261" s="6"/>
      <c r="F1261" s="6"/>
      <c r="G1261" s="6"/>
      <c r="H1261" s="19"/>
      <c r="I1261" s="94"/>
      <c r="J1261" s="94"/>
    </row>
    <row r="1262" spans="3:10" x14ac:dyDescent="0.35">
      <c r="C1262" s="6"/>
      <c r="D1262" s="6"/>
      <c r="E1262" s="6"/>
      <c r="F1262" s="6"/>
      <c r="G1262" s="6"/>
      <c r="H1262" s="19"/>
      <c r="I1262" s="94"/>
      <c r="J1262" s="94"/>
    </row>
    <row r="1263" spans="3:10" x14ac:dyDescent="0.35">
      <c r="C1263" s="6"/>
      <c r="D1263" s="6"/>
      <c r="E1263" s="6"/>
      <c r="F1263" s="6"/>
      <c r="G1263" s="6"/>
      <c r="H1263" s="19"/>
      <c r="I1263" s="94"/>
      <c r="J1263" s="94"/>
    </row>
    <row r="1264" spans="3:10" x14ac:dyDescent="0.35">
      <c r="C1264" s="6"/>
      <c r="D1264" s="6"/>
      <c r="E1264" s="6"/>
      <c r="F1264" s="6"/>
      <c r="G1264" s="6"/>
      <c r="H1264" s="19"/>
      <c r="I1264" s="94"/>
      <c r="J1264" s="94"/>
    </row>
    <row r="1265" spans="3:10" x14ac:dyDescent="0.35">
      <c r="C1265" s="6"/>
      <c r="D1265" s="6"/>
      <c r="E1265" s="6"/>
      <c r="F1265" s="6"/>
      <c r="G1265" s="6"/>
      <c r="H1265" s="19"/>
      <c r="I1265" s="94"/>
      <c r="J1265" s="94"/>
    </row>
    <row r="1266" spans="3:10" x14ac:dyDescent="0.35">
      <c r="C1266" s="6"/>
      <c r="D1266" s="6"/>
      <c r="E1266" s="6"/>
      <c r="F1266" s="6"/>
      <c r="G1266" s="6"/>
      <c r="H1266" s="19"/>
      <c r="I1266" s="94"/>
      <c r="J1266" s="94"/>
    </row>
    <row r="1267" spans="3:10" x14ac:dyDescent="0.35">
      <c r="C1267" s="6"/>
      <c r="D1267" s="6"/>
      <c r="E1267" s="6"/>
      <c r="F1267" s="6"/>
      <c r="G1267" s="6"/>
      <c r="H1267" s="19"/>
      <c r="I1267" s="94"/>
      <c r="J1267" s="94"/>
    </row>
    <row r="1268" spans="3:10" x14ac:dyDescent="0.35">
      <c r="C1268" s="6"/>
      <c r="D1268" s="6"/>
      <c r="E1268" s="6"/>
      <c r="F1268" s="6"/>
      <c r="G1268" s="6"/>
      <c r="H1268" s="19"/>
      <c r="I1268" s="94"/>
      <c r="J1268" s="94"/>
    </row>
    <row r="1269" spans="3:10" x14ac:dyDescent="0.35">
      <c r="C1269" s="6"/>
      <c r="D1269" s="6"/>
      <c r="E1269" s="6"/>
      <c r="F1269" s="6"/>
      <c r="G1269" s="6"/>
      <c r="H1269" s="19"/>
      <c r="I1269" s="94"/>
      <c r="J1269" s="94"/>
    </row>
    <row r="1270" spans="3:10" x14ac:dyDescent="0.35">
      <c r="C1270" s="6"/>
      <c r="D1270" s="6"/>
      <c r="E1270" s="6"/>
      <c r="F1270" s="6"/>
      <c r="G1270" s="6"/>
      <c r="H1270" s="19"/>
      <c r="I1270" s="94"/>
      <c r="J1270" s="94"/>
    </row>
    <row r="1271" spans="3:10" x14ac:dyDescent="0.35">
      <c r="C1271" s="6"/>
      <c r="D1271" s="6"/>
      <c r="E1271" s="6"/>
      <c r="F1271" s="6"/>
      <c r="G1271" s="6"/>
      <c r="H1271" s="19"/>
      <c r="I1271" s="94"/>
      <c r="J1271" s="94"/>
    </row>
    <row r="1272" spans="3:10" x14ac:dyDescent="0.35">
      <c r="C1272" s="6"/>
      <c r="D1272" s="6"/>
      <c r="E1272" s="6"/>
      <c r="F1272" s="6"/>
      <c r="G1272" s="6"/>
      <c r="H1272" s="19"/>
      <c r="I1272" s="94"/>
      <c r="J1272" s="94"/>
    </row>
    <row r="1273" spans="3:10" x14ac:dyDescent="0.35">
      <c r="C1273" s="6"/>
      <c r="D1273" s="6"/>
      <c r="E1273" s="6"/>
      <c r="F1273" s="6"/>
      <c r="G1273" s="6"/>
      <c r="H1273" s="19"/>
      <c r="I1273" s="94"/>
      <c r="J1273" s="94"/>
    </row>
    <row r="1274" spans="3:10" x14ac:dyDescent="0.35">
      <c r="C1274" s="6"/>
      <c r="D1274" s="6"/>
      <c r="E1274" s="6"/>
      <c r="F1274" s="6"/>
      <c r="G1274" s="6"/>
      <c r="H1274" s="19"/>
      <c r="I1274" s="94"/>
      <c r="J1274" s="94"/>
    </row>
    <row r="1275" spans="3:10" x14ac:dyDescent="0.35">
      <c r="C1275" s="6"/>
      <c r="D1275" s="6"/>
      <c r="E1275" s="6"/>
      <c r="F1275" s="6"/>
      <c r="G1275" s="6"/>
      <c r="H1275" s="19"/>
      <c r="I1275" s="94"/>
      <c r="J1275" s="94"/>
    </row>
    <row r="1276" spans="3:10" x14ac:dyDescent="0.35">
      <c r="C1276" s="6"/>
      <c r="D1276" s="6"/>
      <c r="E1276" s="6"/>
      <c r="F1276" s="6"/>
      <c r="G1276" s="6"/>
      <c r="H1276" s="19"/>
      <c r="I1276" s="94"/>
      <c r="J1276" s="94"/>
    </row>
    <row r="1277" spans="3:10" x14ac:dyDescent="0.35">
      <c r="C1277" s="6"/>
      <c r="D1277" s="6"/>
      <c r="E1277" s="6"/>
      <c r="F1277" s="6"/>
      <c r="G1277" s="6"/>
      <c r="H1277" s="19"/>
      <c r="I1277" s="94"/>
      <c r="J1277" s="94"/>
    </row>
    <row r="1278" spans="3:10" x14ac:dyDescent="0.35">
      <c r="C1278" s="6"/>
      <c r="D1278" s="6"/>
      <c r="E1278" s="6"/>
      <c r="F1278" s="6"/>
      <c r="G1278" s="6"/>
      <c r="H1278" s="19"/>
      <c r="I1278" s="94"/>
      <c r="J1278" s="94"/>
    </row>
    <row r="1279" spans="3:10" x14ac:dyDescent="0.35">
      <c r="C1279" s="6"/>
      <c r="D1279" s="6"/>
      <c r="E1279" s="6"/>
      <c r="F1279" s="6"/>
      <c r="G1279" s="6"/>
      <c r="H1279" s="19"/>
      <c r="I1279" s="94"/>
      <c r="J1279" s="94"/>
    </row>
    <row r="1280" spans="3:10" x14ac:dyDescent="0.35">
      <c r="C1280" s="6"/>
      <c r="D1280" s="6"/>
      <c r="E1280" s="6"/>
      <c r="F1280" s="6"/>
      <c r="G1280" s="6"/>
      <c r="H1280" s="19"/>
      <c r="I1280" s="94"/>
      <c r="J1280" s="94"/>
    </row>
    <row r="1281" spans="3:10" x14ac:dyDescent="0.35">
      <c r="C1281" s="6"/>
      <c r="D1281" s="6"/>
      <c r="E1281" s="6"/>
      <c r="F1281" s="6"/>
      <c r="G1281" s="6"/>
      <c r="H1281" s="19"/>
      <c r="I1281" s="94"/>
      <c r="J1281" s="94"/>
    </row>
    <row r="1282" spans="3:10" x14ac:dyDescent="0.35">
      <c r="C1282" s="6"/>
      <c r="D1282" s="6"/>
      <c r="E1282" s="6"/>
      <c r="F1282" s="6"/>
      <c r="G1282" s="6"/>
      <c r="H1282" s="19"/>
      <c r="I1282" s="94"/>
      <c r="J1282" s="94"/>
    </row>
    <row r="1283" spans="3:10" x14ac:dyDescent="0.35">
      <c r="C1283" s="6"/>
      <c r="D1283" s="6"/>
      <c r="E1283" s="6"/>
      <c r="F1283" s="6"/>
      <c r="G1283" s="6"/>
      <c r="H1283" s="19"/>
      <c r="I1283" s="94"/>
      <c r="J1283" s="94"/>
    </row>
    <row r="1284" spans="3:10" x14ac:dyDescent="0.35">
      <c r="C1284" s="6"/>
      <c r="D1284" s="6"/>
      <c r="E1284" s="6"/>
      <c r="F1284" s="6"/>
      <c r="G1284" s="6"/>
      <c r="H1284" s="19"/>
      <c r="I1284" s="94"/>
      <c r="J1284" s="94"/>
    </row>
    <row r="1285" spans="3:10" x14ac:dyDescent="0.35">
      <c r="C1285" s="6"/>
      <c r="D1285" s="6"/>
      <c r="E1285" s="6"/>
      <c r="F1285" s="6"/>
      <c r="G1285" s="6"/>
      <c r="H1285" s="19"/>
      <c r="I1285" s="94"/>
      <c r="J1285" s="94"/>
    </row>
    <row r="1286" spans="3:10" x14ac:dyDescent="0.35">
      <c r="C1286" s="6"/>
      <c r="D1286" s="6"/>
      <c r="E1286" s="6"/>
      <c r="F1286" s="6"/>
      <c r="G1286" s="6"/>
      <c r="H1286" s="19"/>
      <c r="I1286" s="94"/>
      <c r="J1286" s="94"/>
    </row>
    <row r="1287" spans="3:10" x14ac:dyDescent="0.35">
      <c r="C1287" s="6"/>
      <c r="D1287" s="6"/>
      <c r="E1287" s="6"/>
      <c r="F1287" s="6"/>
      <c r="G1287" s="6"/>
      <c r="H1287" s="19"/>
      <c r="I1287" s="94"/>
      <c r="J1287" s="94"/>
    </row>
    <row r="1288" spans="3:10" x14ac:dyDescent="0.35">
      <c r="C1288" s="6"/>
      <c r="D1288" s="6"/>
      <c r="E1288" s="6"/>
      <c r="F1288" s="6"/>
      <c r="G1288" s="6"/>
      <c r="H1288" s="19"/>
      <c r="I1288" s="94"/>
      <c r="J1288" s="94"/>
    </row>
    <row r="1289" spans="3:10" x14ac:dyDescent="0.35">
      <c r="C1289" s="6"/>
      <c r="D1289" s="6"/>
      <c r="E1289" s="6"/>
      <c r="F1289" s="6"/>
      <c r="G1289" s="6"/>
      <c r="H1289" s="19"/>
      <c r="I1289" s="94"/>
      <c r="J1289" s="94"/>
    </row>
    <row r="1290" spans="3:10" x14ac:dyDescent="0.35">
      <c r="C1290" s="6"/>
      <c r="D1290" s="6"/>
      <c r="E1290" s="6"/>
      <c r="F1290" s="6"/>
      <c r="G1290" s="6"/>
      <c r="H1290" s="19"/>
      <c r="I1290" s="94"/>
      <c r="J1290" s="94"/>
    </row>
    <row r="1291" spans="3:10" x14ac:dyDescent="0.35">
      <c r="C1291" s="6"/>
      <c r="D1291" s="6"/>
      <c r="E1291" s="6"/>
      <c r="F1291" s="6"/>
      <c r="G1291" s="6"/>
      <c r="H1291" s="19"/>
      <c r="I1291" s="94"/>
      <c r="J1291" s="94"/>
    </row>
    <row r="1292" spans="3:10" x14ac:dyDescent="0.35">
      <c r="C1292" s="6"/>
      <c r="D1292" s="6"/>
      <c r="E1292" s="6"/>
      <c r="F1292" s="6"/>
      <c r="G1292" s="6"/>
      <c r="H1292" s="19"/>
      <c r="I1292" s="94"/>
      <c r="J1292" s="94"/>
    </row>
    <row r="1293" spans="3:10" x14ac:dyDescent="0.35">
      <c r="C1293" s="6"/>
      <c r="D1293" s="6"/>
      <c r="E1293" s="6"/>
      <c r="F1293" s="6"/>
      <c r="G1293" s="6"/>
      <c r="H1293" s="19"/>
      <c r="I1293" s="94"/>
      <c r="J1293" s="94"/>
    </row>
    <row r="1294" spans="3:10" x14ac:dyDescent="0.35">
      <c r="C1294" s="6"/>
      <c r="D1294" s="6"/>
      <c r="E1294" s="6"/>
      <c r="F1294" s="6"/>
      <c r="G1294" s="6"/>
      <c r="H1294" s="19"/>
      <c r="I1294" s="94"/>
      <c r="J1294" s="94"/>
    </row>
    <row r="1295" spans="3:10" x14ac:dyDescent="0.35">
      <c r="C1295" s="6"/>
      <c r="D1295" s="6"/>
      <c r="E1295" s="6"/>
      <c r="F1295" s="6"/>
      <c r="G1295" s="6"/>
      <c r="H1295" s="19"/>
      <c r="I1295" s="94"/>
      <c r="J1295" s="94"/>
    </row>
    <row r="1296" spans="3:10" x14ac:dyDescent="0.35">
      <c r="C1296" s="6"/>
      <c r="D1296" s="6"/>
      <c r="E1296" s="6"/>
      <c r="F1296" s="6"/>
      <c r="G1296" s="6"/>
      <c r="H1296" s="19"/>
      <c r="I1296" s="94"/>
      <c r="J1296" s="94"/>
    </row>
    <row r="1297" spans="3:10" x14ac:dyDescent="0.35">
      <c r="C1297" s="6"/>
      <c r="D1297" s="6"/>
      <c r="E1297" s="6"/>
      <c r="F1297" s="6"/>
      <c r="G1297" s="6"/>
      <c r="H1297" s="19"/>
      <c r="I1297" s="94"/>
      <c r="J1297" s="94"/>
    </row>
    <row r="1298" spans="3:10" x14ac:dyDescent="0.35">
      <c r="C1298" s="6"/>
      <c r="D1298" s="6"/>
      <c r="E1298" s="6"/>
      <c r="F1298" s="6"/>
      <c r="G1298" s="6"/>
      <c r="H1298" s="19"/>
      <c r="I1298" s="94"/>
      <c r="J1298" s="94"/>
    </row>
    <row r="1299" spans="3:10" x14ac:dyDescent="0.35">
      <c r="C1299" s="6"/>
      <c r="D1299" s="6"/>
      <c r="E1299" s="6"/>
      <c r="F1299" s="6"/>
      <c r="G1299" s="6"/>
      <c r="H1299" s="19"/>
      <c r="I1299" s="94"/>
      <c r="J1299" s="94"/>
    </row>
    <row r="1300" spans="3:10" x14ac:dyDescent="0.35">
      <c r="C1300" s="6"/>
      <c r="D1300" s="6"/>
      <c r="E1300" s="6"/>
      <c r="F1300" s="6"/>
      <c r="G1300" s="6"/>
      <c r="H1300" s="19"/>
      <c r="I1300" s="94"/>
      <c r="J1300" s="94"/>
    </row>
    <row r="1301" spans="3:10" x14ac:dyDescent="0.35">
      <c r="C1301" s="6"/>
      <c r="D1301" s="6"/>
      <c r="E1301" s="6"/>
      <c r="F1301" s="6"/>
      <c r="G1301" s="6"/>
      <c r="H1301" s="19"/>
      <c r="I1301" s="94"/>
      <c r="J1301" s="94"/>
    </row>
    <row r="1302" spans="3:10" x14ac:dyDescent="0.35">
      <c r="C1302" s="6"/>
      <c r="D1302" s="6"/>
      <c r="E1302" s="6"/>
      <c r="F1302" s="6"/>
      <c r="G1302" s="6"/>
      <c r="H1302" s="19"/>
      <c r="I1302" s="94"/>
      <c r="J1302" s="94"/>
    </row>
    <row r="1303" spans="3:10" x14ac:dyDescent="0.35">
      <c r="C1303" s="6"/>
      <c r="D1303" s="6"/>
      <c r="E1303" s="6"/>
      <c r="F1303" s="6"/>
      <c r="G1303" s="6"/>
      <c r="H1303" s="19"/>
      <c r="I1303" s="94"/>
      <c r="J1303" s="94"/>
    </row>
    <row r="1304" spans="3:10" x14ac:dyDescent="0.35">
      <c r="C1304" s="6"/>
      <c r="D1304" s="6"/>
      <c r="E1304" s="6"/>
      <c r="F1304" s="6"/>
      <c r="G1304" s="6"/>
      <c r="H1304" s="19"/>
      <c r="I1304" s="94"/>
      <c r="J1304" s="94"/>
    </row>
    <row r="1305" spans="3:10" x14ac:dyDescent="0.35">
      <c r="C1305" s="6"/>
      <c r="D1305" s="6"/>
      <c r="E1305" s="6"/>
      <c r="F1305" s="6"/>
      <c r="G1305" s="6"/>
      <c r="H1305" s="19"/>
      <c r="I1305" s="94"/>
      <c r="J1305" s="94"/>
    </row>
    <row r="1306" spans="3:10" x14ac:dyDescent="0.35">
      <c r="C1306" s="6"/>
      <c r="D1306" s="6"/>
      <c r="E1306" s="6"/>
      <c r="F1306" s="6"/>
      <c r="G1306" s="6"/>
      <c r="H1306" s="19"/>
      <c r="I1306" s="94"/>
      <c r="J1306" s="94"/>
    </row>
    <row r="1307" spans="3:10" x14ac:dyDescent="0.35">
      <c r="C1307" s="6"/>
      <c r="D1307" s="6"/>
      <c r="E1307" s="6"/>
      <c r="F1307" s="6"/>
      <c r="G1307" s="6"/>
      <c r="H1307" s="19"/>
      <c r="I1307" s="94"/>
      <c r="J1307" s="94"/>
    </row>
    <row r="1308" spans="3:10" x14ac:dyDescent="0.35">
      <c r="C1308" s="6"/>
      <c r="D1308" s="6"/>
      <c r="E1308" s="6"/>
      <c r="F1308" s="6"/>
      <c r="G1308" s="6"/>
      <c r="H1308" s="19"/>
      <c r="I1308" s="94"/>
      <c r="J1308" s="94"/>
    </row>
    <row r="1309" spans="3:10" x14ac:dyDescent="0.35">
      <c r="C1309" s="6"/>
      <c r="D1309" s="6"/>
      <c r="E1309" s="6"/>
      <c r="F1309" s="6"/>
      <c r="G1309" s="6"/>
      <c r="H1309" s="19"/>
      <c r="I1309" s="94"/>
      <c r="J1309" s="94"/>
    </row>
    <row r="1310" spans="3:10" x14ac:dyDescent="0.35">
      <c r="C1310" s="6"/>
      <c r="D1310" s="6"/>
      <c r="E1310" s="6"/>
      <c r="F1310" s="6"/>
      <c r="G1310" s="6"/>
      <c r="H1310" s="19"/>
      <c r="I1310" s="94"/>
      <c r="J1310" s="94"/>
    </row>
    <row r="1311" spans="3:10" x14ac:dyDescent="0.35">
      <c r="C1311" s="6"/>
      <c r="D1311" s="6"/>
      <c r="E1311" s="6"/>
      <c r="F1311" s="6"/>
      <c r="G1311" s="6"/>
      <c r="H1311" s="19"/>
      <c r="I1311" s="94"/>
      <c r="J1311" s="94"/>
    </row>
    <row r="1312" spans="3:10" x14ac:dyDescent="0.35">
      <c r="C1312" s="6"/>
      <c r="D1312" s="6"/>
      <c r="E1312" s="6"/>
      <c r="F1312" s="6"/>
      <c r="G1312" s="6"/>
      <c r="H1312" s="19"/>
      <c r="I1312" s="94"/>
      <c r="J1312" s="94"/>
    </row>
    <row r="1313" spans="3:10" x14ac:dyDescent="0.35">
      <c r="C1313" s="6"/>
      <c r="D1313" s="6"/>
      <c r="E1313" s="6"/>
      <c r="F1313" s="6"/>
      <c r="G1313" s="6"/>
      <c r="H1313" s="19"/>
      <c r="I1313" s="94"/>
      <c r="J1313" s="94"/>
    </row>
    <row r="1314" spans="3:10" x14ac:dyDescent="0.35">
      <c r="C1314" s="6"/>
      <c r="D1314" s="6"/>
      <c r="E1314" s="6"/>
      <c r="F1314" s="6"/>
      <c r="G1314" s="6"/>
      <c r="H1314" s="19"/>
      <c r="I1314" s="94"/>
      <c r="J1314" s="94"/>
    </row>
    <row r="1315" spans="3:10" x14ac:dyDescent="0.35">
      <c r="C1315" s="6"/>
      <c r="D1315" s="6"/>
      <c r="E1315" s="6"/>
      <c r="F1315" s="6"/>
      <c r="G1315" s="6"/>
      <c r="H1315" s="19"/>
      <c r="I1315" s="94"/>
      <c r="J1315" s="94"/>
    </row>
    <row r="1316" spans="3:10" x14ac:dyDescent="0.35">
      <c r="C1316" s="6"/>
      <c r="D1316" s="6"/>
      <c r="E1316" s="6"/>
      <c r="F1316" s="6"/>
      <c r="G1316" s="6"/>
      <c r="H1316" s="19"/>
      <c r="I1316" s="94"/>
      <c r="J1316" s="94"/>
    </row>
    <row r="1317" spans="3:10" x14ac:dyDescent="0.35">
      <c r="C1317" s="6"/>
      <c r="D1317" s="6"/>
      <c r="E1317" s="6"/>
      <c r="F1317" s="6"/>
      <c r="G1317" s="6"/>
      <c r="H1317" s="19"/>
      <c r="I1317" s="94"/>
      <c r="J1317" s="94"/>
    </row>
    <row r="1318" spans="3:10" x14ac:dyDescent="0.35">
      <c r="C1318" s="6"/>
      <c r="D1318" s="6"/>
      <c r="E1318" s="6"/>
      <c r="F1318" s="6"/>
      <c r="G1318" s="6"/>
      <c r="H1318" s="19"/>
      <c r="I1318" s="94"/>
      <c r="J1318" s="94"/>
    </row>
    <row r="1319" spans="3:10" x14ac:dyDescent="0.35">
      <c r="C1319" s="6"/>
      <c r="D1319" s="6"/>
      <c r="E1319" s="6"/>
      <c r="F1319" s="6"/>
      <c r="G1319" s="6"/>
      <c r="H1319" s="19"/>
      <c r="I1319" s="94"/>
      <c r="J1319" s="94"/>
    </row>
    <row r="1320" spans="3:10" x14ac:dyDescent="0.35">
      <c r="C1320" s="6"/>
      <c r="D1320" s="6"/>
      <c r="E1320" s="6"/>
      <c r="F1320" s="6"/>
      <c r="G1320" s="6"/>
      <c r="H1320" s="19"/>
      <c r="I1320" s="94"/>
      <c r="J1320" s="94"/>
    </row>
    <row r="1321" spans="3:10" x14ac:dyDescent="0.35">
      <c r="C1321" s="6"/>
      <c r="D1321" s="6"/>
      <c r="E1321" s="6"/>
      <c r="F1321" s="6"/>
      <c r="G1321" s="6"/>
      <c r="H1321" s="19"/>
      <c r="I1321" s="94"/>
      <c r="J1321" s="94"/>
    </row>
    <row r="1322" spans="3:10" x14ac:dyDescent="0.35">
      <c r="C1322" s="6"/>
      <c r="D1322" s="6"/>
      <c r="E1322" s="6"/>
      <c r="F1322" s="6"/>
      <c r="G1322" s="6"/>
      <c r="H1322" s="19"/>
      <c r="I1322" s="94"/>
      <c r="J1322" s="94"/>
    </row>
    <row r="1323" spans="3:10" x14ac:dyDescent="0.35">
      <c r="C1323" s="6"/>
      <c r="D1323" s="6"/>
      <c r="E1323" s="6"/>
      <c r="F1323" s="6"/>
      <c r="G1323" s="6"/>
      <c r="H1323" s="19"/>
      <c r="I1323" s="94"/>
      <c r="J1323" s="94"/>
    </row>
    <row r="1324" spans="3:10" x14ac:dyDescent="0.35">
      <c r="C1324" s="6"/>
      <c r="D1324" s="6"/>
      <c r="E1324" s="6"/>
      <c r="F1324" s="6"/>
      <c r="G1324" s="6"/>
      <c r="H1324" s="19"/>
      <c r="I1324" s="94"/>
      <c r="J1324" s="94"/>
    </row>
    <row r="1325" spans="3:10" x14ac:dyDescent="0.35">
      <c r="C1325" s="6"/>
      <c r="D1325" s="6"/>
      <c r="E1325" s="6"/>
      <c r="F1325" s="6"/>
      <c r="G1325" s="6"/>
      <c r="H1325" s="19"/>
      <c r="I1325" s="94"/>
      <c r="J1325" s="94"/>
    </row>
    <row r="1326" spans="3:10" x14ac:dyDescent="0.35">
      <c r="C1326" s="6"/>
      <c r="D1326" s="6"/>
      <c r="E1326" s="6"/>
      <c r="F1326" s="6"/>
      <c r="G1326" s="6"/>
      <c r="H1326" s="19"/>
      <c r="I1326" s="94"/>
      <c r="J1326" s="94"/>
    </row>
    <row r="1327" spans="3:10" x14ac:dyDescent="0.35">
      <c r="C1327" s="6"/>
      <c r="D1327" s="6"/>
      <c r="E1327" s="6"/>
      <c r="F1327" s="6"/>
      <c r="G1327" s="6"/>
      <c r="H1327" s="19"/>
      <c r="I1327" s="94"/>
      <c r="J1327" s="94"/>
    </row>
    <row r="1328" spans="3:10" x14ac:dyDescent="0.35">
      <c r="C1328" s="6"/>
      <c r="D1328" s="6"/>
      <c r="E1328" s="6"/>
      <c r="F1328" s="6"/>
      <c r="G1328" s="6"/>
      <c r="H1328" s="19"/>
      <c r="I1328" s="94"/>
      <c r="J1328" s="94"/>
    </row>
    <row r="1329" spans="3:10" x14ac:dyDescent="0.35">
      <c r="C1329" s="6"/>
      <c r="D1329" s="6"/>
      <c r="E1329" s="6"/>
      <c r="F1329" s="6"/>
      <c r="G1329" s="6"/>
      <c r="H1329" s="19"/>
      <c r="I1329" s="94"/>
      <c r="J1329" s="94"/>
    </row>
    <row r="1330" spans="3:10" x14ac:dyDescent="0.35">
      <c r="C1330" s="6"/>
      <c r="D1330" s="6"/>
      <c r="E1330" s="6"/>
      <c r="F1330" s="6"/>
      <c r="G1330" s="6"/>
      <c r="H1330" s="19"/>
      <c r="I1330" s="94"/>
      <c r="J1330" s="94"/>
    </row>
    <row r="1331" spans="3:10" x14ac:dyDescent="0.35">
      <c r="C1331" s="6"/>
      <c r="D1331" s="6"/>
      <c r="E1331" s="6"/>
      <c r="F1331" s="6"/>
      <c r="G1331" s="6"/>
      <c r="H1331" s="19"/>
      <c r="I1331" s="94"/>
      <c r="J1331" s="94"/>
    </row>
    <row r="1332" spans="3:10" x14ac:dyDescent="0.35">
      <c r="C1332" s="6"/>
      <c r="D1332" s="6"/>
      <c r="E1332" s="6"/>
      <c r="F1332" s="6"/>
      <c r="G1332" s="6"/>
      <c r="H1332" s="19"/>
      <c r="I1332" s="94"/>
      <c r="J1332" s="94"/>
    </row>
    <row r="1333" spans="3:10" x14ac:dyDescent="0.35">
      <c r="C1333" s="6"/>
      <c r="D1333" s="6"/>
      <c r="E1333" s="6"/>
      <c r="F1333" s="6"/>
      <c r="G1333" s="6"/>
      <c r="H1333" s="19"/>
      <c r="I1333" s="94"/>
      <c r="J1333" s="94"/>
    </row>
    <row r="1334" spans="3:10" x14ac:dyDescent="0.35">
      <c r="C1334" s="6"/>
      <c r="D1334" s="6"/>
      <c r="E1334" s="6"/>
      <c r="F1334" s="6"/>
      <c r="G1334" s="6"/>
      <c r="H1334" s="19"/>
      <c r="I1334" s="94"/>
      <c r="J1334" s="94"/>
    </row>
    <row r="1335" spans="3:10" x14ac:dyDescent="0.35">
      <c r="C1335" s="6"/>
      <c r="D1335" s="6"/>
      <c r="E1335" s="6"/>
      <c r="F1335" s="6"/>
      <c r="G1335" s="6"/>
      <c r="H1335" s="19"/>
      <c r="I1335" s="94"/>
      <c r="J1335" s="94"/>
    </row>
    <row r="1336" spans="3:10" x14ac:dyDescent="0.35">
      <c r="C1336" s="6"/>
      <c r="D1336" s="6"/>
      <c r="E1336" s="6"/>
      <c r="F1336" s="6"/>
      <c r="G1336" s="6"/>
      <c r="H1336" s="19"/>
      <c r="I1336" s="94"/>
      <c r="J1336" s="94"/>
    </row>
    <row r="1337" spans="3:10" x14ac:dyDescent="0.35">
      <c r="C1337" s="6"/>
      <c r="D1337" s="6"/>
      <c r="E1337" s="6"/>
      <c r="F1337" s="6"/>
      <c r="G1337" s="6"/>
      <c r="H1337" s="19"/>
      <c r="I1337" s="94"/>
      <c r="J1337" s="94"/>
    </row>
    <row r="1338" spans="3:10" x14ac:dyDescent="0.35">
      <c r="C1338" s="6"/>
      <c r="D1338" s="6"/>
      <c r="E1338" s="6"/>
      <c r="F1338" s="6"/>
      <c r="G1338" s="6"/>
      <c r="H1338" s="19"/>
      <c r="I1338" s="94"/>
      <c r="J1338" s="94"/>
    </row>
    <row r="1339" spans="3:10" x14ac:dyDescent="0.35">
      <c r="C1339" s="6"/>
      <c r="D1339" s="6"/>
      <c r="E1339" s="6"/>
      <c r="F1339" s="6"/>
      <c r="G1339" s="6"/>
      <c r="H1339" s="19"/>
      <c r="I1339" s="94"/>
      <c r="J1339" s="94"/>
    </row>
    <row r="1340" spans="3:10" x14ac:dyDescent="0.35">
      <c r="C1340" s="6"/>
      <c r="D1340" s="6"/>
      <c r="E1340" s="6"/>
      <c r="F1340" s="6"/>
      <c r="G1340" s="6"/>
      <c r="H1340" s="19"/>
      <c r="I1340" s="94"/>
      <c r="J1340" s="94"/>
    </row>
    <row r="1341" spans="3:10" x14ac:dyDescent="0.35">
      <c r="C1341" s="6"/>
      <c r="D1341" s="6"/>
      <c r="E1341" s="6"/>
      <c r="F1341" s="6"/>
      <c r="G1341" s="6"/>
      <c r="H1341" s="19"/>
      <c r="I1341" s="94"/>
      <c r="J1341" s="94"/>
    </row>
    <row r="1342" spans="3:10" x14ac:dyDescent="0.35">
      <c r="C1342" s="6"/>
      <c r="D1342" s="6"/>
      <c r="E1342" s="6"/>
      <c r="F1342" s="6"/>
      <c r="G1342" s="6"/>
      <c r="H1342" s="19"/>
      <c r="I1342" s="94"/>
      <c r="J1342" s="94"/>
    </row>
    <row r="1343" spans="3:10" x14ac:dyDescent="0.35">
      <c r="C1343" s="6"/>
      <c r="D1343" s="6"/>
      <c r="E1343" s="6"/>
      <c r="F1343" s="6"/>
      <c r="G1343" s="6"/>
      <c r="H1343" s="19"/>
      <c r="I1343" s="94"/>
      <c r="J1343" s="94"/>
    </row>
    <row r="1344" spans="3:10" x14ac:dyDescent="0.35">
      <c r="C1344" s="6"/>
      <c r="D1344" s="6"/>
      <c r="E1344" s="6"/>
      <c r="F1344" s="6"/>
      <c r="G1344" s="6"/>
      <c r="H1344" s="19"/>
      <c r="I1344" s="94"/>
      <c r="J1344" s="94"/>
    </row>
    <row r="1345" spans="3:10" x14ac:dyDescent="0.35">
      <c r="C1345" s="6"/>
      <c r="D1345" s="6"/>
      <c r="E1345" s="6"/>
      <c r="F1345" s="6"/>
      <c r="G1345" s="6"/>
      <c r="H1345" s="19"/>
      <c r="I1345" s="94"/>
      <c r="J1345" s="94"/>
    </row>
    <row r="1346" spans="3:10" x14ac:dyDescent="0.35">
      <c r="C1346" s="6"/>
      <c r="D1346" s="6"/>
      <c r="E1346" s="6"/>
      <c r="F1346" s="6"/>
      <c r="G1346" s="6"/>
      <c r="H1346" s="19"/>
      <c r="I1346" s="94"/>
      <c r="J1346" s="94"/>
    </row>
    <row r="1347" spans="3:10" x14ac:dyDescent="0.35">
      <c r="C1347" s="6"/>
      <c r="D1347" s="6"/>
      <c r="E1347" s="6"/>
      <c r="F1347" s="6"/>
      <c r="G1347" s="6"/>
      <c r="H1347" s="19"/>
      <c r="I1347" s="94"/>
      <c r="J1347" s="94"/>
    </row>
    <row r="1348" spans="3:10" x14ac:dyDescent="0.35">
      <c r="C1348" s="6"/>
      <c r="D1348" s="6"/>
      <c r="E1348" s="6"/>
      <c r="F1348" s="6"/>
      <c r="G1348" s="6"/>
      <c r="H1348" s="19"/>
      <c r="I1348" s="94"/>
      <c r="J1348" s="94"/>
    </row>
    <row r="1349" spans="3:10" x14ac:dyDescent="0.35">
      <c r="C1349" s="6"/>
      <c r="D1349" s="6"/>
      <c r="E1349" s="6"/>
      <c r="F1349" s="6"/>
      <c r="G1349" s="6"/>
      <c r="H1349" s="19"/>
      <c r="I1349" s="94"/>
      <c r="J1349" s="94"/>
    </row>
    <row r="1350" spans="3:10" x14ac:dyDescent="0.35">
      <c r="C1350" s="6"/>
      <c r="D1350" s="6"/>
      <c r="E1350" s="6"/>
      <c r="F1350" s="6"/>
      <c r="G1350" s="6"/>
      <c r="H1350" s="19"/>
      <c r="I1350" s="94"/>
      <c r="J1350" s="94"/>
    </row>
    <row r="1351" spans="3:10" x14ac:dyDescent="0.35">
      <c r="C1351" s="6"/>
      <c r="D1351" s="6"/>
      <c r="E1351" s="6"/>
      <c r="F1351" s="6"/>
      <c r="G1351" s="6"/>
      <c r="H1351" s="19"/>
      <c r="I1351" s="94"/>
      <c r="J1351" s="94"/>
    </row>
    <row r="1352" spans="3:10" x14ac:dyDescent="0.35">
      <c r="C1352" s="6"/>
      <c r="D1352" s="6"/>
      <c r="E1352" s="6"/>
      <c r="F1352" s="6"/>
      <c r="G1352" s="6"/>
      <c r="H1352" s="19"/>
      <c r="I1352" s="94"/>
      <c r="J1352" s="94"/>
    </row>
    <row r="1353" spans="3:10" x14ac:dyDescent="0.35">
      <c r="C1353" s="6"/>
      <c r="D1353" s="6"/>
      <c r="E1353" s="6"/>
      <c r="F1353" s="6"/>
      <c r="G1353" s="6"/>
      <c r="H1353" s="19"/>
      <c r="I1353" s="94"/>
      <c r="J1353" s="94"/>
    </row>
    <row r="1354" spans="3:10" x14ac:dyDescent="0.35">
      <c r="C1354" s="6"/>
      <c r="D1354" s="6"/>
      <c r="E1354" s="6"/>
      <c r="F1354" s="6"/>
      <c r="G1354" s="6"/>
      <c r="H1354" s="19"/>
      <c r="I1354" s="94"/>
      <c r="J1354" s="94"/>
    </row>
    <row r="1355" spans="3:10" x14ac:dyDescent="0.35">
      <c r="C1355" s="6"/>
      <c r="D1355" s="6"/>
      <c r="E1355" s="6"/>
      <c r="F1355" s="6"/>
      <c r="G1355" s="6"/>
      <c r="H1355" s="19"/>
      <c r="I1355" s="94"/>
      <c r="J1355" s="94"/>
    </row>
    <row r="1356" spans="3:10" x14ac:dyDescent="0.35">
      <c r="C1356" s="6"/>
      <c r="D1356" s="6"/>
      <c r="E1356" s="6"/>
      <c r="F1356" s="6"/>
      <c r="G1356" s="6"/>
      <c r="H1356" s="19"/>
      <c r="I1356" s="94"/>
      <c r="J1356" s="94"/>
    </row>
    <row r="1357" spans="3:10" x14ac:dyDescent="0.35">
      <c r="C1357" s="6"/>
      <c r="D1357" s="6"/>
      <c r="E1357" s="6"/>
      <c r="F1357" s="6"/>
      <c r="G1357" s="6"/>
      <c r="H1357" s="19"/>
      <c r="I1357" s="94"/>
      <c r="J1357" s="94"/>
    </row>
    <row r="1358" spans="3:10" x14ac:dyDescent="0.35">
      <c r="C1358" s="6"/>
      <c r="D1358" s="6"/>
      <c r="E1358" s="6"/>
      <c r="F1358" s="6"/>
      <c r="G1358" s="6"/>
      <c r="H1358" s="19"/>
      <c r="I1358" s="94"/>
      <c r="J1358" s="94"/>
    </row>
    <row r="1359" spans="3:10" x14ac:dyDescent="0.35">
      <c r="C1359" s="6"/>
      <c r="D1359" s="6"/>
      <c r="E1359" s="6"/>
      <c r="F1359" s="6"/>
      <c r="G1359" s="6"/>
      <c r="H1359" s="19"/>
      <c r="I1359" s="94"/>
      <c r="J1359" s="94"/>
    </row>
    <row r="1360" spans="3:10" x14ac:dyDescent="0.35">
      <c r="C1360" s="6"/>
      <c r="D1360" s="6"/>
      <c r="E1360" s="6"/>
      <c r="F1360" s="6"/>
      <c r="G1360" s="6"/>
      <c r="H1360" s="19"/>
      <c r="I1360" s="94"/>
      <c r="J1360" s="94"/>
    </row>
    <row r="1361" spans="3:10" x14ac:dyDescent="0.35">
      <c r="C1361" s="6"/>
      <c r="D1361" s="6"/>
      <c r="E1361" s="6"/>
      <c r="F1361" s="6"/>
      <c r="G1361" s="6"/>
      <c r="H1361" s="19"/>
      <c r="I1361" s="94"/>
      <c r="J1361" s="94"/>
    </row>
    <row r="1362" spans="3:10" x14ac:dyDescent="0.35">
      <c r="C1362" s="6"/>
      <c r="D1362" s="6"/>
      <c r="E1362" s="6"/>
      <c r="F1362" s="6"/>
      <c r="G1362" s="6"/>
      <c r="H1362" s="19"/>
      <c r="I1362" s="94"/>
      <c r="J1362" s="94"/>
    </row>
    <row r="1363" spans="3:10" x14ac:dyDescent="0.35">
      <c r="C1363" s="6"/>
      <c r="D1363" s="6"/>
      <c r="E1363" s="6"/>
      <c r="F1363" s="6"/>
      <c r="G1363" s="6"/>
      <c r="H1363" s="19"/>
      <c r="I1363" s="94"/>
      <c r="J1363" s="94"/>
    </row>
    <row r="1364" spans="3:10" x14ac:dyDescent="0.35">
      <c r="C1364" s="6"/>
      <c r="D1364" s="6"/>
      <c r="E1364" s="6"/>
      <c r="F1364" s="6"/>
      <c r="G1364" s="6"/>
      <c r="H1364" s="19"/>
      <c r="I1364" s="94"/>
      <c r="J1364" s="94"/>
    </row>
    <row r="1365" spans="3:10" x14ac:dyDescent="0.35">
      <c r="C1365" s="6"/>
      <c r="D1365" s="6"/>
      <c r="E1365" s="6"/>
      <c r="F1365" s="6"/>
      <c r="G1365" s="6"/>
      <c r="H1365" s="19"/>
      <c r="I1365" s="94"/>
      <c r="J1365" s="94"/>
    </row>
    <row r="1366" spans="3:10" x14ac:dyDescent="0.35">
      <c r="C1366" s="6"/>
      <c r="D1366" s="6"/>
      <c r="E1366" s="6"/>
      <c r="F1366" s="6"/>
      <c r="G1366" s="6"/>
      <c r="H1366" s="19"/>
      <c r="I1366" s="94"/>
      <c r="J1366" s="94"/>
    </row>
    <row r="1367" spans="3:10" x14ac:dyDescent="0.35">
      <c r="C1367" s="6"/>
      <c r="D1367" s="6"/>
      <c r="E1367" s="6"/>
      <c r="F1367" s="6"/>
      <c r="G1367" s="6"/>
      <c r="H1367" s="19"/>
      <c r="I1367" s="94"/>
      <c r="J1367" s="94"/>
    </row>
    <row r="1368" spans="3:10" x14ac:dyDescent="0.35">
      <c r="C1368" s="6"/>
      <c r="D1368" s="6"/>
      <c r="E1368" s="6"/>
      <c r="F1368" s="6"/>
      <c r="G1368" s="6"/>
      <c r="H1368" s="19"/>
      <c r="I1368" s="94"/>
      <c r="J1368" s="94"/>
    </row>
    <row r="1369" spans="3:10" x14ac:dyDescent="0.35">
      <c r="C1369" s="6"/>
      <c r="D1369" s="6"/>
      <c r="E1369" s="6"/>
      <c r="F1369" s="6"/>
      <c r="G1369" s="6"/>
      <c r="H1369" s="19"/>
      <c r="I1369" s="94"/>
      <c r="J1369" s="94"/>
    </row>
    <row r="1370" spans="3:10" x14ac:dyDescent="0.35">
      <c r="C1370" s="6"/>
      <c r="D1370" s="6"/>
      <c r="E1370" s="6"/>
      <c r="F1370" s="6"/>
      <c r="G1370" s="6"/>
      <c r="H1370" s="19"/>
      <c r="I1370" s="94"/>
      <c r="J1370" s="94"/>
    </row>
    <row r="1371" spans="3:10" x14ac:dyDescent="0.35">
      <c r="C1371" s="6"/>
      <c r="D1371" s="6"/>
      <c r="E1371" s="6"/>
      <c r="F1371" s="6"/>
      <c r="G1371" s="6"/>
      <c r="H1371" s="19"/>
      <c r="I1371" s="94"/>
      <c r="J1371" s="94"/>
    </row>
    <row r="1372" spans="3:10" x14ac:dyDescent="0.35">
      <c r="C1372" s="6"/>
      <c r="D1372" s="6"/>
      <c r="E1372" s="6"/>
      <c r="F1372" s="6"/>
      <c r="G1372" s="6"/>
      <c r="H1372" s="19"/>
      <c r="I1372" s="94"/>
      <c r="J1372" s="94"/>
    </row>
    <row r="1373" spans="3:10" x14ac:dyDescent="0.35">
      <c r="C1373" s="6"/>
      <c r="D1373" s="6"/>
      <c r="E1373" s="6"/>
      <c r="F1373" s="6"/>
      <c r="G1373" s="6"/>
      <c r="H1373" s="19"/>
      <c r="I1373" s="94"/>
      <c r="J1373" s="94"/>
    </row>
    <row r="1374" spans="3:10" x14ac:dyDescent="0.35">
      <c r="C1374" s="6"/>
      <c r="D1374" s="6"/>
      <c r="E1374" s="6"/>
      <c r="F1374" s="6"/>
      <c r="G1374" s="6"/>
      <c r="H1374" s="19"/>
      <c r="I1374" s="94"/>
      <c r="J1374" s="94"/>
    </row>
    <row r="1375" spans="3:10" x14ac:dyDescent="0.35">
      <c r="C1375" s="6"/>
      <c r="D1375" s="6"/>
      <c r="E1375" s="6"/>
      <c r="F1375" s="6"/>
      <c r="G1375" s="6"/>
      <c r="H1375" s="19"/>
      <c r="I1375" s="94"/>
      <c r="J1375" s="94"/>
    </row>
    <row r="1376" spans="3:10" x14ac:dyDescent="0.35">
      <c r="C1376" s="6"/>
      <c r="D1376" s="6"/>
      <c r="E1376" s="6"/>
      <c r="F1376" s="6"/>
      <c r="G1376" s="6"/>
      <c r="H1376" s="19"/>
      <c r="I1376" s="94"/>
      <c r="J1376" s="94"/>
    </row>
    <row r="1377" spans="3:10" x14ac:dyDescent="0.35">
      <c r="C1377" s="6"/>
      <c r="D1377" s="6"/>
      <c r="E1377" s="6"/>
      <c r="F1377" s="6"/>
      <c r="G1377" s="6"/>
      <c r="H1377" s="19"/>
      <c r="I1377" s="94"/>
      <c r="J1377" s="94"/>
    </row>
    <row r="1378" spans="3:10" x14ac:dyDescent="0.35">
      <c r="C1378" s="6"/>
      <c r="D1378" s="6"/>
      <c r="E1378" s="6"/>
      <c r="F1378" s="6"/>
      <c r="G1378" s="6"/>
      <c r="H1378" s="19"/>
      <c r="I1378" s="94"/>
      <c r="J1378" s="94"/>
    </row>
    <row r="1379" spans="3:10" x14ac:dyDescent="0.35">
      <c r="C1379" s="6"/>
      <c r="D1379" s="6"/>
      <c r="E1379" s="6"/>
      <c r="F1379" s="6"/>
      <c r="G1379" s="6"/>
      <c r="H1379" s="19"/>
      <c r="I1379" s="94"/>
      <c r="J1379" s="94"/>
    </row>
    <row r="1380" spans="3:10" x14ac:dyDescent="0.35">
      <c r="C1380" s="6"/>
      <c r="D1380" s="6"/>
      <c r="E1380" s="6"/>
      <c r="F1380" s="6"/>
      <c r="G1380" s="6"/>
      <c r="H1380" s="19"/>
      <c r="I1380" s="94"/>
      <c r="J1380" s="94"/>
    </row>
    <row r="1381" spans="3:10" x14ac:dyDescent="0.35">
      <c r="C1381" s="6"/>
      <c r="D1381" s="6"/>
      <c r="E1381" s="6"/>
      <c r="F1381" s="6"/>
      <c r="G1381" s="6"/>
      <c r="H1381" s="19"/>
      <c r="I1381" s="94"/>
      <c r="J1381" s="94"/>
    </row>
    <row r="1382" spans="3:10" x14ac:dyDescent="0.35">
      <c r="C1382" s="6"/>
      <c r="D1382" s="6"/>
      <c r="E1382" s="6"/>
      <c r="F1382" s="6"/>
      <c r="G1382" s="6"/>
      <c r="H1382" s="19"/>
      <c r="I1382" s="94"/>
      <c r="J1382" s="94"/>
    </row>
    <row r="1383" spans="3:10" x14ac:dyDescent="0.35">
      <c r="C1383" s="6"/>
      <c r="D1383" s="6"/>
      <c r="E1383" s="6"/>
      <c r="F1383" s="6"/>
      <c r="G1383" s="6"/>
      <c r="H1383" s="19"/>
      <c r="I1383" s="94"/>
      <c r="J1383" s="94"/>
    </row>
    <row r="1384" spans="3:10" x14ac:dyDescent="0.35">
      <c r="C1384" s="6"/>
      <c r="D1384" s="6"/>
      <c r="E1384" s="6"/>
      <c r="F1384" s="6"/>
      <c r="G1384" s="6"/>
      <c r="H1384" s="19"/>
      <c r="I1384" s="94"/>
      <c r="J1384" s="94"/>
    </row>
    <row r="1385" spans="3:10" x14ac:dyDescent="0.35">
      <c r="C1385" s="6"/>
      <c r="D1385" s="6"/>
      <c r="E1385" s="6"/>
      <c r="F1385" s="6"/>
      <c r="G1385" s="6"/>
      <c r="H1385" s="19"/>
      <c r="I1385" s="94"/>
      <c r="J1385" s="94"/>
    </row>
    <row r="1386" spans="3:10" x14ac:dyDescent="0.35">
      <c r="C1386" s="6"/>
      <c r="D1386" s="6"/>
      <c r="E1386" s="6"/>
      <c r="F1386" s="6"/>
      <c r="G1386" s="6"/>
      <c r="H1386" s="19"/>
      <c r="I1386" s="94"/>
      <c r="J1386" s="94"/>
    </row>
    <row r="1387" spans="3:10" x14ac:dyDescent="0.35">
      <c r="C1387" s="6"/>
      <c r="D1387" s="6"/>
      <c r="E1387" s="6"/>
      <c r="F1387" s="6"/>
      <c r="G1387" s="6"/>
      <c r="H1387" s="19"/>
      <c r="I1387" s="94"/>
      <c r="J1387" s="94"/>
    </row>
    <row r="1388" spans="3:10" x14ac:dyDescent="0.35">
      <c r="C1388" s="6"/>
      <c r="D1388" s="6"/>
      <c r="E1388" s="6"/>
      <c r="F1388" s="6"/>
      <c r="G1388" s="6"/>
      <c r="H1388" s="19"/>
      <c r="I1388" s="94"/>
      <c r="J1388" s="94"/>
    </row>
    <row r="1389" spans="3:10" x14ac:dyDescent="0.35">
      <c r="C1389" s="6"/>
      <c r="D1389" s="6"/>
      <c r="E1389" s="6"/>
      <c r="F1389" s="6"/>
      <c r="G1389" s="6"/>
      <c r="H1389" s="19"/>
      <c r="I1389" s="94"/>
      <c r="J1389" s="94"/>
    </row>
    <row r="1390" spans="3:10" x14ac:dyDescent="0.35">
      <c r="C1390" s="6"/>
      <c r="D1390" s="6"/>
      <c r="E1390" s="6"/>
      <c r="F1390" s="6"/>
      <c r="G1390" s="6"/>
      <c r="H1390" s="19"/>
      <c r="I1390" s="94"/>
      <c r="J1390" s="94"/>
    </row>
    <row r="1391" spans="3:10" x14ac:dyDescent="0.35">
      <c r="C1391" s="6"/>
      <c r="D1391" s="6"/>
      <c r="E1391" s="6"/>
      <c r="F1391" s="6"/>
      <c r="G1391" s="6"/>
      <c r="H1391" s="19"/>
      <c r="I1391" s="94"/>
      <c r="J1391" s="94"/>
    </row>
    <row r="1392" spans="3:10" x14ac:dyDescent="0.35">
      <c r="C1392" s="6"/>
      <c r="D1392" s="6"/>
      <c r="E1392" s="6"/>
      <c r="F1392" s="6"/>
      <c r="G1392" s="6"/>
      <c r="H1392" s="19"/>
      <c r="I1392" s="94"/>
      <c r="J1392" s="94"/>
    </row>
    <row r="1393" spans="3:10" x14ac:dyDescent="0.35">
      <c r="C1393" s="6"/>
      <c r="D1393" s="6"/>
      <c r="E1393" s="6"/>
      <c r="F1393" s="6"/>
      <c r="G1393" s="6"/>
      <c r="H1393" s="19"/>
      <c r="I1393" s="94"/>
      <c r="J1393" s="94"/>
    </row>
    <row r="1394" spans="3:10" x14ac:dyDescent="0.35">
      <c r="C1394" s="6"/>
      <c r="D1394" s="6"/>
      <c r="E1394" s="6"/>
      <c r="F1394" s="6"/>
      <c r="G1394" s="6"/>
      <c r="H1394" s="19"/>
      <c r="I1394" s="94"/>
      <c r="J1394" s="94"/>
    </row>
    <row r="1395" spans="3:10" x14ac:dyDescent="0.35">
      <c r="C1395" s="6"/>
      <c r="D1395" s="6"/>
      <c r="E1395" s="6"/>
      <c r="F1395" s="6"/>
      <c r="G1395" s="6"/>
      <c r="H1395" s="19"/>
      <c r="I1395" s="94"/>
      <c r="J1395" s="94"/>
    </row>
    <row r="1396" spans="3:10" x14ac:dyDescent="0.35">
      <c r="C1396" s="6"/>
      <c r="D1396" s="6"/>
      <c r="E1396" s="6"/>
      <c r="F1396" s="6"/>
      <c r="G1396" s="6"/>
      <c r="H1396" s="19"/>
      <c r="I1396" s="94"/>
      <c r="J1396" s="94"/>
    </row>
    <row r="1397" spans="3:10" x14ac:dyDescent="0.35">
      <c r="C1397" s="6"/>
      <c r="D1397" s="6"/>
      <c r="E1397" s="6"/>
      <c r="F1397" s="6"/>
      <c r="G1397" s="6"/>
      <c r="H1397" s="19"/>
      <c r="I1397" s="94"/>
      <c r="J1397" s="94"/>
    </row>
    <row r="1398" spans="3:10" x14ac:dyDescent="0.35">
      <c r="C1398" s="6"/>
      <c r="D1398" s="6"/>
      <c r="E1398" s="6"/>
      <c r="F1398" s="6"/>
      <c r="G1398" s="6"/>
      <c r="H1398" s="19"/>
      <c r="I1398" s="94"/>
      <c r="J1398" s="94"/>
    </row>
    <row r="1399" spans="3:10" x14ac:dyDescent="0.35">
      <c r="C1399" s="6"/>
      <c r="D1399" s="6"/>
      <c r="E1399" s="6"/>
      <c r="F1399" s="6"/>
      <c r="G1399" s="6"/>
      <c r="H1399" s="19"/>
      <c r="I1399" s="94"/>
      <c r="J1399" s="94"/>
    </row>
    <row r="1400" spans="3:10" x14ac:dyDescent="0.35">
      <c r="C1400" s="6"/>
      <c r="D1400" s="6"/>
      <c r="E1400" s="6"/>
      <c r="F1400" s="6"/>
      <c r="G1400" s="6"/>
      <c r="H1400" s="19"/>
      <c r="I1400" s="94"/>
      <c r="J1400" s="94"/>
    </row>
    <row r="1401" spans="3:10" x14ac:dyDescent="0.35">
      <c r="C1401" s="6"/>
      <c r="D1401" s="6"/>
      <c r="E1401" s="6"/>
      <c r="F1401" s="6"/>
      <c r="G1401" s="6"/>
      <c r="H1401" s="19"/>
      <c r="I1401" s="94"/>
      <c r="J1401" s="94"/>
    </row>
    <row r="1402" spans="3:10" x14ac:dyDescent="0.35">
      <c r="C1402" s="6"/>
      <c r="D1402" s="6"/>
      <c r="E1402" s="6"/>
      <c r="F1402" s="6"/>
      <c r="G1402" s="6"/>
      <c r="H1402" s="19"/>
      <c r="I1402" s="94"/>
      <c r="J1402" s="94"/>
    </row>
    <row r="1403" spans="3:10" x14ac:dyDescent="0.35">
      <c r="C1403" s="6"/>
      <c r="D1403" s="6"/>
      <c r="E1403" s="6"/>
      <c r="F1403" s="6"/>
      <c r="G1403" s="6"/>
      <c r="H1403" s="19"/>
      <c r="I1403" s="94"/>
      <c r="J1403" s="94"/>
    </row>
    <row r="1404" spans="3:10" x14ac:dyDescent="0.35">
      <c r="C1404" s="6"/>
      <c r="D1404" s="6"/>
      <c r="E1404" s="6"/>
      <c r="F1404" s="6"/>
      <c r="G1404" s="6"/>
      <c r="H1404" s="19"/>
      <c r="I1404" s="94"/>
      <c r="J1404" s="94"/>
    </row>
    <row r="1405" spans="3:10" x14ac:dyDescent="0.35">
      <c r="C1405" s="6"/>
      <c r="D1405" s="6"/>
      <c r="E1405" s="6"/>
      <c r="F1405" s="6"/>
      <c r="G1405" s="6"/>
      <c r="H1405" s="19"/>
      <c r="I1405" s="94"/>
      <c r="J1405" s="94"/>
    </row>
    <row r="1406" spans="3:10" x14ac:dyDescent="0.35">
      <c r="C1406" s="6"/>
      <c r="D1406" s="6"/>
      <c r="E1406" s="6"/>
      <c r="F1406" s="6"/>
      <c r="G1406" s="6"/>
      <c r="H1406" s="19"/>
      <c r="I1406" s="94"/>
      <c r="J1406" s="94"/>
    </row>
    <row r="1407" spans="3:10" x14ac:dyDescent="0.35">
      <c r="C1407" s="6"/>
      <c r="D1407" s="6"/>
      <c r="E1407" s="6"/>
      <c r="F1407" s="6"/>
      <c r="G1407" s="6"/>
      <c r="H1407" s="19"/>
      <c r="I1407" s="94"/>
      <c r="J1407" s="94"/>
    </row>
    <row r="1408" spans="3:10" x14ac:dyDescent="0.35">
      <c r="C1408" s="6"/>
      <c r="D1408" s="6"/>
      <c r="E1408" s="6"/>
      <c r="F1408" s="6"/>
      <c r="G1408" s="6"/>
      <c r="H1408" s="19"/>
      <c r="I1408" s="94"/>
      <c r="J1408" s="94"/>
    </row>
    <row r="1409" spans="3:10" x14ac:dyDescent="0.35">
      <c r="C1409" s="6"/>
      <c r="D1409" s="6"/>
      <c r="E1409" s="6"/>
      <c r="F1409" s="6"/>
      <c r="G1409" s="6"/>
      <c r="H1409" s="19"/>
      <c r="I1409" s="94"/>
      <c r="J1409" s="94"/>
    </row>
    <row r="1410" spans="3:10" x14ac:dyDescent="0.35">
      <c r="C1410" s="6"/>
      <c r="D1410" s="6"/>
      <c r="E1410" s="6"/>
      <c r="F1410" s="6"/>
      <c r="G1410" s="6"/>
      <c r="H1410" s="19"/>
      <c r="I1410" s="94"/>
      <c r="J1410" s="94"/>
    </row>
    <row r="1411" spans="3:10" x14ac:dyDescent="0.35">
      <c r="C1411" s="6"/>
      <c r="D1411" s="6"/>
      <c r="E1411" s="6"/>
      <c r="F1411" s="6"/>
      <c r="G1411" s="6"/>
      <c r="H1411" s="19"/>
      <c r="I1411" s="94"/>
      <c r="J1411" s="94"/>
    </row>
    <row r="1412" spans="3:10" x14ac:dyDescent="0.35">
      <c r="C1412" s="6"/>
      <c r="D1412" s="6"/>
      <c r="E1412" s="6"/>
      <c r="F1412" s="6"/>
      <c r="G1412" s="6"/>
      <c r="H1412" s="19"/>
      <c r="I1412" s="94"/>
      <c r="J1412" s="94"/>
    </row>
    <row r="1413" spans="3:10" x14ac:dyDescent="0.35">
      <c r="C1413" s="6"/>
      <c r="D1413" s="6"/>
      <c r="E1413" s="6"/>
      <c r="F1413" s="6"/>
      <c r="G1413" s="6"/>
      <c r="H1413" s="19"/>
      <c r="I1413" s="94"/>
      <c r="J1413" s="94"/>
    </row>
    <row r="1414" spans="3:10" x14ac:dyDescent="0.35">
      <c r="C1414" s="6"/>
      <c r="D1414" s="6"/>
      <c r="E1414" s="6"/>
      <c r="F1414" s="6"/>
      <c r="G1414" s="6"/>
      <c r="H1414" s="19"/>
      <c r="I1414" s="94"/>
      <c r="J1414" s="94"/>
    </row>
    <row r="1415" spans="3:10" x14ac:dyDescent="0.35">
      <c r="C1415" s="6"/>
      <c r="D1415" s="6"/>
      <c r="E1415" s="6"/>
      <c r="F1415" s="6"/>
      <c r="G1415" s="6"/>
      <c r="H1415" s="19"/>
      <c r="I1415" s="94"/>
      <c r="J1415" s="94"/>
    </row>
    <row r="1416" spans="3:10" x14ac:dyDescent="0.35">
      <c r="C1416" s="6"/>
      <c r="D1416" s="6"/>
      <c r="E1416" s="6"/>
      <c r="F1416" s="6"/>
      <c r="G1416" s="6"/>
      <c r="H1416" s="19"/>
      <c r="I1416" s="94"/>
      <c r="J1416" s="94"/>
    </row>
    <row r="1417" spans="3:10" x14ac:dyDescent="0.35">
      <c r="C1417" s="6"/>
      <c r="D1417" s="6"/>
      <c r="E1417" s="6"/>
      <c r="F1417" s="6"/>
      <c r="G1417" s="6"/>
      <c r="H1417" s="19"/>
      <c r="I1417" s="94"/>
      <c r="J1417" s="94"/>
    </row>
    <row r="1418" spans="3:10" x14ac:dyDescent="0.35">
      <c r="C1418" s="6"/>
      <c r="D1418" s="6"/>
      <c r="E1418" s="6"/>
      <c r="F1418" s="6"/>
      <c r="G1418" s="6"/>
      <c r="H1418" s="19"/>
      <c r="I1418" s="94"/>
      <c r="J1418" s="94"/>
    </row>
    <row r="1419" spans="3:10" x14ac:dyDescent="0.35">
      <c r="C1419" s="6"/>
      <c r="D1419" s="6"/>
      <c r="E1419" s="6"/>
      <c r="F1419" s="6"/>
      <c r="G1419" s="6"/>
      <c r="H1419" s="19"/>
      <c r="I1419" s="94"/>
      <c r="J1419" s="94"/>
    </row>
    <row r="1420" spans="3:10" x14ac:dyDescent="0.35">
      <c r="C1420" s="6"/>
      <c r="D1420" s="6"/>
      <c r="E1420" s="6"/>
      <c r="F1420" s="6"/>
      <c r="G1420" s="6"/>
      <c r="H1420" s="19"/>
      <c r="I1420" s="94"/>
      <c r="J1420" s="94"/>
    </row>
    <row r="1421" spans="3:10" x14ac:dyDescent="0.35">
      <c r="C1421" s="6"/>
      <c r="D1421" s="6"/>
      <c r="E1421" s="6"/>
      <c r="F1421" s="6"/>
      <c r="G1421" s="6"/>
      <c r="H1421" s="19"/>
      <c r="I1421" s="94"/>
      <c r="J1421" s="94"/>
    </row>
    <row r="1422" spans="3:10" x14ac:dyDescent="0.35">
      <c r="C1422" s="6"/>
      <c r="D1422" s="6"/>
      <c r="E1422" s="6"/>
      <c r="F1422" s="6"/>
      <c r="G1422" s="6"/>
      <c r="H1422" s="19"/>
      <c r="I1422" s="94"/>
      <c r="J1422" s="94"/>
    </row>
    <row r="1423" spans="3:10" x14ac:dyDescent="0.35">
      <c r="C1423" s="6"/>
      <c r="D1423" s="6"/>
      <c r="E1423" s="6"/>
      <c r="F1423" s="6"/>
      <c r="G1423" s="6"/>
      <c r="H1423" s="19"/>
      <c r="I1423" s="94"/>
      <c r="J1423" s="94"/>
    </row>
    <row r="1424" spans="3:10" x14ac:dyDescent="0.35">
      <c r="C1424" s="6"/>
      <c r="D1424" s="6"/>
      <c r="E1424" s="6"/>
      <c r="F1424" s="6"/>
      <c r="G1424" s="6"/>
      <c r="H1424" s="19"/>
      <c r="I1424" s="94"/>
      <c r="J1424" s="94"/>
    </row>
    <row r="1425" spans="3:10" x14ac:dyDescent="0.35">
      <c r="C1425" s="6"/>
      <c r="D1425" s="6"/>
      <c r="E1425" s="6"/>
      <c r="F1425" s="6"/>
      <c r="G1425" s="6"/>
      <c r="H1425" s="19"/>
      <c r="I1425" s="94"/>
      <c r="J1425" s="94"/>
    </row>
    <row r="1426" spans="3:10" x14ac:dyDescent="0.35">
      <c r="C1426" s="6"/>
      <c r="D1426" s="6"/>
      <c r="E1426" s="6"/>
      <c r="F1426" s="6"/>
      <c r="G1426" s="6"/>
      <c r="H1426" s="19"/>
      <c r="I1426" s="94"/>
      <c r="J1426" s="94"/>
    </row>
    <row r="1427" spans="3:10" x14ac:dyDescent="0.35">
      <c r="C1427" s="6"/>
      <c r="D1427" s="6"/>
      <c r="E1427" s="6"/>
      <c r="F1427" s="6"/>
      <c r="G1427" s="6"/>
      <c r="H1427" s="19"/>
      <c r="I1427" s="94"/>
      <c r="J1427" s="94"/>
    </row>
    <row r="1428" spans="3:10" x14ac:dyDescent="0.35">
      <c r="C1428" s="6"/>
      <c r="D1428" s="6"/>
      <c r="E1428" s="6"/>
      <c r="F1428" s="6"/>
      <c r="G1428" s="6"/>
      <c r="H1428" s="19"/>
      <c r="I1428" s="94"/>
      <c r="J1428" s="94"/>
    </row>
    <row r="1429" spans="3:10" x14ac:dyDescent="0.35">
      <c r="C1429" s="6"/>
      <c r="D1429" s="6"/>
      <c r="E1429" s="6"/>
      <c r="F1429" s="6"/>
      <c r="G1429" s="6"/>
      <c r="H1429" s="19"/>
      <c r="I1429" s="94"/>
      <c r="J1429" s="94"/>
    </row>
    <row r="1430" spans="3:10" x14ac:dyDescent="0.35">
      <c r="C1430" s="6"/>
      <c r="D1430" s="6"/>
      <c r="E1430" s="6"/>
      <c r="F1430" s="6"/>
      <c r="G1430" s="6"/>
      <c r="H1430" s="19"/>
      <c r="I1430" s="94"/>
      <c r="J1430" s="94"/>
    </row>
    <row r="1431" spans="3:10" x14ac:dyDescent="0.35">
      <c r="C1431" s="6"/>
      <c r="D1431" s="6"/>
      <c r="E1431" s="6"/>
      <c r="F1431" s="6"/>
      <c r="G1431" s="6"/>
      <c r="H1431" s="19"/>
      <c r="I1431" s="94"/>
      <c r="J1431" s="94"/>
    </row>
    <row r="1432" spans="3:10" x14ac:dyDescent="0.35">
      <c r="C1432" s="6"/>
      <c r="D1432" s="6"/>
      <c r="E1432" s="6"/>
      <c r="F1432" s="6"/>
      <c r="G1432" s="6"/>
      <c r="H1432" s="19"/>
      <c r="I1432" s="94"/>
      <c r="J1432" s="94"/>
    </row>
    <row r="1433" spans="3:10" x14ac:dyDescent="0.35">
      <c r="C1433" s="6"/>
      <c r="D1433" s="6"/>
      <c r="E1433" s="6"/>
      <c r="F1433" s="6"/>
      <c r="G1433" s="6"/>
      <c r="H1433" s="19"/>
      <c r="I1433" s="94"/>
      <c r="J1433" s="94"/>
    </row>
    <row r="1434" spans="3:10" x14ac:dyDescent="0.35">
      <c r="C1434" s="6"/>
      <c r="D1434" s="6"/>
      <c r="E1434" s="6"/>
      <c r="F1434" s="6"/>
      <c r="G1434" s="6"/>
      <c r="H1434" s="19"/>
      <c r="I1434" s="94"/>
      <c r="J1434" s="94"/>
    </row>
    <row r="1435" spans="3:10" x14ac:dyDescent="0.35">
      <c r="C1435" s="6"/>
      <c r="D1435" s="6"/>
      <c r="E1435" s="6"/>
      <c r="F1435" s="6"/>
      <c r="G1435" s="6"/>
      <c r="H1435" s="19"/>
      <c r="I1435" s="94"/>
      <c r="J1435" s="94"/>
    </row>
    <row r="1436" spans="3:10" x14ac:dyDescent="0.35">
      <c r="C1436" s="6"/>
      <c r="D1436" s="6"/>
      <c r="E1436" s="6"/>
      <c r="F1436" s="6"/>
      <c r="G1436" s="6"/>
      <c r="H1436" s="19"/>
      <c r="I1436" s="94"/>
      <c r="J1436" s="94"/>
    </row>
    <row r="1437" spans="3:10" x14ac:dyDescent="0.35">
      <c r="C1437" s="6"/>
      <c r="D1437" s="6"/>
      <c r="E1437" s="6"/>
      <c r="F1437" s="6"/>
      <c r="G1437" s="6"/>
      <c r="H1437" s="19"/>
      <c r="I1437" s="94"/>
      <c r="J1437" s="94"/>
    </row>
    <row r="1438" spans="3:10" x14ac:dyDescent="0.35">
      <c r="C1438" s="6"/>
      <c r="D1438" s="6"/>
      <c r="E1438" s="6"/>
      <c r="F1438" s="6"/>
      <c r="G1438" s="6"/>
      <c r="H1438" s="19"/>
      <c r="I1438" s="94"/>
      <c r="J1438" s="94"/>
    </row>
    <row r="1439" spans="3:10" x14ac:dyDescent="0.35">
      <c r="C1439" s="6"/>
      <c r="D1439" s="6"/>
      <c r="E1439" s="6"/>
      <c r="F1439" s="6"/>
      <c r="G1439" s="6"/>
      <c r="H1439" s="19"/>
      <c r="I1439" s="94"/>
      <c r="J1439" s="94"/>
    </row>
    <row r="1440" spans="3:10" x14ac:dyDescent="0.35">
      <c r="C1440" s="6"/>
      <c r="D1440" s="6"/>
      <c r="E1440" s="6"/>
      <c r="F1440" s="6"/>
      <c r="G1440" s="6"/>
      <c r="H1440" s="19"/>
      <c r="I1440" s="94"/>
      <c r="J1440" s="94"/>
    </row>
    <row r="1441" spans="3:10" x14ac:dyDescent="0.35">
      <c r="C1441" s="6"/>
      <c r="D1441" s="6"/>
      <c r="E1441" s="6"/>
      <c r="F1441" s="6"/>
      <c r="G1441" s="6"/>
      <c r="H1441" s="19"/>
      <c r="I1441" s="94"/>
      <c r="J1441" s="94"/>
    </row>
    <row r="1442" spans="3:10" x14ac:dyDescent="0.35">
      <c r="C1442" s="6"/>
      <c r="D1442" s="6"/>
      <c r="E1442" s="6"/>
      <c r="F1442" s="6"/>
      <c r="G1442" s="6"/>
      <c r="H1442" s="19"/>
      <c r="I1442" s="94"/>
      <c r="J1442" s="94"/>
    </row>
    <row r="1443" spans="3:10" x14ac:dyDescent="0.35">
      <c r="C1443" s="6"/>
      <c r="D1443" s="6"/>
      <c r="E1443" s="6"/>
      <c r="F1443" s="6"/>
      <c r="G1443" s="6"/>
      <c r="H1443" s="19"/>
      <c r="I1443" s="94"/>
      <c r="J1443" s="94"/>
    </row>
    <row r="1444" spans="3:10" x14ac:dyDescent="0.35">
      <c r="C1444" s="6"/>
      <c r="D1444" s="6"/>
      <c r="E1444" s="6"/>
      <c r="F1444" s="6"/>
      <c r="G1444" s="6"/>
      <c r="H1444" s="19"/>
      <c r="I1444" s="94"/>
      <c r="J1444" s="94"/>
    </row>
    <row r="1445" spans="3:10" x14ac:dyDescent="0.35">
      <c r="C1445" s="6"/>
      <c r="D1445" s="6"/>
      <c r="E1445" s="6"/>
      <c r="F1445" s="6"/>
      <c r="G1445" s="6"/>
      <c r="H1445" s="19"/>
      <c r="I1445" s="94"/>
      <c r="J1445" s="94"/>
    </row>
    <row r="1446" spans="3:10" x14ac:dyDescent="0.35">
      <c r="C1446" s="6"/>
      <c r="D1446" s="6"/>
      <c r="E1446" s="6"/>
      <c r="F1446" s="6"/>
      <c r="G1446" s="6"/>
      <c r="H1446" s="19"/>
      <c r="I1446" s="94"/>
      <c r="J1446" s="94"/>
    </row>
    <row r="1447" spans="3:10" x14ac:dyDescent="0.35">
      <c r="C1447" s="6"/>
      <c r="D1447" s="6"/>
      <c r="E1447" s="6"/>
      <c r="F1447" s="6"/>
      <c r="G1447" s="6"/>
      <c r="H1447" s="19"/>
      <c r="I1447" s="94"/>
      <c r="J1447" s="94"/>
    </row>
    <row r="1448" spans="3:10" x14ac:dyDescent="0.35">
      <c r="C1448" s="6"/>
      <c r="D1448" s="6"/>
      <c r="E1448" s="6"/>
      <c r="F1448" s="6"/>
      <c r="G1448" s="6"/>
      <c r="H1448" s="19"/>
      <c r="I1448" s="94"/>
      <c r="J1448" s="94"/>
    </row>
    <row r="1449" spans="3:10" x14ac:dyDescent="0.35">
      <c r="C1449" s="6"/>
      <c r="D1449" s="6"/>
      <c r="E1449" s="6"/>
      <c r="F1449" s="6"/>
      <c r="G1449" s="6"/>
      <c r="H1449" s="19"/>
      <c r="I1449" s="94"/>
      <c r="J1449" s="94"/>
    </row>
    <row r="1450" spans="3:10" x14ac:dyDescent="0.35">
      <c r="C1450" s="6"/>
      <c r="D1450" s="6"/>
      <c r="E1450" s="6"/>
      <c r="F1450" s="6"/>
      <c r="G1450" s="6"/>
      <c r="H1450" s="19"/>
      <c r="I1450" s="94"/>
      <c r="J1450" s="94"/>
    </row>
    <row r="1451" spans="3:10" x14ac:dyDescent="0.35">
      <c r="C1451" s="6"/>
      <c r="D1451" s="6"/>
      <c r="E1451" s="6"/>
      <c r="F1451" s="6"/>
      <c r="G1451" s="6"/>
      <c r="H1451" s="19"/>
      <c r="I1451" s="94"/>
      <c r="J1451" s="94"/>
    </row>
    <row r="1452" spans="3:10" x14ac:dyDescent="0.35">
      <c r="C1452" s="6"/>
      <c r="D1452" s="6"/>
      <c r="E1452" s="6"/>
      <c r="F1452" s="6"/>
      <c r="G1452" s="6"/>
      <c r="H1452" s="19"/>
      <c r="I1452" s="94"/>
      <c r="J1452" s="94"/>
    </row>
    <row r="1453" spans="3:10" x14ac:dyDescent="0.35">
      <c r="C1453" s="6"/>
      <c r="D1453" s="6"/>
      <c r="E1453" s="6"/>
      <c r="F1453" s="6"/>
      <c r="G1453" s="6"/>
      <c r="H1453" s="19"/>
      <c r="I1453" s="94"/>
      <c r="J1453" s="94"/>
    </row>
    <row r="1454" spans="3:10" x14ac:dyDescent="0.35">
      <c r="C1454" s="6"/>
      <c r="D1454" s="6"/>
      <c r="E1454" s="6"/>
      <c r="F1454" s="6"/>
      <c r="G1454" s="6"/>
      <c r="H1454" s="19"/>
      <c r="I1454" s="94"/>
      <c r="J1454" s="94"/>
    </row>
    <row r="1455" spans="3:10" x14ac:dyDescent="0.35">
      <c r="C1455" s="6"/>
      <c r="D1455" s="6"/>
      <c r="E1455" s="6"/>
      <c r="F1455" s="6"/>
      <c r="G1455" s="6"/>
      <c r="H1455" s="19"/>
      <c r="I1455" s="94"/>
      <c r="J1455" s="94"/>
    </row>
    <row r="1456" spans="3:10" x14ac:dyDescent="0.35">
      <c r="C1456" s="6"/>
      <c r="D1456" s="6"/>
      <c r="E1456" s="6"/>
      <c r="F1456" s="6"/>
      <c r="G1456" s="6"/>
      <c r="H1456" s="19"/>
      <c r="I1456" s="94"/>
      <c r="J1456" s="94"/>
    </row>
    <row r="1457" spans="3:10" x14ac:dyDescent="0.35">
      <c r="C1457" s="6"/>
      <c r="D1457" s="6"/>
      <c r="E1457" s="6"/>
      <c r="F1457" s="6"/>
      <c r="G1457" s="6"/>
      <c r="H1457" s="19"/>
      <c r="I1457" s="94"/>
      <c r="J1457" s="94"/>
    </row>
    <row r="1458" spans="3:10" x14ac:dyDescent="0.35">
      <c r="C1458" s="6"/>
      <c r="D1458" s="6"/>
      <c r="E1458" s="6"/>
      <c r="F1458" s="6"/>
      <c r="G1458" s="6"/>
      <c r="H1458" s="19"/>
      <c r="I1458" s="94"/>
      <c r="J1458" s="94"/>
    </row>
    <row r="1459" spans="3:10" x14ac:dyDescent="0.35">
      <c r="C1459" s="6"/>
      <c r="D1459" s="6"/>
      <c r="E1459" s="6"/>
      <c r="F1459" s="6"/>
      <c r="G1459" s="6"/>
      <c r="H1459" s="19"/>
      <c r="I1459" s="94"/>
      <c r="J1459" s="94"/>
    </row>
    <row r="1460" spans="3:10" x14ac:dyDescent="0.35">
      <c r="C1460" s="6"/>
      <c r="D1460" s="6"/>
      <c r="E1460" s="6"/>
      <c r="F1460" s="6"/>
      <c r="G1460" s="6"/>
      <c r="H1460" s="19"/>
      <c r="I1460" s="94"/>
      <c r="J1460" s="94"/>
    </row>
    <row r="1461" spans="3:10" x14ac:dyDescent="0.35">
      <c r="C1461" s="6"/>
      <c r="D1461" s="6"/>
      <c r="E1461" s="6"/>
      <c r="F1461" s="6"/>
      <c r="G1461" s="6"/>
      <c r="H1461" s="19"/>
      <c r="I1461" s="94"/>
      <c r="J1461" s="94"/>
    </row>
    <row r="1462" spans="3:10" x14ac:dyDescent="0.35">
      <c r="C1462" s="6"/>
      <c r="D1462" s="6"/>
      <c r="E1462" s="6"/>
      <c r="F1462" s="6"/>
      <c r="G1462" s="6"/>
      <c r="H1462" s="19"/>
      <c r="I1462" s="94"/>
      <c r="J1462" s="94"/>
    </row>
    <row r="1463" spans="3:10" x14ac:dyDescent="0.35">
      <c r="C1463" s="6"/>
      <c r="D1463" s="6"/>
      <c r="E1463" s="6"/>
      <c r="F1463" s="6"/>
      <c r="G1463" s="6"/>
      <c r="H1463" s="19"/>
      <c r="I1463" s="94"/>
      <c r="J1463" s="94"/>
    </row>
    <row r="1464" spans="3:10" x14ac:dyDescent="0.35">
      <c r="C1464" s="6"/>
      <c r="D1464" s="6"/>
      <c r="E1464" s="6"/>
      <c r="F1464" s="6"/>
      <c r="G1464" s="6"/>
      <c r="H1464" s="19"/>
      <c r="I1464" s="94"/>
      <c r="J1464" s="94"/>
    </row>
    <row r="1465" spans="3:10" x14ac:dyDescent="0.35">
      <c r="C1465" s="6"/>
      <c r="D1465" s="6"/>
      <c r="E1465" s="6"/>
      <c r="F1465" s="6"/>
      <c r="G1465" s="6"/>
      <c r="H1465" s="19"/>
      <c r="I1465" s="94"/>
      <c r="J1465" s="94"/>
    </row>
    <row r="1466" spans="3:10" x14ac:dyDescent="0.35">
      <c r="C1466" s="6"/>
      <c r="D1466" s="6"/>
      <c r="E1466" s="6"/>
      <c r="F1466" s="6"/>
      <c r="G1466" s="6"/>
      <c r="H1466" s="19"/>
      <c r="I1466" s="94"/>
      <c r="J1466" s="94"/>
    </row>
    <row r="1467" spans="3:10" x14ac:dyDescent="0.35">
      <c r="C1467" s="6"/>
      <c r="D1467" s="6"/>
      <c r="E1467" s="6"/>
      <c r="F1467" s="6"/>
      <c r="G1467" s="6"/>
      <c r="H1467" s="19"/>
      <c r="I1467" s="94"/>
      <c r="J1467" s="94"/>
    </row>
    <row r="1468" spans="3:10" x14ac:dyDescent="0.35">
      <c r="C1468" s="6"/>
      <c r="D1468" s="6"/>
      <c r="E1468" s="6"/>
      <c r="F1468" s="6"/>
      <c r="G1468" s="6"/>
      <c r="H1468" s="19"/>
      <c r="I1468" s="94"/>
      <c r="J1468" s="94"/>
    </row>
    <row r="1469" spans="3:10" x14ac:dyDescent="0.35">
      <c r="C1469" s="6"/>
      <c r="D1469" s="6"/>
      <c r="E1469" s="6"/>
      <c r="F1469" s="6"/>
      <c r="G1469" s="6"/>
      <c r="H1469" s="19"/>
      <c r="I1469" s="94"/>
      <c r="J1469" s="94"/>
    </row>
    <row r="1470" spans="3:10" x14ac:dyDescent="0.35">
      <c r="C1470" s="6"/>
      <c r="D1470" s="6"/>
      <c r="E1470" s="6"/>
      <c r="F1470" s="6"/>
      <c r="G1470" s="6"/>
      <c r="H1470" s="19"/>
      <c r="I1470" s="94"/>
      <c r="J1470" s="94"/>
    </row>
    <row r="1471" spans="3:10" x14ac:dyDescent="0.35">
      <c r="C1471" s="6"/>
      <c r="D1471" s="6"/>
      <c r="E1471" s="6"/>
      <c r="F1471" s="6"/>
      <c r="G1471" s="6"/>
      <c r="H1471" s="19"/>
      <c r="I1471" s="94"/>
      <c r="J1471" s="94"/>
    </row>
    <row r="1472" spans="3:10" x14ac:dyDescent="0.35">
      <c r="C1472" s="6"/>
      <c r="D1472" s="6"/>
      <c r="E1472" s="6"/>
      <c r="F1472" s="6"/>
      <c r="G1472" s="6"/>
      <c r="H1472" s="19"/>
      <c r="I1472" s="94"/>
      <c r="J1472" s="94"/>
    </row>
    <row r="1473" spans="3:10" x14ac:dyDescent="0.35">
      <c r="C1473" s="6"/>
      <c r="D1473" s="6"/>
      <c r="E1473" s="6"/>
      <c r="F1473" s="6"/>
      <c r="G1473" s="6"/>
      <c r="H1473" s="19"/>
      <c r="I1473" s="94"/>
      <c r="J1473" s="94"/>
    </row>
    <row r="1474" spans="3:10" x14ac:dyDescent="0.35">
      <c r="C1474" s="6"/>
      <c r="D1474" s="6"/>
      <c r="E1474" s="6"/>
      <c r="F1474" s="6"/>
      <c r="G1474" s="6"/>
      <c r="H1474" s="19"/>
      <c r="I1474" s="94"/>
      <c r="J1474" s="94"/>
    </row>
    <row r="1475" spans="3:10" x14ac:dyDescent="0.35">
      <c r="C1475" s="6"/>
      <c r="D1475" s="6"/>
      <c r="E1475" s="6"/>
      <c r="F1475" s="6"/>
      <c r="G1475" s="6"/>
      <c r="H1475" s="19"/>
      <c r="I1475" s="94"/>
      <c r="J1475" s="94"/>
    </row>
    <row r="1476" spans="3:10" x14ac:dyDescent="0.35">
      <c r="C1476" s="6"/>
      <c r="D1476" s="6"/>
      <c r="E1476" s="6"/>
      <c r="F1476" s="6"/>
      <c r="G1476" s="6"/>
      <c r="H1476" s="19"/>
      <c r="I1476" s="94"/>
      <c r="J1476" s="94"/>
    </row>
    <row r="1477" spans="3:10" x14ac:dyDescent="0.35">
      <c r="C1477" s="6"/>
      <c r="D1477" s="6"/>
      <c r="E1477" s="6"/>
      <c r="F1477" s="6"/>
      <c r="G1477" s="6"/>
      <c r="H1477" s="19"/>
      <c r="I1477" s="94"/>
      <c r="J1477" s="94"/>
    </row>
    <row r="1478" spans="3:10" x14ac:dyDescent="0.35">
      <c r="C1478" s="6"/>
      <c r="D1478" s="6"/>
      <c r="E1478" s="6"/>
      <c r="F1478" s="6"/>
      <c r="G1478" s="6"/>
      <c r="H1478" s="19"/>
      <c r="I1478" s="94"/>
      <c r="J1478" s="94"/>
    </row>
    <row r="1479" spans="3:10" x14ac:dyDescent="0.35">
      <c r="C1479" s="6"/>
      <c r="D1479" s="6"/>
      <c r="E1479" s="6"/>
      <c r="F1479" s="6"/>
      <c r="G1479" s="6"/>
      <c r="H1479" s="19"/>
      <c r="I1479" s="94"/>
      <c r="J1479" s="94"/>
    </row>
    <row r="1480" spans="3:10" x14ac:dyDescent="0.35">
      <c r="C1480" s="6"/>
      <c r="D1480" s="6"/>
      <c r="E1480" s="6"/>
      <c r="F1480" s="6"/>
      <c r="G1480" s="6"/>
      <c r="H1480" s="19"/>
      <c r="I1480" s="94"/>
      <c r="J1480" s="94"/>
    </row>
    <row r="1481" spans="3:10" x14ac:dyDescent="0.35">
      <c r="C1481" s="6"/>
      <c r="D1481" s="6"/>
      <c r="E1481" s="6"/>
      <c r="F1481" s="6"/>
      <c r="G1481" s="6"/>
      <c r="H1481" s="19"/>
      <c r="I1481" s="94"/>
      <c r="J1481" s="94"/>
    </row>
    <row r="1482" spans="3:10" x14ac:dyDescent="0.35">
      <c r="C1482" s="6"/>
      <c r="D1482" s="6"/>
      <c r="E1482" s="6"/>
      <c r="F1482" s="6"/>
      <c r="G1482" s="6"/>
      <c r="H1482" s="19"/>
      <c r="I1482" s="94"/>
      <c r="J1482" s="94"/>
    </row>
    <row r="1483" spans="3:10" x14ac:dyDescent="0.35">
      <c r="C1483" s="6"/>
      <c r="D1483" s="6"/>
      <c r="E1483" s="6"/>
      <c r="F1483" s="6"/>
      <c r="G1483" s="6"/>
      <c r="H1483" s="19"/>
      <c r="I1483" s="94"/>
      <c r="J1483" s="94"/>
    </row>
    <row r="1484" spans="3:10" x14ac:dyDescent="0.35">
      <c r="C1484" s="6"/>
      <c r="D1484" s="6"/>
      <c r="E1484" s="6"/>
      <c r="F1484" s="6"/>
      <c r="G1484" s="6"/>
      <c r="H1484" s="19"/>
      <c r="I1484" s="94"/>
      <c r="J1484" s="94"/>
    </row>
    <row r="1485" spans="3:10" x14ac:dyDescent="0.35">
      <c r="C1485" s="6"/>
      <c r="D1485" s="6"/>
      <c r="E1485" s="6"/>
      <c r="F1485" s="6"/>
      <c r="G1485" s="6"/>
      <c r="H1485" s="19"/>
      <c r="I1485" s="94"/>
      <c r="J1485" s="94"/>
    </row>
    <row r="1486" spans="3:10" x14ac:dyDescent="0.35">
      <c r="C1486" s="6"/>
      <c r="D1486" s="6"/>
      <c r="E1486" s="6"/>
      <c r="F1486" s="6"/>
      <c r="G1486" s="6"/>
      <c r="H1486" s="19"/>
      <c r="I1486" s="94"/>
      <c r="J1486" s="94"/>
    </row>
    <row r="1487" spans="3:10" x14ac:dyDescent="0.35">
      <c r="C1487" s="6"/>
      <c r="D1487" s="6"/>
      <c r="E1487" s="6"/>
      <c r="F1487" s="6"/>
      <c r="G1487" s="6"/>
      <c r="H1487" s="19"/>
      <c r="I1487" s="94"/>
      <c r="J1487" s="94"/>
    </row>
    <row r="1488" spans="3:10" x14ac:dyDescent="0.35">
      <c r="C1488" s="6"/>
      <c r="D1488" s="6"/>
      <c r="E1488" s="6"/>
      <c r="F1488" s="6"/>
      <c r="G1488" s="6"/>
      <c r="H1488" s="19"/>
      <c r="I1488" s="94"/>
      <c r="J1488" s="94"/>
    </row>
    <row r="1489" spans="3:10" x14ac:dyDescent="0.35">
      <c r="C1489" s="6"/>
      <c r="D1489" s="6"/>
      <c r="E1489" s="6"/>
      <c r="F1489" s="6"/>
      <c r="G1489" s="6"/>
      <c r="H1489" s="19"/>
      <c r="I1489" s="94"/>
      <c r="J1489" s="94"/>
    </row>
    <row r="1490" spans="3:10" x14ac:dyDescent="0.35">
      <c r="C1490" s="6"/>
      <c r="D1490" s="6"/>
      <c r="E1490" s="6"/>
      <c r="F1490" s="6"/>
      <c r="G1490" s="6"/>
      <c r="H1490" s="19"/>
      <c r="I1490" s="94"/>
      <c r="J1490" s="94"/>
    </row>
    <row r="1491" spans="3:10" x14ac:dyDescent="0.35">
      <c r="C1491" s="6"/>
      <c r="D1491" s="6"/>
      <c r="E1491" s="6"/>
      <c r="F1491" s="6"/>
      <c r="G1491" s="6"/>
      <c r="H1491" s="19"/>
      <c r="I1491" s="94"/>
      <c r="J1491" s="94"/>
    </row>
    <row r="1492" spans="3:10" x14ac:dyDescent="0.35">
      <c r="C1492" s="6"/>
      <c r="D1492" s="6"/>
      <c r="E1492" s="6"/>
      <c r="F1492" s="6"/>
      <c r="G1492" s="6"/>
      <c r="H1492" s="19"/>
      <c r="I1492" s="94"/>
      <c r="J1492" s="94"/>
    </row>
    <row r="1493" spans="3:10" x14ac:dyDescent="0.35">
      <c r="C1493" s="6"/>
      <c r="D1493" s="6"/>
      <c r="E1493" s="6"/>
      <c r="F1493" s="6"/>
      <c r="G1493" s="6"/>
      <c r="H1493" s="19"/>
      <c r="I1493" s="94"/>
      <c r="J1493" s="94"/>
    </row>
    <row r="1494" spans="3:10" x14ac:dyDescent="0.35">
      <c r="C1494" s="6"/>
      <c r="D1494" s="6"/>
      <c r="E1494" s="6"/>
      <c r="F1494" s="6"/>
      <c r="G1494" s="6"/>
      <c r="H1494" s="19"/>
      <c r="I1494" s="94"/>
      <c r="J1494" s="94"/>
    </row>
    <row r="1495" spans="3:10" x14ac:dyDescent="0.35">
      <c r="C1495" s="6"/>
      <c r="D1495" s="6"/>
      <c r="E1495" s="6"/>
      <c r="F1495" s="6"/>
      <c r="G1495" s="6"/>
      <c r="H1495" s="19"/>
      <c r="I1495" s="94"/>
      <c r="J1495" s="94"/>
    </row>
    <row r="1496" spans="3:10" x14ac:dyDescent="0.35">
      <c r="C1496" s="6"/>
      <c r="D1496" s="6"/>
      <c r="E1496" s="6"/>
      <c r="F1496" s="6"/>
      <c r="G1496" s="6"/>
      <c r="H1496" s="19"/>
      <c r="I1496" s="94"/>
      <c r="J1496" s="94"/>
    </row>
    <row r="1497" spans="3:10" x14ac:dyDescent="0.35">
      <c r="C1497" s="6"/>
      <c r="D1497" s="6"/>
      <c r="E1497" s="6"/>
      <c r="F1497" s="6"/>
      <c r="G1497" s="6"/>
      <c r="H1497" s="19"/>
      <c r="I1497" s="94"/>
      <c r="J1497" s="94"/>
    </row>
    <row r="1498" spans="3:10" x14ac:dyDescent="0.35">
      <c r="C1498" s="6"/>
      <c r="D1498" s="6"/>
      <c r="E1498" s="6"/>
      <c r="F1498" s="6"/>
      <c r="G1498" s="6"/>
      <c r="H1498" s="19"/>
      <c r="I1498" s="94"/>
      <c r="J1498" s="94"/>
    </row>
    <row r="1499" spans="3:10" x14ac:dyDescent="0.35">
      <c r="C1499" s="6"/>
      <c r="D1499" s="6"/>
      <c r="E1499" s="6"/>
      <c r="F1499" s="6"/>
      <c r="G1499" s="6"/>
      <c r="H1499" s="19"/>
      <c r="I1499" s="94"/>
      <c r="J1499" s="94"/>
    </row>
    <row r="1500" spans="3:10" x14ac:dyDescent="0.35">
      <c r="C1500" s="6"/>
      <c r="D1500" s="6"/>
      <c r="E1500" s="6"/>
      <c r="F1500" s="6"/>
      <c r="G1500" s="6"/>
      <c r="H1500" s="19"/>
      <c r="I1500" s="94"/>
      <c r="J1500" s="94"/>
    </row>
    <row r="1501" spans="3:10" x14ac:dyDescent="0.35">
      <c r="C1501" s="6"/>
      <c r="D1501" s="6"/>
      <c r="E1501" s="6"/>
      <c r="F1501" s="6"/>
      <c r="G1501" s="6"/>
      <c r="H1501" s="19"/>
      <c r="I1501" s="94"/>
      <c r="J1501" s="94"/>
    </row>
    <row r="1502" spans="3:10" x14ac:dyDescent="0.35">
      <c r="C1502" s="6"/>
      <c r="D1502" s="6"/>
      <c r="E1502" s="6"/>
      <c r="F1502" s="6"/>
      <c r="G1502" s="6"/>
      <c r="H1502" s="19"/>
      <c r="I1502" s="94"/>
      <c r="J1502" s="94"/>
    </row>
    <row r="1503" spans="3:10" x14ac:dyDescent="0.35">
      <c r="C1503" s="6"/>
      <c r="D1503" s="6"/>
      <c r="E1503" s="6"/>
      <c r="F1503" s="6"/>
      <c r="G1503" s="6"/>
      <c r="H1503" s="19"/>
      <c r="I1503" s="94"/>
      <c r="J1503" s="94"/>
    </row>
    <row r="1504" spans="3:10" x14ac:dyDescent="0.35">
      <c r="C1504" s="6"/>
      <c r="D1504" s="6"/>
      <c r="E1504" s="6"/>
      <c r="F1504" s="6"/>
      <c r="G1504" s="6"/>
      <c r="H1504" s="19"/>
      <c r="I1504" s="94"/>
      <c r="J1504" s="94"/>
    </row>
    <row r="1505" spans="3:10" x14ac:dyDescent="0.35">
      <c r="C1505" s="6"/>
      <c r="D1505" s="6"/>
      <c r="E1505" s="6"/>
      <c r="F1505" s="6"/>
      <c r="G1505" s="6"/>
      <c r="H1505" s="19"/>
      <c r="I1505" s="94"/>
      <c r="J1505" s="94"/>
    </row>
    <row r="1506" spans="3:10" x14ac:dyDescent="0.35">
      <c r="C1506" s="6"/>
      <c r="D1506" s="6"/>
      <c r="E1506" s="6"/>
      <c r="F1506" s="6"/>
      <c r="G1506" s="6"/>
      <c r="H1506" s="19"/>
      <c r="I1506" s="94"/>
      <c r="J1506" s="94"/>
    </row>
    <row r="1507" spans="3:10" x14ac:dyDescent="0.35">
      <c r="C1507" s="6"/>
      <c r="D1507" s="6"/>
      <c r="E1507" s="6"/>
      <c r="F1507" s="6"/>
      <c r="G1507" s="6"/>
      <c r="H1507" s="19"/>
      <c r="I1507" s="94"/>
      <c r="J1507" s="94"/>
    </row>
    <row r="1508" spans="3:10" x14ac:dyDescent="0.35">
      <c r="C1508" s="6"/>
      <c r="D1508" s="6"/>
      <c r="E1508" s="6"/>
      <c r="F1508" s="6"/>
      <c r="G1508" s="6"/>
      <c r="H1508" s="19"/>
      <c r="I1508" s="94"/>
      <c r="J1508" s="94"/>
    </row>
    <row r="1509" spans="3:10" x14ac:dyDescent="0.35">
      <c r="C1509" s="6"/>
      <c r="D1509" s="6"/>
      <c r="E1509" s="6"/>
      <c r="F1509" s="6"/>
      <c r="G1509" s="6"/>
      <c r="H1509" s="19"/>
      <c r="I1509" s="94"/>
      <c r="J1509" s="94"/>
    </row>
    <row r="1510" spans="3:10" x14ac:dyDescent="0.35">
      <c r="C1510" s="6"/>
      <c r="D1510" s="6"/>
      <c r="E1510" s="6"/>
      <c r="F1510" s="6"/>
      <c r="G1510" s="6"/>
      <c r="H1510" s="19"/>
      <c r="I1510" s="94"/>
      <c r="J1510" s="94"/>
    </row>
    <row r="1511" spans="3:10" x14ac:dyDescent="0.35">
      <c r="C1511" s="6"/>
      <c r="D1511" s="6"/>
      <c r="E1511" s="6"/>
      <c r="F1511" s="6"/>
      <c r="G1511" s="6"/>
      <c r="H1511" s="19"/>
      <c r="I1511" s="94"/>
      <c r="J1511" s="94"/>
    </row>
    <row r="1512" spans="3:10" x14ac:dyDescent="0.35">
      <c r="C1512" s="6"/>
      <c r="D1512" s="6"/>
      <c r="E1512" s="6"/>
      <c r="F1512" s="6"/>
      <c r="G1512" s="6"/>
      <c r="H1512" s="19"/>
      <c r="I1512" s="94"/>
      <c r="J1512" s="94"/>
    </row>
    <row r="1513" spans="3:10" x14ac:dyDescent="0.35">
      <c r="C1513" s="6"/>
      <c r="D1513" s="6"/>
      <c r="E1513" s="6"/>
      <c r="F1513" s="6"/>
      <c r="G1513" s="6"/>
      <c r="H1513" s="19"/>
      <c r="I1513" s="94"/>
      <c r="J1513" s="94"/>
    </row>
    <row r="1514" spans="3:10" x14ac:dyDescent="0.35">
      <c r="C1514" s="6"/>
      <c r="D1514" s="6"/>
      <c r="E1514" s="6"/>
      <c r="F1514" s="6"/>
      <c r="G1514" s="6"/>
      <c r="H1514" s="19"/>
      <c r="I1514" s="94"/>
      <c r="J1514" s="94"/>
    </row>
    <row r="1515" spans="3:10" x14ac:dyDescent="0.35">
      <c r="C1515" s="6"/>
      <c r="D1515" s="6"/>
      <c r="E1515" s="6"/>
      <c r="F1515" s="6"/>
      <c r="G1515" s="6"/>
      <c r="H1515" s="19"/>
      <c r="I1515" s="94"/>
      <c r="J1515" s="94"/>
    </row>
    <row r="1516" spans="3:10" x14ac:dyDescent="0.35">
      <c r="C1516" s="6"/>
      <c r="D1516" s="6"/>
      <c r="E1516" s="6"/>
      <c r="F1516" s="6"/>
      <c r="G1516" s="6"/>
      <c r="H1516" s="19"/>
      <c r="I1516" s="94"/>
      <c r="J1516" s="94"/>
    </row>
    <row r="1517" spans="3:10" x14ac:dyDescent="0.35">
      <c r="C1517" s="6"/>
      <c r="D1517" s="6"/>
      <c r="E1517" s="6"/>
      <c r="F1517" s="6"/>
      <c r="G1517" s="6"/>
      <c r="H1517" s="19"/>
      <c r="I1517" s="94"/>
      <c r="J1517" s="94"/>
    </row>
    <row r="1518" spans="3:10" x14ac:dyDescent="0.35">
      <c r="C1518" s="6"/>
      <c r="D1518" s="6"/>
      <c r="E1518" s="6"/>
      <c r="F1518" s="6"/>
      <c r="G1518" s="6"/>
      <c r="H1518" s="19"/>
      <c r="I1518" s="94"/>
      <c r="J1518" s="94"/>
    </row>
    <row r="1519" spans="3:10" x14ac:dyDescent="0.35">
      <c r="C1519" s="6"/>
      <c r="D1519" s="6"/>
      <c r="E1519" s="6"/>
      <c r="F1519" s="6"/>
      <c r="G1519" s="6"/>
      <c r="H1519" s="19"/>
      <c r="I1519" s="94"/>
      <c r="J1519" s="94"/>
    </row>
    <row r="1520" spans="3:10" x14ac:dyDescent="0.35">
      <c r="C1520" s="6"/>
      <c r="D1520" s="6"/>
      <c r="E1520" s="6"/>
      <c r="F1520" s="6"/>
      <c r="G1520" s="6"/>
      <c r="H1520" s="19"/>
      <c r="I1520" s="94"/>
      <c r="J1520" s="94"/>
    </row>
    <row r="1521" spans="3:10" x14ac:dyDescent="0.35">
      <c r="C1521" s="6"/>
      <c r="D1521" s="6"/>
      <c r="E1521" s="6"/>
      <c r="F1521" s="6"/>
      <c r="G1521" s="6"/>
      <c r="H1521" s="19"/>
      <c r="I1521" s="94"/>
      <c r="J1521" s="94"/>
    </row>
    <row r="1522" spans="3:10" x14ac:dyDescent="0.35">
      <c r="C1522" s="6"/>
      <c r="D1522" s="6"/>
      <c r="E1522" s="6"/>
      <c r="F1522" s="6"/>
      <c r="G1522" s="6"/>
      <c r="H1522" s="19"/>
      <c r="I1522" s="94"/>
      <c r="J1522" s="94"/>
    </row>
    <row r="1523" spans="3:10" x14ac:dyDescent="0.35">
      <c r="C1523" s="6"/>
      <c r="D1523" s="6"/>
      <c r="E1523" s="6"/>
      <c r="F1523" s="6"/>
      <c r="G1523" s="6"/>
      <c r="H1523" s="19"/>
      <c r="I1523" s="94"/>
      <c r="J1523" s="94"/>
    </row>
    <row r="1524" spans="3:10" x14ac:dyDescent="0.35">
      <c r="C1524" s="6"/>
      <c r="D1524" s="6"/>
      <c r="E1524" s="6"/>
      <c r="F1524" s="6"/>
      <c r="G1524" s="6"/>
      <c r="H1524" s="19"/>
      <c r="I1524" s="94"/>
      <c r="J1524" s="94"/>
    </row>
    <row r="1525" spans="3:10" x14ac:dyDescent="0.35">
      <c r="C1525" s="6"/>
      <c r="D1525" s="6"/>
      <c r="E1525" s="6"/>
      <c r="F1525" s="6"/>
      <c r="G1525" s="6"/>
      <c r="H1525" s="19"/>
      <c r="I1525" s="94"/>
      <c r="J1525" s="94"/>
    </row>
    <row r="1526" spans="3:10" x14ac:dyDescent="0.35">
      <c r="C1526" s="6"/>
      <c r="D1526" s="6"/>
      <c r="E1526" s="6"/>
      <c r="F1526" s="6"/>
      <c r="G1526" s="6"/>
      <c r="H1526" s="19"/>
      <c r="I1526" s="94"/>
      <c r="J1526" s="94"/>
    </row>
    <row r="1527" spans="3:10" x14ac:dyDescent="0.35">
      <c r="C1527" s="6"/>
      <c r="D1527" s="6"/>
      <c r="E1527" s="6"/>
      <c r="F1527" s="6"/>
      <c r="G1527" s="6"/>
      <c r="H1527" s="19"/>
      <c r="I1527" s="94"/>
      <c r="J1527" s="94"/>
    </row>
    <row r="1528" spans="3:10" x14ac:dyDescent="0.35">
      <c r="C1528" s="6"/>
      <c r="D1528" s="6"/>
      <c r="E1528" s="6"/>
      <c r="F1528" s="6"/>
      <c r="G1528" s="6"/>
      <c r="H1528" s="19"/>
      <c r="I1528" s="94"/>
      <c r="J1528" s="94"/>
    </row>
    <row r="1529" spans="3:10" x14ac:dyDescent="0.35">
      <c r="C1529" s="6"/>
      <c r="D1529" s="6"/>
      <c r="E1529" s="6"/>
      <c r="F1529" s="6"/>
      <c r="G1529" s="6"/>
      <c r="H1529" s="19"/>
      <c r="I1529" s="94"/>
      <c r="J1529" s="94"/>
    </row>
    <row r="1530" spans="3:10" x14ac:dyDescent="0.35">
      <c r="C1530" s="6"/>
      <c r="D1530" s="6"/>
      <c r="E1530" s="6"/>
      <c r="F1530" s="6"/>
      <c r="G1530" s="6"/>
      <c r="H1530" s="19"/>
      <c r="I1530" s="94"/>
      <c r="J1530" s="94"/>
    </row>
    <row r="1531" spans="3:10" x14ac:dyDescent="0.35">
      <c r="C1531" s="6"/>
      <c r="D1531" s="6"/>
      <c r="E1531" s="6"/>
      <c r="F1531" s="6"/>
      <c r="G1531" s="6"/>
      <c r="H1531" s="19"/>
      <c r="I1531" s="94"/>
      <c r="J1531" s="94"/>
    </row>
    <row r="1532" spans="3:10" x14ac:dyDescent="0.35">
      <c r="C1532" s="6"/>
      <c r="D1532" s="6"/>
      <c r="E1532" s="6"/>
      <c r="F1532" s="6"/>
      <c r="G1532" s="6"/>
      <c r="H1532" s="19"/>
      <c r="I1532" s="94"/>
      <c r="J1532" s="94"/>
    </row>
    <row r="1533" spans="3:10" x14ac:dyDescent="0.35">
      <c r="C1533" s="6"/>
      <c r="D1533" s="6"/>
      <c r="E1533" s="6"/>
      <c r="F1533" s="6"/>
      <c r="G1533" s="6"/>
      <c r="H1533" s="19"/>
      <c r="I1533" s="94"/>
      <c r="J1533" s="94"/>
    </row>
    <row r="1534" spans="3:10" x14ac:dyDescent="0.35">
      <c r="C1534" s="6"/>
      <c r="D1534" s="6"/>
      <c r="E1534" s="6"/>
      <c r="F1534" s="6"/>
      <c r="G1534" s="6"/>
      <c r="H1534" s="19"/>
      <c r="I1534" s="94"/>
      <c r="J1534" s="94"/>
    </row>
    <row r="1535" spans="3:10" x14ac:dyDescent="0.35">
      <c r="C1535" s="6"/>
      <c r="D1535" s="6"/>
      <c r="E1535" s="6"/>
      <c r="F1535" s="6"/>
      <c r="G1535" s="6"/>
      <c r="H1535" s="19"/>
      <c r="I1535" s="94"/>
      <c r="J1535" s="94"/>
    </row>
    <row r="1536" spans="3:10" x14ac:dyDescent="0.35">
      <c r="C1536" s="6"/>
      <c r="D1536" s="6"/>
      <c r="E1536" s="6"/>
      <c r="F1536" s="6"/>
      <c r="G1536" s="6"/>
      <c r="H1536" s="19"/>
      <c r="I1536" s="94"/>
      <c r="J1536" s="94"/>
    </row>
    <row r="1537" spans="3:10" x14ac:dyDescent="0.35">
      <c r="C1537" s="6"/>
      <c r="D1537" s="6"/>
      <c r="E1537" s="6"/>
      <c r="F1537" s="6"/>
      <c r="G1537" s="6"/>
      <c r="H1537" s="19"/>
      <c r="I1537" s="94"/>
      <c r="J1537" s="94"/>
    </row>
    <row r="1538" spans="3:10" x14ac:dyDescent="0.35">
      <c r="C1538" s="6"/>
      <c r="D1538" s="6"/>
      <c r="E1538" s="6"/>
      <c r="F1538" s="6"/>
      <c r="G1538" s="6"/>
      <c r="H1538" s="19"/>
      <c r="I1538" s="94"/>
      <c r="J1538" s="94"/>
    </row>
    <row r="1539" spans="3:10" x14ac:dyDescent="0.35">
      <c r="C1539" s="6"/>
      <c r="D1539" s="6"/>
      <c r="E1539" s="6"/>
      <c r="F1539" s="6"/>
      <c r="G1539" s="6"/>
      <c r="H1539" s="19"/>
      <c r="I1539" s="94"/>
      <c r="J1539" s="94"/>
    </row>
    <row r="1540" spans="3:10" x14ac:dyDescent="0.35">
      <c r="C1540" s="6"/>
      <c r="D1540" s="6"/>
      <c r="E1540" s="6"/>
      <c r="F1540" s="6"/>
      <c r="G1540" s="6"/>
      <c r="H1540" s="19"/>
      <c r="I1540" s="94"/>
      <c r="J1540" s="94"/>
    </row>
    <row r="1541" spans="3:10" x14ac:dyDescent="0.35">
      <c r="C1541" s="6"/>
      <c r="D1541" s="6"/>
      <c r="E1541" s="6"/>
      <c r="F1541" s="6"/>
      <c r="G1541" s="6"/>
      <c r="H1541" s="19"/>
      <c r="I1541" s="94"/>
      <c r="J1541" s="94"/>
    </row>
    <row r="1542" spans="3:10" x14ac:dyDescent="0.35">
      <c r="C1542" s="6"/>
      <c r="D1542" s="6"/>
      <c r="E1542" s="6"/>
      <c r="F1542" s="6"/>
      <c r="G1542" s="6"/>
      <c r="H1542" s="19"/>
      <c r="I1542" s="94"/>
      <c r="J1542" s="94"/>
    </row>
    <row r="1543" spans="3:10" x14ac:dyDescent="0.35">
      <c r="C1543" s="6"/>
      <c r="D1543" s="6"/>
      <c r="E1543" s="6"/>
      <c r="F1543" s="6"/>
      <c r="G1543" s="6"/>
      <c r="H1543" s="19"/>
      <c r="I1543" s="94"/>
      <c r="J1543" s="94"/>
    </row>
    <row r="1544" spans="3:10" x14ac:dyDescent="0.35">
      <c r="C1544" s="6"/>
      <c r="D1544" s="6"/>
      <c r="E1544" s="6"/>
      <c r="F1544" s="6"/>
      <c r="G1544" s="6"/>
      <c r="H1544" s="19"/>
      <c r="I1544" s="94"/>
      <c r="J1544" s="94"/>
    </row>
    <row r="1545" spans="3:10" x14ac:dyDescent="0.35">
      <c r="C1545" s="6"/>
      <c r="D1545" s="6"/>
      <c r="E1545" s="6"/>
      <c r="F1545" s="6"/>
      <c r="G1545" s="6"/>
      <c r="H1545" s="19"/>
      <c r="I1545" s="94"/>
      <c r="J1545" s="94"/>
    </row>
    <row r="1546" spans="3:10" x14ac:dyDescent="0.35">
      <c r="C1546" s="6"/>
      <c r="D1546" s="6"/>
      <c r="E1546" s="6"/>
      <c r="F1546" s="6"/>
      <c r="G1546" s="6"/>
      <c r="H1546" s="19"/>
      <c r="I1546" s="94"/>
      <c r="J1546" s="94"/>
    </row>
    <row r="1547" spans="3:10" x14ac:dyDescent="0.35">
      <c r="C1547" s="6"/>
      <c r="D1547" s="6"/>
      <c r="E1547" s="6"/>
      <c r="F1547" s="6"/>
      <c r="G1547" s="6"/>
      <c r="H1547" s="19"/>
      <c r="I1547" s="94"/>
      <c r="J1547" s="94"/>
    </row>
    <row r="1548" spans="3:10" x14ac:dyDescent="0.35">
      <c r="C1548" s="6"/>
      <c r="D1548" s="6"/>
      <c r="E1548" s="6"/>
      <c r="F1548" s="6"/>
      <c r="G1548" s="6"/>
      <c r="H1548" s="19"/>
      <c r="I1548" s="94"/>
      <c r="J1548" s="94"/>
    </row>
    <row r="1549" spans="3:10" x14ac:dyDescent="0.35">
      <c r="C1549" s="6"/>
      <c r="D1549" s="6"/>
      <c r="E1549" s="6"/>
      <c r="F1549" s="6"/>
      <c r="G1549" s="6"/>
      <c r="H1549" s="19"/>
      <c r="I1549" s="94"/>
      <c r="J1549" s="94"/>
    </row>
    <row r="1550" spans="3:10" x14ac:dyDescent="0.35">
      <c r="C1550" s="6"/>
      <c r="D1550" s="6"/>
      <c r="E1550" s="6"/>
      <c r="F1550" s="6"/>
      <c r="G1550" s="6"/>
      <c r="H1550" s="19"/>
      <c r="I1550" s="94"/>
      <c r="J1550" s="94"/>
    </row>
    <row r="1551" spans="3:10" x14ac:dyDescent="0.35">
      <c r="C1551" s="6"/>
      <c r="D1551" s="6"/>
      <c r="E1551" s="6"/>
      <c r="F1551" s="6"/>
      <c r="G1551" s="6"/>
      <c r="H1551" s="19"/>
      <c r="I1551" s="94"/>
      <c r="J1551" s="94"/>
    </row>
    <row r="1552" spans="3:10" x14ac:dyDescent="0.35">
      <c r="C1552" s="6"/>
      <c r="D1552" s="6"/>
      <c r="E1552" s="6"/>
      <c r="F1552" s="6"/>
      <c r="G1552" s="6"/>
      <c r="H1552" s="19"/>
      <c r="I1552" s="94"/>
      <c r="J1552" s="94"/>
    </row>
    <row r="1553" spans="3:10" x14ac:dyDescent="0.35">
      <c r="C1553" s="6"/>
      <c r="D1553" s="6"/>
      <c r="E1553" s="6"/>
      <c r="F1553" s="6"/>
      <c r="G1553" s="6"/>
      <c r="H1553" s="19"/>
      <c r="I1553" s="94"/>
      <c r="J1553" s="94"/>
    </row>
    <row r="1554" spans="3:10" x14ac:dyDescent="0.35">
      <c r="C1554" s="6"/>
      <c r="D1554" s="6"/>
      <c r="E1554" s="6"/>
      <c r="F1554" s="6"/>
      <c r="G1554" s="6"/>
      <c r="H1554" s="19"/>
      <c r="I1554" s="94"/>
      <c r="J1554" s="94"/>
    </row>
    <row r="1555" spans="3:10" x14ac:dyDescent="0.35">
      <c r="C1555" s="6"/>
      <c r="D1555" s="6"/>
      <c r="E1555" s="6"/>
      <c r="F1555" s="6"/>
      <c r="G1555" s="6"/>
      <c r="H1555" s="19"/>
      <c r="I1555" s="94"/>
      <c r="J1555" s="94"/>
    </row>
    <row r="1556" spans="3:10" x14ac:dyDescent="0.35">
      <c r="C1556" s="6"/>
      <c r="D1556" s="6"/>
      <c r="E1556" s="6"/>
      <c r="F1556" s="6"/>
      <c r="G1556" s="6"/>
      <c r="H1556" s="19"/>
      <c r="I1556" s="94"/>
      <c r="J1556" s="94"/>
    </row>
    <row r="1557" spans="3:10" x14ac:dyDescent="0.35">
      <c r="C1557" s="6"/>
      <c r="D1557" s="6"/>
      <c r="E1557" s="6"/>
      <c r="F1557" s="6"/>
      <c r="G1557" s="6"/>
      <c r="H1557" s="19"/>
      <c r="I1557" s="94"/>
      <c r="J1557" s="94"/>
    </row>
    <row r="1558" spans="3:10" x14ac:dyDescent="0.35">
      <c r="C1558" s="6"/>
      <c r="D1558" s="6"/>
      <c r="E1558" s="6"/>
      <c r="F1558" s="6"/>
      <c r="G1558" s="6"/>
      <c r="H1558" s="19"/>
      <c r="I1558" s="94"/>
      <c r="J1558" s="94"/>
    </row>
    <row r="1559" spans="3:10" x14ac:dyDescent="0.35">
      <c r="C1559" s="6"/>
      <c r="D1559" s="6"/>
      <c r="E1559" s="6"/>
      <c r="F1559" s="6"/>
      <c r="G1559" s="6"/>
      <c r="H1559" s="19"/>
      <c r="I1559" s="94"/>
      <c r="J1559" s="94"/>
    </row>
    <row r="1560" spans="3:10" x14ac:dyDescent="0.35">
      <c r="C1560" s="6"/>
      <c r="D1560" s="6"/>
      <c r="E1560" s="6"/>
      <c r="F1560" s="6"/>
      <c r="G1560" s="6"/>
      <c r="H1560" s="19"/>
      <c r="I1560" s="94"/>
      <c r="J1560" s="94"/>
    </row>
    <row r="1561" spans="3:10" x14ac:dyDescent="0.35">
      <c r="C1561" s="6"/>
      <c r="D1561" s="6"/>
      <c r="E1561" s="6"/>
      <c r="F1561" s="6"/>
      <c r="G1561" s="6"/>
      <c r="H1561" s="19"/>
      <c r="I1561" s="94"/>
      <c r="J1561" s="94"/>
    </row>
    <row r="1562" spans="3:10" x14ac:dyDescent="0.35">
      <c r="C1562" s="6"/>
      <c r="D1562" s="6"/>
      <c r="E1562" s="6"/>
      <c r="F1562" s="6"/>
      <c r="G1562" s="6"/>
      <c r="H1562" s="19"/>
      <c r="I1562" s="94"/>
      <c r="J1562" s="94"/>
    </row>
    <row r="1563" spans="3:10" x14ac:dyDescent="0.35">
      <c r="C1563" s="6"/>
      <c r="D1563" s="6"/>
      <c r="E1563" s="6"/>
      <c r="F1563" s="6"/>
      <c r="G1563" s="6"/>
      <c r="H1563" s="19"/>
      <c r="I1563" s="94"/>
      <c r="J1563" s="94"/>
    </row>
    <row r="1564" spans="3:10" x14ac:dyDescent="0.35">
      <c r="C1564" s="6"/>
      <c r="D1564" s="6"/>
      <c r="E1564" s="6"/>
      <c r="F1564" s="6"/>
      <c r="G1564" s="6"/>
      <c r="H1564" s="19"/>
      <c r="I1564" s="94"/>
      <c r="J1564" s="94"/>
    </row>
    <row r="1565" spans="3:10" x14ac:dyDescent="0.35">
      <c r="C1565" s="6"/>
      <c r="D1565" s="6"/>
      <c r="E1565" s="6"/>
      <c r="F1565" s="6"/>
      <c r="G1565" s="6"/>
      <c r="H1565" s="19"/>
      <c r="I1565" s="94"/>
      <c r="J1565" s="94"/>
    </row>
    <row r="1566" spans="3:10" x14ac:dyDescent="0.35">
      <c r="C1566" s="6"/>
      <c r="D1566" s="6"/>
      <c r="E1566" s="6"/>
      <c r="F1566" s="6"/>
      <c r="G1566" s="6"/>
      <c r="H1566" s="19"/>
      <c r="I1566" s="94"/>
      <c r="J1566" s="94"/>
    </row>
    <row r="1567" spans="3:10" x14ac:dyDescent="0.35">
      <c r="C1567" s="6"/>
      <c r="D1567" s="6"/>
      <c r="E1567" s="6"/>
      <c r="F1567" s="6"/>
      <c r="G1567" s="6"/>
      <c r="H1567" s="19"/>
      <c r="I1567" s="94"/>
      <c r="J1567" s="94"/>
    </row>
    <row r="1568" spans="3:10" x14ac:dyDescent="0.35">
      <c r="C1568" s="6"/>
      <c r="D1568" s="6"/>
      <c r="E1568" s="6"/>
      <c r="F1568" s="6"/>
      <c r="G1568" s="6"/>
      <c r="H1568" s="19"/>
      <c r="I1568" s="94"/>
      <c r="J1568" s="94"/>
    </row>
    <row r="1569" spans="3:10" x14ac:dyDescent="0.35">
      <c r="C1569" s="6"/>
      <c r="D1569" s="6"/>
      <c r="E1569" s="6"/>
      <c r="F1569" s="6"/>
      <c r="G1569" s="6"/>
      <c r="H1569" s="19"/>
      <c r="I1569" s="94"/>
      <c r="J1569" s="94"/>
    </row>
    <row r="1570" spans="3:10" x14ac:dyDescent="0.35">
      <c r="C1570" s="6"/>
      <c r="D1570" s="6"/>
      <c r="E1570" s="6"/>
      <c r="F1570" s="6"/>
      <c r="G1570" s="6"/>
      <c r="H1570" s="19"/>
      <c r="I1570" s="94"/>
      <c r="J1570" s="94"/>
    </row>
    <row r="1571" spans="3:10" x14ac:dyDescent="0.35">
      <c r="C1571" s="6"/>
      <c r="D1571" s="6"/>
      <c r="E1571" s="6"/>
      <c r="F1571" s="6"/>
      <c r="G1571" s="6"/>
      <c r="H1571" s="19"/>
      <c r="I1571" s="94"/>
      <c r="J1571" s="94"/>
    </row>
    <row r="1572" spans="3:10" x14ac:dyDescent="0.35">
      <c r="C1572" s="6"/>
      <c r="D1572" s="6"/>
      <c r="E1572" s="6"/>
      <c r="F1572" s="6"/>
      <c r="G1572" s="6"/>
      <c r="H1572" s="19"/>
      <c r="I1572" s="94"/>
      <c r="J1572" s="94"/>
    </row>
    <row r="1573" spans="3:10" x14ac:dyDescent="0.35">
      <c r="C1573" s="6"/>
      <c r="D1573" s="6"/>
      <c r="E1573" s="6"/>
      <c r="F1573" s="6"/>
      <c r="G1573" s="6"/>
      <c r="H1573" s="19"/>
      <c r="I1573" s="94"/>
      <c r="J1573" s="94"/>
    </row>
    <row r="1574" spans="3:10" x14ac:dyDescent="0.35">
      <c r="C1574" s="6"/>
      <c r="D1574" s="6"/>
      <c r="E1574" s="6"/>
      <c r="F1574" s="6"/>
      <c r="G1574" s="6"/>
      <c r="H1574" s="19"/>
      <c r="I1574" s="94"/>
      <c r="J1574" s="94"/>
    </row>
    <row r="1575" spans="3:10" x14ac:dyDescent="0.35">
      <c r="C1575" s="6"/>
      <c r="D1575" s="6"/>
      <c r="E1575" s="6"/>
      <c r="F1575" s="6"/>
      <c r="G1575" s="6"/>
      <c r="H1575" s="19"/>
      <c r="I1575" s="94"/>
      <c r="J1575" s="94"/>
    </row>
    <row r="1576" spans="3:10" x14ac:dyDescent="0.35">
      <c r="C1576" s="6"/>
      <c r="D1576" s="6"/>
      <c r="E1576" s="6"/>
      <c r="F1576" s="6"/>
      <c r="G1576" s="6"/>
      <c r="H1576" s="19"/>
      <c r="I1576" s="94"/>
      <c r="J1576" s="94"/>
    </row>
    <row r="1577" spans="3:10" x14ac:dyDescent="0.35">
      <c r="C1577" s="6"/>
      <c r="D1577" s="6"/>
      <c r="E1577" s="6"/>
      <c r="F1577" s="6"/>
      <c r="G1577" s="6"/>
      <c r="H1577" s="19"/>
      <c r="I1577" s="94"/>
      <c r="J1577" s="94"/>
    </row>
    <row r="1578" spans="3:10" x14ac:dyDescent="0.35">
      <c r="C1578" s="6"/>
      <c r="D1578" s="6"/>
      <c r="E1578" s="6"/>
      <c r="F1578" s="6"/>
      <c r="G1578" s="6"/>
      <c r="H1578" s="19"/>
      <c r="I1578" s="94"/>
      <c r="J1578" s="94"/>
    </row>
    <row r="1579" spans="3:10" x14ac:dyDescent="0.35">
      <c r="C1579" s="6"/>
      <c r="D1579" s="6"/>
      <c r="E1579" s="6"/>
      <c r="F1579" s="6"/>
      <c r="G1579" s="6"/>
      <c r="H1579" s="19"/>
      <c r="I1579" s="94"/>
      <c r="J1579" s="94"/>
    </row>
    <row r="1580" spans="3:10" x14ac:dyDescent="0.35">
      <c r="C1580" s="6"/>
      <c r="D1580" s="6"/>
      <c r="E1580" s="6"/>
      <c r="F1580" s="6"/>
      <c r="G1580" s="6"/>
      <c r="H1580" s="19"/>
      <c r="I1580" s="94"/>
      <c r="J1580" s="94"/>
    </row>
    <row r="1581" spans="3:10" x14ac:dyDescent="0.35">
      <c r="C1581" s="6"/>
      <c r="D1581" s="6"/>
      <c r="E1581" s="6"/>
      <c r="F1581" s="6"/>
      <c r="G1581" s="6"/>
      <c r="H1581" s="19"/>
      <c r="I1581" s="94"/>
      <c r="J1581" s="94"/>
    </row>
    <row r="1582" spans="3:10" x14ac:dyDescent="0.35">
      <c r="C1582" s="6"/>
      <c r="D1582" s="6"/>
      <c r="E1582" s="6"/>
      <c r="F1582" s="6"/>
      <c r="G1582" s="6"/>
      <c r="H1582" s="19"/>
      <c r="I1582" s="94"/>
      <c r="J1582" s="94"/>
    </row>
    <row r="1583" spans="3:10" x14ac:dyDescent="0.35">
      <c r="C1583" s="6"/>
      <c r="D1583" s="6"/>
      <c r="E1583" s="6"/>
      <c r="F1583" s="6"/>
      <c r="G1583" s="6"/>
      <c r="H1583" s="19"/>
      <c r="I1583" s="94"/>
      <c r="J1583" s="94"/>
    </row>
    <row r="1584" spans="3:10" x14ac:dyDescent="0.35">
      <c r="C1584" s="6"/>
      <c r="D1584" s="6"/>
      <c r="E1584" s="6"/>
      <c r="F1584" s="6"/>
      <c r="G1584" s="6"/>
      <c r="H1584" s="19"/>
      <c r="I1584" s="94"/>
      <c r="J1584" s="94"/>
    </row>
    <row r="1585" spans="3:10" x14ac:dyDescent="0.35">
      <c r="C1585" s="6"/>
      <c r="D1585" s="6"/>
      <c r="E1585" s="6"/>
      <c r="F1585" s="6"/>
      <c r="G1585" s="6"/>
      <c r="H1585" s="19"/>
      <c r="I1585" s="94"/>
      <c r="J1585" s="94"/>
    </row>
    <row r="1586" spans="3:10" x14ac:dyDescent="0.35">
      <c r="C1586" s="6"/>
      <c r="D1586" s="6"/>
      <c r="E1586" s="6"/>
      <c r="F1586" s="6"/>
      <c r="G1586" s="6"/>
      <c r="H1586" s="19"/>
      <c r="I1586" s="94"/>
      <c r="J1586" s="94"/>
    </row>
    <row r="1587" spans="3:10" x14ac:dyDescent="0.35">
      <c r="C1587" s="6"/>
      <c r="D1587" s="6"/>
      <c r="E1587" s="6"/>
      <c r="F1587" s="6"/>
      <c r="G1587" s="6"/>
      <c r="H1587" s="19"/>
      <c r="I1587" s="94"/>
      <c r="J1587" s="94"/>
    </row>
    <row r="1588" spans="3:10" x14ac:dyDescent="0.35">
      <c r="C1588" s="6"/>
      <c r="D1588" s="6"/>
      <c r="E1588" s="6"/>
      <c r="F1588" s="6"/>
      <c r="G1588" s="6"/>
      <c r="H1588" s="19"/>
      <c r="I1588" s="94"/>
      <c r="J1588" s="94"/>
    </row>
    <row r="1589" spans="3:10" x14ac:dyDescent="0.35">
      <c r="C1589" s="6"/>
      <c r="D1589" s="6"/>
      <c r="E1589" s="6"/>
      <c r="F1589" s="6"/>
      <c r="G1589" s="6"/>
      <c r="H1589" s="19"/>
      <c r="I1589" s="94"/>
      <c r="J1589" s="94"/>
    </row>
    <row r="1590" spans="3:10" x14ac:dyDescent="0.35">
      <c r="C1590" s="6"/>
      <c r="D1590" s="6"/>
      <c r="E1590" s="6"/>
      <c r="F1590" s="6"/>
      <c r="G1590" s="6"/>
      <c r="H1590" s="19"/>
      <c r="I1590" s="94"/>
      <c r="J1590" s="94"/>
    </row>
    <row r="1591" spans="3:10" x14ac:dyDescent="0.35">
      <c r="C1591" s="6"/>
      <c r="D1591" s="6"/>
      <c r="E1591" s="6"/>
      <c r="F1591" s="6"/>
      <c r="G1591" s="6"/>
      <c r="H1591" s="19"/>
      <c r="I1591" s="94"/>
      <c r="J1591" s="94"/>
    </row>
    <row r="1592" spans="3:10" x14ac:dyDescent="0.35">
      <c r="C1592" s="6"/>
      <c r="D1592" s="6"/>
      <c r="E1592" s="6"/>
      <c r="F1592" s="6"/>
      <c r="G1592" s="6"/>
      <c r="H1592" s="19"/>
      <c r="I1592" s="94"/>
      <c r="J1592" s="94"/>
    </row>
    <row r="1593" spans="3:10" x14ac:dyDescent="0.35">
      <c r="C1593" s="6"/>
      <c r="D1593" s="6"/>
      <c r="E1593" s="6"/>
      <c r="F1593" s="6"/>
      <c r="G1593" s="6"/>
      <c r="H1593" s="19"/>
      <c r="I1593" s="94"/>
      <c r="J1593" s="94"/>
    </row>
    <row r="1594" spans="3:10" x14ac:dyDescent="0.35">
      <c r="C1594" s="6"/>
      <c r="D1594" s="6"/>
      <c r="E1594" s="6"/>
      <c r="F1594" s="6"/>
      <c r="G1594" s="6"/>
      <c r="H1594" s="19"/>
      <c r="I1594" s="94"/>
      <c r="J1594" s="94"/>
    </row>
    <row r="1595" spans="3:10" x14ac:dyDescent="0.35">
      <c r="C1595" s="6"/>
      <c r="D1595" s="6"/>
      <c r="E1595" s="6"/>
      <c r="F1595" s="6"/>
      <c r="G1595" s="6"/>
      <c r="H1595" s="19"/>
      <c r="I1595" s="94"/>
      <c r="J1595" s="94"/>
    </row>
    <row r="1596" spans="3:10" x14ac:dyDescent="0.35">
      <c r="C1596" s="6"/>
      <c r="D1596" s="6"/>
      <c r="E1596" s="6"/>
      <c r="F1596" s="6"/>
      <c r="G1596" s="6"/>
      <c r="H1596" s="19"/>
      <c r="I1596" s="94"/>
      <c r="J1596" s="94"/>
    </row>
    <row r="1597" spans="3:10" x14ac:dyDescent="0.35">
      <c r="C1597" s="6"/>
      <c r="D1597" s="6"/>
      <c r="E1597" s="6"/>
      <c r="F1597" s="6"/>
      <c r="G1597" s="6"/>
      <c r="H1597" s="19"/>
      <c r="I1597" s="94"/>
      <c r="J1597" s="94"/>
    </row>
    <row r="1598" spans="3:10" x14ac:dyDescent="0.35">
      <c r="C1598" s="6"/>
      <c r="D1598" s="6"/>
      <c r="E1598" s="6"/>
      <c r="F1598" s="6"/>
      <c r="G1598" s="6"/>
      <c r="H1598" s="19"/>
      <c r="I1598" s="94"/>
      <c r="J1598" s="94"/>
    </row>
    <row r="1599" spans="3:10" x14ac:dyDescent="0.35">
      <c r="C1599" s="6"/>
      <c r="D1599" s="6"/>
      <c r="E1599" s="6"/>
      <c r="F1599" s="6"/>
      <c r="G1599" s="6"/>
      <c r="H1599" s="19"/>
      <c r="I1599" s="94"/>
      <c r="J1599" s="94"/>
    </row>
    <row r="1600" spans="3:10" x14ac:dyDescent="0.35">
      <c r="C1600" s="6"/>
      <c r="D1600" s="6"/>
      <c r="E1600" s="6"/>
      <c r="F1600" s="6"/>
      <c r="G1600" s="6"/>
      <c r="H1600" s="19"/>
      <c r="I1600" s="94"/>
      <c r="J1600" s="94"/>
    </row>
    <row r="1601" spans="3:10" x14ac:dyDescent="0.35">
      <c r="C1601" s="6"/>
      <c r="D1601" s="6"/>
      <c r="E1601" s="6"/>
      <c r="F1601" s="6"/>
      <c r="G1601" s="6"/>
      <c r="H1601" s="19"/>
      <c r="I1601" s="94"/>
      <c r="J1601" s="94"/>
    </row>
    <row r="1602" spans="3:10" x14ac:dyDescent="0.35">
      <c r="C1602" s="6"/>
      <c r="D1602" s="6"/>
      <c r="E1602" s="6"/>
      <c r="F1602" s="6"/>
      <c r="G1602" s="6"/>
      <c r="H1602" s="19"/>
      <c r="I1602" s="94"/>
      <c r="J1602" s="94"/>
    </row>
    <row r="1603" spans="3:10" x14ac:dyDescent="0.35">
      <c r="C1603" s="6"/>
      <c r="D1603" s="6"/>
      <c r="E1603" s="6"/>
      <c r="F1603" s="6"/>
      <c r="G1603" s="6"/>
      <c r="H1603" s="19"/>
      <c r="I1603" s="94"/>
      <c r="J1603" s="94"/>
    </row>
    <row r="1604" spans="3:10" x14ac:dyDescent="0.35">
      <c r="C1604" s="6"/>
      <c r="D1604" s="6"/>
      <c r="E1604" s="6"/>
      <c r="F1604" s="6"/>
      <c r="G1604" s="6"/>
      <c r="H1604" s="19"/>
      <c r="I1604" s="94"/>
      <c r="J1604" s="94"/>
    </row>
    <row r="1605" spans="3:10" x14ac:dyDescent="0.35">
      <c r="C1605" s="6"/>
      <c r="D1605" s="6"/>
      <c r="E1605" s="6"/>
      <c r="F1605" s="6"/>
      <c r="G1605" s="6"/>
      <c r="H1605" s="19"/>
      <c r="I1605" s="94"/>
      <c r="J1605" s="94"/>
    </row>
    <row r="1606" spans="3:10" x14ac:dyDescent="0.35">
      <c r="C1606" s="6"/>
      <c r="D1606" s="6"/>
      <c r="E1606" s="6"/>
      <c r="F1606" s="6"/>
      <c r="G1606" s="6"/>
      <c r="H1606" s="19"/>
      <c r="I1606" s="94"/>
      <c r="J1606" s="94"/>
    </row>
    <row r="1607" spans="3:10" x14ac:dyDescent="0.35">
      <c r="C1607" s="6"/>
      <c r="D1607" s="6"/>
      <c r="E1607" s="6"/>
      <c r="F1607" s="6"/>
      <c r="G1607" s="6"/>
      <c r="H1607" s="19"/>
      <c r="I1607" s="94"/>
      <c r="J1607" s="94"/>
    </row>
    <row r="1608" spans="3:10" x14ac:dyDescent="0.35">
      <c r="C1608" s="6"/>
      <c r="D1608" s="6"/>
      <c r="E1608" s="6"/>
      <c r="F1608" s="6"/>
      <c r="G1608" s="6"/>
      <c r="H1608" s="19"/>
      <c r="I1608" s="94"/>
      <c r="J1608" s="94"/>
    </row>
    <row r="1609" spans="3:10" x14ac:dyDescent="0.35">
      <c r="C1609" s="6"/>
      <c r="D1609" s="6"/>
      <c r="E1609" s="6"/>
      <c r="F1609" s="6"/>
      <c r="G1609" s="6"/>
      <c r="H1609" s="19"/>
      <c r="I1609" s="94"/>
      <c r="J1609" s="94"/>
    </row>
    <row r="1610" spans="3:10" x14ac:dyDescent="0.35">
      <c r="C1610" s="6"/>
      <c r="D1610" s="6"/>
      <c r="E1610" s="6"/>
      <c r="F1610" s="6"/>
      <c r="G1610" s="6"/>
      <c r="H1610" s="19"/>
      <c r="I1610" s="94"/>
      <c r="J1610" s="94"/>
    </row>
    <row r="1611" spans="3:10" x14ac:dyDescent="0.35">
      <c r="C1611" s="6"/>
      <c r="D1611" s="6"/>
      <c r="E1611" s="6"/>
      <c r="F1611" s="6"/>
      <c r="G1611" s="6"/>
      <c r="H1611" s="19"/>
      <c r="I1611" s="94"/>
      <c r="J1611" s="94"/>
    </row>
    <row r="1612" spans="3:10" x14ac:dyDescent="0.35">
      <c r="C1612" s="6"/>
      <c r="D1612" s="6"/>
      <c r="E1612" s="6"/>
      <c r="F1612" s="6"/>
      <c r="G1612" s="6"/>
      <c r="H1612" s="19"/>
      <c r="I1612" s="94"/>
      <c r="J1612" s="94"/>
    </row>
    <row r="1613" spans="3:10" x14ac:dyDescent="0.35">
      <c r="C1613" s="6"/>
      <c r="D1613" s="6"/>
      <c r="E1613" s="6"/>
      <c r="F1613" s="6"/>
      <c r="G1613" s="6"/>
      <c r="H1613" s="19"/>
      <c r="I1613" s="94"/>
      <c r="J1613" s="94"/>
    </row>
    <row r="1614" spans="3:10" x14ac:dyDescent="0.35">
      <c r="C1614" s="6"/>
      <c r="D1614" s="6"/>
      <c r="E1614" s="6"/>
      <c r="F1614" s="6"/>
      <c r="G1614" s="6"/>
      <c r="H1614" s="19"/>
      <c r="I1614" s="94"/>
      <c r="J1614" s="94"/>
    </row>
    <row r="1615" spans="3:10" x14ac:dyDescent="0.35">
      <c r="C1615" s="6"/>
      <c r="D1615" s="6"/>
      <c r="E1615" s="6"/>
      <c r="F1615" s="6"/>
      <c r="G1615" s="6"/>
      <c r="H1615" s="19"/>
      <c r="I1615" s="94"/>
      <c r="J1615" s="94"/>
    </row>
    <row r="1616" spans="3:10" x14ac:dyDescent="0.35">
      <c r="C1616" s="6"/>
      <c r="D1616" s="6"/>
      <c r="E1616" s="6"/>
      <c r="F1616" s="6"/>
      <c r="G1616" s="6"/>
      <c r="H1616" s="19"/>
      <c r="I1616" s="94"/>
      <c r="J1616" s="94"/>
    </row>
    <row r="1617" spans="3:10" x14ac:dyDescent="0.35">
      <c r="C1617" s="6"/>
      <c r="D1617" s="6"/>
      <c r="E1617" s="6"/>
      <c r="F1617" s="6"/>
      <c r="G1617" s="6"/>
      <c r="H1617" s="19"/>
      <c r="I1617" s="94"/>
      <c r="J1617" s="94"/>
    </row>
    <row r="1618" spans="3:10" x14ac:dyDescent="0.35">
      <c r="C1618" s="6"/>
      <c r="D1618" s="6"/>
      <c r="E1618" s="6"/>
      <c r="F1618" s="6"/>
      <c r="G1618" s="6"/>
      <c r="H1618" s="19"/>
      <c r="I1618" s="94"/>
      <c r="J1618" s="94"/>
    </row>
    <row r="1619" spans="3:10" x14ac:dyDescent="0.35">
      <c r="C1619" s="6"/>
      <c r="D1619" s="6"/>
      <c r="E1619" s="6"/>
      <c r="F1619" s="6"/>
      <c r="G1619" s="6"/>
      <c r="H1619" s="19"/>
      <c r="I1619" s="94"/>
      <c r="J1619" s="94"/>
    </row>
    <row r="1620" spans="3:10" x14ac:dyDescent="0.35">
      <c r="C1620" s="6"/>
      <c r="D1620" s="6"/>
      <c r="E1620" s="6"/>
      <c r="F1620" s="6"/>
      <c r="G1620" s="6"/>
      <c r="H1620" s="19"/>
      <c r="I1620" s="94"/>
      <c r="J1620" s="94"/>
    </row>
    <row r="1621" spans="3:10" x14ac:dyDescent="0.35">
      <c r="C1621" s="6"/>
      <c r="D1621" s="6"/>
      <c r="E1621" s="6"/>
      <c r="F1621" s="6"/>
      <c r="G1621" s="6"/>
      <c r="H1621" s="19"/>
      <c r="I1621" s="94"/>
      <c r="J1621" s="94"/>
    </row>
    <row r="1622" spans="3:10" x14ac:dyDescent="0.35">
      <c r="C1622" s="6"/>
      <c r="D1622" s="6"/>
      <c r="E1622" s="6"/>
      <c r="F1622" s="6"/>
      <c r="G1622" s="6"/>
      <c r="H1622" s="19"/>
      <c r="I1622" s="94"/>
      <c r="J1622" s="94"/>
    </row>
    <row r="1623" spans="3:10" x14ac:dyDescent="0.35">
      <c r="C1623" s="6"/>
      <c r="D1623" s="6"/>
      <c r="E1623" s="6"/>
      <c r="F1623" s="6"/>
      <c r="G1623" s="6"/>
      <c r="H1623" s="19"/>
      <c r="I1623" s="94"/>
      <c r="J1623" s="94"/>
    </row>
    <row r="1624" spans="3:10" x14ac:dyDescent="0.35">
      <c r="C1624" s="6"/>
      <c r="D1624" s="6"/>
      <c r="E1624" s="6"/>
      <c r="F1624" s="6"/>
      <c r="G1624" s="6"/>
      <c r="H1624" s="19"/>
      <c r="I1624" s="94"/>
      <c r="J1624" s="94"/>
    </row>
    <row r="1625" spans="3:10" x14ac:dyDescent="0.35">
      <c r="C1625" s="6"/>
      <c r="D1625" s="6"/>
      <c r="E1625" s="6"/>
      <c r="F1625" s="6"/>
      <c r="G1625" s="6"/>
      <c r="H1625" s="19"/>
      <c r="I1625" s="94"/>
      <c r="J1625" s="94"/>
    </row>
    <row r="1626" spans="3:10" x14ac:dyDescent="0.35">
      <c r="C1626" s="6"/>
      <c r="D1626" s="6"/>
      <c r="E1626" s="6"/>
      <c r="F1626" s="6"/>
      <c r="G1626" s="6"/>
      <c r="H1626" s="19"/>
      <c r="I1626" s="94"/>
      <c r="J1626" s="94"/>
    </row>
    <row r="1627" spans="3:10" x14ac:dyDescent="0.35">
      <c r="C1627" s="6"/>
      <c r="D1627" s="6"/>
      <c r="E1627" s="6"/>
      <c r="F1627" s="6"/>
      <c r="G1627" s="6"/>
      <c r="H1627" s="19"/>
      <c r="I1627" s="94"/>
      <c r="J1627" s="94"/>
    </row>
    <row r="1628" spans="3:10" x14ac:dyDescent="0.35">
      <c r="C1628" s="6"/>
      <c r="D1628" s="6"/>
      <c r="E1628" s="6"/>
      <c r="F1628" s="6"/>
      <c r="G1628" s="6"/>
      <c r="H1628" s="19"/>
      <c r="I1628" s="94"/>
      <c r="J1628" s="94"/>
    </row>
    <row r="1629" spans="3:10" x14ac:dyDescent="0.35">
      <c r="C1629" s="6"/>
      <c r="D1629" s="6"/>
      <c r="E1629" s="6"/>
      <c r="F1629" s="6"/>
      <c r="G1629" s="6"/>
      <c r="H1629" s="19"/>
      <c r="I1629" s="94"/>
      <c r="J1629" s="94"/>
    </row>
    <row r="1630" spans="3:10" x14ac:dyDescent="0.35">
      <c r="C1630" s="6"/>
      <c r="D1630" s="6"/>
      <c r="E1630" s="6"/>
      <c r="F1630" s="6"/>
      <c r="G1630" s="6"/>
      <c r="H1630" s="19"/>
      <c r="I1630" s="94"/>
      <c r="J1630" s="94"/>
    </row>
    <row r="1631" spans="3:10" x14ac:dyDescent="0.35">
      <c r="C1631" s="6"/>
      <c r="D1631" s="6"/>
      <c r="E1631" s="6"/>
      <c r="F1631" s="6"/>
      <c r="G1631" s="6"/>
      <c r="H1631" s="19"/>
      <c r="I1631" s="94"/>
      <c r="J1631" s="94"/>
    </row>
    <row r="1632" spans="3:10" x14ac:dyDescent="0.35">
      <c r="C1632" s="6"/>
      <c r="D1632" s="6"/>
      <c r="E1632" s="6"/>
      <c r="F1632" s="6"/>
      <c r="G1632" s="6"/>
      <c r="H1632" s="19"/>
      <c r="I1632" s="94"/>
      <c r="J1632" s="94"/>
    </row>
    <row r="1633" spans="3:10" x14ac:dyDescent="0.35">
      <c r="C1633" s="6"/>
      <c r="D1633" s="6"/>
      <c r="E1633" s="6"/>
      <c r="F1633" s="6"/>
      <c r="G1633" s="6"/>
      <c r="H1633" s="19"/>
      <c r="I1633" s="94"/>
      <c r="J1633" s="94"/>
    </row>
    <row r="1634" spans="3:10" x14ac:dyDescent="0.35">
      <c r="C1634" s="6"/>
      <c r="D1634" s="6"/>
      <c r="E1634" s="6"/>
      <c r="F1634" s="6"/>
      <c r="G1634" s="6"/>
      <c r="H1634" s="19"/>
      <c r="I1634" s="94"/>
      <c r="J1634" s="94"/>
    </row>
    <row r="1635" spans="3:10" x14ac:dyDescent="0.35">
      <c r="C1635" s="6"/>
      <c r="D1635" s="6"/>
      <c r="E1635" s="6"/>
      <c r="F1635" s="6"/>
      <c r="G1635" s="6"/>
      <c r="H1635" s="19"/>
      <c r="I1635" s="94"/>
      <c r="J1635" s="94"/>
    </row>
    <row r="1636" spans="3:10" x14ac:dyDescent="0.35">
      <c r="C1636" s="6"/>
      <c r="D1636" s="6"/>
      <c r="E1636" s="6"/>
      <c r="F1636" s="6"/>
      <c r="G1636" s="6"/>
      <c r="H1636" s="19"/>
      <c r="I1636" s="94"/>
      <c r="J1636" s="94"/>
    </row>
    <row r="1637" spans="3:10" x14ac:dyDescent="0.35">
      <c r="C1637" s="6"/>
      <c r="D1637" s="6"/>
      <c r="E1637" s="6"/>
      <c r="F1637" s="6"/>
      <c r="G1637" s="6"/>
      <c r="H1637" s="19"/>
      <c r="I1637" s="94"/>
      <c r="J1637" s="94"/>
    </row>
    <row r="1638" spans="3:10" x14ac:dyDescent="0.35">
      <c r="C1638" s="6"/>
      <c r="D1638" s="6"/>
      <c r="E1638" s="6"/>
      <c r="F1638" s="6"/>
      <c r="G1638" s="6"/>
      <c r="H1638" s="19"/>
      <c r="I1638" s="94"/>
      <c r="J1638" s="94"/>
    </row>
    <row r="1639" spans="3:10" x14ac:dyDescent="0.35">
      <c r="C1639" s="6"/>
      <c r="D1639" s="6"/>
      <c r="E1639" s="6"/>
      <c r="F1639" s="6"/>
      <c r="G1639" s="6"/>
      <c r="H1639" s="19"/>
      <c r="I1639" s="94"/>
      <c r="J1639" s="94"/>
    </row>
    <row r="1640" spans="3:10" x14ac:dyDescent="0.35">
      <c r="C1640" s="6"/>
      <c r="D1640" s="6"/>
      <c r="E1640" s="6"/>
      <c r="F1640" s="6"/>
      <c r="G1640" s="6"/>
      <c r="H1640" s="19"/>
      <c r="I1640" s="94"/>
      <c r="J1640" s="94"/>
    </row>
    <row r="1641" spans="3:10" x14ac:dyDescent="0.35">
      <c r="C1641" s="6"/>
      <c r="D1641" s="6"/>
      <c r="E1641" s="6"/>
      <c r="F1641" s="6"/>
      <c r="G1641" s="6"/>
      <c r="H1641" s="19"/>
      <c r="I1641" s="94"/>
      <c r="J1641" s="94"/>
    </row>
    <row r="1642" spans="3:10" x14ac:dyDescent="0.35">
      <c r="C1642" s="6"/>
      <c r="D1642" s="6"/>
      <c r="E1642" s="6"/>
      <c r="F1642" s="6"/>
      <c r="G1642" s="6"/>
      <c r="H1642" s="19"/>
      <c r="I1642" s="94"/>
      <c r="J1642" s="94"/>
    </row>
    <row r="1643" spans="3:10" x14ac:dyDescent="0.35">
      <c r="C1643" s="6"/>
      <c r="D1643" s="6"/>
      <c r="E1643" s="6"/>
      <c r="F1643" s="6"/>
      <c r="G1643" s="6"/>
      <c r="H1643" s="19"/>
      <c r="I1643" s="94"/>
      <c r="J1643" s="94"/>
    </row>
    <row r="1644" spans="3:10" x14ac:dyDescent="0.35">
      <c r="C1644" s="6"/>
      <c r="D1644" s="6"/>
      <c r="E1644" s="6"/>
      <c r="F1644" s="6"/>
      <c r="G1644" s="6"/>
      <c r="H1644" s="19"/>
      <c r="I1644" s="94"/>
      <c r="J1644" s="94"/>
    </row>
    <row r="1645" spans="3:10" x14ac:dyDescent="0.35">
      <c r="C1645" s="6"/>
      <c r="D1645" s="6"/>
      <c r="E1645" s="6"/>
      <c r="F1645" s="6"/>
      <c r="G1645" s="6"/>
      <c r="H1645" s="19"/>
      <c r="I1645" s="94"/>
      <c r="J1645" s="94"/>
    </row>
    <row r="1646" spans="3:10" x14ac:dyDescent="0.35">
      <c r="C1646" s="6"/>
      <c r="D1646" s="6"/>
      <c r="E1646" s="6"/>
      <c r="F1646" s="6"/>
      <c r="G1646" s="6"/>
      <c r="H1646" s="19"/>
      <c r="I1646" s="94"/>
      <c r="J1646" s="94"/>
    </row>
    <row r="1647" spans="3:10" x14ac:dyDescent="0.35">
      <c r="C1647" s="6"/>
      <c r="D1647" s="6"/>
      <c r="E1647" s="6"/>
      <c r="F1647" s="6"/>
      <c r="G1647" s="6"/>
      <c r="H1647" s="19"/>
      <c r="I1647" s="94"/>
      <c r="J1647" s="94"/>
    </row>
    <row r="1648" spans="3:10" x14ac:dyDescent="0.35">
      <c r="C1648" s="6"/>
      <c r="D1648" s="6"/>
      <c r="E1648" s="6"/>
      <c r="F1648" s="6"/>
      <c r="G1648" s="6"/>
      <c r="H1648" s="19"/>
      <c r="I1648" s="94"/>
      <c r="J1648" s="94"/>
    </row>
    <row r="1649" spans="3:10" x14ac:dyDescent="0.35">
      <c r="C1649" s="6"/>
      <c r="D1649" s="6"/>
      <c r="E1649" s="6"/>
      <c r="F1649" s="6"/>
      <c r="G1649" s="6"/>
      <c r="H1649" s="19"/>
      <c r="I1649" s="94"/>
      <c r="J1649" s="94"/>
    </row>
    <row r="1650" spans="3:10" x14ac:dyDescent="0.35">
      <c r="C1650" s="6"/>
      <c r="D1650" s="6"/>
      <c r="E1650" s="6"/>
      <c r="F1650" s="6"/>
      <c r="G1650" s="6"/>
      <c r="H1650" s="19"/>
      <c r="I1650" s="94"/>
      <c r="J1650" s="94"/>
    </row>
    <row r="1651" spans="3:10" x14ac:dyDescent="0.35">
      <c r="C1651" s="6"/>
      <c r="D1651" s="6"/>
      <c r="E1651" s="6"/>
      <c r="F1651" s="6"/>
      <c r="G1651" s="6"/>
      <c r="H1651" s="19"/>
      <c r="I1651" s="94"/>
      <c r="J1651" s="94"/>
    </row>
    <row r="1652" spans="3:10" x14ac:dyDescent="0.35">
      <c r="C1652" s="6"/>
      <c r="D1652" s="6"/>
      <c r="E1652" s="6"/>
      <c r="F1652" s="6"/>
      <c r="G1652" s="6"/>
      <c r="H1652" s="19"/>
      <c r="I1652" s="94"/>
      <c r="J1652" s="94"/>
    </row>
    <row r="1653" spans="3:10" x14ac:dyDescent="0.35">
      <c r="C1653" s="6"/>
      <c r="D1653" s="6"/>
      <c r="E1653" s="6"/>
      <c r="F1653" s="6"/>
      <c r="G1653" s="6"/>
      <c r="H1653" s="19"/>
      <c r="I1653" s="94"/>
      <c r="J1653" s="94"/>
    </row>
    <row r="1654" spans="3:10" x14ac:dyDescent="0.35">
      <c r="C1654" s="6"/>
      <c r="D1654" s="6"/>
      <c r="E1654" s="6"/>
      <c r="F1654" s="6"/>
      <c r="G1654" s="6"/>
      <c r="H1654" s="19"/>
      <c r="I1654" s="94"/>
      <c r="J1654" s="94"/>
    </row>
    <row r="1655" spans="3:10" x14ac:dyDescent="0.35">
      <c r="C1655" s="6"/>
      <c r="D1655" s="6"/>
      <c r="E1655" s="6"/>
      <c r="F1655" s="6"/>
      <c r="G1655" s="6"/>
      <c r="H1655" s="19"/>
      <c r="I1655" s="94"/>
      <c r="J1655" s="94"/>
    </row>
    <row r="1656" spans="3:10" x14ac:dyDescent="0.35">
      <c r="C1656" s="6"/>
      <c r="D1656" s="6"/>
      <c r="E1656" s="6"/>
      <c r="F1656" s="6"/>
      <c r="G1656" s="6"/>
      <c r="H1656" s="19"/>
      <c r="I1656" s="94"/>
      <c r="J1656" s="94"/>
    </row>
    <row r="1657" spans="3:10" x14ac:dyDescent="0.35">
      <c r="C1657" s="6"/>
      <c r="D1657" s="6"/>
      <c r="E1657" s="6"/>
      <c r="F1657" s="6"/>
      <c r="G1657" s="6"/>
      <c r="H1657" s="19"/>
      <c r="I1657" s="94"/>
      <c r="J1657" s="94"/>
    </row>
    <row r="1658" spans="3:10" x14ac:dyDescent="0.35">
      <c r="C1658" s="6"/>
      <c r="D1658" s="6"/>
      <c r="E1658" s="6"/>
      <c r="F1658" s="6"/>
      <c r="G1658" s="6"/>
      <c r="H1658" s="19"/>
      <c r="I1658" s="94"/>
      <c r="J1658" s="94"/>
    </row>
    <row r="1659" spans="3:10" x14ac:dyDescent="0.35">
      <c r="C1659" s="6"/>
      <c r="D1659" s="6"/>
      <c r="E1659" s="6"/>
      <c r="F1659" s="6"/>
      <c r="G1659" s="6"/>
      <c r="H1659" s="19"/>
      <c r="I1659" s="94"/>
      <c r="J1659" s="94"/>
    </row>
    <row r="1660" spans="3:10" x14ac:dyDescent="0.35">
      <c r="C1660" s="6"/>
      <c r="D1660" s="6"/>
      <c r="E1660" s="6"/>
      <c r="F1660" s="6"/>
      <c r="G1660" s="6"/>
      <c r="H1660" s="19"/>
      <c r="I1660" s="94"/>
      <c r="J1660" s="94"/>
    </row>
    <row r="1661" spans="3:10" x14ac:dyDescent="0.35">
      <c r="C1661" s="6"/>
      <c r="D1661" s="6"/>
      <c r="E1661" s="6"/>
      <c r="F1661" s="6"/>
      <c r="G1661" s="6"/>
      <c r="H1661" s="19"/>
      <c r="I1661" s="94"/>
      <c r="J1661" s="94"/>
    </row>
    <row r="1662" spans="3:10" x14ac:dyDescent="0.35">
      <c r="C1662" s="6"/>
      <c r="D1662" s="6"/>
      <c r="E1662" s="6"/>
      <c r="F1662" s="6"/>
      <c r="G1662" s="6"/>
      <c r="H1662" s="19"/>
      <c r="I1662" s="94"/>
      <c r="J1662" s="94"/>
    </row>
    <row r="1663" spans="3:10" x14ac:dyDescent="0.35">
      <c r="C1663" s="6"/>
      <c r="D1663" s="6"/>
      <c r="E1663" s="6"/>
      <c r="F1663" s="6"/>
      <c r="G1663" s="6"/>
      <c r="H1663" s="19"/>
      <c r="I1663" s="94"/>
      <c r="J1663" s="94"/>
    </row>
    <row r="1664" spans="3:10" x14ac:dyDescent="0.35">
      <c r="C1664" s="6"/>
      <c r="D1664" s="6"/>
      <c r="E1664" s="6"/>
      <c r="F1664" s="6"/>
      <c r="G1664" s="6"/>
      <c r="H1664" s="19"/>
      <c r="I1664" s="94"/>
      <c r="J1664" s="94"/>
    </row>
    <row r="1665" spans="3:10" x14ac:dyDescent="0.35">
      <c r="C1665" s="6"/>
      <c r="D1665" s="6"/>
      <c r="E1665" s="6"/>
      <c r="F1665" s="6"/>
      <c r="G1665" s="6"/>
      <c r="H1665" s="19"/>
      <c r="I1665" s="94"/>
      <c r="J1665" s="94"/>
    </row>
    <row r="1666" spans="3:10" x14ac:dyDescent="0.35">
      <c r="C1666" s="6"/>
      <c r="D1666" s="6"/>
      <c r="E1666" s="6"/>
      <c r="F1666" s="6"/>
      <c r="G1666" s="6"/>
      <c r="H1666" s="19"/>
      <c r="I1666" s="94"/>
      <c r="J1666" s="94"/>
    </row>
    <row r="1667" spans="3:10" x14ac:dyDescent="0.35">
      <c r="C1667" s="6"/>
      <c r="D1667" s="6"/>
      <c r="E1667" s="6"/>
      <c r="F1667" s="6"/>
      <c r="G1667" s="6"/>
      <c r="H1667" s="19"/>
      <c r="I1667" s="94"/>
      <c r="J1667" s="94"/>
    </row>
    <row r="1668" spans="3:10" x14ac:dyDescent="0.35">
      <c r="C1668" s="6"/>
      <c r="D1668" s="6"/>
      <c r="E1668" s="6"/>
      <c r="F1668" s="6"/>
      <c r="G1668" s="6"/>
      <c r="H1668" s="19"/>
      <c r="I1668" s="94"/>
      <c r="J1668" s="94"/>
    </row>
    <row r="1669" spans="3:10" x14ac:dyDescent="0.35">
      <c r="C1669" s="6"/>
      <c r="D1669" s="6"/>
      <c r="E1669" s="6"/>
      <c r="F1669" s="6"/>
      <c r="G1669" s="6"/>
      <c r="H1669" s="19"/>
      <c r="I1669" s="94"/>
      <c r="J1669" s="94"/>
    </row>
    <row r="1670" spans="3:10" x14ac:dyDescent="0.35">
      <c r="C1670" s="6"/>
      <c r="D1670" s="6"/>
      <c r="E1670" s="6"/>
      <c r="F1670" s="6"/>
      <c r="G1670" s="6"/>
      <c r="H1670" s="19"/>
      <c r="I1670" s="94"/>
      <c r="J1670" s="94"/>
    </row>
    <row r="1671" spans="3:10" x14ac:dyDescent="0.35">
      <c r="C1671" s="6"/>
      <c r="D1671" s="6"/>
      <c r="E1671" s="6"/>
      <c r="F1671" s="6"/>
      <c r="G1671" s="6"/>
      <c r="H1671" s="19"/>
      <c r="I1671" s="94"/>
      <c r="J1671" s="94"/>
    </row>
    <row r="1672" spans="3:10" x14ac:dyDescent="0.35">
      <c r="C1672" s="6"/>
      <c r="D1672" s="6"/>
      <c r="E1672" s="6"/>
      <c r="F1672" s="6"/>
      <c r="G1672" s="6"/>
      <c r="H1672" s="19"/>
      <c r="I1672" s="94"/>
      <c r="J1672" s="94"/>
    </row>
    <row r="1673" spans="3:10" x14ac:dyDescent="0.35">
      <c r="C1673" s="6"/>
      <c r="D1673" s="6"/>
      <c r="E1673" s="6"/>
      <c r="F1673" s="6"/>
      <c r="G1673" s="6"/>
      <c r="H1673" s="19"/>
      <c r="I1673" s="94"/>
      <c r="J1673" s="94"/>
    </row>
    <row r="1674" spans="3:10" x14ac:dyDescent="0.35">
      <c r="C1674" s="6"/>
      <c r="D1674" s="6"/>
      <c r="E1674" s="6"/>
      <c r="F1674" s="6"/>
      <c r="G1674" s="6"/>
      <c r="H1674" s="19"/>
      <c r="I1674" s="94"/>
      <c r="J1674" s="94"/>
    </row>
    <row r="1675" spans="3:10" x14ac:dyDescent="0.35">
      <c r="C1675" s="6"/>
      <c r="D1675" s="6"/>
      <c r="E1675" s="6"/>
      <c r="F1675" s="6"/>
      <c r="G1675" s="6"/>
      <c r="H1675" s="19"/>
      <c r="I1675" s="94"/>
      <c r="J1675" s="94"/>
    </row>
    <row r="1676" spans="3:10" x14ac:dyDescent="0.35">
      <c r="C1676" s="6"/>
      <c r="D1676" s="6"/>
      <c r="E1676" s="6"/>
      <c r="F1676" s="6"/>
      <c r="G1676" s="6"/>
      <c r="H1676" s="19"/>
      <c r="I1676" s="94"/>
      <c r="J1676" s="94"/>
    </row>
    <row r="1677" spans="3:10" x14ac:dyDescent="0.35">
      <c r="C1677" s="6"/>
      <c r="D1677" s="6"/>
      <c r="E1677" s="6"/>
      <c r="F1677" s="6"/>
      <c r="G1677" s="6"/>
      <c r="H1677" s="19"/>
      <c r="I1677" s="94"/>
      <c r="J1677" s="94"/>
    </row>
    <row r="1678" spans="3:10" x14ac:dyDescent="0.35">
      <c r="C1678" s="6"/>
      <c r="D1678" s="6"/>
      <c r="E1678" s="6"/>
      <c r="F1678" s="6"/>
      <c r="G1678" s="6"/>
      <c r="H1678" s="19"/>
      <c r="I1678" s="94"/>
      <c r="J1678" s="94"/>
    </row>
    <row r="1679" spans="3:10" x14ac:dyDescent="0.35">
      <c r="C1679" s="6"/>
      <c r="D1679" s="6"/>
      <c r="E1679" s="6"/>
      <c r="F1679" s="6"/>
      <c r="G1679" s="6"/>
      <c r="H1679" s="19"/>
      <c r="I1679" s="94"/>
      <c r="J1679" s="94"/>
    </row>
    <row r="1680" spans="3:10" x14ac:dyDescent="0.35">
      <c r="C1680" s="6"/>
      <c r="D1680" s="6"/>
      <c r="E1680" s="6"/>
      <c r="F1680" s="6"/>
      <c r="G1680" s="6"/>
      <c r="H1680" s="19"/>
      <c r="I1680" s="94"/>
      <c r="J1680" s="94"/>
    </row>
    <row r="1681" spans="3:10" x14ac:dyDescent="0.35">
      <c r="C1681" s="6"/>
      <c r="D1681" s="6"/>
      <c r="E1681" s="6"/>
      <c r="F1681" s="6"/>
      <c r="G1681" s="6"/>
      <c r="H1681" s="19"/>
      <c r="I1681" s="94"/>
      <c r="J1681" s="94"/>
    </row>
    <row r="1682" spans="3:10" x14ac:dyDescent="0.35">
      <c r="C1682" s="6"/>
      <c r="D1682" s="6"/>
      <c r="E1682" s="6"/>
      <c r="F1682" s="6"/>
      <c r="G1682" s="6"/>
      <c r="H1682" s="19"/>
      <c r="I1682" s="94"/>
      <c r="J1682" s="94"/>
    </row>
    <row r="1683" spans="3:10" x14ac:dyDescent="0.35">
      <c r="C1683" s="6"/>
      <c r="D1683" s="6"/>
      <c r="E1683" s="6"/>
      <c r="F1683" s="6"/>
      <c r="G1683" s="6"/>
      <c r="H1683" s="19"/>
      <c r="I1683" s="94"/>
      <c r="J1683" s="94"/>
    </row>
    <row r="1684" spans="3:10" x14ac:dyDescent="0.35">
      <c r="C1684" s="6"/>
      <c r="D1684" s="6"/>
      <c r="E1684" s="6"/>
      <c r="F1684" s="6"/>
      <c r="G1684" s="6"/>
      <c r="H1684" s="19"/>
      <c r="I1684" s="94"/>
      <c r="J1684" s="94"/>
    </row>
    <row r="1685" spans="3:10" x14ac:dyDescent="0.35">
      <c r="C1685" s="6"/>
      <c r="D1685" s="6"/>
      <c r="E1685" s="6"/>
      <c r="F1685" s="6"/>
      <c r="G1685" s="6"/>
      <c r="H1685" s="19"/>
      <c r="I1685" s="94"/>
      <c r="J1685" s="94"/>
    </row>
    <row r="1686" spans="3:10" x14ac:dyDescent="0.35">
      <c r="C1686" s="6"/>
      <c r="D1686" s="6"/>
      <c r="E1686" s="6"/>
      <c r="F1686" s="6"/>
      <c r="G1686" s="6"/>
      <c r="H1686" s="19"/>
      <c r="I1686" s="94"/>
      <c r="J1686" s="94"/>
    </row>
    <row r="1687" spans="3:10" x14ac:dyDescent="0.35">
      <c r="C1687" s="6"/>
      <c r="D1687" s="6"/>
      <c r="E1687" s="6"/>
      <c r="F1687" s="6"/>
      <c r="G1687" s="6"/>
      <c r="H1687" s="19"/>
      <c r="I1687" s="94"/>
      <c r="J1687" s="94"/>
    </row>
    <row r="1688" spans="3:10" x14ac:dyDescent="0.35">
      <c r="C1688" s="6"/>
      <c r="D1688" s="6"/>
      <c r="E1688" s="6"/>
      <c r="F1688" s="6"/>
      <c r="G1688" s="6"/>
      <c r="H1688" s="19"/>
      <c r="I1688" s="94"/>
      <c r="J1688" s="94"/>
    </row>
    <row r="1689" spans="3:10" x14ac:dyDescent="0.35">
      <c r="C1689" s="6"/>
      <c r="D1689" s="6"/>
      <c r="E1689" s="6"/>
      <c r="F1689" s="6"/>
      <c r="G1689" s="6"/>
      <c r="H1689" s="19"/>
      <c r="I1689" s="94"/>
      <c r="J1689" s="94"/>
    </row>
    <row r="1690" spans="3:10" x14ac:dyDescent="0.35">
      <c r="C1690" s="6"/>
      <c r="D1690" s="6"/>
      <c r="E1690" s="6"/>
      <c r="F1690" s="6"/>
      <c r="G1690" s="6"/>
      <c r="H1690" s="19"/>
      <c r="I1690" s="94"/>
      <c r="J1690" s="94"/>
    </row>
    <row r="1691" spans="3:10" x14ac:dyDescent="0.35">
      <c r="C1691" s="6"/>
      <c r="D1691" s="6"/>
      <c r="E1691" s="6"/>
      <c r="F1691" s="6"/>
      <c r="G1691" s="6"/>
      <c r="H1691" s="19"/>
      <c r="I1691" s="94"/>
      <c r="J1691" s="94"/>
    </row>
    <row r="1692" spans="3:10" x14ac:dyDescent="0.35">
      <c r="C1692" s="6"/>
      <c r="D1692" s="6"/>
      <c r="E1692" s="6"/>
      <c r="F1692" s="6"/>
      <c r="G1692" s="6"/>
      <c r="H1692" s="19"/>
      <c r="I1692" s="94"/>
      <c r="J1692" s="94"/>
    </row>
    <row r="1693" spans="3:10" x14ac:dyDescent="0.35">
      <c r="C1693" s="6"/>
      <c r="D1693" s="6"/>
      <c r="E1693" s="6"/>
      <c r="F1693" s="6"/>
      <c r="G1693" s="6"/>
      <c r="H1693" s="19"/>
      <c r="I1693" s="94"/>
      <c r="J1693" s="94"/>
    </row>
    <row r="1694" spans="3:10" x14ac:dyDescent="0.35">
      <c r="C1694" s="6"/>
      <c r="D1694" s="6"/>
      <c r="E1694" s="6"/>
      <c r="F1694" s="6"/>
      <c r="G1694" s="6"/>
      <c r="H1694" s="19"/>
      <c r="I1694" s="94"/>
      <c r="J1694" s="94"/>
    </row>
    <row r="1695" spans="3:10" x14ac:dyDescent="0.35">
      <c r="C1695" s="6"/>
      <c r="D1695" s="6"/>
      <c r="E1695" s="6"/>
      <c r="F1695" s="6"/>
      <c r="G1695" s="6"/>
      <c r="H1695" s="19"/>
      <c r="I1695" s="94"/>
      <c r="J1695" s="94"/>
    </row>
    <row r="1696" spans="3:10" x14ac:dyDescent="0.35">
      <c r="C1696" s="6"/>
      <c r="D1696" s="6"/>
      <c r="E1696" s="6"/>
      <c r="F1696" s="6"/>
      <c r="G1696" s="6"/>
      <c r="H1696" s="19"/>
      <c r="I1696" s="94"/>
      <c r="J1696" s="94"/>
    </row>
    <row r="1697" spans="3:10" x14ac:dyDescent="0.35">
      <c r="C1697" s="6"/>
      <c r="D1697" s="6"/>
      <c r="E1697" s="6"/>
      <c r="F1697" s="6"/>
      <c r="G1697" s="6"/>
      <c r="H1697" s="19"/>
      <c r="I1697" s="94"/>
      <c r="J1697" s="94"/>
    </row>
    <row r="1698" spans="3:10" x14ac:dyDescent="0.35">
      <c r="C1698" s="6"/>
      <c r="D1698" s="6"/>
      <c r="E1698" s="6"/>
      <c r="F1698" s="6"/>
      <c r="G1698" s="6"/>
      <c r="H1698" s="19"/>
      <c r="I1698" s="94"/>
      <c r="J1698" s="94"/>
    </row>
    <row r="1699" spans="3:10" x14ac:dyDescent="0.35">
      <c r="C1699" s="6"/>
      <c r="D1699" s="6"/>
      <c r="E1699" s="6"/>
      <c r="F1699" s="6"/>
      <c r="G1699" s="6"/>
      <c r="H1699" s="19"/>
      <c r="I1699" s="94"/>
      <c r="J1699" s="94"/>
    </row>
    <row r="1700" spans="3:10" x14ac:dyDescent="0.35">
      <c r="C1700" s="6"/>
      <c r="D1700" s="6"/>
      <c r="E1700" s="6"/>
      <c r="F1700" s="6"/>
      <c r="G1700" s="6"/>
      <c r="H1700" s="19"/>
      <c r="I1700" s="94"/>
      <c r="J1700" s="94"/>
    </row>
    <row r="1701" spans="3:10" x14ac:dyDescent="0.35">
      <c r="C1701" s="6"/>
      <c r="D1701" s="6"/>
      <c r="E1701" s="6"/>
      <c r="F1701" s="6"/>
      <c r="G1701" s="6"/>
      <c r="H1701" s="19"/>
      <c r="I1701" s="94"/>
      <c r="J1701" s="94"/>
    </row>
    <row r="1702" spans="3:10" x14ac:dyDescent="0.35">
      <c r="C1702" s="6"/>
      <c r="D1702" s="6"/>
      <c r="E1702" s="6"/>
      <c r="F1702" s="6"/>
      <c r="G1702" s="6"/>
      <c r="H1702" s="19"/>
      <c r="I1702" s="94"/>
      <c r="J1702" s="94"/>
    </row>
    <row r="1703" spans="3:10" x14ac:dyDescent="0.35">
      <c r="C1703" s="6"/>
      <c r="D1703" s="6"/>
      <c r="E1703" s="6"/>
      <c r="F1703" s="6"/>
      <c r="G1703" s="6"/>
      <c r="H1703" s="19"/>
      <c r="I1703" s="94"/>
      <c r="J1703" s="94"/>
    </row>
    <row r="1704" spans="3:10" x14ac:dyDescent="0.35">
      <c r="C1704" s="6"/>
      <c r="D1704" s="6"/>
      <c r="E1704" s="6"/>
      <c r="F1704" s="6"/>
      <c r="G1704" s="6"/>
      <c r="H1704" s="19"/>
      <c r="I1704" s="94"/>
      <c r="J1704" s="94"/>
    </row>
    <row r="1705" spans="3:10" x14ac:dyDescent="0.35">
      <c r="C1705" s="6"/>
      <c r="D1705" s="6"/>
      <c r="E1705" s="6"/>
      <c r="F1705" s="6"/>
      <c r="G1705" s="6"/>
      <c r="H1705" s="19"/>
      <c r="I1705" s="94"/>
      <c r="J1705" s="94"/>
    </row>
    <row r="1706" spans="3:10" x14ac:dyDescent="0.35">
      <c r="C1706" s="6"/>
      <c r="D1706" s="6"/>
      <c r="E1706" s="6"/>
      <c r="F1706" s="6"/>
      <c r="G1706" s="6"/>
      <c r="H1706" s="19"/>
      <c r="I1706" s="94"/>
      <c r="J1706" s="94"/>
    </row>
    <row r="1707" spans="3:10" x14ac:dyDescent="0.35">
      <c r="C1707" s="6"/>
      <c r="D1707" s="6"/>
      <c r="E1707" s="6"/>
      <c r="F1707" s="6"/>
      <c r="G1707" s="6"/>
      <c r="H1707" s="19"/>
      <c r="I1707" s="94"/>
      <c r="J1707" s="94"/>
    </row>
    <row r="1708" spans="3:10" x14ac:dyDescent="0.35">
      <c r="C1708" s="6"/>
      <c r="D1708" s="6"/>
      <c r="E1708" s="6"/>
      <c r="F1708" s="6"/>
      <c r="G1708" s="6"/>
      <c r="H1708" s="19"/>
      <c r="I1708" s="94"/>
      <c r="J1708" s="94"/>
    </row>
    <row r="1709" spans="3:10" x14ac:dyDescent="0.35">
      <c r="C1709" s="6"/>
      <c r="D1709" s="6"/>
      <c r="E1709" s="6"/>
      <c r="F1709" s="6"/>
      <c r="G1709" s="6"/>
      <c r="H1709" s="19"/>
      <c r="I1709" s="94"/>
      <c r="J1709" s="94"/>
    </row>
    <row r="1710" spans="3:10" x14ac:dyDescent="0.35">
      <c r="C1710" s="6"/>
      <c r="D1710" s="6"/>
      <c r="E1710" s="6"/>
      <c r="F1710" s="6"/>
      <c r="G1710" s="6"/>
      <c r="H1710" s="19"/>
      <c r="I1710" s="94"/>
      <c r="J1710" s="94"/>
    </row>
    <row r="1711" spans="3:10" x14ac:dyDescent="0.35">
      <c r="C1711" s="6"/>
      <c r="D1711" s="6"/>
      <c r="E1711" s="6"/>
      <c r="F1711" s="6"/>
      <c r="G1711" s="6"/>
      <c r="H1711" s="19"/>
      <c r="I1711" s="94"/>
      <c r="J1711" s="94"/>
    </row>
    <row r="1712" spans="3:10" x14ac:dyDescent="0.35">
      <c r="C1712" s="6"/>
      <c r="D1712" s="6"/>
      <c r="E1712" s="6"/>
      <c r="F1712" s="6"/>
      <c r="G1712" s="6"/>
      <c r="H1712" s="19"/>
      <c r="I1712" s="94"/>
      <c r="J1712" s="94"/>
    </row>
    <row r="1713" spans="3:10" x14ac:dyDescent="0.35">
      <c r="C1713" s="6"/>
      <c r="D1713" s="6"/>
      <c r="E1713" s="6"/>
      <c r="F1713" s="6"/>
      <c r="G1713" s="6"/>
      <c r="H1713" s="19"/>
      <c r="I1713" s="94"/>
      <c r="J1713" s="94"/>
    </row>
    <row r="1714" spans="3:10" x14ac:dyDescent="0.35">
      <c r="C1714" s="6"/>
      <c r="D1714" s="6"/>
      <c r="E1714" s="6"/>
      <c r="F1714" s="6"/>
      <c r="G1714" s="6"/>
      <c r="H1714" s="19"/>
      <c r="I1714" s="94"/>
      <c r="J1714" s="94"/>
    </row>
    <row r="1715" spans="3:10" x14ac:dyDescent="0.35">
      <c r="C1715" s="6"/>
      <c r="D1715" s="6"/>
      <c r="E1715" s="6"/>
      <c r="F1715" s="6"/>
      <c r="G1715" s="6"/>
      <c r="H1715" s="19"/>
      <c r="I1715" s="94"/>
      <c r="J1715" s="94"/>
    </row>
    <row r="1716" spans="3:10" x14ac:dyDescent="0.35">
      <c r="C1716" s="6"/>
      <c r="D1716" s="6"/>
      <c r="E1716" s="6"/>
      <c r="F1716" s="6"/>
      <c r="G1716" s="6"/>
      <c r="H1716" s="19"/>
      <c r="I1716" s="94"/>
      <c r="J1716" s="94"/>
    </row>
    <row r="1717" spans="3:10" x14ac:dyDescent="0.35">
      <c r="C1717" s="6"/>
      <c r="D1717" s="6"/>
      <c r="E1717" s="6"/>
      <c r="F1717" s="6"/>
      <c r="G1717" s="6"/>
      <c r="H1717" s="19"/>
      <c r="I1717" s="94"/>
      <c r="J1717" s="94"/>
    </row>
    <row r="1718" spans="3:10" x14ac:dyDescent="0.35">
      <c r="C1718" s="6"/>
      <c r="D1718" s="6"/>
      <c r="E1718" s="6"/>
      <c r="F1718" s="6"/>
      <c r="G1718" s="6"/>
      <c r="H1718" s="19"/>
      <c r="I1718" s="94"/>
      <c r="J1718" s="94"/>
    </row>
    <row r="1719" spans="3:10" x14ac:dyDescent="0.35">
      <c r="C1719" s="6"/>
      <c r="D1719" s="6"/>
      <c r="E1719" s="6"/>
      <c r="F1719" s="6"/>
      <c r="G1719" s="6"/>
      <c r="H1719" s="19"/>
      <c r="I1719" s="94"/>
      <c r="J1719" s="94"/>
    </row>
    <row r="1720" spans="3:10" x14ac:dyDescent="0.35">
      <c r="C1720" s="6"/>
      <c r="D1720" s="6"/>
      <c r="E1720" s="6"/>
      <c r="F1720" s="6"/>
      <c r="G1720" s="6"/>
      <c r="H1720" s="19"/>
      <c r="I1720" s="94"/>
      <c r="J1720" s="94"/>
    </row>
    <row r="1721" spans="3:10" x14ac:dyDescent="0.35">
      <c r="C1721" s="6"/>
      <c r="D1721" s="6"/>
      <c r="E1721" s="6"/>
      <c r="F1721" s="6"/>
      <c r="G1721" s="6"/>
      <c r="H1721" s="19"/>
      <c r="I1721" s="94"/>
      <c r="J1721" s="94"/>
    </row>
    <row r="1722" spans="3:10" x14ac:dyDescent="0.35">
      <c r="C1722" s="6"/>
      <c r="D1722" s="6"/>
      <c r="E1722" s="6"/>
      <c r="F1722" s="6"/>
      <c r="G1722" s="6"/>
      <c r="H1722" s="19"/>
      <c r="I1722" s="94"/>
      <c r="J1722" s="94"/>
    </row>
    <row r="1723" spans="3:10" x14ac:dyDescent="0.35">
      <c r="C1723" s="6"/>
      <c r="D1723" s="6"/>
      <c r="E1723" s="6"/>
      <c r="F1723" s="6"/>
      <c r="G1723" s="6"/>
      <c r="H1723" s="19"/>
      <c r="I1723" s="94"/>
      <c r="J1723" s="94"/>
    </row>
    <row r="1724" spans="3:10" x14ac:dyDescent="0.35">
      <c r="C1724" s="6"/>
      <c r="D1724" s="6"/>
      <c r="E1724" s="6"/>
      <c r="F1724" s="6"/>
      <c r="G1724" s="6"/>
      <c r="H1724" s="19"/>
      <c r="I1724" s="94"/>
      <c r="J1724" s="94"/>
    </row>
    <row r="1725" spans="3:10" x14ac:dyDescent="0.35">
      <c r="C1725" s="6"/>
      <c r="D1725" s="6"/>
      <c r="E1725" s="6"/>
      <c r="F1725" s="6"/>
      <c r="G1725" s="6"/>
      <c r="H1725" s="19"/>
      <c r="I1725" s="94"/>
      <c r="J1725" s="94"/>
    </row>
    <row r="1726" spans="3:10" x14ac:dyDescent="0.35">
      <c r="C1726" s="6"/>
      <c r="D1726" s="6"/>
      <c r="E1726" s="6"/>
      <c r="F1726" s="6"/>
      <c r="G1726" s="6"/>
      <c r="H1726" s="19"/>
      <c r="I1726" s="94"/>
      <c r="J1726" s="94"/>
    </row>
    <row r="1727" spans="3:10" x14ac:dyDescent="0.35">
      <c r="C1727" s="6"/>
      <c r="D1727" s="6"/>
      <c r="E1727" s="6"/>
      <c r="F1727" s="6"/>
      <c r="G1727" s="6"/>
      <c r="H1727" s="19"/>
      <c r="I1727" s="94"/>
      <c r="J1727" s="94"/>
    </row>
    <row r="1728" spans="3:10" x14ac:dyDescent="0.35">
      <c r="C1728" s="6"/>
      <c r="D1728" s="6"/>
      <c r="E1728" s="6"/>
      <c r="F1728" s="6"/>
      <c r="G1728" s="6"/>
      <c r="H1728" s="19"/>
      <c r="I1728" s="94"/>
      <c r="J1728" s="94"/>
    </row>
    <row r="1729" spans="3:10" x14ac:dyDescent="0.35">
      <c r="C1729" s="6"/>
      <c r="D1729" s="6"/>
      <c r="E1729" s="6"/>
      <c r="F1729" s="6"/>
      <c r="G1729" s="6"/>
      <c r="H1729" s="19"/>
      <c r="I1729" s="94"/>
      <c r="J1729" s="94"/>
    </row>
    <row r="1730" spans="3:10" x14ac:dyDescent="0.35">
      <c r="C1730" s="6"/>
      <c r="D1730" s="6"/>
      <c r="E1730" s="6"/>
      <c r="F1730" s="6"/>
      <c r="G1730" s="6"/>
      <c r="H1730" s="19"/>
      <c r="I1730" s="94"/>
      <c r="J1730" s="94"/>
    </row>
    <row r="1731" spans="3:10" x14ac:dyDescent="0.35">
      <c r="C1731" s="6"/>
      <c r="D1731" s="6"/>
      <c r="E1731" s="6"/>
      <c r="F1731" s="6"/>
      <c r="G1731" s="6"/>
      <c r="H1731" s="19"/>
      <c r="I1731" s="94"/>
      <c r="J1731" s="94"/>
    </row>
    <row r="1732" spans="3:10" x14ac:dyDescent="0.35">
      <c r="C1732" s="6"/>
      <c r="D1732" s="6"/>
      <c r="E1732" s="6"/>
      <c r="F1732" s="6"/>
      <c r="G1732" s="6"/>
      <c r="H1732" s="19"/>
      <c r="I1732" s="94"/>
      <c r="J1732" s="94"/>
    </row>
    <row r="1733" spans="3:10" x14ac:dyDescent="0.35">
      <c r="C1733" s="6"/>
      <c r="D1733" s="6"/>
      <c r="E1733" s="6"/>
      <c r="F1733" s="6"/>
      <c r="G1733" s="6"/>
      <c r="H1733" s="19"/>
      <c r="I1733" s="94"/>
      <c r="J1733" s="94"/>
    </row>
    <row r="1734" spans="3:10" x14ac:dyDescent="0.35">
      <c r="C1734" s="6"/>
      <c r="D1734" s="6"/>
      <c r="E1734" s="6"/>
      <c r="F1734" s="6"/>
      <c r="G1734" s="6"/>
      <c r="H1734" s="19"/>
      <c r="I1734" s="94"/>
      <c r="J1734" s="94"/>
    </row>
    <row r="1735" spans="3:10" x14ac:dyDescent="0.35">
      <c r="C1735" s="6"/>
      <c r="D1735" s="6"/>
      <c r="E1735" s="6"/>
      <c r="F1735" s="6"/>
      <c r="G1735" s="6"/>
      <c r="H1735" s="19"/>
      <c r="I1735" s="94"/>
      <c r="J1735" s="94"/>
    </row>
    <row r="1736" spans="3:10" x14ac:dyDescent="0.35">
      <c r="F1736" s="6"/>
      <c r="G1736" s="6"/>
      <c r="H1736" s="19"/>
      <c r="I1736" s="94"/>
      <c r="J1736" s="94"/>
    </row>
    <row r="1737" spans="3:10" x14ac:dyDescent="0.35">
      <c r="G1737" s="6"/>
      <c r="H1737" s="19"/>
      <c r="I1737" s="94"/>
      <c r="J1737" s="94"/>
    </row>
    <row r="1738" spans="3:10" x14ac:dyDescent="0.35">
      <c r="G1738" s="6"/>
      <c r="H1738" s="19"/>
      <c r="I1738" s="94"/>
      <c r="J1738" s="94"/>
    </row>
    <row r="1739" spans="3:10" x14ac:dyDescent="0.35">
      <c r="G1739" s="6"/>
      <c r="H1739" s="19"/>
      <c r="I1739" s="94"/>
      <c r="J1739" s="94"/>
    </row>
    <row r="1740" spans="3:10" x14ac:dyDescent="0.35">
      <c r="G1740" s="6"/>
      <c r="H1740" s="19"/>
      <c r="I1740" s="94"/>
      <c r="J1740" s="94"/>
    </row>
  </sheetData>
  <conditionalFormatting sqref="F2:F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7">
    <cfRule type="colorScale" priority="19">
      <colorScale>
        <cfvo type="min"/>
        <cfvo type="max"/>
        <color rgb="FF63BE7B"/>
        <color rgb="FFFCFCFF"/>
      </colorScale>
    </cfRule>
  </conditionalFormatting>
  <conditionalFormatting sqref="D2:E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7">
    <cfRule type="colorScale" priority="477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37">
    <cfRule type="colorScale" priority="47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:G44">
    <cfRule type="colorScale" priority="477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2:G44">
    <cfRule type="colorScale" priority="47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37">
    <cfRule type="colorScale" priority="478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37">
    <cfRule type="colorScale" priority="478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J37">
    <cfRule type="colorScale" priority="47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37">
    <cfRule type="colorScale" priority="478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811">
      <colorScale>
        <cfvo type="min"/>
        <cfvo type="max"/>
        <color rgb="FFFFEF9C"/>
        <color rgb="FF63BE7B"/>
      </colorScale>
    </cfRule>
  </conditionalFormatting>
  <conditionalFormatting sqref="H2:J37">
    <cfRule type="colorScale" priority="47812">
      <colorScale>
        <cfvo type="min"/>
        <cfvo type="max"/>
        <color rgb="FFF8696B"/>
        <color rgb="FFFCFCFF"/>
      </colorScale>
    </cfRule>
  </conditionalFormatting>
  <conditionalFormatting sqref="K45:K49">
    <cfRule type="colorScale" priority="47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K49">
    <cfRule type="colorScale" priority="478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858">
      <colorScale>
        <cfvo type="min"/>
        <cfvo type="max"/>
        <color rgb="FFFFEF9C"/>
        <color rgb="FF63BE7B"/>
      </colorScale>
    </cfRule>
  </conditionalFormatting>
  <conditionalFormatting sqref="K45:K49">
    <cfRule type="colorScale" priority="47861">
      <colorScale>
        <cfvo type="min"/>
        <cfvo type="max"/>
        <color rgb="FFF8696B"/>
        <color rgb="FFFCFCFF"/>
      </colorScale>
    </cfRule>
  </conditionalFormatting>
  <conditionalFormatting sqref="K45:K49 H42:J44">
    <cfRule type="colorScale" priority="478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K49 H42:J44">
    <cfRule type="colorScale" priority="478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5:J1048576 C38:E41 C42:F1048576 C1:J1 A13:B41">
    <cfRule type="colorScale" priority="47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J1048576 C38:E41 C42:F1048576 C1:J1 A13:B41">
    <cfRule type="colorScale" priority="47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5:J51 C38:E46 F42:F47 C1:J1 A13:B41">
    <cfRule type="colorScale" priority="47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J51 C38:E46 F42:F47 C1:J1 A13:B41">
    <cfRule type="colorScale" priority="478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886">
      <colorScale>
        <cfvo type="min"/>
        <cfvo type="max"/>
        <color rgb="FFFFEF9C"/>
        <color rgb="FF63BE7B"/>
      </colorScale>
    </cfRule>
  </conditionalFormatting>
  <conditionalFormatting sqref="G45:J51 C38:E46 F42:F47 C1:J1 A13:B41">
    <cfRule type="colorScale" priority="47895">
      <colorScale>
        <cfvo type="min"/>
        <cfvo type="max"/>
        <color rgb="FFF8696B"/>
        <color rgb="FFFCFCFF"/>
      </colorScale>
    </cfRule>
  </conditionalFormatting>
  <conditionalFormatting sqref="G52:J56 C47:E51 F48:F52">
    <cfRule type="colorScale" priority="47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:J44">
    <cfRule type="colorScale" priority="47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:J44">
    <cfRule type="colorScale" priority="47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37 D38:H40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6DCD-2E34-40E3-B9B4-D080775A0307}">
  <dimension ref="A1:BAR1746"/>
  <sheetViews>
    <sheetView zoomScale="106" zoomScaleNormal="106" workbookViewId="0">
      <pane ySplit="1" topLeftCell="A41" activePane="bottomLeft" state="frozen"/>
      <selection activeCell="AD1" sqref="AD1"/>
      <selection pane="bottomLeft" activeCell="E51" sqref="E51"/>
    </sheetView>
  </sheetViews>
  <sheetFormatPr defaultColWidth="11.42578125" defaultRowHeight="21" x14ac:dyDescent="0.35"/>
  <cols>
    <col min="1" max="1" width="11.42578125" style="2"/>
    <col min="2" max="2" width="14" style="2" customWidth="1"/>
    <col min="3" max="3" width="16.28515625" style="7" bestFit="1" customWidth="1"/>
    <col min="4" max="4" width="14.42578125" style="23" customWidth="1"/>
    <col min="5" max="5" width="11.85546875" style="23" bestFit="1" customWidth="1"/>
    <col min="6" max="6" width="12.7109375" style="23" customWidth="1"/>
    <col min="7" max="7" width="11.5703125" style="23" customWidth="1"/>
    <col min="8" max="8" width="21.7109375" style="23" customWidth="1"/>
    <col min="9" max="9" width="17.7109375" style="96" customWidth="1"/>
    <col min="10" max="10" width="17.28515625" style="7" customWidth="1"/>
    <col min="11" max="16384" width="11.42578125" style="2"/>
  </cols>
  <sheetData>
    <row r="1" spans="1:1396" x14ac:dyDescent="0.35">
      <c r="A1" s="234" t="s">
        <v>1</v>
      </c>
      <c r="B1" s="240" t="s">
        <v>23</v>
      </c>
      <c r="C1" s="189" t="s">
        <v>20</v>
      </c>
      <c r="D1" s="211" t="s">
        <v>16</v>
      </c>
      <c r="E1" s="211" t="s">
        <v>17</v>
      </c>
      <c r="F1" s="211" t="s">
        <v>15</v>
      </c>
      <c r="G1" s="211" t="s">
        <v>18</v>
      </c>
      <c r="H1" s="211" t="s">
        <v>19</v>
      </c>
      <c r="I1" s="241" t="s">
        <v>0</v>
      </c>
      <c r="J1" s="62" t="s">
        <v>21</v>
      </c>
    </row>
    <row r="2" spans="1:1396" x14ac:dyDescent="0.35">
      <c r="A2" s="235" t="s">
        <v>22</v>
      </c>
      <c r="B2" s="120">
        <v>50</v>
      </c>
      <c r="C2" s="230" t="s">
        <v>32</v>
      </c>
      <c r="D2" s="161">
        <f>B2</f>
        <v>50</v>
      </c>
      <c r="E2" s="161">
        <f t="shared" ref="E2:E10" si="0">B3</f>
        <v>50</v>
      </c>
      <c r="F2" s="48">
        <f>ATAN2(D2,E2)*180/3.14159265359</f>
        <v>44.999999999997037</v>
      </c>
      <c r="G2" s="48">
        <f>ATAN2(E2,D2)*180/3.14159265359</f>
        <v>44.999999999997037</v>
      </c>
      <c r="H2" s="49">
        <f>ABS(F2-G2)/90</f>
        <v>0</v>
      </c>
      <c r="I2" s="49">
        <f t="shared" ref="I2:I46" si="1">(((ABS(D2-E2))/($B$13*2)))</f>
        <v>0</v>
      </c>
      <c r="J2" s="49">
        <f>H2*I2</f>
        <v>0</v>
      </c>
    </row>
    <row r="3" spans="1:1396" x14ac:dyDescent="0.35">
      <c r="A3" s="235" t="s">
        <v>12</v>
      </c>
      <c r="B3" s="120">
        <v>50</v>
      </c>
      <c r="C3" s="230" t="s">
        <v>33</v>
      </c>
      <c r="D3" s="161">
        <f>B2</f>
        <v>50</v>
      </c>
      <c r="E3" s="161">
        <f t="shared" si="0"/>
        <v>50</v>
      </c>
      <c r="F3" s="48">
        <f t="shared" ref="F3:F46" si="2">ATAN2(D3,E3)*180/3.14159265359</f>
        <v>44.999999999997037</v>
      </c>
      <c r="G3" s="48">
        <f t="shared" ref="G3:G46" si="3">ATAN2(E3,D3)*180/3.14159265359</f>
        <v>44.999999999997037</v>
      </c>
      <c r="H3" s="49">
        <f t="shared" ref="H3:H46" si="4">ABS(F3-G3)/90</f>
        <v>0</v>
      </c>
      <c r="I3" s="49">
        <f t="shared" si="1"/>
        <v>0</v>
      </c>
      <c r="J3" s="49">
        <f t="shared" ref="J3:J46" si="5">H3*I3</f>
        <v>0</v>
      </c>
    </row>
    <row r="4" spans="1:1396" x14ac:dyDescent="0.35">
      <c r="A4" s="235" t="s">
        <v>11</v>
      </c>
      <c r="B4" s="120">
        <v>50</v>
      </c>
      <c r="C4" s="230" t="s">
        <v>83</v>
      </c>
      <c r="D4" s="161">
        <f>B2</f>
        <v>50</v>
      </c>
      <c r="E4" s="161">
        <f t="shared" si="0"/>
        <v>50</v>
      </c>
      <c r="F4" s="48">
        <f t="shared" si="2"/>
        <v>44.999999999997037</v>
      </c>
      <c r="G4" s="48">
        <f t="shared" si="3"/>
        <v>44.999999999997037</v>
      </c>
      <c r="H4" s="49">
        <f t="shared" si="4"/>
        <v>0</v>
      </c>
      <c r="I4" s="49">
        <f t="shared" si="1"/>
        <v>0</v>
      </c>
      <c r="J4" s="49">
        <f t="shared" si="5"/>
        <v>0</v>
      </c>
    </row>
    <row r="5" spans="1:1396" x14ac:dyDescent="0.35">
      <c r="A5" s="235" t="s">
        <v>27</v>
      </c>
      <c r="B5" s="120">
        <v>50</v>
      </c>
      <c r="C5" s="230" t="s">
        <v>84</v>
      </c>
      <c r="D5" s="161">
        <f>B2</f>
        <v>50</v>
      </c>
      <c r="E5" s="161">
        <f t="shared" si="0"/>
        <v>50</v>
      </c>
      <c r="F5" s="48">
        <f t="shared" si="2"/>
        <v>44.999999999997037</v>
      </c>
      <c r="G5" s="48">
        <f t="shared" si="3"/>
        <v>44.999999999997037</v>
      </c>
      <c r="H5" s="49">
        <f t="shared" si="4"/>
        <v>0</v>
      </c>
      <c r="I5" s="49">
        <f t="shared" si="1"/>
        <v>0</v>
      </c>
      <c r="J5" s="49">
        <f t="shared" si="5"/>
        <v>0</v>
      </c>
    </row>
    <row r="6" spans="1:1396" x14ac:dyDescent="0.35">
      <c r="A6" s="235" t="s">
        <v>31</v>
      </c>
      <c r="B6" s="120">
        <v>50</v>
      </c>
      <c r="C6" s="230" t="s">
        <v>85</v>
      </c>
      <c r="D6" s="161">
        <f>B2</f>
        <v>50</v>
      </c>
      <c r="E6" s="161">
        <f t="shared" si="0"/>
        <v>50</v>
      </c>
      <c r="F6" s="48">
        <f t="shared" si="2"/>
        <v>44.999999999997037</v>
      </c>
      <c r="G6" s="48">
        <f t="shared" si="3"/>
        <v>44.999999999997037</v>
      </c>
      <c r="H6" s="49">
        <f t="shared" si="4"/>
        <v>0</v>
      </c>
      <c r="I6" s="49">
        <f t="shared" si="1"/>
        <v>0</v>
      </c>
      <c r="J6" s="49">
        <f t="shared" si="5"/>
        <v>0</v>
      </c>
    </row>
    <row r="7" spans="1:1396" x14ac:dyDescent="0.35">
      <c r="A7" s="235" t="s">
        <v>8</v>
      </c>
      <c r="B7" s="120">
        <v>50</v>
      </c>
      <c r="C7" s="230" t="s">
        <v>86</v>
      </c>
      <c r="D7" s="161">
        <f>B2</f>
        <v>50</v>
      </c>
      <c r="E7" s="161">
        <f t="shared" si="0"/>
        <v>50</v>
      </c>
      <c r="F7" s="48">
        <f t="shared" si="2"/>
        <v>44.999999999997037</v>
      </c>
      <c r="G7" s="48">
        <f t="shared" si="3"/>
        <v>44.999999999997037</v>
      </c>
      <c r="H7" s="49">
        <f t="shared" si="4"/>
        <v>0</v>
      </c>
      <c r="I7" s="49">
        <f t="shared" si="1"/>
        <v>0</v>
      </c>
      <c r="J7" s="49">
        <f t="shared" si="5"/>
        <v>0</v>
      </c>
    </row>
    <row r="8" spans="1:1396" x14ac:dyDescent="0.35">
      <c r="A8" s="235" t="s">
        <v>43</v>
      </c>
      <c r="B8" s="120">
        <v>50</v>
      </c>
      <c r="C8" s="230" t="s">
        <v>87</v>
      </c>
      <c r="D8" s="161">
        <f>B2</f>
        <v>50</v>
      </c>
      <c r="E8" s="161">
        <f t="shared" si="0"/>
        <v>50</v>
      </c>
      <c r="F8" s="48">
        <f t="shared" si="2"/>
        <v>44.999999999997037</v>
      </c>
      <c r="G8" s="48">
        <f t="shared" si="3"/>
        <v>44.999999999997037</v>
      </c>
      <c r="H8" s="49">
        <f t="shared" si="4"/>
        <v>0</v>
      </c>
      <c r="I8" s="49">
        <f t="shared" si="1"/>
        <v>0</v>
      </c>
      <c r="J8" s="49">
        <f t="shared" si="5"/>
        <v>0</v>
      </c>
    </row>
    <row r="9" spans="1:1396" x14ac:dyDescent="0.35">
      <c r="A9" s="235" t="s">
        <v>82</v>
      </c>
      <c r="B9" s="120">
        <v>50</v>
      </c>
      <c r="C9" s="230" t="s">
        <v>110</v>
      </c>
      <c r="D9" s="161">
        <f>B2</f>
        <v>50</v>
      </c>
      <c r="E9" s="161">
        <f t="shared" si="0"/>
        <v>50</v>
      </c>
      <c r="F9" s="48">
        <f t="shared" si="2"/>
        <v>44.999999999997037</v>
      </c>
      <c r="G9" s="48">
        <f t="shared" si="3"/>
        <v>44.999999999997037</v>
      </c>
      <c r="H9" s="49">
        <f t="shared" si="4"/>
        <v>0</v>
      </c>
      <c r="I9" s="49">
        <f t="shared" si="1"/>
        <v>0</v>
      </c>
      <c r="J9" s="49">
        <f t="shared" si="5"/>
        <v>0</v>
      </c>
    </row>
    <row r="10" spans="1:1396" x14ac:dyDescent="0.35">
      <c r="A10" s="236" t="s">
        <v>81</v>
      </c>
      <c r="B10" s="120">
        <v>50</v>
      </c>
      <c r="C10" s="231" t="s">
        <v>117</v>
      </c>
      <c r="D10" s="161">
        <f>B2</f>
        <v>50</v>
      </c>
      <c r="E10" s="161">
        <f t="shared" si="0"/>
        <v>50</v>
      </c>
      <c r="F10" s="48">
        <f t="shared" si="2"/>
        <v>44.999999999997037</v>
      </c>
      <c r="G10" s="48">
        <f t="shared" si="3"/>
        <v>44.999999999997037</v>
      </c>
      <c r="H10" s="49">
        <f t="shared" si="4"/>
        <v>0</v>
      </c>
      <c r="I10" s="104">
        <f t="shared" si="1"/>
        <v>0</v>
      </c>
      <c r="J10" s="104">
        <f t="shared" si="5"/>
        <v>0</v>
      </c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  <c r="AJB10" s="14"/>
      <c r="AJC10" s="14"/>
      <c r="AJD10" s="14"/>
      <c r="AJE10" s="14"/>
      <c r="AJF10" s="14"/>
      <c r="AJG10" s="14"/>
      <c r="AJH10" s="14"/>
      <c r="AJI10" s="14"/>
      <c r="AJJ10" s="14"/>
      <c r="AJK10" s="14"/>
      <c r="AJL10" s="14"/>
      <c r="AJM10" s="14"/>
      <c r="AJN10" s="14"/>
      <c r="AJO10" s="14"/>
      <c r="AJP10" s="14"/>
      <c r="AJQ10" s="14"/>
      <c r="AJR10" s="14"/>
      <c r="AJS10" s="14"/>
      <c r="AJT10" s="14"/>
      <c r="AJU10" s="14"/>
      <c r="AJV10" s="14"/>
      <c r="AJW10" s="14"/>
      <c r="AJX10" s="14"/>
      <c r="AJY10" s="14"/>
      <c r="AJZ10" s="14"/>
      <c r="AKA10" s="14"/>
      <c r="AKB10" s="14"/>
      <c r="AKC10" s="14"/>
      <c r="AKD10" s="14"/>
      <c r="AKE10" s="14"/>
      <c r="AKF10" s="14"/>
      <c r="AKG10" s="14"/>
      <c r="AKH10" s="14"/>
      <c r="AKI10" s="14"/>
      <c r="AKJ10" s="14"/>
      <c r="AKK10" s="14"/>
      <c r="AKL10" s="14"/>
      <c r="AKM10" s="14"/>
      <c r="AKN10" s="14"/>
      <c r="AKO10" s="14"/>
      <c r="AKP10" s="14"/>
      <c r="AKQ10" s="14"/>
      <c r="AKR10" s="14"/>
      <c r="AKS10" s="14"/>
      <c r="AKT10" s="14"/>
      <c r="AKU10" s="14"/>
      <c r="AKV10" s="14"/>
      <c r="AKW10" s="14"/>
      <c r="AKX10" s="14"/>
      <c r="AKY10" s="14"/>
      <c r="AKZ10" s="14"/>
      <c r="ALA10" s="14"/>
      <c r="ALB10" s="14"/>
      <c r="ALC10" s="14"/>
      <c r="ALD10" s="14"/>
      <c r="ALE10" s="14"/>
      <c r="ALF10" s="14"/>
      <c r="ALG10" s="14"/>
      <c r="ALH10" s="14"/>
      <c r="ALI10" s="14"/>
      <c r="ALJ10" s="14"/>
      <c r="ALK10" s="14"/>
      <c r="ALL10" s="14"/>
      <c r="ALM10" s="14"/>
      <c r="ALN10" s="14"/>
      <c r="ALO10" s="14"/>
      <c r="ALP10" s="14"/>
      <c r="ALQ10" s="14"/>
      <c r="ALR10" s="14"/>
      <c r="ALS10" s="14"/>
      <c r="ALT10" s="14"/>
      <c r="ALU10" s="14"/>
      <c r="ALV10" s="14"/>
      <c r="ALW10" s="14"/>
      <c r="ALX10" s="14"/>
      <c r="ALY10" s="14"/>
      <c r="ALZ10" s="14"/>
      <c r="AMA10" s="14"/>
      <c r="AMB10" s="14"/>
      <c r="AMC10" s="14"/>
      <c r="AMD10" s="14"/>
      <c r="AME10" s="14"/>
      <c r="AMF10" s="14"/>
      <c r="AMG10" s="14"/>
      <c r="AMH10" s="14"/>
      <c r="AMI10" s="14"/>
      <c r="AMJ10" s="14"/>
      <c r="AMK10" s="14"/>
      <c r="AML10" s="14"/>
      <c r="AMM10" s="14"/>
      <c r="AMN10" s="14"/>
      <c r="AMO10" s="14"/>
      <c r="AMP10" s="14"/>
      <c r="AMQ10" s="14"/>
      <c r="AMR10" s="14"/>
      <c r="AMS10" s="14"/>
      <c r="AMT10" s="14"/>
      <c r="AMU10" s="14"/>
      <c r="AMV10" s="14"/>
      <c r="AMW10" s="14"/>
      <c r="AMX10" s="14"/>
      <c r="AMY10" s="14"/>
      <c r="AMZ10" s="14"/>
      <c r="ANA10" s="14"/>
      <c r="ANB10" s="14"/>
      <c r="ANC10" s="14"/>
      <c r="AND10" s="14"/>
      <c r="ANE10" s="14"/>
      <c r="ANF10" s="14"/>
      <c r="ANG10" s="14"/>
      <c r="ANH10" s="14"/>
      <c r="ANI10" s="14"/>
      <c r="ANJ10" s="14"/>
      <c r="ANK10" s="14"/>
      <c r="ANL10" s="14"/>
      <c r="ANM10" s="14"/>
      <c r="ANN10" s="14"/>
      <c r="ANO10" s="14"/>
      <c r="ANP10" s="14"/>
      <c r="ANQ10" s="14"/>
      <c r="ANR10" s="14"/>
      <c r="ANS10" s="14"/>
      <c r="ANT10" s="14"/>
      <c r="ANU10" s="14"/>
      <c r="ANV10" s="14"/>
      <c r="ANW10" s="14"/>
      <c r="ANX10" s="14"/>
      <c r="ANY10" s="14"/>
      <c r="ANZ10" s="14"/>
      <c r="AOA10" s="14"/>
      <c r="AOB10" s="14"/>
      <c r="AOC10" s="14"/>
      <c r="AOD10" s="14"/>
      <c r="AOE10" s="14"/>
      <c r="AOF10" s="14"/>
      <c r="AOG10" s="14"/>
      <c r="AOH10" s="14"/>
      <c r="AOI10" s="14"/>
      <c r="AOJ10" s="14"/>
      <c r="AOK10" s="14"/>
      <c r="AOL10" s="14"/>
      <c r="AOM10" s="14"/>
      <c r="AON10" s="14"/>
      <c r="AOO10" s="14"/>
      <c r="AOP10" s="14"/>
      <c r="AOQ10" s="14"/>
      <c r="AOR10" s="14"/>
      <c r="AOS10" s="14"/>
      <c r="AOT10" s="14"/>
      <c r="AOU10" s="14"/>
      <c r="AOV10" s="14"/>
      <c r="AOW10" s="14"/>
      <c r="AOX10" s="14"/>
      <c r="AOY10" s="14"/>
      <c r="AOZ10" s="14"/>
      <c r="APA10" s="14"/>
      <c r="APB10" s="14"/>
      <c r="APC10" s="14"/>
      <c r="APD10" s="14"/>
      <c r="APE10" s="14"/>
      <c r="APF10" s="14"/>
      <c r="APG10" s="14"/>
      <c r="APH10" s="14"/>
      <c r="API10" s="14"/>
      <c r="APJ10" s="14"/>
      <c r="APK10" s="14"/>
      <c r="APL10" s="14"/>
      <c r="APM10" s="14"/>
      <c r="APN10" s="14"/>
      <c r="APO10" s="14"/>
      <c r="APP10" s="14"/>
      <c r="APQ10" s="14"/>
      <c r="APR10" s="14"/>
      <c r="APS10" s="14"/>
      <c r="APT10" s="14"/>
      <c r="APU10" s="14"/>
      <c r="APV10" s="14"/>
      <c r="APW10" s="14"/>
      <c r="APX10" s="14"/>
      <c r="APY10" s="14"/>
      <c r="APZ10" s="14"/>
      <c r="AQA10" s="14"/>
      <c r="AQB10" s="14"/>
      <c r="AQC10" s="14"/>
      <c r="AQD10" s="14"/>
      <c r="AQE10" s="14"/>
      <c r="AQF10" s="14"/>
      <c r="AQG10" s="14"/>
      <c r="AQH10" s="14"/>
      <c r="AQI10" s="14"/>
      <c r="AQJ10" s="14"/>
      <c r="AQK10" s="14"/>
      <c r="AQL10" s="14"/>
      <c r="AQM10" s="14"/>
      <c r="AQN10" s="14"/>
      <c r="AQO10" s="14"/>
      <c r="AQP10" s="14"/>
      <c r="AQQ10" s="14"/>
      <c r="AQR10" s="14"/>
      <c r="AQS10" s="14"/>
      <c r="AQT10" s="14"/>
      <c r="AQU10" s="14"/>
      <c r="AQV10" s="14"/>
      <c r="AQW10" s="14"/>
      <c r="AQX10" s="14"/>
      <c r="AQY10" s="14"/>
      <c r="AQZ10" s="14"/>
      <c r="ARA10" s="14"/>
      <c r="ARB10" s="14"/>
      <c r="ARC10" s="14"/>
      <c r="ARD10" s="14"/>
      <c r="ARE10" s="14"/>
      <c r="ARF10" s="14"/>
      <c r="ARG10" s="14"/>
      <c r="ARH10" s="14"/>
      <c r="ARI10" s="14"/>
      <c r="ARJ10" s="14"/>
      <c r="ARK10" s="14"/>
      <c r="ARL10" s="14"/>
      <c r="ARM10" s="14"/>
      <c r="ARN10" s="14"/>
      <c r="ARO10" s="14"/>
      <c r="ARP10" s="14"/>
      <c r="ARQ10" s="14"/>
      <c r="ARR10" s="14"/>
      <c r="ARS10" s="14"/>
      <c r="ART10" s="14"/>
      <c r="ARU10" s="14"/>
      <c r="ARV10" s="14"/>
      <c r="ARW10" s="14"/>
      <c r="ARX10" s="14"/>
      <c r="ARY10" s="14"/>
      <c r="ARZ10" s="14"/>
      <c r="ASA10" s="14"/>
      <c r="ASB10" s="14"/>
      <c r="ASC10" s="14"/>
      <c r="ASD10" s="14"/>
      <c r="ASE10" s="14"/>
      <c r="ASF10" s="14"/>
      <c r="ASG10" s="14"/>
      <c r="ASH10" s="14"/>
      <c r="ASI10" s="14"/>
      <c r="ASJ10" s="14"/>
      <c r="ASK10" s="14"/>
      <c r="ASL10" s="14"/>
      <c r="ASM10" s="14"/>
      <c r="ASN10" s="14"/>
      <c r="ASO10" s="14"/>
      <c r="ASP10" s="14"/>
      <c r="ASQ10" s="14"/>
      <c r="ASR10" s="14"/>
      <c r="ASS10" s="14"/>
      <c r="AST10" s="14"/>
      <c r="ASU10" s="14"/>
      <c r="ASV10" s="14"/>
      <c r="ASW10" s="14"/>
      <c r="ASX10" s="14"/>
      <c r="ASY10" s="14"/>
      <c r="ASZ10" s="14"/>
      <c r="ATA10" s="14"/>
      <c r="ATB10" s="14"/>
      <c r="ATC10" s="14"/>
      <c r="ATD10" s="14"/>
      <c r="ATE10" s="14"/>
      <c r="ATF10" s="14"/>
      <c r="ATG10" s="14"/>
      <c r="ATH10" s="14"/>
      <c r="ATI10" s="14"/>
      <c r="ATJ10" s="14"/>
      <c r="ATK10" s="14"/>
      <c r="ATL10" s="14"/>
      <c r="ATM10" s="14"/>
      <c r="ATN10" s="14"/>
      <c r="ATO10" s="14"/>
      <c r="ATP10" s="14"/>
      <c r="ATQ10" s="14"/>
      <c r="ATR10" s="14"/>
      <c r="ATS10" s="14"/>
      <c r="ATT10" s="14"/>
      <c r="ATU10" s="14"/>
      <c r="ATV10" s="14"/>
      <c r="ATW10" s="14"/>
      <c r="ATX10" s="14"/>
      <c r="ATY10" s="14"/>
      <c r="ATZ10" s="14"/>
      <c r="AUA10" s="14"/>
      <c r="AUB10" s="14"/>
      <c r="AUC10" s="14"/>
      <c r="AUD10" s="14"/>
      <c r="AUE10" s="14"/>
      <c r="AUF10" s="14"/>
      <c r="AUG10" s="14"/>
      <c r="AUH10" s="14"/>
      <c r="AUI10" s="14"/>
      <c r="AUJ10" s="14"/>
      <c r="AUK10" s="14"/>
      <c r="AUL10" s="14"/>
      <c r="AUM10" s="14"/>
      <c r="AUN10" s="14"/>
      <c r="AUO10" s="14"/>
      <c r="AUP10" s="14"/>
      <c r="AUQ10" s="14"/>
      <c r="AUR10" s="14"/>
      <c r="AUS10" s="14"/>
      <c r="AUT10" s="14"/>
      <c r="AUU10" s="14"/>
      <c r="AUV10" s="14"/>
      <c r="AUW10" s="14"/>
      <c r="AUX10" s="14"/>
      <c r="AUY10" s="14"/>
      <c r="AUZ10" s="14"/>
      <c r="AVA10" s="14"/>
      <c r="AVB10" s="14"/>
      <c r="AVC10" s="14"/>
      <c r="AVD10" s="14"/>
      <c r="AVE10" s="14"/>
      <c r="AVF10" s="14"/>
      <c r="AVG10" s="14"/>
      <c r="AVH10" s="14"/>
      <c r="AVI10" s="14"/>
      <c r="AVJ10" s="14"/>
      <c r="AVK10" s="14"/>
      <c r="AVL10" s="14"/>
      <c r="AVM10" s="14"/>
      <c r="AVN10" s="14"/>
      <c r="AVO10" s="14"/>
      <c r="AVP10" s="14"/>
      <c r="AVQ10" s="14"/>
      <c r="AVR10" s="14"/>
      <c r="AVS10" s="14"/>
      <c r="AVT10" s="14"/>
      <c r="AVU10" s="14"/>
      <c r="AVV10" s="14"/>
      <c r="AVW10" s="14"/>
      <c r="AVX10" s="14"/>
      <c r="AVY10" s="14"/>
      <c r="AVZ10" s="14"/>
      <c r="AWA10" s="14"/>
      <c r="AWB10" s="14"/>
      <c r="AWC10" s="14"/>
      <c r="AWD10" s="14"/>
      <c r="AWE10" s="14"/>
      <c r="AWF10" s="14"/>
      <c r="AWG10" s="14"/>
      <c r="AWH10" s="14"/>
      <c r="AWI10" s="14"/>
      <c r="AWJ10" s="14"/>
      <c r="AWK10" s="14"/>
      <c r="AWL10" s="14"/>
      <c r="AWM10" s="14"/>
      <c r="AWN10" s="14"/>
      <c r="AWO10" s="14"/>
      <c r="AWP10" s="14"/>
      <c r="AWQ10" s="14"/>
      <c r="AWR10" s="14"/>
      <c r="AWS10" s="14"/>
      <c r="AWT10" s="14"/>
      <c r="AWU10" s="14"/>
      <c r="AWV10" s="14"/>
      <c r="AWW10" s="14"/>
      <c r="AWX10" s="14"/>
      <c r="AWY10" s="14"/>
      <c r="AWZ10" s="14"/>
      <c r="AXA10" s="14"/>
      <c r="AXB10" s="14"/>
      <c r="AXC10" s="14"/>
      <c r="AXD10" s="14"/>
      <c r="AXE10" s="14"/>
      <c r="AXF10" s="14"/>
      <c r="AXG10" s="14"/>
      <c r="AXH10" s="14"/>
      <c r="AXI10" s="14"/>
      <c r="AXJ10" s="14"/>
      <c r="AXK10" s="14"/>
      <c r="AXL10" s="14"/>
      <c r="AXM10" s="14"/>
      <c r="AXN10" s="14"/>
      <c r="AXO10" s="14"/>
      <c r="AXP10" s="14"/>
      <c r="AXQ10" s="14"/>
      <c r="AXR10" s="14"/>
      <c r="AXS10" s="14"/>
      <c r="AXT10" s="14"/>
      <c r="AXU10" s="14"/>
      <c r="AXV10" s="14"/>
      <c r="AXW10" s="14"/>
      <c r="AXX10" s="14"/>
      <c r="AXY10" s="14"/>
      <c r="AXZ10" s="14"/>
      <c r="AYA10" s="14"/>
      <c r="AYB10" s="14"/>
      <c r="AYC10" s="14"/>
      <c r="AYD10" s="14"/>
      <c r="AYE10" s="14"/>
      <c r="AYF10" s="14"/>
      <c r="AYG10" s="14"/>
      <c r="AYH10" s="14"/>
      <c r="AYI10" s="14"/>
      <c r="AYJ10" s="14"/>
      <c r="AYK10" s="14"/>
      <c r="AYL10" s="14"/>
      <c r="AYM10" s="14"/>
      <c r="AYN10" s="14"/>
      <c r="AYO10" s="14"/>
      <c r="AYP10" s="14"/>
      <c r="AYQ10" s="14"/>
      <c r="AYR10" s="14"/>
      <c r="AYS10" s="14"/>
      <c r="AYT10" s="14"/>
      <c r="AYU10" s="14"/>
      <c r="AYV10" s="14"/>
      <c r="AYW10" s="14"/>
      <c r="AYX10" s="14"/>
      <c r="AYY10" s="14"/>
      <c r="AYZ10" s="14"/>
      <c r="AZA10" s="14"/>
      <c r="AZB10" s="14"/>
      <c r="AZC10" s="14"/>
      <c r="AZD10" s="14"/>
      <c r="AZE10" s="14"/>
      <c r="AZF10" s="14"/>
      <c r="AZG10" s="14"/>
      <c r="AZH10" s="14"/>
      <c r="AZI10" s="14"/>
      <c r="AZJ10" s="14"/>
      <c r="AZK10" s="14"/>
      <c r="AZL10" s="14"/>
      <c r="AZM10" s="14"/>
      <c r="AZN10" s="14"/>
      <c r="AZO10" s="14"/>
      <c r="AZP10" s="14"/>
      <c r="AZQ10" s="14"/>
      <c r="AZR10" s="14"/>
      <c r="AZS10" s="14"/>
      <c r="AZT10" s="14"/>
      <c r="AZU10" s="14"/>
      <c r="AZV10" s="14"/>
      <c r="AZW10" s="14"/>
      <c r="AZX10" s="14"/>
      <c r="AZY10" s="14"/>
      <c r="AZZ10" s="14"/>
      <c r="BAA10" s="14"/>
      <c r="BAB10" s="14"/>
      <c r="BAC10" s="14"/>
      <c r="BAD10" s="14"/>
      <c r="BAE10" s="14"/>
      <c r="BAF10" s="14"/>
      <c r="BAG10" s="14"/>
      <c r="BAH10" s="14"/>
      <c r="BAI10" s="14"/>
      <c r="BAJ10" s="14"/>
      <c r="BAK10" s="14"/>
      <c r="BAL10" s="14"/>
      <c r="BAM10" s="14"/>
      <c r="BAN10" s="14"/>
      <c r="BAO10" s="14"/>
      <c r="BAP10" s="14"/>
      <c r="BAQ10" s="14"/>
      <c r="BAR10" s="14"/>
    </row>
    <row r="11" spans="1:1396" s="95" customFormat="1" x14ac:dyDescent="0.35">
      <c r="A11" s="237" t="s">
        <v>80</v>
      </c>
      <c r="B11" s="120">
        <v>50</v>
      </c>
      <c r="C11" s="232" t="s">
        <v>88</v>
      </c>
      <c r="D11" s="171">
        <f>B3</f>
        <v>50</v>
      </c>
      <c r="E11" s="222">
        <f t="shared" ref="E11:E18" si="6">B4</f>
        <v>50</v>
      </c>
      <c r="F11" s="48">
        <f t="shared" si="2"/>
        <v>44.999999999997037</v>
      </c>
      <c r="G11" s="48">
        <f t="shared" si="3"/>
        <v>44.999999999997037</v>
      </c>
      <c r="H11" s="49">
        <f t="shared" si="4"/>
        <v>0</v>
      </c>
      <c r="I11" s="119">
        <f t="shared" si="1"/>
        <v>0</v>
      </c>
      <c r="J11" s="117">
        <f t="shared" si="5"/>
        <v>0</v>
      </c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  <c r="AIC11" s="14"/>
      <c r="AID11" s="14"/>
      <c r="AIE11" s="14"/>
      <c r="AIF11" s="14"/>
      <c r="AIG11" s="14"/>
      <c r="AIH11" s="14"/>
      <c r="AII11" s="14"/>
      <c r="AIJ11" s="14"/>
      <c r="AIK11" s="14"/>
      <c r="AIL11" s="14"/>
      <c r="AIM11" s="14"/>
      <c r="AIN11" s="14"/>
      <c r="AIO11" s="14"/>
      <c r="AIP11" s="14"/>
      <c r="AIQ11" s="14"/>
      <c r="AIR11" s="14"/>
      <c r="AIS11" s="14"/>
      <c r="AIT11" s="14"/>
      <c r="AIU11" s="14"/>
      <c r="AIV11" s="14"/>
      <c r="AIW11" s="14"/>
      <c r="AIX11" s="14"/>
      <c r="AIY11" s="14"/>
      <c r="AIZ11" s="14"/>
      <c r="AJA11" s="14"/>
      <c r="AJB11" s="14"/>
      <c r="AJC11" s="14"/>
      <c r="AJD11" s="14"/>
      <c r="AJE11" s="14"/>
      <c r="AJF11" s="14"/>
      <c r="AJG11" s="14"/>
      <c r="AJH11" s="14"/>
      <c r="AJI11" s="14"/>
      <c r="AJJ11" s="14"/>
      <c r="AJK11" s="14"/>
      <c r="AJL11" s="14"/>
      <c r="AJM11" s="14"/>
      <c r="AJN11" s="14"/>
      <c r="AJO11" s="14"/>
      <c r="AJP11" s="14"/>
      <c r="AJQ11" s="14"/>
      <c r="AJR11" s="14"/>
      <c r="AJS11" s="14"/>
      <c r="AJT11" s="14"/>
      <c r="AJU11" s="14"/>
      <c r="AJV11" s="14"/>
      <c r="AJW11" s="14"/>
      <c r="AJX11" s="14"/>
      <c r="AJY11" s="14"/>
      <c r="AJZ11" s="14"/>
      <c r="AKA11" s="14"/>
      <c r="AKB11" s="14"/>
      <c r="AKC11" s="14"/>
      <c r="AKD11" s="14"/>
      <c r="AKE11" s="14"/>
      <c r="AKF11" s="14"/>
      <c r="AKG11" s="14"/>
      <c r="AKH11" s="14"/>
      <c r="AKI11" s="14"/>
      <c r="AKJ11" s="14"/>
      <c r="AKK11" s="14"/>
      <c r="AKL11" s="14"/>
      <c r="AKM11" s="14"/>
      <c r="AKN11" s="14"/>
      <c r="AKO11" s="14"/>
      <c r="AKP11" s="14"/>
      <c r="AKQ11" s="14"/>
      <c r="AKR11" s="14"/>
      <c r="AKS11" s="14"/>
      <c r="AKT11" s="14"/>
      <c r="AKU11" s="14"/>
      <c r="AKV11" s="14"/>
      <c r="AKW11" s="14"/>
      <c r="AKX11" s="14"/>
      <c r="AKY11" s="14"/>
      <c r="AKZ11" s="14"/>
      <c r="ALA11" s="14"/>
      <c r="ALB11" s="14"/>
      <c r="ALC11" s="14"/>
      <c r="ALD11" s="14"/>
      <c r="ALE11" s="14"/>
      <c r="ALF11" s="14"/>
      <c r="ALG11" s="14"/>
      <c r="ALH11" s="14"/>
      <c r="ALI11" s="14"/>
      <c r="ALJ11" s="14"/>
      <c r="ALK11" s="14"/>
      <c r="ALL11" s="14"/>
      <c r="ALM11" s="14"/>
      <c r="ALN11" s="14"/>
      <c r="ALO11" s="14"/>
      <c r="ALP11" s="14"/>
      <c r="ALQ11" s="14"/>
      <c r="ALR11" s="14"/>
      <c r="ALS11" s="14"/>
      <c r="ALT11" s="14"/>
      <c r="ALU11" s="14"/>
      <c r="ALV11" s="14"/>
      <c r="ALW11" s="14"/>
      <c r="ALX11" s="14"/>
      <c r="ALY11" s="14"/>
      <c r="ALZ11" s="14"/>
      <c r="AMA11" s="14"/>
      <c r="AMB11" s="14"/>
      <c r="AMC11" s="14"/>
      <c r="AMD11" s="14"/>
      <c r="AME11" s="14"/>
      <c r="AMF11" s="14"/>
      <c r="AMG11" s="14"/>
      <c r="AMH11" s="14"/>
      <c r="AMI11" s="14"/>
      <c r="AMJ11" s="14"/>
      <c r="AMK11" s="14"/>
      <c r="AML11" s="14"/>
      <c r="AMM11" s="14"/>
      <c r="AMN11" s="14"/>
      <c r="AMO11" s="14"/>
      <c r="AMP11" s="14"/>
      <c r="AMQ11" s="14"/>
      <c r="AMR11" s="14"/>
      <c r="AMS11" s="14"/>
      <c r="AMT11" s="14"/>
      <c r="AMU11" s="14"/>
      <c r="AMV11" s="14"/>
      <c r="AMW11" s="14"/>
      <c r="AMX11" s="14"/>
      <c r="AMY11" s="14"/>
      <c r="AMZ11" s="14"/>
      <c r="ANA11" s="14"/>
      <c r="ANB11" s="14"/>
      <c r="ANC11" s="14"/>
      <c r="AND11" s="14"/>
      <c r="ANE11" s="14"/>
      <c r="ANF11" s="14"/>
      <c r="ANG11" s="14"/>
      <c r="ANH11" s="14"/>
      <c r="ANI11" s="14"/>
      <c r="ANJ11" s="14"/>
      <c r="ANK11" s="14"/>
      <c r="ANL11" s="14"/>
      <c r="ANM11" s="14"/>
      <c r="ANN11" s="14"/>
      <c r="ANO11" s="14"/>
      <c r="ANP11" s="14"/>
      <c r="ANQ11" s="14"/>
      <c r="ANR11" s="14"/>
      <c r="ANS11" s="14"/>
      <c r="ANT11" s="14"/>
      <c r="ANU11" s="14"/>
      <c r="ANV11" s="14"/>
      <c r="ANW11" s="14"/>
      <c r="ANX11" s="14"/>
      <c r="ANY11" s="14"/>
      <c r="ANZ11" s="14"/>
      <c r="AOA11" s="14"/>
      <c r="AOB11" s="14"/>
      <c r="AOC11" s="14"/>
      <c r="AOD11" s="14"/>
      <c r="AOE11" s="14"/>
      <c r="AOF11" s="14"/>
      <c r="AOG11" s="14"/>
      <c r="AOH11" s="14"/>
      <c r="AOI11" s="14"/>
      <c r="AOJ11" s="14"/>
      <c r="AOK11" s="14"/>
      <c r="AOL11" s="14"/>
      <c r="AOM11" s="14"/>
      <c r="AON11" s="14"/>
      <c r="AOO11" s="14"/>
      <c r="AOP11" s="14"/>
      <c r="AOQ11" s="14"/>
      <c r="AOR11" s="14"/>
      <c r="AOS11" s="14"/>
      <c r="AOT11" s="14"/>
      <c r="AOU11" s="14"/>
      <c r="AOV11" s="14"/>
      <c r="AOW11" s="14"/>
      <c r="AOX11" s="14"/>
      <c r="AOY11" s="14"/>
      <c r="AOZ11" s="14"/>
      <c r="APA11" s="14"/>
      <c r="APB11" s="14"/>
      <c r="APC11" s="14"/>
      <c r="APD11" s="14"/>
      <c r="APE11" s="14"/>
      <c r="APF11" s="14"/>
      <c r="APG11" s="14"/>
      <c r="APH11" s="14"/>
      <c r="API11" s="14"/>
      <c r="APJ11" s="14"/>
      <c r="APK11" s="14"/>
      <c r="APL11" s="14"/>
      <c r="APM11" s="14"/>
      <c r="APN11" s="14"/>
      <c r="APO11" s="14"/>
      <c r="APP11" s="14"/>
      <c r="APQ11" s="14"/>
      <c r="APR11" s="14"/>
      <c r="APS11" s="14"/>
      <c r="APT11" s="14"/>
      <c r="APU11" s="14"/>
      <c r="APV11" s="14"/>
      <c r="APW11" s="14"/>
      <c r="APX11" s="14"/>
      <c r="APY11" s="14"/>
      <c r="APZ11" s="14"/>
      <c r="AQA11" s="14"/>
      <c r="AQB11" s="14"/>
      <c r="AQC11" s="14"/>
      <c r="AQD11" s="14"/>
      <c r="AQE11" s="14"/>
      <c r="AQF11" s="14"/>
      <c r="AQG11" s="14"/>
      <c r="AQH11" s="14"/>
      <c r="AQI11" s="14"/>
      <c r="AQJ11" s="14"/>
      <c r="AQK11" s="14"/>
      <c r="AQL11" s="14"/>
      <c r="AQM11" s="14"/>
      <c r="AQN11" s="14"/>
      <c r="AQO11" s="14"/>
      <c r="AQP11" s="14"/>
      <c r="AQQ11" s="14"/>
      <c r="AQR11" s="14"/>
      <c r="AQS11" s="14"/>
      <c r="AQT11" s="14"/>
      <c r="AQU11" s="14"/>
      <c r="AQV11" s="14"/>
      <c r="AQW11" s="14"/>
      <c r="AQX11" s="14"/>
      <c r="AQY11" s="14"/>
      <c r="AQZ11" s="14"/>
      <c r="ARA11" s="14"/>
      <c r="ARB11" s="14"/>
      <c r="ARC11" s="14"/>
      <c r="ARD11" s="14"/>
      <c r="ARE11" s="14"/>
      <c r="ARF11" s="14"/>
      <c r="ARG11" s="14"/>
      <c r="ARH11" s="14"/>
      <c r="ARI11" s="14"/>
      <c r="ARJ11" s="14"/>
      <c r="ARK11" s="14"/>
      <c r="ARL11" s="14"/>
      <c r="ARM11" s="14"/>
      <c r="ARN11" s="14"/>
      <c r="ARO11" s="14"/>
      <c r="ARP11" s="14"/>
      <c r="ARQ11" s="14"/>
      <c r="ARR11" s="14"/>
      <c r="ARS11" s="14"/>
      <c r="ART11" s="14"/>
      <c r="ARU11" s="14"/>
      <c r="ARV11" s="14"/>
      <c r="ARW11" s="14"/>
      <c r="ARX11" s="14"/>
      <c r="ARY11" s="14"/>
      <c r="ARZ11" s="14"/>
      <c r="ASA11" s="14"/>
      <c r="ASB11" s="14"/>
      <c r="ASC11" s="14"/>
      <c r="ASD11" s="14"/>
      <c r="ASE11" s="14"/>
      <c r="ASF11" s="14"/>
      <c r="ASG11" s="14"/>
      <c r="ASH11" s="14"/>
      <c r="ASI11" s="14"/>
      <c r="ASJ11" s="14"/>
      <c r="ASK11" s="14"/>
      <c r="ASL11" s="14"/>
      <c r="ASM11" s="14"/>
      <c r="ASN11" s="14"/>
      <c r="ASO11" s="14"/>
      <c r="ASP11" s="14"/>
      <c r="ASQ11" s="14"/>
      <c r="ASR11" s="14"/>
      <c r="ASS11" s="14"/>
      <c r="AST11" s="14"/>
      <c r="ASU11" s="14"/>
      <c r="ASV11" s="14"/>
      <c r="ASW11" s="14"/>
      <c r="ASX11" s="14"/>
      <c r="ASY11" s="14"/>
      <c r="ASZ11" s="14"/>
      <c r="ATA11" s="14"/>
      <c r="ATB11" s="14"/>
      <c r="ATC11" s="14"/>
      <c r="ATD11" s="14"/>
      <c r="ATE11" s="14"/>
      <c r="ATF11" s="14"/>
      <c r="ATG11" s="14"/>
      <c r="ATH11" s="14"/>
      <c r="ATI11" s="14"/>
      <c r="ATJ11" s="14"/>
      <c r="ATK11" s="14"/>
      <c r="ATL11" s="14"/>
      <c r="ATM11" s="14"/>
      <c r="ATN11" s="14"/>
      <c r="ATO11" s="14"/>
      <c r="ATP11" s="14"/>
      <c r="ATQ11" s="14"/>
      <c r="ATR11" s="14"/>
      <c r="ATS11" s="14"/>
      <c r="ATT11" s="14"/>
      <c r="ATU11" s="14"/>
      <c r="ATV11" s="14"/>
      <c r="ATW11" s="14"/>
      <c r="ATX11" s="14"/>
      <c r="ATY11" s="14"/>
      <c r="ATZ11" s="14"/>
      <c r="AUA11" s="14"/>
      <c r="AUB11" s="14"/>
      <c r="AUC11" s="14"/>
      <c r="AUD11" s="14"/>
      <c r="AUE11" s="14"/>
      <c r="AUF11" s="14"/>
      <c r="AUG11" s="14"/>
      <c r="AUH11" s="14"/>
      <c r="AUI11" s="14"/>
      <c r="AUJ11" s="14"/>
      <c r="AUK11" s="14"/>
      <c r="AUL11" s="14"/>
      <c r="AUM11" s="14"/>
      <c r="AUN11" s="14"/>
      <c r="AUO11" s="14"/>
      <c r="AUP11" s="14"/>
      <c r="AUQ11" s="14"/>
      <c r="AUR11" s="14"/>
      <c r="AUS11" s="14"/>
      <c r="AUT11" s="14"/>
      <c r="AUU11" s="14"/>
      <c r="AUV11" s="14"/>
      <c r="AUW11" s="14"/>
      <c r="AUX11" s="14"/>
      <c r="AUY11" s="14"/>
      <c r="AUZ11" s="14"/>
      <c r="AVA11" s="14"/>
      <c r="AVB11" s="14"/>
      <c r="AVC11" s="14"/>
      <c r="AVD11" s="14"/>
      <c r="AVE11" s="14"/>
      <c r="AVF11" s="14"/>
      <c r="AVG11" s="14"/>
      <c r="AVH11" s="14"/>
      <c r="AVI11" s="14"/>
      <c r="AVJ11" s="14"/>
      <c r="AVK11" s="14"/>
      <c r="AVL11" s="14"/>
      <c r="AVM11" s="14"/>
      <c r="AVN11" s="14"/>
      <c r="AVO11" s="14"/>
      <c r="AVP11" s="14"/>
      <c r="AVQ11" s="14"/>
      <c r="AVR11" s="14"/>
      <c r="AVS11" s="14"/>
      <c r="AVT11" s="14"/>
      <c r="AVU11" s="14"/>
      <c r="AVV11" s="14"/>
      <c r="AVW11" s="14"/>
      <c r="AVX11" s="14"/>
      <c r="AVY11" s="14"/>
      <c r="AVZ11" s="14"/>
      <c r="AWA11" s="14"/>
      <c r="AWB11" s="14"/>
      <c r="AWC11" s="14"/>
      <c r="AWD11" s="14"/>
      <c r="AWE11" s="14"/>
      <c r="AWF11" s="14"/>
      <c r="AWG11" s="14"/>
      <c r="AWH11" s="14"/>
      <c r="AWI11" s="14"/>
      <c r="AWJ11" s="14"/>
      <c r="AWK11" s="14"/>
      <c r="AWL11" s="14"/>
      <c r="AWM11" s="14"/>
      <c r="AWN11" s="14"/>
      <c r="AWO11" s="14"/>
      <c r="AWP11" s="14"/>
      <c r="AWQ11" s="14"/>
      <c r="AWR11" s="14"/>
      <c r="AWS11" s="14"/>
      <c r="AWT11" s="14"/>
      <c r="AWU11" s="14"/>
      <c r="AWV11" s="14"/>
      <c r="AWW11" s="14"/>
      <c r="AWX11" s="14"/>
      <c r="AWY11" s="14"/>
      <c r="AWZ11" s="14"/>
      <c r="AXA11" s="14"/>
      <c r="AXB11" s="14"/>
      <c r="AXC11" s="14"/>
      <c r="AXD11" s="14"/>
      <c r="AXE11" s="14"/>
      <c r="AXF11" s="14"/>
      <c r="AXG11" s="14"/>
      <c r="AXH11" s="14"/>
      <c r="AXI11" s="14"/>
      <c r="AXJ11" s="14"/>
      <c r="AXK11" s="14"/>
      <c r="AXL11" s="14"/>
      <c r="AXM11" s="14"/>
      <c r="AXN11" s="14"/>
      <c r="AXO11" s="14"/>
      <c r="AXP11" s="14"/>
      <c r="AXQ11" s="14"/>
      <c r="AXR11" s="14"/>
      <c r="AXS11" s="14"/>
      <c r="AXT11" s="14"/>
      <c r="AXU11" s="14"/>
      <c r="AXV11" s="14"/>
      <c r="AXW11" s="14"/>
      <c r="AXX11" s="14"/>
      <c r="AXY11" s="14"/>
      <c r="AXZ11" s="14"/>
      <c r="AYA11" s="14"/>
      <c r="AYB11" s="14"/>
      <c r="AYC11" s="14"/>
      <c r="AYD11" s="14"/>
      <c r="AYE11" s="14"/>
      <c r="AYF11" s="14"/>
      <c r="AYG11" s="14"/>
      <c r="AYH11" s="14"/>
      <c r="AYI11" s="14"/>
      <c r="AYJ11" s="14"/>
      <c r="AYK11" s="14"/>
      <c r="AYL11" s="14"/>
      <c r="AYM11" s="14"/>
      <c r="AYN11" s="14"/>
      <c r="AYO11" s="14"/>
      <c r="AYP11" s="14"/>
      <c r="AYQ11" s="14"/>
      <c r="AYR11" s="14"/>
      <c r="AYS11" s="14"/>
      <c r="AYT11" s="14"/>
      <c r="AYU11" s="14"/>
      <c r="AYV11" s="14"/>
      <c r="AYW11" s="14"/>
      <c r="AYX11" s="14"/>
      <c r="AYY11" s="14"/>
      <c r="AYZ11" s="14"/>
      <c r="AZA11" s="14"/>
      <c r="AZB11" s="14"/>
      <c r="AZC11" s="14"/>
      <c r="AZD11" s="14"/>
      <c r="AZE11" s="14"/>
      <c r="AZF11" s="14"/>
      <c r="AZG11" s="14"/>
      <c r="AZH11" s="14"/>
      <c r="AZI11" s="14"/>
      <c r="AZJ11" s="14"/>
      <c r="AZK11" s="14"/>
      <c r="AZL11" s="14"/>
      <c r="AZM11" s="14"/>
      <c r="AZN11" s="14"/>
      <c r="AZO11" s="14"/>
      <c r="AZP11" s="14"/>
      <c r="AZQ11" s="14"/>
      <c r="AZR11" s="14"/>
      <c r="AZS11" s="14"/>
      <c r="AZT11" s="14"/>
      <c r="AZU11" s="14"/>
      <c r="AZV11" s="14"/>
      <c r="AZW11" s="14"/>
      <c r="AZX11" s="14"/>
      <c r="AZY11" s="14"/>
      <c r="AZZ11" s="14"/>
      <c r="BAA11" s="14"/>
      <c r="BAB11" s="14"/>
      <c r="BAC11" s="14"/>
      <c r="BAD11" s="14"/>
      <c r="BAE11" s="14"/>
      <c r="BAF11" s="14"/>
      <c r="BAG11" s="14"/>
      <c r="BAH11" s="14"/>
      <c r="BAI11" s="14"/>
      <c r="BAJ11" s="14"/>
      <c r="BAK11" s="14"/>
      <c r="BAL11" s="14"/>
      <c r="BAM11" s="14"/>
      <c r="BAN11" s="14"/>
      <c r="BAO11" s="14"/>
      <c r="BAP11" s="14"/>
      <c r="BAQ11" s="14"/>
      <c r="BAR11" s="14"/>
    </row>
    <row r="12" spans="1:1396" s="99" customFormat="1" x14ac:dyDescent="0.35">
      <c r="A12" s="238" t="s">
        <v>14</v>
      </c>
      <c r="B12" s="223">
        <f>SUM(B2:B11)</f>
        <v>500</v>
      </c>
      <c r="C12" s="233" t="s">
        <v>89</v>
      </c>
      <c r="D12" s="171">
        <f>B3</f>
        <v>50</v>
      </c>
      <c r="E12" s="171">
        <f t="shared" si="6"/>
        <v>50</v>
      </c>
      <c r="F12" s="48">
        <f t="shared" si="2"/>
        <v>44.999999999997037</v>
      </c>
      <c r="G12" s="48">
        <f t="shared" si="3"/>
        <v>44.999999999997037</v>
      </c>
      <c r="H12" s="49">
        <f t="shared" si="4"/>
        <v>0</v>
      </c>
      <c r="I12" s="118">
        <f t="shared" si="1"/>
        <v>0</v>
      </c>
      <c r="J12" s="118">
        <f t="shared" si="5"/>
        <v>0</v>
      </c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</row>
    <row r="13" spans="1:1396" x14ac:dyDescent="0.35">
      <c r="A13" s="239" t="s">
        <v>13</v>
      </c>
      <c r="B13" s="224">
        <f>AVERAGE(B2:B11)</f>
        <v>50</v>
      </c>
      <c r="C13" s="191" t="s">
        <v>90</v>
      </c>
      <c r="D13" s="161">
        <f>B3</f>
        <v>50</v>
      </c>
      <c r="E13" s="161">
        <f t="shared" si="6"/>
        <v>50</v>
      </c>
      <c r="F13" s="48">
        <f t="shared" si="2"/>
        <v>44.999999999997037</v>
      </c>
      <c r="G13" s="48">
        <f t="shared" si="3"/>
        <v>44.999999999997037</v>
      </c>
      <c r="H13" s="49">
        <f t="shared" si="4"/>
        <v>0</v>
      </c>
      <c r="I13" s="49">
        <f t="shared" si="1"/>
        <v>0</v>
      </c>
      <c r="J13" s="49">
        <f t="shared" si="5"/>
        <v>0</v>
      </c>
    </row>
    <row r="14" spans="1:1396" x14ac:dyDescent="0.35">
      <c r="A14" s="41"/>
      <c r="B14" s="41"/>
      <c r="C14" s="191" t="s">
        <v>91</v>
      </c>
      <c r="D14" s="161">
        <f>B3</f>
        <v>50</v>
      </c>
      <c r="E14" s="161">
        <f t="shared" si="6"/>
        <v>50</v>
      </c>
      <c r="F14" s="48">
        <f t="shared" si="2"/>
        <v>44.999999999997037</v>
      </c>
      <c r="G14" s="48">
        <f t="shared" si="3"/>
        <v>44.999999999997037</v>
      </c>
      <c r="H14" s="49">
        <f t="shared" si="4"/>
        <v>0</v>
      </c>
      <c r="I14" s="49">
        <f t="shared" si="1"/>
        <v>0</v>
      </c>
      <c r="J14" s="49">
        <f t="shared" si="5"/>
        <v>0</v>
      </c>
    </row>
    <row r="15" spans="1:1396" x14ac:dyDescent="0.35">
      <c r="A15" s="41"/>
      <c r="B15" s="41"/>
      <c r="C15" s="191" t="s">
        <v>92</v>
      </c>
      <c r="D15" s="161">
        <f>B3</f>
        <v>50</v>
      </c>
      <c r="E15" s="161">
        <f t="shared" si="6"/>
        <v>50</v>
      </c>
      <c r="F15" s="48">
        <f t="shared" si="2"/>
        <v>44.999999999997037</v>
      </c>
      <c r="G15" s="48">
        <f t="shared" si="3"/>
        <v>44.999999999997037</v>
      </c>
      <c r="H15" s="49">
        <f t="shared" si="4"/>
        <v>0</v>
      </c>
      <c r="I15" s="49">
        <f t="shared" si="1"/>
        <v>0</v>
      </c>
      <c r="J15" s="49">
        <f t="shared" si="5"/>
        <v>0</v>
      </c>
    </row>
    <row r="16" spans="1:1396" x14ac:dyDescent="0.35">
      <c r="A16" s="41"/>
      <c r="B16" s="41"/>
      <c r="C16" s="191" t="s">
        <v>93</v>
      </c>
      <c r="D16" s="161">
        <f>B3</f>
        <v>50</v>
      </c>
      <c r="E16" s="161">
        <f t="shared" si="6"/>
        <v>50</v>
      </c>
      <c r="F16" s="48">
        <f t="shared" si="2"/>
        <v>44.999999999997037</v>
      </c>
      <c r="G16" s="48">
        <f t="shared" si="3"/>
        <v>44.999999999997037</v>
      </c>
      <c r="H16" s="49">
        <f t="shared" si="4"/>
        <v>0</v>
      </c>
      <c r="I16" s="49">
        <f t="shared" si="1"/>
        <v>0</v>
      </c>
      <c r="J16" s="49">
        <f t="shared" si="5"/>
        <v>0</v>
      </c>
    </row>
    <row r="17" spans="1:10" ht="34.5" customHeight="1" x14ac:dyDescent="0.35">
      <c r="A17" s="41"/>
      <c r="B17" s="41"/>
      <c r="C17" s="191" t="s">
        <v>111</v>
      </c>
      <c r="D17" s="161">
        <f>B3</f>
        <v>50</v>
      </c>
      <c r="E17" s="161">
        <f t="shared" si="6"/>
        <v>50</v>
      </c>
      <c r="F17" s="48">
        <f t="shared" si="2"/>
        <v>44.999999999997037</v>
      </c>
      <c r="G17" s="48">
        <f t="shared" si="3"/>
        <v>44.999999999997037</v>
      </c>
      <c r="H17" s="49">
        <f t="shared" si="4"/>
        <v>0</v>
      </c>
      <c r="I17" s="49">
        <f t="shared" si="1"/>
        <v>0</v>
      </c>
      <c r="J17" s="49">
        <f t="shared" si="5"/>
        <v>0</v>
      </c>
    </row>
    <row r="18" spans="1:10" s="3" customFormat="1" ht="19.5" customHeight="1" x14ac:dyDescent="0.35">
      <c r="A18" s="41"/>
      <c r="B18" s="41"/>
      <c r="C18" s="191" t="s">
        <v>118</v>
      </c>
      <c r="D18" s="161">
        <f>B3</f>
        <v>50</v>
      </c>
      <c r="E18" s="161">
        <f t="shared" si="6"/>
        <v>50</v>
      </c>
      <c r="F18" s="48">
        <f t="shared" si="2"/>
        <v>44.999999999997037</v>
      </c>
      <c r="G18" s="48">
        <f t="shared" si="3"/>
        <v>44.999999999997037</v>
      </c>
      <c r="H18" s="49">
        <f t="shared" si="4"/>
        <v>0</v>
      </c>
      <c r="I18" s="49">
        <f t="shared" si="1"/>
        <v>0</v>
      </c>
      <c r="J18" s="49">
        <f t="shared" si="5"/>
        <v>0</v>
      </c>
    </row>
    <row r="19" spans="1:10" ht="21.75" customHeight="1" x14ac:dyDescent="0.35">
      <c r="A19" s="41"/>
      <c r="B19" s="41"/>
      <c r="C19" s="191" t="s">
        <v>94</v>
      </c>
      <c r="D19" s="161">
        <f>B4</f>
        <v>50</v>
      </c>
      <c r="E19" s="161">
        <f t="shared" ref="E19:E25" si="7">B5</f>
        <v>50</v>
      </c>
      <c r="F19" s="48">
        <f t="shared" si="2"/>
        <v>44.999999999997037</v>
      </c>
      <c r="G19" s="48">
        <f t="shared" si="3"/>
        <v>44.999999999997037</v>
      </c>
      <c r="H19" s="49">
        <f t="shared" si="4"/>
        <v>0</v>
      </c>
      <c r="I19" s="49">
        <f t="shared" si="1"/>
        <v>0</v>
      </c>
      <c r="J19" s="49">
        <f t="shared" si="5"/>
        <v>0</v>
      </c>
    </row>
    <row r="20" spans="1:10" s="4" customFormat="1" ht="28.5" customHeight="1" x14ac:dyDescent="0.35">
      <c r="A20" s="41"/>
      <c r="B20" s="41"/>
      <c r="C20" s="191" t="s">
        <v>96</v>
      </c>
      <c r="D20" s="161">
        <f>B4</f>
        <v>50</v>
      </c>
      <c r="E20" s="161">
        <f t="shared" si="7"/>
        <v>50</v>
      </c>
      <c r="F20" s="48">
        <f t="shared" si="2"/>
        <v>44.999999999997037</v>
      </c>
      <c r="G20" s="48">
        <f t="shared" si="3"/>
        <v>44.999999999997037</v>
      </c>
      <c r="H20" s="49">
        <f t="shared" si="4"/>
        <v>0</v>
      </c>
      <c r="I20" s="49">
        <f t="shared" si="1"/>
        <v>0</v>
      </c>
      <c r="J20" s="49">
        <f t="shared" si="5"/>
        <v>0</v>
      </c>
    </row>
    <row r="21" spans="1:10" s="5" customFormat="1" ht="30" customHeight="1" x14ac:dyDescent="0.35">
      <c r="A21" s="41"/>
      <c r="B21" s="41"/>
      <c r="C21" s="191" t="s">
        <v>95</v>
      </c>
      <c r="D21" s="161">
        <f>B4</f>
        <v>50</v>
      </c>
      <c r="E21" s="161">
        <f t="shared" si="7"/>
        <v>50</v>
      </c>
      <c r="F21" s="48">
        <f t="shared" si="2"/>
        <v>44.999999999997037</v>
      </c>
      <c r="G21" s="48">
        <f t="shared" si="3"/>
        <v>44.999999999997037</v>
      </c>
      <c r="H21" s="49">
        <f t="shared" si="4"/>
        <v>0</v>
      </c>
      <c r="I21" s="49">
        <f t="shared" si="1"/>
        <v>0</v>
      </c>
      <c r="J21" s="49">
        <f t="shared" si="5"/>
        <v>0</v>
      </c>
    </row>
    <row r="22" spans="1:10" ht="42" customHeight="1" x14ac:dyDescent="0.35">
      <c r="A22" s="41"/>
      <c r="B22" s="41"/>
      <c r="C22" s="191" t="s">
        <v>97</v>
      </c>
      <c r="D22" s="161">
        <f>B4</f>
        <v>50</v>
      </c>
      <c r="E22" s="161">
        <f t="shared" si="7"/>
        <v>50</v>
      </c>
      <c r="F22" s="48">
        <f t="shared" si="2"/>
        <v>44.999999999997037</v>
      </c>
      <c r="G22" s="48">
        <f t="shared" si="3"/>
        <v>44.999999999997037</v>
      </c>
      <c r="H22" s="49">
        <f t="shared" si="4"/>
        <v>0</v>
      </c>
      <c r="I22" s="49">
        <f t="shared" si="1"/>
        <v>0</v>
      </c>
      <c r="J22" s="49">
        <f t="shared" si="5"/>
        <v>0</v>
      </c>
    </row>
    <row r="23" spans="1:10" ht="23.25" customHeight="1" x14ac:dyDescent="0.35">
      <c r="A23" s="41"/>
      <c r="B23" s="41"/>
      <c r="C23" s="191" t="s">
        <v>98</v>
      </c>
      <c r="D23" s="161">
        <f>B4</f>
        <v>50</v>
      </c>
      <c r="E23" s="161">
        <f t="shared" si="7"/>
        <v>50</v>
      </c>
      <c r="F23" s="48">
        <f t="shared" si="2"/>
        <v>44.999999999997037</v>
      </c>
      <c r="G23" s="48">
        <f t="shared" si="3"/>
        <v>44.999999999997037</v>
      </c>
      <c r="H23" s="49">
        <f t="shared" si="4"/>
        <v>0</v>
      </c>
      <c r="I23" s="49">
        <f t="shared" si="1"/>
        <v>0</v>
      </c>
      <c r="J23" s="49">
        <f t="shared" si="5"/>
        <v>0</v>
      </c>
    </row>
    <row r="24" spans="1:10" ht="24" customHeight="1" x14ac:dyDescent="0.35">
      <c r="A24" s="41"/>
      <c r="B24" s="41"/>
      <c r="C24" s="191" t="s">
        <v>112</v>
      </c>
      <c r="D24" s="161">
        <f>B4</f>
        <v>50</v>
      </c>
      <c r="E24" s="161">
        <f t="shared" si="7"/>
        <v>50</v>
      </c>
      <c r="F24" s="48">
        <f t="shared" si="2"/>
        <v>44.999999999997037</v>
      </c>
      <c r="G24" s="48">
        <f t="shared" si="3"/>
        <v>44.999999999997037</v>
      </c>
      <c r="H24" s="49">
        <f t="shared" si="4"/>
        <v>0</v>
      </c>
      <c r="I24" s="49">
        <f t="shared" si="1"/>
        <v>0</v>
      </c>
      <c r="J24" s="49">
        <f t="shared" si="5"/>
        <v>0</v>
      </c>
    </row>
    <row r="25" spans="1:10" ht="29.25" customHeight="1" x14ac:dyDescent="0.35">
      <c r="A25" s="41"/>
      <c r="B25" s="41"/>
      <c r="C25" s="191" t="s">
        <v>119</v>
      </c>
      <c r="D25" s="161">
        <f>B4</f>
        <v>50</v>
      </c>
      <c r="E25" s="161">
        <f t="shared" si="7"/>
        <v>50</v>
      </c>
      <c r="F25" s="48">
        <f t="shared" si="2"/>
        <v>44.999999999997037</v>
      </c>
      <c r="G25" s="48">
        <f t="shared" si="3"/>
        <v>44.999999999997037</v>
      </c>
      <c r="H25" s="49">
        <f t="shared" si="4"/>
        <v>0</v>
      </c>
      <c r="I25" s="49">
        <f t="shared" si="1"/>
        <v>0</v>
      </c>
      <c r="J25" s="49">
        <f t="shared" si="5"/>
        <v>0</v>
      </c>
    </row>
    <row r="26" spans="1:10" x14ac:dyDescent="0.35">
      <c r="A26" s="41"/>
      <c r="B26" s="41"/>
      <c r="C26" s="191" t="s">
        <v>99</v>
      </c>
      <c r="D26" s="161">
        <f>B5</f>
        <v>50</v>
      </c>
      <c r="E26" s="161">
        <f t="shared" ref="E26:E31" si="8">B6</f>
        <v>50</v>
      </c>
      <c r="F26" s="48">
        <f t="shared" si="2"/>
        <v>44.999999999997037</v>
      </c>
      <c r="G26" s="48">
        <f t="shared" si="3"/>
        <v>44.999999999997037</v>
      </c>
      <c r="H26" s="49">
        <f t="shared" si="4"/>
        <v>0</v>
      </c>
      <c r="I26" s="49">
        <f t="shared" si="1"/>
        <v>0</v>
      </c>
      <c r="J26" s="49">
        <f t="shared" si="5"/>
        <v>0</v>
      </c>
    </row>
    <row r="27" spans="1:10" x14ac:dyDescent="0.35">
      <c r="A27" s="41"/>
      <c r="B27" s="41"/>
      <c r="C27" s="191" t="s">
        <v>100</v>
      </c>
      <c r="D27" s="161">
        <f>B5</f>
        <v>50</v>
      </c>
      <c r="E27" s="161">
        <f t="shared" si="8"/>
        <v>50</v>
      </c>
      <c r="F27" s="48">
        <f t="shared" si="2"/>
        <v>44.999999999997037</v>
      </c>
      <c r="G27" s="48">
        <f t="shared" si="3"/>
        <v>44.999999999997037</v>
      </c>
      <c r="H27" s="49">
        <f t="shared" si="4"/>
        <v>0</v>
      </c>
      <c r="I27" s="49">
        <f t="shared" si="1"/>
        <v>0</v>
      </c>
      <c r="J27" s="49">
        <f t="shared" si="5"/>
        <v>0</v>
      </c>
    </row>
    <row r="28" spans="1:10" x14ac:dyDescent="0.35">
      <c r="A28" s="41"/>
      <c r="B28" s="41"/>
      <c r="C28" s="212" t="s">
        <v>101</v>
      </c>
      <c r="D28" s="161">
        <f>B5</f>
        <v>50</v>
      </c>
      <c r="E28" s="161">
        <f t="shared" si="8"/>
        <v>50</v>
      </c>
      <c r="F28" s="48">
        <f t="shared" si="2"/>
        <v>44.999999999997037</v>
      </c>
      <c r="G28" s="48">
        <f t="shared" si="3"/>
        <v>44.999999999997037</v>
      </c>
      <c r="H28" s="49">
        <f t="shared" si="4"/>
        <v>0</v>
      </c>
      <c r="I28" s="49">
        <f t="shared" si="1"/>
        <v>0</v>
      </c>
      <c r="J28" s="49">
        <f t="shared" si="5"/>
        <v>0</v>
      </c>
    </row>
    <row r="29" spans="1:10" x14ac:dyDescent="0.35">
      <c r="A29" s="41"/>
      <c r="B29" s="41"/>
      <c r="C29" s="212" t="s">
        <v>102</v>
      </c>
      <c r="D29" s="161">
        <f>B5</f>
        <v>50</v>
      </c>
      <c r="E29" s="161">
        <f t="shared" si="8"/>
        <v>50</v>
      </c>
      <c r="F29" s="48">
        <f t="shared" si="2"/>
        <v>44.999999999997037</v>
      </c>
      <c r="G29" s="48">
        <f t="shared" si="3"/>
        <v>44.999999999997037</v>
      </c>
      <c r="H29" s="49">
        <f t="shared" si="4"/>
        <v>0</v>
      </c>
      <c r="I29" s="49">
        <f t="shared" si="1"/>
        <v>0</v>
      </c>
      <c r="J29" s="49">
        <f t="shared" si="5"/>
        <v>0</v>
      </c>
    </row>
    <row r="30" spans="1:10" x14ac:dyDescent="0.35">
      <c r="A30" s="41"/>
      <c r="B30" s="41"/>
      <c r="C30" s="212" t="s">
        <v>113</v>
      </c>
      <c r="D30" s="161">
        <f>B5</f>
        <v>50</v>
      </c>
      <c r="E30" s="161">
        <f t="shared" si="8"/>
        <v>50</v>
      </c>
      <c r="F30" s="48">
        <f t="shared" si="2"/>
        <v>44.999999999997037</v>
      </c>
      <c r="G30" s="48">
        <f t="shared" si="3"/>
        <v>44.999999999997037</v>
      </c>
      <c r="H30" s="49">
        <f t="shared" si="4"/>
        <v>0</v>
      </c>
      <c r="I30" s="49">
        <f t="shared" si="1"/>
        <v>0</v>
      </c>
      <c r="J30" s="49">
        <f t="shared" si="5"/>
        <v>0</v>
      </c>
    </row>
    <row r="31" spans="1:10" x14ac:dyDescent="0.35">
      <c r="A31" s="41"/>
      <c r="B31" s="41"/>
      <c r="C31" s="212" t="s">
        <v>120</v>
      </c>
      <c r="D31" s="161">
        <f>B5</f>
        <v>50</v>
      </c>
      <c r="E31" s="161">
        <f t="shared" si="8"/>
        <v>50</v>
      </c>
      <c r="F31" s="48">
        <f t="shared" si="2"/>
        <v>44.999999999997037</v>
      </c>
      <c r="G31" s="48">
        <f t="shared" si="3"/>
        <v>44.999999999997037</v>
      </c>
      <c r="H31" s="49">
        <f t="shared" si="4"/>
        <v>0</v>
      </c>
      <c r="I31" s="49">
        <f t="shared" si="1"/>
        <v>0</v>
      </c>
      <c r="J31" s="49">
        <f t="shared" si="5"/>
        <v>0</v>
      </c>
    </row>
    <row r="32" spans="1:10" x14ac:dyDescent="0.35">
      <c r="A32" s="41"/>
      <c r="B32" s="41"/>
      <c r="C32" s="212" t="s">
        <v>103</v>
      </c>
      <c r="D32" s="161">
        <f>B6</f>
        <v>50</v>
      </c>
      <c r="E32" s="161">
        <f>B7</f>
        <v>50</v>
      </c>
      <c r="F32" s="48">
        <f t="shared" si="2"/>
        <v>44.999999999997037</v>
      </c>
      <c r="G32" s="48">
        <f t="shared" si="3"/>
        <v>44.999999999997037</v>
      </c>
      <c r="H32" s="49">
        <f t="shared" si="4"/>
        <v>0</v>
      </c>
      <c r="I32" s="49">
        <f t="shared" si="1"/>
        <v>0</v>
      </c>
      <c r="J32" s="49">
        <f t="shared" si="5"/>
        <v>0</v>
      </c>
    </row>
    <row r="33" spans="1:10" x14ac:dyDescent="0.35">
      <c r="A33" s="41"/>
      <c r="B33" s="41"/>
      <c r="C33" s="212" t="s">
        <v>104</v>
      </c>
      <c r="D33" s="161">
        <f>B6</f>
        <v>50</v>
      </c>
      <c r="E33" s="161">
        <f>B8</f>
        <v>50</v>
      </c>
      <c r="F33" s="48">
        <f t="shared" si="2"/>
        <v>44.999999999997037</v>
      </c>
      <c r="G33" s="48">
        <f t="shared" si="3"/>
        <v>44.999999999997037</v>
      </c>
      <c r="H33" s="49">
        <f t="shared" si="4"/>
        <v>0</v>
      </c>
      <c r="I33" s="49">
        <f t="shared" si="1"/>
        <v>0</v>
      </c>
      <c r="J33" s="49">
        <f t="shared" si="5"/>
        <v>0</v>
      </c>
    </row>
    <row r="34" spans="1:10" x14ac:dyDescent="0.35">
      <c r="A34" s="41"/>
      <c r="B34" s="41"/>
      <c r="C34" s="212" t="s">
        <v>105</v>
      </c>
      <c r="D34" s="161">
        <f>B6</f>
        <v>50</v>
      </c>
      <c r="E34" s="161">
        <f>B9</f>
        <v>50</v>
      </c>
      <c r="F34" s="48">
        <f t="shared" si="2"/>
        <v>44.999999999997037</v>
      </c>
      <c r="G34" s="48">
        <f t="shared" si="3"/>
        <v>44.999999999997037</v>
      </c>
      <c r="H34" s="49">
        <f t="shared" si="4"/>
        <v>0</v>
      </c>
      <c r="I34" s="49">
        <f t="shared" si="1"/>
        <v>0</v>
      </c>
      <c r="J34" s="49">
        <f t="shared" si="5"/>
        <v>0</v>
      </c>
    </row>
    <row r="35" spans="1:10" x14ac:dyDescent="0.35">
      <c r="A35" s="41"/>
      <c r="B35" s="41"/>
      <c r="C35" s="212" t="s">
        <v>114</v>
      </c>
      <c r="D35" s="161">
        <f>B6</f>
        <v>50</v>
      </c>
      <c r="E35" s="161">
        <f>B10</f>
        <v>50</v>
      </c>
      <c r="F35" s="48">
        <f t="shared" si="2"/>
        <v>44.999999999997037</v>
      </c>
      <c r="G35" s="48">
        <f t="shared" si="3"/>
        <v>44.999999999997037</v>
      </c>
      <c r="H35" s="49">
        <f t="shared" si="4"/>
        <v>0</v>
      </c>
      <c r="I35" s="49">
        <f t="shared" si="1"/>
        <v>0</v>
      </c>
      <c r="J35" s="49">
        <f t="shared" si="5"/>
        <v>0</v>
      </c>
    </row>
    <row r="36" spans="1:10" x14ac:dyDescent="0.35">
      <c r="A36" s="41"/>
      <c r="B36" s="41"/>
      <c r="C36" s="212" t="s">
        <v>121</v>
      </c>
      <c r="D36" s="161">
        <f>B6</f>
        <v>50</v>
      </c>
      <c r="E36" s="161">
        <f>B11</f>
        <v>50</v>
      </c>
      <c r="F36" s="48">
        <f t="shared" si="2"/>
        <v>44.999999999997037</v>
      </c>
      <c r="G36" s="48">
        <f t="shared" si="3"/>
        <v>44.999999999997037</v>
      </c>
      <c r="H36" s="49">
        <f t="shared" si="4"/>
        <v>0</v>
      </c>
      <c r="I36" s="49">
        <f t="shared" si="1"/>
        <v>0</v>
      </c>
      <c r="J36" s="49">
        <f t="shared" si="5"/>
        <v>0</v>
      </c>
    </row>
    <row r="37" spans="1:10" x14ac:dyDescent="0.35">
      <c r="A37" s="41"/>
      <c r="B37" s="41"/>
      <c r="C37" s="212" t="s">
        <v>106</v>
      </c>
      <c r="D37" s="161">
        <f>B7</f>
        <v>50</v>
      </c>
      <c r="E37" s="161">
        <f>B8</f>
        <v>50</v>
      </c>
      <c r="F37" s="48">
        <f t="shared" si="2"/>
        <v>44.999999999997037</v>
      </c>
      <c r="G37" s="48">
        <f t="shared" si="3"/>
        <v>44.999999999997037</v>
      </c>
      <c r="H37" s="49">
        <f t="shared" si="4"/>
        <v>0</v>
      </c>
      <c r="I37" s="49">
        <f t="shared" si="1"/>
        <v>0</v>
      </c>
      <c r="J37" s="49">
        <f t="shared" si="5"/>
        <v>0</v>
      </c>
    </row>
    <row r="38" spans="1:10" x14ac:dyDescent="0.35">
      <c r="A38" s="41"/>
      <c r="B38" s="41"/>
      <c r="C38" s="212" t="s">
        <v>107</v>
      </c>
      <c r="D38" s="161">
        <f>B7</f>
        <v>50</v>
      </c>
      <c r="E38" s="161">
        <f>B9</f>
        <v>50</v>
      </c>
      <c r="F38" s="48">
        <f t="shared" si="2"/>
        <v>44.999999999997037</v>
      </c>
      <c r="G38" s="48">
        <f t="shared" si="3"/>
        <v>44.999999999997037</v>
      </c>
      <c r="H38" s="49">
        <f t="shared" si="4"/>
        <v>0</v>
      </c>
      <c r="I38" s="49">
        <f t="shared" si="1"/>
        <v>0</v>
      </c>
      <c r="J38" s="49">
        <f t="shared" si="5"/>
        <v>0</v>
      </c>
    </row>
    <row r="39" spans="1:10" x14ac:dyDescent="0.35">
      <c r="A39" s="41"/>
      <c r="B39" s="41"/>
      <c r="C39" s="212" t="s">
        <v>115</v>
      </c>
      <c r="D39" s="161">
        <f>B7</f>
        <v>50</v>
      </c>
      <c r="E39" s="161">
        <f>B10</f>
        <v>50</v>
      </c>
      <c r="F39" s="48">
        <f t="shared" si="2"/>
        <v>44.999999999997037</v>
      </c>
      <c r="G39" s="48">
        <f t="shared" si="3"/>
        <v>44.999999999997037</v>
      </c>
      <c r="H39" s="49">
        <f t="shared" si="4"/>
        <v>0</v>
      </c>
      <c r="I39" s="49">
        <f t="shared" si="1"/>
        <v>0</v>
      </c>
      <c r="J39" s="49">
        <f t="shared" si="5"/>
        <v>0</v>
      </c>
    </row>
    <row r="40" spans="1:10" x14ac:dyDescent="0.35">
      <c r="A40" s="41"/>
      <c r="B40" s="41"/>
      <c r="C40" s="212" t="s">
        <v>122</v>
      </c>
      <c r="D40" s="161">
        <f>B7</f>
        <v>50</v>
      </c>
      <c r="E40" s="161">
        <f>B11</f>
        <v>50</v>
      </c>
      <c r="F40" s="48">
        <f t="shared" si="2"/>
        <v>44.999999999997037</v>
      </c>
      <c r="G40" s="48">
        <f t="shared" si="3"/>
        <v>44.999999999997037</v>
      </c>
      <c r="H40" s="49">
        <f t="shared" si="4"/>
        <v>0</v>
      </c>
      <c r="I40" s="49">
        <f t="shared" si="1"/>
        <v>0</v>
      </c>
      <c r="J40" s="49">
        <f t="shared" si="5"/>
        <v>0</v>
      </c>
    </row>
    <row r="41" spans="1:10" x14ac:dyDescent="0.35">
      <c r="A41" s="41"/>
      <c r="B41" s="41"/>
      <c r="C41" s="212" t="s">
        <v>108</v>
      </c>
      <c r="D41" s="161">
        <f>B8</f>
        <v>50</v>
      </c>
      <c r="E41" s="161">
        <f>B9</f>
        <v>50</v>
      </c>
      <c r="F41" s="48">
        <f t="shared" si="2"/>
        <v>44.999999999997037</v>
      </c>
      <c r="G41" s="48">
        <f t="shared" si="3"/>
        <v>44.999999999997037</v>
      </c>
      <c r="H41" s="49">
        <f t="shared" si="4"/>
        <v>0</v>
      </c>
      <c r="I41" s="49">
        <f t="shared" si="1"/>
        <v>0</v>
      </c>
      <c r="J41" s="49">
        <f t="shared" si="5"/>
        <v>0</v>
      </c>
    </row>
    <row r="42" spans="1:10" x14ac:dyDescent="0.35">
      <c r="A42" s="41"/>
      <c r="B42" s="41"/>
      <c r="C42" s="212" t="s">
        <v>116</v>
      </c>
      <c r="D42" s="161">
        <f>B8</f>
        <v>50</v>
      </c>
      <c r="E42" s="161">
        <f>B10</f>
        <v>50</v>
      </c>
      <c r="F42" s="48">
        <f t="shared" si="2"/>
        <v>44.999999999997037</v>
      </c>
      <c r="G42" s="48">
        <f t="shared" si="3"/>
        <v>44.999999999997037</v>
      </c>
      <c r="H42" s="49">
        <f t="shared" si="4"/>
        <v>0</v>
      </c>
      <c r="I42" s="49">
        <f t="shared" si="1"/>
        <v>0</v>
      </c>
      <c r="J42" s="49">
        <f t="shared" si="5"/>
        <v>0</v>
      </c>
    </row>
    <row r="43" spans="1:10" x14ac:dyDescent="0.35">
      <c r="A43" s="41"/>
      <c r="B43" s="41"/>
      <c r="C43" s="212" t="s">
        <v>123</v>
      </c>
      <c r="D43" s="161">
        <f>B8</f>
        <v>50</v>
      </c>
      <c r="E43" s="161">
        <f>B11</f>
        <v>50</v>
      </c>
      <c r="F43" s="48">
        <f t="shared" si="2"/>
        <v>44.999999999997037</v>
      </c>
      <c r="G43" s="48">
        <f t="shared" si="3"/>
        <v>44.999999999997037</v>
      </c>
      <c r="H43" s="49">
        <f t="shared" si="4"/>
        <v>0</v>
      </c>
      <c r="I43" s="49">
        <f t="shared" si="1"/>
        <v>0</v>
      </c>
      <c r="J43" s="49">
        <f t="shared" si="5"/>
        <v>0</v>
      </c>
    </row>
    <row r="44" spans="1:10" x14ac:dyDescent="0.35">
      <c r="A44" s="41"/>
      <c r="B44" s="41"/>
      <c r="C44" s="212" t="s">
        <v>61</v>
      </c>
      <c r="D44" s="161">
        <f>B9</f>
        <v>50</v>
      </c>
      <c r="E44" s="161">
        <f>B10</f>
        <v>50</v>
      </c>
      <c r="F44" s="48">
        <f t="shared" si="2"/>
        <v>44.999999999997037</v>
      </c>
      <c r="G44" s="48">
        <f t="shared" si="3"/>
        <v>44.999999999997037</v>
      </c>
      <c r="H44" s="49">
        <f t="shared" si="4"/>
        <v>0</v>
      </c>
      <c r="I44" s="49">
        <f t="shared" si="1"/>
        <v>0</v>
      </c>
      <c r="J44" s="49">
        <f t="shared" si="5"/>
        <v>0</v>
      </c>
    </row>
    <row r="45" spans="1:10" x14ac:dyDescent="0.35">
      <c r="A45" s="41"/>
      <c r="B45" s="41"/>
      <c r="C45" s="212" t="s">
        <v>124</v>
      </c>
      <c r="D45" s="161">
        <f>B9</f>
        <v>50</v>
      </c>
      <c r="E45" s="161">
        <f>B11</f>
        <v>50</v>
      </c>
      <c r="F45" s="48">
        <f t="shared" si="2"/>
        <v>44.999999999997037</v>
      </c>
      <c r="G45" s="48">
        <f t="shared" si="3"/>
        <v>44.999999999997037</v>
      </c>
      <c r="H45" s="49">
        <f t="shared" si="4"/>
        <v>0</v>
      </c>
      <c r="I45" s="49">
        <f t="shared" si="1"/>
        <v>0</v>
      </c>
      <c r="J45" s="49">
        <f t="shared" si="5"/>
        <v>0</v>
      </c>
    </row>
    <row r="46" spans="1:10" x14ac:dyDescent="0.35">
      <c r="A46" s="41"/>
      <c r="B46" s="41"/>
      <c r="C46" s="212" t="s">
        <v>125</v>
      </c>
      <c r="D46" s="161">
        <f>B10</f>
        <v>50</v>
      </c>
      <c r="E46" s="161">
        <f>B11</f>
        <v>50</v>
      </c>
      <c r="F46" s="48">
        <f t="shared" si="2"/>
        <v>44.999999999997037</v>
      </c>
      <c r="G46" s="48">
        <f t="shared" si="3"/>
        <v>44.999999999997037</v>
      </c>
      <c r="H46" s="49">
        <f t="shared" si="4"/>
        <v>0</v>
      </c>
      <c r="I46" s="49">
        <f t="shared" si="1"/>
        <v>0</v>
      </c>
      <c r="J46" s="49">
        <f t="shared" si="5"/>
        <v>0</v>
      </c>
    </row>
    <row r="47" spans="1:10" x14ac:dyDescent="0.35">
      <c r="A47" s="41"/>
      <c r="B47" s="41"/>
      <c r="C47" s="86"/>
      <c r="D47" s="105"/>
      <c r="E47" s="106"/>
      <c r="F47" s="106"/>
      <c r="G47" s="106"/>
      <c r="H47" s="228" t="s">
        <v>14</v>
      </c>
      <c r="I47" s="102">
        <f>SUM(I2:I46)</f>
        <v>0</v>
      </c>
      <c r="J47" s="102">
        <f>SUM(J2:J46)</f>
        <v>0</v>
      </c>
    </row>
    <row r="48" spans="1:10" ht="21.75" thickBot="1" x14ac:dyDescent="0.4">
      <c r="A48" s="41"/>
      <c r="B48" s="41"/>
      <c r="C48" s="86"/>
      <c r="D48" s="105"/>
      <c r="E48" s="106"/>
      <c r="F48" s="106"/>
      <c r="G48" s="106"/>
      <c r="H48" s="229" t="s">
        <v>13</v>
      </c>
      <c r="I48" s="123">
        <f>AVERAGE(I2:I46)</f>
        <v>0</v>
      </c>
      <c r="J48" s="144">
        <f>AVERAGE(J2:J46)</f>
        <v>0</v>
      </c>
    </row>
    <row r="49" spans="1:10" ht="21.75" thickBot="1" x14ac:dyDescent="0.4">
      <c r="A49" s="41"/>
      <c r="B49" s="41"/>
      <c r="C49" s="41"/>
      <c r="D49" s="106"/>
      <c r="E49" s="106"/>
      <c r="F49" s="107"/>
      <c r="G49" s="127"/>
      <c r="H49" s="227" t="s">
        <v>9</v>
      </c>
      <c r="I49" s="225">
        <f>I48-(I48*(1/10))</f>
        <v>0</v>
      </c>
      <c r="J49" s="226">
        <f>J48-(J48*(1/10))</f>
        <v>0</v>
      </c>
    </row>
    <row r="50" spans="1:10" s="9" customFormat="1" x14ac:dyDescent="0.35">
      <c r="A50" s="41"/>
      <c r="B50" s="41"/>
      <c r="C50" s="8"/>
      <c r="D50" s="57"/>
      <c r="E50" s="57"/>
      <c r="F50" s="107"/>
      <c r="G50" s="107"/>
      <c r="H50" s="128"/>
      <c r="I50" s="114"/>
      <c r="J50" s="114"/>
    </row>
    <row r="51" spans="1:10" x14ac:dyDescent="0.35">
      <c r="C51" s="14"/>
      <c r="D51" s="21"/>
      <c r="E51" s="21"/>
      <c r="F51" s="21"/>
      <c r="G51" s="21"/>
      <c r="H51" s="21"/>
      <c r="I51" s="98"/>
      <c r="J51" s="17"/>
    </row>
    <row r="52" spans="1:10" x14ac:dyDescent="0.35">
      <c r="C52" s="14"/>
      <c r="D52" s="21"/>
      <c r="E52" s="21"/>
      <c r="F52" s="21"/>
      <c r="G52" s="21"/>
      <c r="H52" s="21"/>
      <c r="I52" s="98"/>
      <c r="J52" s="17"/>
    </row>
    <row r="53" spans="1:10" x14ac:dyDescent="0.35">
      <c r="C53" s="14"/>
      <c r="D53" s="21"/>
      <c r="E53" s="21"/>
      <c r="F53" s="21"/>
      <c r="G53" s="21"/>
      <c r="H53" s="21"/>
      <c r="I53" s="98"/>
      <c r="J53" s="17"/>
    </row>
    <row r="54" spans="1:10" x14ac:dyDescent="0.35">
      <c r="C54" s="14"/>
      <c r="D54" s="21"/>
      <c r="E54" s="21"/>
      <c r="F54" s="21"/>
      <c r="G54" s="21"/>
      <c r="H54" s="21"/>
      <c r="I54" s="98"/>
      <c r="J54" s="17"/>
    </row>
    <row r="55" spans="1:10" x14ac:dyDescent="0.35">
      <c r="C55" s="14"/>
      <c r="D55" s="21"/>
      <c r="E55" s="21"/>
      <c r="F55" s="21"/>
      <c r="G55" s="21"/>
      <c r="H55" s="21"/>
      <c r="I55" s="98"/>
      <c r="J55" s="17"/>
    </row>
    <row r="56" spans="1:10" x14ac:dyDescent="0.35">
      <c r="C56" s="6"/>
      <c r="D56" s="22"/>
      <c r="E56" s="22"/>
      <c r="F56" s="22"/>
      <c r="G56" s="22"/>
      <c r="H56" s="22"/>
      <c r="I56" s="98"/>
      <c r="J56" s="17"/>
    </row>
    <row r="57" spans="1:10" x14ac:dyDescent="0.35">
      <c r="C57" s="6"/>
      <c r="D57" s="22"/>
      <c r="E57" s="22"/>
      <c r="F57" s="22"/>
      <c r="G57" s="22"/>
      <c r="H57" s="22"/>
      <c r="I57" s="98"/>
      <c r="J57" s="17"/>
    </row>
    <row r="58" spans="1:10" x14ac:dyDescent="0.35">
      <c r="C58" s="6"/>
      <c r="D58" s="22"/>
      <c r="E58" s="22"/>
      <c r="F58" s="22"/>
      <c r="G58" s="22"/>
      <c r="H58" s="22"/>
      <c r="I58" s="98"/>
      <c r="J58" s="17"/>
    </row>
    <row r="59" spans="1:10" x14ac:dyDescent="0.35">
      <c r="C59" s="6"/>
      <c r="D59" s="22"/>
      <c r="E59" s="22"/>
      <c r="F59" s="22"/>
      <c r="G59" s="22"/>
      <c r="H59" s="22"/>
      <c r="I59" s="98"/>
      <c r="J59" s="17"/>
    </row>
    <row r="60" spans="1:10" x14ac:dyDescent="0.35">
      <c r="C60" s="6"/>
      <c r="D60" s="22"/>
      <c r="E60" s="22"/>
      <c r="F60" s="22"/>
      <c r="G60" s="22"/>
      <c r="H60" s="22"/>
      <c r="I60" s="97"/>
      <c r="J60" s="6"/>
    </row>
    <row r="61" spans="1:10" x14ac:dyDescent="0.35">
      <c r="C61" s="6"/>
      <c r="D61" s="22"/>
      <c r="E61" s="22"/>
      <c r="F61" s="22"/>
      <c r="G61" s="22"/>
      <c r="H61" s="22"/>
      <c r="I61" s="97"/>
      <c r="J61" s="6"/>
    </row>
    <row r="62" spans="1:10" x14ac:dyDescent="0.35">
      <c r="C62" s="6"/>
      <c r="D62" s="22"/>
      <c r="E62" s="22"/>
      <c r="F62" s="22"/>
      <c r="G62" s="22"/>
      <c r="H62" s="22"/>
      <c r="I62" s="97"/>
      <c r="J62" s="6"/>
    </row>
    <row r="63" spans="1:10" x14ac:dyDescent="0.35">
      <c r="C63" s="6"/>
      <c r="D63" s="22"/>
      <c r="E63" s="22"/>
      <c r="F63" s="22"/>
      <c r="G63" s="22"/>
      <c r="H63" s="22"/>
      <c r="I63" s="97"/>
      <c r="J63" s="6"/>
    </row>
    <row r="64" spans="1:10" x14ac:dyDescent="0.35">
      <c r="C64" s="6"/>
      <c r="D64" s="22"/>
      <c r="E64" s="22"/>
      <c r="F64" s="22"/>
      <c r="G64" s="22"/>
      <c r="H64" s="22"/>
      <c r="I64" s="97"/>
      <c r="J64" s="6"/>
    </row>
    <row r="65" spans="3:10" x14ac:dyDescent="0.35">
      <c r="C65" s="6"/>
      <c r="D65" s="22"/>
      <c r="E65" s="22"/>
      <c r="F65" s="22"/>
      <c r="G65" s="22"/>
      <c r="H65" s="22"/>
      <c r="I65" s="97"/>
      <c r="J65" s="6"/>
    </row>
    <row r="66" spans="3:10" x14ac:dyDescent="0.35">
      <c r="C66" s="6"/>
      <c r="D66" s="22"/>
      <c r="E66" s="22"/>
      <c r="F66" s="22"/>
      <c r="G66" s="22"/>
      <c r="H66" s="22"/>
      <c r="I66" s="97"/>
      <c r="J66" s="6"/>
    </row>
    <row r="67" spans="3:10" x14ac:dyDescent="0.35">
      <c r="C67" s="6"/>
      <c r="D67" s="22"/>
      <c r="E67" s="22"/>
      <c r="F67" s="22"/>
      <c r="G67" s="22"/>
      <c r="H67" s="22"/>
      <c r="I67" s="97"/>
      <c r="J67" s="6"/>
    </row>
    <row r="68" spans="3:10" x14ac:dyDescent="0.35">
      <c r="C68" s="6"/>
      <c r="D68" s="22"/>
      <c r="E68" s="22"/>
      <c r="F68" s="22"/>
      <c r="G68" s="22"/>
      <c r="H68" s="22"/>
      <c r="I68" s="97"/>
      <c r="J68" s="6"/>
    </row>
    <row r="69" spans="3:10" x14ac:dyDescent="0.35">
      <c r="C69" s="6"/>
      <c r="D69" s="22"/>
      <c r="E69" s="22"/>
      <c r="F69" s="22"/>
      <c r="G69" s="22"/>
      <c r="H69" s="22"/>
      <c r="I69" s="97"/>
      <c r="J69" s="6"/>
    </row>
    <row r="70" spans="3:10" x14ac:dyDescent="0.35">
      <c r="C70" s="6"/>
      <c r="D70" s="22"/>
      <c r="E70" s="22"/>
      <c r="F70" s="22"/>
      <c r="G70" s="22"/>
      <c r="H70" s="22"/>
      <c r="I70" s="97"/>
      <c r="J70" s="6"/>
    </row>
    <row r="71" spans="3:10" x14ac:dyDescent="0.35">
      <c r="C71" s="6"/>
      <c r="D71" s="22"/>
      <c r="E71" s="22"/>
      <c r="F71" s="22"/>
      <c r="G71" s="22"/>
      <c r="H71" s="22"/>
      <c r="I71" s="97"/>
      <c r="J71" s="6"/>
    </row>
    <row r="72" spans="3:10" x14ac:dyDescent="0.35">
      <c r="C72" s="6"/>
      <c r="D72" s="22"/>
      <c r="E72" s="22"/>
      <c r="F72" s="22"/>
      <c r="G72" s="22"/>
      <c r="H72" s="22"/>
      <c r="I72" s="97"/>
      <c r="J72" s="6"/>
    </row>
    <row r="73" spans="3:10" x14ac:dyDescent="0.35">
      <c r="C73" s="6"/>
      <c r="D73" s="22"/>
      <c r="E73" s="22"/>
      <c r="F73" s="22"/>
      <c r="G73" s="22"/>
      <c r="H73" s="22"/>
      <c r="I73" s="97"/>
      <c r="J73" s="6"/>
    </row>
    <row r="74" spans="3:10" x14ac:dyDescent="0.35">
      <c r="C74" s="6"/>
      <c r="D74" s="22"/>
      <c r="E74" s="22"/>
      <c r="F74" s="22"/>
      <c r="G74" s="22"/>
      <c r="H74" s="22"/>
      <c r="I74" s="97"/>
      <c r="J74" s="6"/>
    </row>
    <row r="75" spans="3:10" x14ac:dyDescent="0.35">
      <c r="C75" s="6"/>
      <c r="D75" s="22"/>
      <c r="E75" s="22"/>
      <c r="F75" s="22"/>
      <c r="G75" s="22"/>
      <c r="H75" s="22"/>
      <c r="I75" s="97"/>
      <c r="J75" s="6"/>
    </row>
    <row r="76" spans="3:10" x14ac:dyDescent="0.35">
      <c r="C76" s="6"/>
      <c r="D76" s="22"/>
      <c r="E76" s="22"/>
      <c r="F76" s="22"/>
      <c r="G76" s="22"/>
      <c r="H76" s="22"/>
      <c r="I76" s="97"/>
      <c r="J76" s="6"/>
    </row>
    <row r="77" spans="3:10" x14ac:dyDescent="0.35">
      <c r="C77" s="6"/>
      <c r="D77" s="22"/>
      <c r="E77" s="22"/>
      <c r="F77" s="22"/>
      <c r="G77" s="22"/>
      <c r="H77" s="22"/>
      <c r="I77" s="97"/>
      <c r="J77" s="6"/>
    </row>
    <row r="78" spans="3:10" x14ac:dyDescent="0.35">
      <c r="C78" s="6"/>
      <c r="D78" s="22"/>
      <c r="E78" s="22"/>
      <c r="F78" s="22"/>
      <c r="G78" s="22"/>
      <c r="H78" s="22"/>
      <c r="I78" s="97"/>
      <c r="J78" s="6"/>
    </row>
    <row r="79" spans="3:10" x14ac:dyDescent="0.35">
      <c r="C79" s="6"/>
      <c r="D79" s="22"/>
      <c r="E79" s="22"/>
      <c r="F79" s="22"/>
      <c r="G79" s="22"/>
      <c r="H79" s="22"/>
      <c r="I79" s="97"/>
      <c r="J79" s="6"/>
    </row>
    <row r="80" spans="3:10" x14ac:dyDescent="0.35">
      <c r="C80" s="6"/>
      <c r="D80" s="22"/>
      <c r="E80" s="22"/>
      <c r="F80" s="22"/>
      <c r="G80" s="22"/>
      <c r="H80" s="22"/>
      <c r="I80" s="97"/>
      <c r="J80" s="6"/>
    </row>
    <row r="81" spans="3:10" x14ac:dyDescent="0.35">
      <c r="C81" s="6"/>
      <c r="D81" s="22"/>
      <c r="E81" s="22"/>
      <c r="F81" s="22"/>
      <c r="G81" s="22"/>
      <c r="H81" s="22"/>
      <c r="I81" s="97"/>
      <c r="J81" s="6"/>
    </row>
    <row r="82" spans="3:10" x14ac:dyDescent="0.35">
      <c r="C82" s="6"/>
      <c r="D82" s="22"/>
      <c r="E82" s="22"/>
      <c r="F82" s="22"/>
      <c r="G82" s="22"/>
      <c r="H82" s="22"/>
      <c r="I82" s="97"/>
      <c r="J82" s="6"/>
    </row>
    <row r="83" spans="3:10" x14ac:dyDescent="0.35">
      <c r="C83" s="6"/>
      <c r="D83" s="22"/>
      <c r="E83" s="22"/>
      <c r="F83" s="22"/>
      <c r="G83" s="22"/>
      <c r="H83" s="22"/>
      <c r="I83" s="97"/>
      <c r="J83" s="6"/>
    </row>
    <row r="84" spans="3:10" x14ac:dyDescent="0.35">
      <c r="C84" s="6"/>
      <c r="D84" s="22"/>
      <c r="E84" s="22"/>
      <c r="F84" s="22"/>
      <c r="G84" s="22"/>
      <c r="H84" s="22"/>
      <c r="I84" s="97"/>
      <c r="J84" s="6"/>
    </row>
    <row r="85" spans="3:10" x14ac:dyDescent="0.35">
      <c r="C85" s="6"/>
      <c r="D85" s="22"/>
      <c r="E85" s="22"/>
      <c r="F85" s="22"/>
      <c r="G85" s="22"/>
      <c r="H85" s="22"/>
      <c r="I85" s="97"/>
      <c r="J85" s="6"/>
    </row>
    <row r="86" spans="3:10" x14ac:dyDescent="0.35">
      <c r="C86" s="6"/>
      <c r="D86" s="22"/>
      <c r="E86" s="22"/>
      <c r="F86" s="22"/>
      <c r="G86" s="22"/>
      <c r="H86" s="22"/>
      <c r="I86" s="97"/>
      <c r="J86" s="6"/>
    </row>
    <row r="87" spans="3:10" x14ac:dyDescent="0.35">
      <c r="C87" s="6"/>
      <c r="D87" s="22"/>
      <c r="E87" s="22"/>
      <c r="F87" s="22"/>
      <c r="G87" s="22"/>
      <c r="H87" s="22"/>
      <c r="I87" s="97"/>
      <c r="J87" s="6"/>
    </row>
    <row r="88" spans="3:10" x14ac:dyDescent="0.35">
      <c r="C88" s="6"/>
      <c r="D88" s="22"/>
      <c r="E88" s="22"/>
      <c r="F88" s="22"/>
      <c r="G88" s="22"/>
      <c r="H88" s="22"/>
      <c r="I88" s="97"/>
      <c r="J88" s="6"/>
    </row>
    <row r="89" spans="3:10" x14ac:dyDescent="0.35">
      <c r="C89" s="6"/>
      <c r="D89" s="22"/>
      <c r="E89" s="22"/>
      <c r="F89" s="22"/>
      <c r="G89" s="22"/>
      <c r="H89" s="22"/>
      <c r="I89" s="97"/>
      <c r="J89" s="6"/>
    </row>
    <row r="90" spans="3:10" x14ac:dyDescent="0.35">
      <c r="C90" s="6"/>
      <c r="D90" s="22"/>
      <c r="E90" s="22"/>
      <c r="F90" s="22"/>
      <c r="G90" s="22"/>
      <c r="H90" s="22"/>
      <c r="I90" s="97"/>
      <c r="J90" s="6"/>
    </row>
    <row r="91" spans="3:10" x14ac:dyDescent="0.35">
      <c r="C91" s="6"/>
      <c r="D91" s="22"/>
      <c r="E91" s="22"/>
      <c r="F91" s="22"/>
      <c r="G91" s="22"/>
      <c r="H91" s="22"/>
      <c r="I91" s="97"/>
      <c r="J91" s="6"/>
    </row>
    <row r="92" spans="3:10" x14ac:dyDescent="0.35">
      <c r="C92" s="6"/>
      <c r="D92" s="22"/>
      <c r="E92" s="22"/>
      <c r="F92" s="22"/>
      <c r="G92" s="22"/>
      <c r="H92" s="22"/>
      <c r="I92" s="97"/>
      <c r="J92" s="6"/>
    </row>
    <row r="93" spans="3:10" x14ac:dyDescent="0.35">
      <c r="C93" s="6"/>
      <c r="D93" s="22"/>
      <c r="E93" s="22"/>
      <c r="F93" s="22"/>
      <c r="G93" s="22"/>
      <c r="H93" s="22"/>
      <c r="I93" s="97"/>
      <c r="J93" s="6"/>
    </row>
    <row r="94" spans="3:10" x14ac:dyDescent="0.35">
      <c r="C94" s="6"/>
      <c r="D94" s="22"/>
      <c r="E94" s="22"/>
      <c r="F94" s="22"/>
      <c r="G94" s="22"/>
      <c r="H94" s="22"/>
      <c r="I94" s="97"/>
      <c r="J94" s="6"/>
    </row>
    <row r="95" spans="3:10" x14ac:dyDescent="0.35">
      <c r="C95" s="6"/>
      <c r="D95" s="22"/>
      <c r="E95" s="22"/>
      <c r="F95" s="22"/>
      <c r="G95" s="22"/>
      <c r="H95" s="22"/>
      <c r="I95" s="97"/>
      <c r="J95" s="6"/>
    </row>
    <row r="96" spans="3:10" x14ac:dyDescent="0.35">
      <c r="C96" s="6"/>
      <c r="D96" s="22"/>
      <c r="E96" s="22"/>
      <c r="F96" s="22"/>
      <c r="G96" s="22"/>
      <c r="H96" s="22"/>
      <c r="I96" s="97"/>
      <c r="J96" s="6"/>
    </row>
    <row r="97" spans="3:10" x14ac:dyDescent="0.35">
      <c r="C97" s="6"/>
      <c r="D97" s="22"/>
      <c r="E97" s="22"/>
      <c r="F97" s="22"/>
      <c r="G97" s="22"/>
      <c r="H97" s="22"/>
      <c r="I97" s="97"/>
      <c r="J97" s="6"/>
    </row>
    <row r="98" spans="3:10" x14ac:dyDescent="0.35">
      <c r="C98" s="6"/>
      <c r="D98" s="22"/>
      <c r="E98" s="22"/>
      <c r="F98" s="22"/>
      <c r="G98" s="22"/>
      <c r="H98" s="22"/>
      <c r="I98" s="97"/>
      <c r="J98" s="6"/>
    </row>
    <row r="99" spans="3:10" x14ac:dyDescent="0.35">
      <c r="C99" s="6"/>
      <c r="D99" s="22"/>
      <c r="E99" s="22"/>
      <c r="F99" s="22"/>
      <c r="G99" s="22"/>
      <c r="H99" s="22"/>
      <c r="I99" s="97"/>
      <c r="J99" s="6"/>
    </row>
    <row r="100" spans="3:10" x14ac:dyDescent="0.35">
      <c r="C100" s="6"/>
      <c r="D100" s="22"/>
      <c r="E100" s="22"/>
      <c r="F100" s="22"/>
      <c r="G100" s="22"/>
      <c r="H100" s="22"/>
      <c r="I100" s="97"/>
      <c r="J100" s="6"/>
    </row>
    <row r="101" spans="3:10" x14ac:dyDescent="0.35">
      <c r="C101" s="6"/>
      <c r="D101" s="22"/>
      <c r="E101" s="22"/>
      <c r="F101" s="22"/>
      <c r="G101" s="22"/>
      <c r="H101" s="22"/>
      <c r="I101" s="97"/>
      <c r="J101" s="6"/>
    </row>
    <row r="102" spans="3:10" x14ac:dyDescent="0.35">
      <c r="C102" s="6"/>
      <c r="D102" s="22"/>
      <c r="E102" s="22"/>
      <c r="F102" s="22"/>
      <c r="G102" s="22"/>
      <c r="H102" s="22"/>
      <c r="I102" s="97"/>
      <c r="J102" s="6"/>
    </row>
    <row r="103" spans="3:10" x14ac:dyDescent="0.35">
      <c r="C103" s="6"/>
      <c r="D103" s="22"/>
      <c r="E103" s="22"/>
      <c r="F103" s="22"/>
      <c r="G103" s="22"/>
      <c r="H103" s="22"/>
      <c r="I103" s="97"/>
      <c r="J103" s="6"/>
    </row>
    <row r="104" spans="3:10" x14ac:dyDescent="0.35">
      <c r="C104" s="6"/>
      <c r="D104" s="22"/>
      <c r="E104" s="22"/>
      <c r="F104" s="22"/>
      <c r="G104" s="22"/>
      <c r="H104" s="22"/>
      <c r="I104" s="97"/>
      <c r="J104" s="6"/>
    </row>
    <row r="105" spans="3:10" x14ac:dyDescent="0.35">
      <c r="C105" s="6"/>
      <c r="D105" s="22"/>
      <c r="E105" s="22"/>
      <c r="F105" s="22"/>
      <c r="G105" s="22"/>
      <c r="H105" s="22"/>
      <c r="I105" s="97"/>
      <c r="J105" s="6"/>
    </row>
    <row r="106" spans="3:10" x14ac:dyDescent="0.35">
      <c r="C106" s="6"/>
      <c r="D106" s="22"/>
      <c r="E106" s="22"/>
      <c r="F106" s="22"/>
      <c r="G106" s="22"/>
      <c r="H106" s="22"/>
      <c r="I106" s="97"/>
      <c r="J106" s="6"/>
    </row>
    <row r="107" spans="3:10" x14ac:dyDescent="0.35">
      <c r="C107" s="6"/>
      <c r="D107" s="22"/>
      <c r="E107" s="22"/>
      <c r="F107" s="22"/>
      <c r="G107" s="22"/>
      <c r="H107" s="22"/>
      <c r="I107" s="97"/>
      <c r="J107" s="6"/>
    </row>
    <row r="108" spans="3:10" x14ac:dyDescent="0.35">
      <c r="C108" s="6"/>
      <c r="D108" s="22"/>
      <c r="E108" s="22"/>
      <c r="F108" s="22"/>
      <c r="G108" s="22"/>
      <c r="H108" s="22"/>
      <c r="I108" s="97"/>
      <c r="J108" s="6"/>
    </row>
    <row r="109" spans="3:10" x14ac:dyDescent="0.35">
      <c r="C109" s="6"/>
      <c r="D109" s="22"/>
      <c r="E109" s="22"/>
      <c r="F109" s="22"/>
      <c r="G109" s="22"/>
      <c r="H109" s="22"/>
      <c r="I109" s="97"/>
      <c r="J109" s="6"/>
    </row>
    <row r="110" spans="3:10" x14ac:dyDescent="0.35">
      <c r="C110" s="6"/>
      <c r="D110" s="22"/>
      <c r="E110" s="22"/>
      <c r="F110" s="22"/>
      <c r="G110" s="22"/>
      <c r="H110" s="22"/>
      <c r="I110" s="97"/>
      <c r="J110" s="6"/>
    </row>
    <row r="111" spans="3:10" x14ac:dyDescent="0.35">
      <c r="C111" s="6"/>
      <c r="D111" s="22"/>
      <c r="E111" s="22"/>
      <c r="F111" s="22"/>
      <c r="G111" s="22"/>
      <c r="H111" s="22"/>
      <c r="I111" s="97"/>
      <c r="J111" s="6"/>
    </row>
    <row r="112" spans="3:10" x14ac:dyDescent="0.35">
      <c r="C112" s="6"/>
      <c r="D112" s="22"/>
      <c r="E112" s="22"/>
      <c r="F112" s="22"/>
      <c r="G112" s="22"/>
      <c r="H112" s="22"/>
      <c r="I112" s="97"/>
      <c r="J112" s="6"/>
    </row>
    <row r="113" spans="3:10" x14ac:dyDescent="0.35">
      <c r="C113" s="6"/>
      <c r="D113" s="22"/>
      <c r="E113" s="22"/>
      <c r="F113" s="22"/>
      <c r="G113" s="22"/>
      <c r="H113" s="22"/>
      <c r="I113" s="97"/>
      <c r="J113" s="6"/>
    </row>
    <row r="114" spans="3:10" x14ac:dyDescent="0.35">
      <c r="C114" s="6"/>
      <c r="D114" s="22"/>
      <c r="E114" s="22"/>
      <c r="F114" s="22"/>
      <c r="G114" s="22"/>
      <c r="H114" s="22"/>
      <c r="I114" s="97"/>
      <c r="J114" s="6"/>
    </row>
    <row r="115" spans="3:10" x14ac:dyDescent="0.35">
      <c r="C115" s="6"/>
      <c r="D115" s="22"/>
      <c r="E115" s="22"/>
      <c r="F115" s="22"/>
      <c r="G115" s="22"/>
      <c r="H115" s="22"/>
      <c r="I115" s="97"/>
      <c r="J115" s="6"/>
    </row>
    <row r="116" spans="3:10" x14ac:dyDescent="0.35">
      <c r="C116" s="6"/>
      <c r="D116" s="22"/>
      <c r="E116" s="22"/>
      <c r="F116" s="22"/>
      <c r="G116" s="22"/>
      <c r="H116" s="22"/>
      <c r="I116" s="97"/>
      <c r="J116" s="6"/>
    </row>
    <row r="117" spans="3:10" x14ac:dyDescent="0.35">
      <c r="C117" s="6"/>
      <c r="D117" s="22"/>
      <c r="E117" s="22"/>
      <c r="F117" s="22"/>
      <c r="G117" s="22"/>
      <c r="H117" s="22"/>
      <c r="I117" s="97"/>
      <c r="J117" s="6"/>
    </row>
    <row r="118" spans="3:10" x14ac:dyDescent="0.35">
      <c r="C118" s="6"/>
      <c r="D118" s="22"/>
      <c r="E118" s="22"/>
      <c r="F118" s="22"/>
      <c r="G118" s="22"/>
      <c r="H118" s="22"/>
      <c r="I118" s="97"/>
      <c r="J118" s="6"/>
    </row>
    <row r="119" spans="3:10" x14ac:dyDescent="0.35">
      <c r="C119" s="6"/>
      <c r="D119" s="22"/>
      <c r="E119" s="22"/>
      <c r="F119" s="22"/>
      <c r="G119" s="22"/>
      <c r="H119" s="22"/>
      <c r="I119" s="97"/>
      <c r="J119" s="6"/>
    </row>
    <row r="120" spans="3:10" x14ac:dyDescent="0.35">
      <c r="C120" s="6"/>
      <c r="D120" s="22"/>
      <c r="E120" s="22"/>
      <c r="F120" s="22"/>
      <c r="G120" s="22"/>
      <c r="H120" s="22"/>
      <c r="I120" s="97"/>
      <c r="J120" s="6"/>
    </row>
    <row r="121" spans="3:10" x14ac:dyDescent="0.35">
      <c r="C121" s="6"/>
      <c r="D121" s="22"/>
      <c r="E121" s="22"/>
      <c r="F121" s="22"/>
      <c r="G121" s="22"/>
      <c r="H121" s="22"/>
      <c r="I121" s="97"/>
      <c r="J121" s="6"/>
    </row>
    <row r="122" spans="3:10" x14ac:dyDescent="0.35">
      <c r="C122" s="6"/>
      <c r="D122" s="22"/>
      <c r="E122" s="22"/>
      <c r="F122" s="22"/>
      <c r="G122" s="22"/>
      <c r="H122" s="22"/>
      <c r="I122" s="97"/>
      <c r="J122" s="6"/>
    </row>
    <row r="123" spans="3:10" x14ac:dyDescent="0.35">
      <c r="C123" s="6"/>
      <c r="D123" s="22"/>
      <c r="E123" s="22"/>
      <c r="F123" s="22"/>
      <c r="G123" s="22"/>
      <c r="H123" s="22"/>
      <c r="I123" s="97"/>
      <c r="J123" s="6"/>
    </row>
    <row r="124" spans="3:10" x14ac:dyDescent="0.35">
      <c r="C124" s="6"/>
      <c r="D124" s="22"/>
      <c r="E124" s="22"/>
      <c r="F124" s="22"/>
      <c r="G124" s="22"/>
      <c r="H124" s="22"/>
      <c r="I124" s="97"/>
      <c r="J124" s="6"/>
    </row>
    <row r="125" spans="3:10" x14ac:dyDescent="0.35">
      <c r="C125" s="6"/>
      <c r="D125" s="22"/>
      <c r="E125" s="22"/>
      <c r="F125" s="22"/>
      <c r="G125" s="22"/>
      <c r="H125" s="22"/>
      <c r="I125" s="97"/>
      <c r="J125" s="6"/>
    </row>
    <row r="126" spans="3:10" x14ac:dyDescent="0.35">
      <c r="C126" s="6"/>
      <c r="D126" s="22"/>
      <c r="E126" s="22"/>
      <c r="F126" s="22"/>
      <c r="G126" s="22"/>
      <c r="H126" s="22"/>
      <c r="I126" s="97"/>
      <c r="J126" s="6"/>
    </row>
    <row r="127" spans="3:10" x14ac:dyDescent="0.35">
      <c r="C127" s="6"/>
      <c r="D127" s="22"/>
      <c r="E127" s="22"/>
      <c r="F127" s="22"/>
      <c r="G127" s="22"/>
      <c r="H127" s="22"/>
      <c r="I127" s="97"/>
      <c r="J127" s="6"/>
    </row>
    <row r="128" spans="3:10" x14ac:dyDescent="0.35">
      <c r="C128" s="6"/>
      <c r="D128" s="22"/>
      <c r="E128" s="22"/>
      <c r="F128" s="22"/>
      <c r="G128" s="22"/>
      <c r="H128" s="22"/>
      <c r="I128" s="97"/>
      <c r="J128" s="6"/>
    </row>
    <row r="129" spans="3:10" x14ac:dyDescent="0.35">
      <c r="C129" s="6"/>
      <c r="D129" s="22"/>
      <c r="E129" s="22"/>
      <c r="F129" s="22"/>
      <c r="G129" s="22"/>
      <c r="H129" s="22"/>
      <c r="I129" s="97"/>
      <c r="J129" s="6"/>
    </row>
    <row r="130" spans="3:10" x14ac:dyDescent="0.35">
      <c r="C130" s="6"/>
      <c r="D130" s="22"/>
      <c r="E130" s="22"/>
      <c r="F130" s="22"/>
      <c r="G130" s="22"/>
      <c r="H130" s="22"/>
      <c r="I130" s="97"/>
      <c r="J130" s="6"/>
    </row>
    <row r="131" spans="3:10" x14ac:dyDescent="0.35">
      <c r="C131" s="6"/>
      <c r="D131" s="22"/>
      <c r="E131" s="22"/>
      <c r="F131" s="22"/>
      <c r="G131" s="22"/>
      <c r="H131" s="22"/>
      <c r="I131" s="97"/>
      <c r="J131" s="6"/>
    </row>
    <row r="132" spans="3:10" x14ac:dyDescent="0.35">
      <c r="C132" s="6"/>
      <c r="D132" s="22"/>
      <c r="E132" s="22"/>
      <c r="F132" s="22"/>
      <c r="G132" s="22"/>
      <c r="H132" s="22"/>
      <c r="I132" s="97"/>
      <c r="J132" s="6"/>
    </row>
    <row r="133" spans="3:10" x14ac:dyDescent="0.35">
      <c r="C133" s="6"/>
      <c r="D133" s="22"/>
      <c r="E133" s="22"/>
      <c r="F133" s="22"/>
      <c r="G133" s="22"/>
      <c r="H133" s="22"/>
      <c r="I133" s="97"/>
      <c r="J133" s="6"/>
    </row>
    <row r="134" spans="3:10" x14ac:dyDescent="0.35">
      <c r="C134" s="6"/>
      <c r="D134" s="22"/>
      <c r="E134" s="22"/>
      <c r="F134" s="22"/>
      <c r="G134" s="22"/>
      <c r="H134" s="22"/>
      <c r="I134" s="97"/>
      <c r="J134" s="6"/>
    </row>
    <row r="135" spans="3:10" x14ac:dyDescent="0.35">
      <c r="C135" s="6"/>
      <c r="D135" s="22"/>
      <c r="E135" s="22"/>
      <c r="F135" s="22"/>
      <c r="G135" s="22"/>
      <c r="H135" s="22"/>
      <c r="I135" s="97"/>
      <c r="J135" s="6"/>
    </row>
    <row r="136" spans="3:10" x14ac:dyDescent="0.35">
      <c r="C136" s="6"/>
      <c r="D136" s="22"/>
      <c r="E136" s="22"/>
      <c r="F136" s="22"/>
      <c r="G136" s="22"/>
      <c r="H136" s="22"/>
      <c r="I136" s="97"/>
      <c r="J136" s="6"/>
    </row>
    <row r="137" spans="3:10" x14ac:dyDescent="0.35">
      <c r="C137" s="6"/>
      <c r="D137" s="22"/>
      <c r="E137" s="22"/>
      <c r="F137" s="22"/>
      <c r="G137" s="22"/>
      <c r="H137" s="22"/>
      <c r="I137" s="97"/>
      <c r="J137" s="6"/>
    </row>
    <row r="138" spans="3:10" x14ac:dyDescent="0.35">
      <c r="C138" s="6"/>
      <c r="D138" s="22"/>
      <c r="E138" s="22"/>
      <c r="F138" s="22"/>
      <c r="G138" s="22"/>
      <c r="H138" s="22"/>
      <c r="I138" s="97"/>
      <c r="J138" s="6"/>
    </row>
    <row r="139" spans="3:10" x14ac:dyDescent="0.35">
      <c r="C139" s="6"/>
      <c r="D139" s="22"/>
      <c r="E139" s="22"/>
      <c r="F139" s="22"/>
      <c r="G139" s="22"/>
      <c r="H139" s="22"/>
      <c r="I139" s="97"/>
      <c r="J139" s="6"/>
    </row>
    <row r="140" spans="3:10" x14ac:dyDescent="0.35">
      <c r="C140" s="6"/>
      <c r="D140" s="22"/>
      <c r="E140" s="22"/>
      <c r="F140" s="22"/>
      <c r="G140" s="22"/>
      <c r="H140" s="22"/>
      <c r="I140" s="97"/>
      <c r="J140" s="6"/>
    </row>
    <row r="141" spans="3:10" x14ac:dyDescent="0.35">
      <c r="C141" s="6"/>
      <c r="D141" s="22"/>
      <c r="E141" s="22"/>
      <c r="F141" s="22"/>
      <c r="G141" s="22"/>
      <c r="H141" s="22"/>
      <c r="I141" s="97"/>
      <c r="J141" s="6"/>
    </row>
    <row r="142" spans="3:10" x14ac:dyDescent="0.35">
      <c r="C142" s="6"/>
      <c r="D142" s="22"/>
      <c r="E142" s="22"/>
      <c r="F142" s="22"/>
      <c r="G142" s="22"/>
      <c r="H142" s="22"/>
      <c r="I142" s="97"/>
      <c r="J142" s="6"/>
    </row>
    <row r="143" spans="3:10" x14ac:dyDescent="0.35">
      <c r="C143" s="6"/>
      <c r="D143" s="22"/>
      <c r="E143" s="22"/>
      <c r="F143" s="22"/>
      <c r="G143" s="22"/>
      <c r="H143" s="22"/>
      <c r="I143" s="97"/>
      <c r="J143" s="6"/>
    </row>
    <row r="144" spans="3:10" x14ac:dyDescent="0.35">
      <c r="C144" s="6"/>
      <c r="D144" s="22"/>
      <c r="E144" s="22"/>
      <c r="F144" s="22"/>
      <c r="G144" s="22"/>
      <c r="H144" s="22"/>
      <c r="I144" s="97"/>
      <c r="J144" s="6"/>
    </row>
    <row r="145" spans="3:10" x14ac:dyDescent="0.35">
      <c r="C145" s="6"/>
      <c r="D145" s="22"/>
      <c r="E145" s="22"/>
      <c r="F145" s="22"/>
      <c r="G145" s="22"/>
      <c r="H145" s="22"/>
      <c r="I145" s="97"/>
      <c r="J145" s="6"/>
    </row>
    <row r="146" spans="3:10" x14ac:dyDescent="0.35">
      <c r="C146" s="6"/>
      <c r="D146" s="22"/>
      <c r="E146" s="22"/>
      <c r="F146" s="22"/>
      <c r="G146" s="22"/>
      <c r="H146" s="22"/>
      <c r="I146" s="97"/>
      <c r="J146" s="6"/>
    </row>
    <row r="147" spans="3:10" x14ac:dyDescent="0.35">
      <c r="C147" s="6"/>
      <c r="D147" s="22"/>
      <c r="E147" s="22"/>
      <c r="F147" s="22"/>
      <c r="G147" s="22"/>
      <c r="H147" s="22"/>
      <c r="I147" s="97"/>
      <c r="J147" s="6"/>
    </row>
    <row r="148" spans="3:10" x14ac:dyDescent="0.35">
      <c r="C148" s="6"/>
      <c r="D148" s="22"/>
      <c r="E148" s="22"/>
      <c r="F148" s="22"/>
      <c r="G148" s="22"/>
      <c r="H148" s="22"/>
      <c r="I148" s="97"/>
      <c r="J148" s="6"/>
    </row>
    <row r="149" spans="3:10" x14ac:dyDescent="0.35">
      <c r="C149" s="6"/>
      <c r="D149" s="22"/>
      <c r="E149" s="22"/>
      <c r="F149" s="22"/>
      <c r="G149" s="22"/>
      <c r="H149" s="22"/>
      <c r="I149" s="97"/>
      <c r="J149" s="6"/>
    </row>
    <row r="150" spans="3:10" x14ac:dyDescent="0.35">
      <c r="C150" s="6"/>
      <c r="D150" s="22"/>
      <c r="E150" s="22"/>
      <c r="F150" s="22"/>
      <c r="G150" s="22"/>
      <c r="H150" s="22"/>
      <c r="I150" s="97"/>
      <c r="J150" s="6"/>
    </row>
    <row r="151" spans="3:10" x14ac:dyDescent="0.35">
      <c r="C151" s="6"/>
      <c r="D151" s="22"/>
      <c r="E151" s="22"/>
      <c r="F151" s="22"/>
      <c r="G151" s="22"/>
      <c r="H151" s="22"/>
      <c r="I151" s="97"/>
      <c r="J151" s="6"/>
    </row>
    <row r="152" spans="3:10" x14ac:dyDescent="0.35">
      <c r="C152" s="6"/>
      <c r="D152" s="22"/>
      <c r="E152" s="22"/>
      <c r="F152" s="22"/>
      <c r="G152" s="22"/>
      <c r="H152" s="22"/>
      <c r="I152" s="97"/>
      <c r="J152" s="6"/>
    </row>
    <row r="153" spans="3:10" x14ac:dyDescent="0.35">
      <c r="C153" s="6"/>
      <c r="D153" s="22"/>
      <c r="E153" s="22"/>
      <c r="F153" s="22"/>
      <c r="G153" s="22"/>
      <c r="H153" s="22"/>
      <c r="I153" s="97"/>
      <c r="J153" s="6"/>
    </row>
    <row r="154" spans="3:10" x14ac:dyDescent="0.35">
      <c r="C154" s="6"/>
      <c r="D154" s="22"/>
      <c r="E154" s="22"/>
      <c r="F154" s="22"/>
      <c r="G154" s="22"/>
      <c r="H154" s="22"/>
      <c r="I154" s="97"/>
      <c r="J154" s="6"/>
    </row>
    <row r="155" spans="3:10" x14ac:dyDescent="0.35">
      <c r="C155" s="6"/>
      <c r="D155" s="22"/>
      <c r="E155" s="22"/>
      <c r="F155" s="22"/>
      <c r="G155" s="22"/>
      <c r="H155" s="22"/>
      <c r="I155" s="97"/>
      <c r="J155" s="6"/>
    </row>
    <row r="156" spans="3:10" x14ac:dyDescent="0.35">
      <c r="C156" s="6"/>
      <c r="D156" s="22"/>
      <c r="E156" s="22"/>
      <c r="F156" s="22"/>
      <c r="G156" s="22"/>
      <c r="H156" s="22"/>
      <c r="I156" s="97"/>
      <c r="J156" s="6"/>
    </row>
    <row r="157" spans="3:10" x14ac:dyDescent="0.35">
      <c r="C157" s="6"/>
      <c r="D157" s="22"/>
      <c r="E157" s="22"/>
      <c r="F157" s="22"/>
      <c r="G157" s="22"/>
      <c r="H157" s="22"/>
      <c r="I157" s="97"/>
      <c r="J157" s="6"/>
    </row>
    <row r="158" spans="3:10" x14ac:dyDescent="0.35">
      <c r="C158" s="6"/>
      <c r="D158" s="22"/>
      <c r="E158" s="22"/>
      <c r="F158" s="22"/>
      <c r="G158" s="22"/>
      <c r="H158" s="22"/>
      <c r="I158" s="97"/>
      <c r="J158" s="6"/>
    </row>
    <row r="159" spans="3:10" x14ac:dyDescent="0.35">
      <c r="C159" s="6"/>
      <c r="D159" s="22"/>
      <c r="E159" s="22"/>
      <c r="F159" s="22"/>
      <c r="G159" s="22"/>
      <c r="H159" s="22"/>
      <c r="I159" s="97"/>
      <c r="J159" s="6"/>
    </row>
    <row r="160" spans="3:10" x14ac:dyDescent="0.35">
      <c r="C160" s="6"/>
      <c r="D160" s="22"/>
      <c r="E160" s="22"/>
      <c r="F160" s="22"/>
      <c r="G160" s="22"/>
      <c r="H160" s="22"/>
      <c r="I160" s="97"/>
      <c r="J160" s="6"/>
    </row>
    <row r="161" spans="3:10" x14ac:dyDescent="0.35">
      <c r="C161" s="6"/>
      <c r="D161" s="22"/>
      <c r="E161" s="22"/>
      <c r="F161" s="22"/>
      <c r="G161" s="22"/>
      <c r="H161" s="22"/>
      <c r="I161" s="97"/>
      <c r="J161" s="6"/>
    </row>
    <row r="162" spans="3:10" x14ac:dyDescent="0.35">
      <c r="C162" s="6"/>
      <c r="D162" s="22"/>
      <c r="E162" s="22"/>
      <c r="F162" s="22"/>
      <c r="G162" s="22"/>
      <c r="H162" s="22"/>
      <c r="I162" s="97"/>
      <c r="J162" s="6"/>
    </row>
    <row r="163" spans="3:10" x14ac:dyDescent="0.35">
      <c r="C163" s="6"/>
      <c r="D163" s="22"/>
      <c r="E163" s="22"/>
      <c r="F163" s="22"/>
      <c r="G163" s="22"/>
      <c r="H163" s="22"/>
      <c r="I163" s="97"/>
      <c r="J163" s="6"/>
    </row>
    <row r="164" spans="3:10" x14ac:dyDescent="0.35">
      <c r="C164" s="6"/>
      <c r="D164" s="22"/>
      <c r="E164" s="22"/>
      <c r="F164" s="22"/>
      <c r="G164" s="22"/>
      <c r="H164" s="22"/>
      <c r="I164" s="97"/>
      <c r="J164" s="6"/>
    </row>
    <row r="165" spans="3:10" x14ac:dyDescent="0.35">
      <c r="C165" s="6"/>
      <c r="D165" s="22"/>
      <c r="E165" s="22"/>
      <c r="F165" s="22"/>
      <c r="G165" s="22"/>
      <c r="H165" s="22"/>
      <c r="I165" s="97"/>
      <c r="J165" s="6"/>
    </row>
    <row r="166" spans="3:10" x14ac:dyDescent="0.35">
      <c r="C166" s="6"/>
      <c r="D166" s="22"/>
      <c r="E166" s="22"/>
      <c r="F166" s="22"/>
      <c r="G166" s="22"/>
      <c r="H166" s="22"/>
      <c r="I166" s="97"/>
      <c r="J166" s="6"/>
    </row>
    <row r="167" spans="3:10" x14ac:dyDescent="0.35">
      <c r="C167" s="6"/>
      <c r="D167" s="22"/>
      <c r="E167" s="22"/>
      <c r="F167" s="22"/>
      <c r="G167" s="22"/>
      <c r="H167" s="22"/>
      <c r="I167" s="97"/>
      <c r="J167" s="6"/>
    </row>
    <row r="168" spans="3:10" x14ac:dyDescent="0.35">
      <c r="C168" s="6"/>
      <c r="D168" s="22"/>
      <c r="E168" s="22"/>
      <c r="F168" s="22"/>
      <c r="G168" s="22"/>
      <c r="H168" s="22"/>
      <c r="I168" s="97"/>
      <c r="J168" s="6"/>
    </row>
    <row r="169" spans="3:10" x14ac:dyDescent="0.35">
      <c r="C169" s="6"/>
      <c r="D169" s="22"/>
      <c r="E169" s="22"/>
      <c r="F169" s="22"/>
      <c r="G169" s="22"/>
      <c r="H169" s="22"/>
      <c r="I169" s="97"/>
      <c r="J169" s="6"/>
    </row>
    <row r="170" spans="3:10" x14ac:dyDescent="0.35">
      <c r="C170" s="6"/>
      <c r="D170" s="22"/>
      <c r="E170" s="22"/>
      <c r="F170" s="22"/>
      <c r="G170" s="22"/>
      <c r="H170" s="22"/>
      <c r="I170" s="97"/>
      <c r="J170" s="6"/>
    </row>
    <row r="171" spans="3:10" x14ac:dyDescent="0.35">
      <c r="C171" s="6"/>
      <c r="D171" s="22"/>
      <c r="E171" s="22"/>
      <c r="F171" s="22"/>
      <c r="G171" s="22"/>
      <c r="H171" s="22"/>
      <c r="I171" s="97"/>
      <c r="J171" s="6"/>
    </row>
    <row r="172" spans="3:10" x14ac:dyDescent="0.35">
      <c r="C172" s="6"/>
      <c r="D172" s="22"/>
      <c r="E172" s="22"/>
      <c r="F172" s="22"/>
      <c r="G172" s="22"/>
      <c r="H172" s="22"/>
      <c r="I172" s="97"/>
      <c r="J172" s="6"/>
    </row>
    <row r="173" spans="3:10" x14ac:dyDescent="0.35">
      <c r="C173" s="6"/>
      <c r="D173" s="22"/>
      <c r="E173" s="22"/>
      <c r="F173" s="22"/>
      <c r="G173" s="22"/>
      <c r="H173" s="22"/>
      <c r="I173" s="97"/>
      <c r="J173" s="6"/>
    </row>
    <row r="174" spans="3:10" x14ac:dyDescent="0.35">
      <c r="C174" s="6"/>
      <c r="D174" s="22"/>
      <c r="E174" s="22"/>
      <c r="F174" s="22"/>
      <c r="G174" s="22"/>
      <c r="H174" s="22"/>
      <c r="I174" s="97"/>
      <c r="J174" s="6"/>
    </row>
    <row r="175" spans="3:10" x14ac:dyDescent="0.35">
      <c r="C175" s="6"/>
      <c r="D175" s="22"/>
      <c r="E175" s="22"/>
      <c r="F175" s="22"/>
      <c r="G175" s="22"/>
      <c r="H175" s="22"/>
      <c r="I175" s="97"/>
      <c r="J175" s="6"/>
    </row>
    <row r="176" spans="3:10" x14ac:dyDescent="0.35">
      <c r="C176" s="6"/>
      <c r="D176" s="22"/>
      <c r="E176" s="22"/>
      <c r="F176" s="22"/>
      <c r="G176" s="22"/>
      <c r="H176" s="22"/>
      <c r="I176" s="97"/>
      <c r="J176" s="6"/>
    </row>
    <row r="177" spans="3:10" x14ac:dyDescent="0.35">
      <c r="C177" s="6"/>
      <c r="D177" s="22"/>
      <c r="E177" s="22"/>
      <c r="F177" s="22"/>
      <c r="G177" s="22"/>
      <c r="H177" s="22"/>
      <c r="I177" s="97"/>
      <c r="J177" s="6"/>
    </row>
    <row r="178" spans="3:10" x14ac:dyDescent="0.35">
      <c r="C178" s="6"/>
      <c r="D178" s="22"/>
      <c r="E178" s="22"/>
      <c r="F178" s="22"/>
      <c r="G178" s="22"/>
      <c r="H178" s="22"/>
      <c r="I178" s="97"/>
      <c r="J178" s="6"/>
    </row>
    <row r="179" spans="3:10" x14ac:dyDescent="0.35">
      <c r="C179" s="6"/>
      <c r="D179" s="22"/>
      <c r="E179" s="22"/>
      <c r="F179" s="22"/>
      <c r="G179" s="22"/>
      <c r="H179" s="22"/>
      <c r="I179" s="97"/>
      <c r="J179" s="6"/>
    </row>
    <row r="180" spans="3:10" x14ac:dyDescent="0.35">
      <c r="C180" s="6"/>
      <c r="D180" s="22"/>
      <c r="E180" s="22"/>
      <c r="F180" s="22"/>
      <c r="G180" s="22"/>
      <c r="H180" s="22"/>
      <c r="I180" s="97"/>
      <c r="J180" s="6"/>
    </row>
    <row r="181" spans="3:10" x14ac:dyDescent="0.35">
      <c r="C181" s="6"/>
      <c r="D181" s="22"/>
      <c r="E181" s="22"/>
      <c r="F181" s="22"/>
      <c r="G181" s="22"/>
      <c r="H181" s="22"/>
      <c r="I181" s="97"/>
      <c r="J181" s="6"/>
    </row>
    <row r="182" spans="3:10" x14ac:dyDescent="0.35">
      <c r="C182" s="6"/>
      <c r="D182" s="22"/>
      <c r="E182" s="22"/>
      <c r="F182" s="22"/>
      <c r="G182" s="22"/>
      <c r="H182" s="22"/>
      <c r="I182" s="97"/>
      <c r="J182" s="6"/>
    </row>
    <row r="183" spans="3:10" x14ac:dyDescent="0.35">
      <c r="C183" s="6"/>
      <c r="D183" s="22"/>
      <c r="E183" s="22"/>
      <c r="F183" s="22"/>
      <c r="G183" s="22"/>
      <c r="H183" s="22"/>
      <c r="I183" s="97"/>
      <c r="J183" s="6"/>
    </row>
    <row r="184" spans="3:10" x14ac:dyDescent="0.35">
      <c r="C184" s="6"/>
      <c r="D184" s="22"/>
      <c r="E184" s="22"/>
      <c r="F184" s="22"/>
      <c r="G184" s="22"/>
      <c r="H184" s="22"/>
      <c r="I184" s="97"/>
      <c r="J184" s="6"/>
    </row>
    <row r="185" spans="3:10" x14ac:dyDescent="0.35">
      <c r="C185" s="6"/>
      <c r="D185" s="22"/>
      <c r="E185" s="22"/>
      <c r="F185" s="22"/>
      <c r="G185" s="22"/>
      <c r="H185" s="22"/>
      <c r="I185" s="97"/>
      <c r="J185" s="6"/>
    </row>
    <row r="186" spans="3:10" x14ac:dyDescent="0.35">
      <c r="C186" s="6"/>
      <c r="D186" s="22"/>
      <c r="E186" s="22"/>
      <c r="F186" s="22"/>
      <c r="G186" s="22"/>
      <c r="H186" s="22"/>
      <c r="I186" s="97"/>
      <c r="J186" s="6"/>
    </row>
    <row r="187" spans="3:10" x14ac:dyDescent="0.35">
      <c r="C187" s="6"/>
      <c r="D187" s="22"/>
      <c r="E187" s="22"/>
      <c r="F187" s="22"/>
      <c r="G187" s="22"/>
      <c r="H187" s="22"/>
      <c r="I187" s="97"/>
      <c r="J187" s="6"/>
    </row>
    <row r="188" spans="3:10" x14ac:dyDescent="0.35">
      <c r="C188" s="6"/>
      <c r="D188" s="22"/>
      <c r="E188" s="22"/>
      <c r="F188" s="22"/>
      <c r="G188" s="22"/>
      <c r="H188" s="22"/>
      <c r="I188" s="97"/>
      <c r="J188" s="6"/>
    </row>
    <row r="189" spans="3:10" x14ac:dyDescent="0.35">
      <c r="C189" s="6"/>
      <c r="D189" s="22"/>
      <c r="E189" s="22"/>
      <c r="F189" s="22"/>
      <c r="G189" s="22"/>
      <c r="H189" s="22"/>
      <c r="I189" s="97"/>
      <c r="J189" s="6"/>
    </row>
    <row r="190" spans="3:10" x14ac:dyDescent="0.35">
      <c r="C190" s="6"/>
      <c r="D190" s="22"/>
      <c r="E190" s="22"/>
      <c r="F190" s="22"/>
      <c r="G190" s="22"/>
      <c r="H190" s="22"/>
      <c r="I190" s="97"/>
      <c r="J190" s="6"/>
    </row>
    <row r="191" spans="3:10" x14ac:dyDescent="0.35">
      <c r="C191" s="6"/>
      <c r="D191" s="22"/>
      <c r="E191" s="22"/>
      <c r="F191" s="22"/>
      <c r="G191" s="22"/>
      <c r="H191" s="22"/>
      <c r="I191" s="97"/>
      <c r="J191" s="6"/>
    </row>
    <row r="192" spans="3:10" x14ac:dyDescent="0.35">
      <c r="C192" s="6"/>
      <c r="D192" s="22"/>
      <c r="E192" s="22"/>
      <c r="F192" s="22"/>
      <c r="G192" s="22"/>
      <c r="H192" s="22"/>
      <c r="I192" s="97"/>
      <c r="J192" s="6"/>
    </row>
    <row r="193" spans="3:10" x14ac:dyDescent="0.35">
      <c r="C193" s="6"/>
      <c r="D193" s="22"/>
      <c r="E193" s="22"/>
      <c r="F193" s="22"/>
      <c r="G193" s="22"/>
      <c r="H193" s="22"/>
      <c r="I193" s="97"/>
      <c r="J193" s="6"/>
    </row>
    <row r="194" spans="3:10" x14ac:dyDescent="0.35">
      <c r="C194" s="6"/>
      <c r="D194" s="22"/>
      <c r="E194" s="22"/>
      <c r="F194" s="22"/>
      <c r="G194" s="22"/>
      <c r="H194" s="22"/>
      <c r="I194" s="97"/>
      <c r="J194" s="6"/>
    </row>
    <row r="195" spans="3:10" x14ac:dyDescent="0.35">
      <c r="C195" s="6"/>
      <c r="D195" s="22"/>
      <c r="E195" s="22"/>
      <c r="F195" s="22"/>
      <c r="G195" s="22"/>
      <c r="H195" s="22"/>
      <c r="I195" s="97"/>
      <c r="J195" s="6"/>
    </row>
    <row r="196" spans="3:10" x14ac:dyDescent="0.35">
      <c r="C196" s="6"/>
      <c r="D196" s="22"/>
      <c r="E196" s="22"/>
      <c r="F196" s="22"/>
      <c r="G196" s="22"/>
      <c r="H196" s="22"/>
      <c r="I196" s="97"/>
      <c r="J196" s="6"/>
    </row>
    <row r="197" spans="3:10" x14ac:dyDescent="0.35">
      <c r="C197" s="6"/>
      <c r="D197" s="22"/>
      <c r="E197" s="22"/>
      <c r="F197" s="22"/>
      <c r="G197" s="22"/>
      <c r="H197" s="22"/>
      <c r="I197" s="97"/>
      <c r="J197" s="6"/>
    </row>
    <row r="198" spans="3:10" x14ac:dyDescent="0.35">
      <c r="C198" s="6"/>
      <c r="D198" s="22"/>
      <c r="E198" s="22"/>
      <c r="F198" s="22"/>
      <c r="G198" s="22"/>
      <c r="H198" s="22"/>
      <c r="I198" s="97"/>
      <c r="J198" s="6"/>
    </row>
    <row r="199" spans="3:10" x14ac:dyDescent="0.35">
      <c r="C199" s="6"/>
      <c r="D199" s="22"/>
      <c r="E199" s="22"/>
      <c r="F199" s="22"/>
      <c r="G199" s="22"/>
      <c r="H199" s="22"/>
      <c r="I199" s="97"/>
      <c r="J199" s="6"/>
    </row>
    <row r="200" spans="3:10" x14ac:dyDescent="0.35">
      <c r="C200" s="6"/>
      <c r="D200" s="22"/>
      <c r="E200" s="22"/>
      <c r="F200" s="22"/>
      <c r="G200" s="22"/>
      <c r="H200" s="22"/>
      <c r="I200" s="97"/>
      <c r="J200" s="6"/>
    </row>
    <row r="201" spans="3:10" x14ac:dyDescent="0.35">
      <c r="C201" s="6"/>
      <c r="D201" s="22"/>
      <c r="E201" s="22"/>
      <c r="F201" s="22"/>
      <c r="G201" s="22"/>
      <c r="H201" s="22"/>
      <c r="I201" s="97"/>
      <c r="J201" s="6"/>
    </row>
    <row r="202" spans="3:10" x14ac:dyDescent="0.35">
      <c r="C202" s="6"/>
      <c r="D202" s="22"/>
      <c r="E202" s="22"/>
      <c r="F202" s="22"/>
      <c r="G202" s="22"/>
      <c r="H202" s="22"/>
      <c r="I202" s="97"/>
      <c r="J202" s="6"/>
    </row>
    <row r="203" spans="3:10" x14ac:dyDescent="0.35">
      <c r="C203" s="6"/>
      <c r="D203" s="22"/>
      <c r="E203" s="22"/>
      <c r="F203" s="22"/>
      <c r="G203" s="22"/>
      <c r="H203" s="22"/>
      <c r="I203" s="97"/>
      <c r="J203" s="6"/>
    </row>
    <row r="204" spans="3:10" x14ac:dyDescent="0.35">
      <c r="C204" s="6"/>
      <c r="D204" s="22"/>
      <c r="E204" s="22"/>
      <c r="F204" s="22"/>
      <c r="G204" s="22"/>
      <c r="H204" s="22"/>
      <c r="I204" s="97"/>
      <c r="J204" s="6"/>
    </row>
    <row r="205" spans="3:10" x14ac:dyDescent="0.35">
      <c r="C205" s="6"/>
      <c r="D205" s="22"/>
      <c r="E205" s="22"/>
      <c r="F205" s="22"/>
      <c r="G205" s="22"/>
      <c r="H205" s="22"/>
      <c r="I205" s="97"/>
      <c r="J205" s="6"/>
    </row>
    <row r="206" spans="3:10" x14ac:dyDescent="0.35">
      <c r="C206" s="6"/>
      <c r="D206" s="22"/>
      <c r="E206" s="22"/>
      <c r="F206" s="22"/>
      <c r="G206" s="22"/>
      <c r="H206" s="22"/>
      <c r="I206" s="97"/>
      <c r="J206" s="6"/>
    </row>
    <row r="207" spans="3:10" x14ac:dyDescent="0.35">
      <c r="C207" s="6"/>
      <c r="D207" s="22"/>
      <c r="E207" s="22"/>
      <c r="F207" s="22"/>
      <c r="G207" s="22"/>
      <c r="H207" s="22"/>
      <c r="I207" s="97"/>
      <c r="J207" s="6"/>
    </row>
    <row r="208" spans="3:10" x14ac:dyDescent="0.35">
      <c r="C208" s="6"/>
      <c r="D208" s="22"/>
      <c r="E208" s="22"/>
      <c r="F208" s="22"/>
      <c r="G208" s="22"/>
      <c r="H208" s="22"/>
      <c r="I208" s="97"/>
      <c r="J208" s="6"/>
    </row>
    <row r="209" spans="3:10" x14ac:dyDescent="0.35">
      <c r="C209" s="6"/>
      <c r="D209" s="22"/>
      <c r="E209" s="22"/>
      <c r="F209" s="22"/>
      <c r="G209" s="22"/>
      <c r="H209" s="22"/>
      <c r="I209" s="97"/>
      <c r="J209" s="6"/>
    </row>
    <row r="210" spans="3:10" x14ac:dyDescent="0.35">
      <c r="C210" s="6"/>
      <c r="D210" s="22"/>
      <c r="E210" s="22"/>
      <c r="F210" s="22"/>
      <c r="G210" s="22"/>
      <c r="H210" s="22"/>
      <c r="I210" s="97"/>
      <c r="J210" s="6"/>
    </row>
    <row r="211" spans="3:10" x14ac:dyDescent="0.35">
      <c r="C211" s="6"/>
      <c r="D211" s="22"/>
      <c r="E211" s="22"/>
      <c r="F211" s="22"/>
      <c r="G211" s="22"/>
      <c r="H211" s="22"/>
      <c r="I211" s="97"/>
      <c r="J211" s="6"/>
    </row>
    <row r="212" spans="3:10" x14ac:dyDescent="0.35">
      <c r="C212" s="6"/>
      <c r="D212" s="22"/>
      <c r="E212" s="22"/>
      <c r="F212" s="22"/>
      <c r="G212" s="22"/>
      <c r="H212" s="22"/>
      <c r="I212" s="97"/>
      <c r="J212" s="6"/>
    </row>
    <row r="213" spans="3:10" x14ac:dyDescent="0.35">
      <c r="C213" s="6"/>
      <c r="D213" s="22"/>
      <c r="E213" s="22"/>
      <c r="F213" s="22"/>
      <c r="G213" s="22"/>
      <c r="H213" s="22"/>
      <c r="I213" s="97"/>
      <c r="J213" s="6"/>
    </row>
    <row r="214" spans="3:10" x14ac:dyDescent="0.35">
      <c r="C214" s="6"/>
      <c r="D214" s="22"/>
      <c r="E214" s="22"/>
      <c r="F214" s="22"/>
      <c r="G214" s="22"/>
      <c r="H214" s="22"/>
      <c r="I214" s="97"/>
      <c r="J214" s="6"/>
    </row>
    <row r="215" spans="3:10" x14ac:dyDescent="0.35">
      <c r="C215" s="6"/>
      <c r="D215" s="22"/>
      <c r="E215" s="22"/>
      <c r="F215" s="22"/>
      <c r="G215" s="22"/>
      <c r="H215" s="22"/>
      <c r="I215" s="97"/>
      <c r="J215" s="6"/>
    </row>
    <row r="216" spans="3:10" x14ac:dyDescent="0.35">
      <c r="C216" s="6"/>
      <c r="D216" s="22"/>
      <c r="E216" s="22"/>
      <c r="F216" s="22"/>
      <c r="G216" s="22"/>
      <c r="H216" s="22"/>
      <c r="I216" s="97"/>
      <c r="J216" s="6"/>
    </row>
    <row r="217" spans="3:10" x14ac:dyDescent="0.35">
      <c r="C217" s="6"/>
      <c r="D217" s="22"/>
      <c r="E217" s="22"/>
      <c r="F217" s="22"/>
      <c r="G217" s="22"/>
      <c r="H217" s="22"/>
      <c r="I217" s="97"/>
      <c r="J217" s="6"/>
    </row>
    <row r="218" spans="3:10" x14ac:dyDescent="0.35">
      <c r="C218" s="6"/>
      <c r="D218" s="22"/>
      <c r="E218" s="22"/>
      <c r="F218" s="22"/>
      <c r="G218" s="22"/>
      <c r="H218" s="22"/>
      <c r="I218" s="97"/>
      <c r="J218" s="6"/>
    </row>
    <row r="219" spans="3:10" x14ac:dyDescent="0.35">
      <c r="C219" s="6"/>
      <c r="D219" s="22"/>
      <c r="E219" s="22"/>
      <c r="F219" s="22"/>
      <c r="G219" s="22"/>
      <c r="H219" s="22"/>
      <c r="I219" s="97"/>
      <c r="J219" s="6"/>
    </row>
    <row r="220" spans="3:10" x14ac:dyDescent="0.35">
      <c r="C220" s="6"/>
      <c r="D220" s="22"/>
      <c r="E220" s="22"/>
      <c r="F220" s="22"/>
      <c r="G220" s="22"/>
      <c r="H220" s="22"/>
      <c r="I220" s="97"/>
      <c r="J220" s="6"/>
    </row>
    <row r="221" spans="3:10" x14ac:dyDescent="0.35">
      <c r="C221" s="6"/>
      <c r="D221" s="22"/>
      <c r="E221" s="22"/>
      <c r="F221" s="22"/>
      <c r="G221" s="22"/>
      <c r="H221" s="22"/>
      <c r="I221" s="97"/>
      <c r="J221" s="6"/>
    </row>
    <row r="222" spans="3:10" x14ac:dyDescent="0.35">
      <c r="C222" s="6"/>
      <c r="D222" s="22"/>
      <c r="E222" s="22"/>
      <c r="F222" s="22"/>
      <c r="G222" s="22"/>
      <c r="H222" s="22"/>
      <c r="I222" s="97"/>
      <c r="J222" s="6"/>
    </row>
    <row r="223" spans="3:10" x14ac:dyDescent="0.35">
      <c r="C223" s="6"/>
      <c r="D223" s="22"/>
      <c r="E223" s="22"/>
      <c r="F223" s="22"/>
      <c r="G223" s="22"/>
      <c r="H223" s="22"/>
      <c r="I223" s="97"/>
      <c r="J223" s="6"/>
    </row>
    <row r="224" spans="3:10" x14ac:dyDescent="0.35">
      <c r="C224" s="6"/>
      <c r="D224" s="22"/>
      <c r="E224" s="22"/>
      <c r="F224" s="22"/>
      <c r="G224" s="22"/>
      <c r="H224" s="22"/>
      <c r="I224" s="97"/>
      <c r="J224" s="6"/>
    </row>
    <row r="225" spans="3:10" x14ac:dyDescent="0.35">
      <c r="C225" s="6"/>
      <c r="D225" s="22"/>
      <c r="E225" s="22"/>
      <c r="F225" s="22"/>
      <c r="G225" s="22"/>
      <c r="H225" s="22"/>
      <c r="I225" s="97"/>
      <c r="J225" s="6"/>
    </row>
    <row r="226" spans="3:10" x14ac:dyDescent="0.35">
      <c r="C226" s="6"/>
      <c r="D226" s="22"/>
      <c r="E226" s="22"/>
      <c r="F226" s="22"/>
      <c r="G226" s="22"/>
      <c r="H226" s="22"/>
      <c r="I226" s="97"/>
      <c r="J226" s="6"/>
    </row>
    <row r="227" spans="3:10" x14ac:dyDescent="0.35">
      <c r="C227" s="6"/>
      <c r="D227" s="22"/>
      <c r="E227" s="22"/>
      <c r="F227" s="22"/>
      <c r="G227" s="22"/>
      <c r="H227" s="22"/>
      <c r="I227" s="97"/>
      <c r="J227" s="6"/>
    </row>
    <row r="228" spans="3:10" x14ac:dyDescent="0.35">
      <c r="C228" s="6"/>
      <c r="D228" s="22"/>
      <c r="E228" s="22"/>
      <c r="F228" s="22"/>
      <c r="G228" s="22"/>
      <c r="H228" s="22"/>
      <c r="I228" s="97"/>
      <c r="J228" s="6"/>
    </row>
    <row r="229" spans="3:10" x14ac:dyDescent="0.35">
      <c r="C229" s="6"/>
      <c r="D229" s="22"/>
      <c r="E229" s="22"/>
      <c r="F229" s="22"/>
      <c r="G229" s="22"/>
      <c r="H229" s="22"/>
      <c r="I229" s="97"/>
      <c r="J229" s="6"/>
    </row>
    <row r="230" spans="3:10" x14ac:dyDescent="0.35">
      <c r="C230" s="6"/>
      <c r="D230" s="22"/>
      <c r="E230" s="22"/>
      <c r="F230" s="22"/>
      <c r="G230" s="22"/>
      <c r="H230" s="22"/>
      <c r="I230" s="97"/>
      <c r="J230" s="6"/>
    </row>
    <row r="231" spans="3:10" x14ac:dyDescent="0.35">
      <c r="C231" s="6"/>
      <c r="D231" s="22"/>
      <c r="E231" s="22"/>
      <c r="F231" s="22"/>
      <c r="G231" s="22"/>
      <c r="H231" s="22"/>
      <c r="I231" s="97"/>
      <c r="J231" s="6"/>
    </row>
    <row r="232" spans="3:10" x14ac:dyDescent="0.35">
      <c r="C232" s="6"/>
      <c r="D232" s="22"/>
      <c r="E232" s="22"/>
      <c r="F232" s="22"/>
      <c r="G232" s="22"/>
      <c r="H232" s="22"/>
      <c r="I232" s="97"/>
      <c r="J232" s="6"/>
    </row>
    <row r="233" spans="3:10" x14ac:dyDescent="0.35">
      <c r="C233" s="6"/>
      <c r="D233" s="22"/>
      <c r="E233" s="22"/>
      <c r="F233" s="22"/>
      <c r="G233" s="22"/>
      <c r="H233" s="22"/>
      <c r="I233" s="97"/>
      <c r="J233" s="6"/>
    </row>
    <row r="234" spans="3:10" x14ac:dyDescent="0.35">
      <c r="C234" s="6"/>
      <c r="D234" s="22"/>
      <c r="E234" s="22"/>
      <c r="F234" s="22"/>
      <c r="G234" s="22"/>
      <c r="H234" s="22"/>
      <c r="I234" s="97"/>
      <c r="J234" s="6"/>
    </row>
    <row r="235" spans="3:10" x14ac:dyDescent="0.35">
      <c r="C235" s="6"/>
      <c r="D235" s="22"/>
      <c r="E235" s="22"/>
      <c r="F235" s="22"/>
      <c r="G235" s="22"/>
      <c r="H235" s="22"/>
      <c r="I235" s="97"/>
      <c r="J235" s="6"/>
    </row>
    <row r="236" spans="3:10" x14ac:dyDescent="0.35">
      <c r="C236" s="6"/>
      <c r="D236" s="22"/>
      <c r="E236" s="22"/>
      <c r="F236" s="22"/>
      <c r="G236" s="22"/>
      <c r="H236" s="22"/>
      <c r="I236" s="97"/>
      <c r="J236" s="6"/>
    </row>
    <row r="237" spans="3:10" x14ac:dyDescent="0.35">
      <c r="C237" s="6"/>
      <c r="D237" s="22"/>
      <c r="E237" s="22"/>
      <c r="F237" s="22"/>
      <c r="G237" s="22"/>
      <c r="H237" s="22"/>
      <c r="I237" s="97"/>
      <c r="J237" s="6"/>
    </row>
    <row r="238" spans="3:10" x14ac:dyDescent="0.35">
      <c r="C238" s="6"/>
      <c r="D238" s="22"/>
      <c r="E238" s="22"/>
      <c r="F238" s="22"/>
      <c r="G238" s="22"/>
      <c r="H238" s="22"/>
      <c r="I238" s="97"/>
      <c r="J238" s="6"/>
    </row>
    <row r="239" spans="3:10" x14ac:dyDescent="0.35">
      <c r="C239" s="6"/>
      <c r="D239" s="22"/>
      <c r="E239" s="22"/>
      <c r="F239" s="22"/>
      <c r="G239" s="22"/>
      <c r="H239" s="22"/>
      <c r="I239" s="97"/>
      <c r="J239" s="6"/>
    </row>
    <row r="240" spans="3:10" x14ac:dyDescent="0.35">
      <c r="C240" s="6"/>
      <c r="D240" s="22"/>
      <c r="E240" s="22"/>
      <c r="F240" s="22"/>
      <c r="G240" s="22"/>
      <c r="H240" s="22"/>
      <c r="I240" s="97"/>
      <c r="J240" s="6"/>
    </row>
    <row r="241" spans="3:10" x14ac:dyDescent="0.35">
      <c r="C241" s="6"/>
      <c r="D241" s="22"/>
      <c r="E241" s="22"/>
      <c r="F241" s="22"/>
      <c r="G241" s="22"/>
      <c r="H241" s="22"/>
      <c r="I241" s="97"/>
      <c r="J241" s="6"/>
    </row>
    <row r="242" spans="3:10" x14ac:dyDescent="0.35">
      <c r="C242" s="6"/>
      <c r="D242" s="22"/>
      <c r="E242" s="22"/>
      <c r="F242" s="22"/>
      <c r="G242" s="22"/>
      <c r="H242" s="22"/>
      <c r="I242" s="97"/>
      <c r="J242" s="6"/>
    </row>
    <row r="243" spans="3:10" x14ac:dyDescent="0.35">
      <c r="C243" s="6"/>
      <c r="D243" s="22"/>
      <c r="E243" s="22"/>
      <c r="F243" s="22"/>
      <c r="G243" s="22"/>
      <c r="H243" s="22"/>
      <c r="I243" s="97"/>
      <c r="J243" s="6"/>
    </row>
    <row r="244" spans="3:10" x14ac:dyDescent="0.35">
      <c r="C244" s="6"/>
      <c r="D244" s="22"/>
      <c r="E244" s="22"/>
      <c r="F244" s="22"/>
      <c r="G244" s="22"/>
      <c r="H244" s="22"/>
      <c r="I244" s="97"/>
      <c r="J244" s="6"/>
    </row>
    <row r="245" spans="3:10" x14ac:dyDescent="0.35">
      <c r="C245" s="6"/>
      <c r="D245" s="22"/>
      <c r="E245" s="22"/>
      <c r="F245" s="22"/>
      <c r="G245" s="22"/>
      <c r="H245" s="22"/>
      <c r="I245" s="97"/>
      <c r="J245" s="6"/>
    </row>
    <row r="246" spans="3:10" x14ac:dyDescent="0.35">
      <c r="C246" s="6"/>
      <c r="D246" s="22"/>
      <c r="E246" s="22"/>
      <c r="F246" s="22"/>
      <c r="G246" s="22"/>
      <c r="H246" s="22"/>
      <c r="I246" s="97"/>
      <c r="J246" s="6"/>
    </row>
    <row r="247" spans="3:10" x14ac:dyDescent="0.35">
      <c r="C247" s="6"/>
      <c r="D247" s="22"/>
      <c r="E247" s="22"/>
      <c r="F247" s="22"/>
      <c r="G247" s="22"/>
      <c r="H247" s="22"/>
      <c r="I247" s="97"/>
      <c r="J247" s="6"/>
    </row>
    <row r="248" spans="3:10" x14ac:dyDescent="0.35">
      <c r="C248" s="6"/>
      <c r="D248" s="22"/>
      <c r="E248" s="22"/>
      <c r="F248" s="22"/>
      <c r="G248" s="22"/>
      <c r="H248" s="22"/>
      <c r="I248" s="97"/>
      <c r="J248" s="6"/>
    </row>
    <row r="249" spans="3:10" x14ac:dyDescent="0.35">
      <c r="C249" s="6"/>
      <c r="D249" s="22"/>
      <c r="E249" s="22"/>
      <c r="F249" s="22"/>
      <c r="G249" s="22"/>
      <c r="H249" s="22"/>
      <c r="I249" s="97"/>
      <c r="J249" s="6"/>
    </row>
    <row r="250" spans="3:10" x14ac:dyDescent="0.35">
      <c r="C250" s="6"/>
      <c r="D250" s="22"/>
      <c r="E250" s="22"/>
      <c r="F250" s="22"/>
      <c r="G250" s="22"/>
      <c r="H250" s="22"/>
      <c r="I250" s="97"/>
      <c r="J250" s="6"/>
    </row>
    <row r="251" spans="3:10" x14ac:dyDescent="0.35">
      <c r="C251" s="6"/>
      <c r="D251" s="22"/>
      <c r="E251" s="22"/>
      <c r="F251" s="22"/>
      <c r="G251" s="22"/>
      <c r="H251" s="22"/>
      <c r="I251" s="97"/>
      <c r="J251" s="6"/>
    </row>
    <row r="252" spans="3:10" x14ac:dyDescent="0.35">
      <c r="C252" s="6"/>
      <c r="D252" s="22"/>
      <c r="E252" s="22"/>
      <c r="F252" s="22"/>
      <c r="G252" s="22"/>
      <c r="H252" s="22"/>
      <c r="I252" s="97"/>
      <c r="J252" s="6"/>
    </row>
    <row r="253" spans="3:10" x14ac:dyDescent="0.35">
      <c r="C253" s="6"/>
      <c r="D253" s="22"/>
      <c r="E253" s="22"/>
      <c r="F253" s="22"/>
      <c r="G253" s="22"/>
      <c r="H253" s="22"/>
      <c r="I253" s="97"/>
      <c r="J253" s="6"/>
    </row>
    <row r="254" spans="3:10" x14ac:dyDescent="0.35">
      <c r="C254" s="6"/>
      <c r="D254" s="22"/>
      <c r="E254" s="22"/>
      <c r="F254" s="22"/>
      <c r="G254" s="22"/>
      <c r="H254" s="22"/>
      <c r="I254" s="97"/>
      <c r="J254" s="6"/>
    </row>
    <row r="255" spans="3:10" x14ac:dyDescent="0.35">
      <c r="C255" s="6"/>
      <c r="D255" s="22"/>
      <c r="E255" s="22"/>
      <c r="F255" s="22"/>
      <c r="G255" s="22"/>
      <c r="H255" s="22"/>
      <c r="I255" s="97"/>
      <c r="J255" s="6"/>
    </row>
    <row r="256" spans="3:10" x14ac:dyDescent="0.35">
      <c r="C256" s="6"/>
      <c r="D256" s="22"/>
      <c r="E256" s="22"/>
      <c r="F256" s="22"/>
      <c r="G256" s="22"/>
      <c r="H256" s="22"/>
      <c r="I256" s="97"/>
      <c r="J256" s="6"/>
    </row>
    <row r="257" spans="3:10" x14ac:dyDescent="0.35">
      <c r="C257" s="6"/>
      <c r="D257" s="22"/>
      <c r="E257" s="22"/>
      <c r="F257" s="22"/>
      <c r="G257" s="22"/>
      <c r="H257" s="22"/>
      <c r="I257" s="97"/>
      <c r="J257" s="6"/>
    </row>
    <row r="258" spans="3:10" x14ac:dyDescent="0.35">
      <c r="C258" s="6"/>
      <c r="D258" s="22"/>
      <c r="E258" s="22"/>
      <c r="F258" s="22"/>
      <c r="G258" s="22"/>
      <c r="H258" s="22"/>
      <c r="I258" s="97"/>
      <c r="J258" s="6"/>
    </row>
    <row r="259" spans="3:10" x14ac:dyDescent="0.35">
      <c r="C259" s="6"/>
      <c r="D259" s="22"/>
      <c r="E259" s="22"/>
      <c r="F259" s="22"/>
      <c r="G259" s="22"/>
      <c r="H259" s="22"/>
      <c r="I259" s="97"/>
      <c r="J259" s="6"/>
    </row>
    <row r="260" spans="3:10" x14ac:dyDescent="0.35">
      <c r="C260" s="6"/>
      <c r="D260" s="22"/>
      <c r="E260" s="22"/>
      <c r="F260" s="22"/>
      <c r="G260" s="22"/>
      <c r="H260" s="22"/>
      <c r="I260" s="97"/>
      <c r="J260" s="6"/>
    </row>
    <row r="261" spans="3:10" x14ac:dyDescent="0.35">
      <c r="C261" s="6"/>
      <c r="D261" s="22"/>
      <c r="E261" s="22"/>
      <c r="F261" s="22"/>
      <c r="G261" s="22"/>
      <c r="H261" s="22"/>
      <c r="I261" s="97"/>
      <c r="J261" s="6"/>
    </row>
    <row r="262" spans="3:10" x14ac:dyDescent="0.35">
      <c r="C262" s="6"/>
      <c r="D262" s="22"/>
      <c r="E262" s="22"/>
      <c r="F262" s="22"/>
      <c r="G262" s="22"/>
      <c r="H262" s="22"/>
      <c r="I262" s="97"/>
      <c r="J262" s="6"/>
    </row>
    <row r="263" spans="3:10" x14ac:dyDescent="0.35">
      <c r="C263" s="6"/>
      <c r="D263" s="22"/>
      <c r="E263" s="22"/>
      <c r="F263" s="22"/>
      <c r="G263" s="22"/>
      <c r="H263" s="22"/>
      <c r="I263" s="97"/>
      <c r="J263" s="6"/>
    </row>
    <row r="264" spans="3:10" x14ac:dyDescent="0.35">
      <c r="C264" s="6"/>
      <c r="D264" s="22"/>
      <c r="E264" s="22"/>
      <c r="F264" s="22"/>
      <c r="G264" s="22"/>
      <c r="H264" s="22"/>
      <c r="I264" s="97"/>
      <c r="J264" s="6"/>
    </row>
    <row r="265" spans="3:10" x14ac:dyDescent="0.35">
      <c r="C265" s="6"/>
      <c r="D265" s="22"/>
      <c r="E265" s="22"/>
      <c r="F265" s="22"/>
      <c r="G265" s="22"/>
      <c r="H265" s="22"/>
      <c r="I265" s="97"/>
      <c r="J265" s="6"/>
    </row>
    <row r="266" spans="3:10" x14ac:dyDescent="0.35">
      <c r="C266" s="6"/>
      <c r="D266" s="22"/>
      <c r="E266" s="22"/>
      <c r="F266" s="22"/>
      <c r="G266" s="22"/>
      <c r="H266" s="22"/>
      <c r="I266" s="97"/>
      <c r="J266" s="6"/>
    </row>
    <row r="267" spans="3:10" x14ac:dyDescent="0.35">
      <c r="C267" s="6"/>
      <c r="D267" s="22"/>
      <c r="E267" s="22"/>
      <c r="F267" s="22"/>
      <c r="G267" s="22"/>
      <c r="H267" s="22"/>
      <c r="I267" s="97"/>
      <c r="J267" s="6"/>
    </row>
    <row r="268" spans="3:10" x14ac:dyDescent="0.35">
      <c r="C268" s="6"/>
      <c r="D268" s="22"/>
      <c r="E268" s="22"/>
      <c r="F268" s="22"/>
      <c r="G268" s="22"/>
      <c r="H268" s="22"/>
      <c r="I268" s="97"/>
      <c r="J268" s="6"/>
    </row>
    <row r="269" spans="3:10" x14ac:dyDescent="0.35">
      <c r="C269" s="6"/>
      <c r="D269" s="22"/>
      <c r="E269" s="22"/>
      <c r="F269" s="22"/>
      <c r="G269" s="22"/>
      <c r="H269" s="22"/>
      <c r="I269" s="97"/>
      <c r="J269" s="6"/>
    </row>
    <row r="270" spans="3:10" x14ac:dyDescent="0.35">
      <c r="C270" s="6"/>
      <c r="D270" s="22"/>
      <c r="E270" s="22"/>
      <c r="F270" s="22"/>
      <c r="G270" s="22"/>
      <c r="H270" s="22"/>
      <c r="I270" s="97"/>
      <c r="J270" s="6"/>
    </row>
    <row r="271" spans="3:10" x14ac:dyDescent="0.35">
      <c r="C271" s="6"/>
      <c r="D271" s="22"/>
      <c r="E271" s="22"/>
      <c r="F271" s="22"/>
      <c r="G271" s="22"/>
      <c r="H271" s="22"/>
      <c r="I271" s="97"/>
      <c r="J271" s="6"/>
    </row>
    <row r="272" spans="3:10" x14ac:dyDescent="0.35">
      <c r="C272" s="6"/>
      <c r="D272" s="22"/>
      <c r="E272" s="22"/>
      <c r="F272" s="22"/>
      <c r="G272" s="22"/>
      <c r="H272" s="22"/>
      <c r="I272" s="97"/>
      <c r="J272" s="6"/>
    </row>
    <row r="273" spans="3:10" x14ac:dyDescent="0.35">
      <c r="C273" s="6"/>
      <c r="D273" s="22"/>
      <c r="E273" s="22"/>
      <c r="F273" s="22"/>
      <c r="G273" s="22"/>
      <c r="H273" s="22"/>
      <c r="I273" s="97"/>
      <c r="J273" s="6"/>
    </row>
    <row r="274" spans="3:10" x14ac:dyDescent="0.35">
      <c r="C274" s="6"/>
      <c r="D274" s="22"/>
      <c r="E274" s="22"/>
      <c r="F274" s="22"/>
      <c r="G274" s="22"/>
      <c r="H274" s="22"/>
      <c r="I274" s="97"/>
      <c r="J274" s="6"/>
    </row>
    <row r="275" spans="3:10" x14ac:dyDescent="0.35">
      <c r="C275" s="6"/>
      <c r="D275" s="22"/>
      <c r="E275" s="22"/>
      <c r="F275" s="22"/>
      <c r="G275" s="22"/>
      <c r="H275" s="22"/>
      <c r="I275" s="97"/>
      <c r="J275" s="6"/>
    </row>
    <row r="276" spans="3:10" x14ac:dyDescent="0.35">
      <c r="C276" s="6"/>
      <c r="D276" s="22"/>
      <c r="E276" s="22"/>
      <c r="F276" s="22"/>
      <c r="G276" s="22"/>
      <c r="H276" s="22"/>
      <c r="I276" s="97"/>
      <c r="J276" s="6"/>
    </row>
    <row r="277" spans="3:10" x14ac:dyDescent="0.35">
      <c r="C277" s="6"/>
      <c r="D277" s="22"/>
      <c r="E277" s="22"/>
      <c r="F277" s="22"/>
      <c r="G277" s="22"/>
      <c r="H277" s="22"/>
      <c r="I277" s="97"/>
      <c r="J277" s="6"/>
    </row>
    <row r="278" spans="3:10" x14ac:dyDescent="0.35">
      <c r="C278" s="6"/>
      <c r="D278" s="22"/>
      <c r="E278" s="22"/>
      <c r="F278" s="22"/>
      <c r="G278" s="22"/>
      <c r="H278" s="22"/>
      <c r="I278" s="97"/>
      <c r="J278" s="6"/>
    </row>
    <row r="279" spans="3:10" x14ac:dyDescent="0.35">
      <c r="C279" s="6"/>
      <c r="D279" s="22"/>
      <c r="E279" s="22"/>
      <c r="F279" s="22"/>
      <c r="G279" s="22"/>
      <c r="H279" s="22"/>
      <c r="I279" s="97"/>
      <c r="J279" s="6"/>
    </row>
    <row r="280" spans="3:10" x14ac:dyDescent="0.35">
      <c r="C280" s="6"/>
      <c r="D280" s="22"/>
      <c r="E280" s="22"/>
      <c r="F280" s="22"/>
      <c r="G280" s="22"/>
      <c r="H280" s="22"/>
      <c r="I280" s="97"/>
      <c r="J280" s="6"/>
    </row>
    <row r="281" spans="3:10" x14ac:dyDescent="0.35">
      <c r="C281" s="6"/>
      <c r="D281" s="22"/>
      <c r="E281" s="22"/>
      <c r="F281" s="22"/>
      <c r="G281" s="22"/>
      <c r="H281" s="22"/>
      <c r="I281" s="97"/>
      <c r="J281" s="6"/>
    </row>
    <row r="282" spans="3:10" x14ac:dyDescent="0.35">
      <c r="C282" s="6"/>
      <c r="D282" s="22"/>
      <c r="E282" s="22"/>
      <c r="F282" s="22"/>
      <c r="G282" s="22"/>
      <c r="H282" s="22"/>
      <c r="I282" s="97"/>
      <c r="J282" s="6"/>
    </row>
    <row r="283" spans="3:10" x14ac:dyDescent="0.35">
      <c r="C283" s="6"/>
      <c r="D283" s="22"/>
      <c r="E283" s="22"/>
      <c r="F283" s="22"/>
      <c r="G283" s="22"/>
      <c r="H283" s="22"/>
      <c r="I283" s="97"/>
      <c r="J283" s="6"/>
    </row>
    <row r="284" spans="3:10" x14ac:dyDescent="0.35">
      <c r="C284" s="6"/>
      <c r="D284" s="22"/>
      <c r="E284" s="22"/>
      <c r="F284" s="22"/>
      <c r="G284" s="22"/>
      <c r="H284" s="22"/>
      <c r="I284" s="97"/>
      <c r="J284" s="6"/>
    </row>
    <row r="285" spans="3:10" x14ac:dyDescent="0.35">
      <c r="C285" s="6"/>
      <c r="D285" s="22"/>
      <c r="E285" s="22"/>
      <c r="F285" s="22"/>
      <c r="G285" s="22"/>
      <c r="H285" s="22"/>
      <c r="I285" s="97"/>
      <c r="J285" s="6"/>
    </row>
    <row r="286" spans="3:10" x14ac:dyDescent="0.35">
      <c r="C286" s="6"/>
      <c r="D286" s="22"/>
      <c r="E286" s="22"/>
      <c r="F286" s="22"/>
      <c r="G286" s="22"/>
      <c r="H286" s="22"/>
      <c r="I286" s="97"/>
      <c r="J286" s="6"/>
    </row>
    <row r="287" spans="3:10" x14ac:dyDescent="0.35">
      <c r="C287" s="6"/>
      <c r="D287" s="22"/>
      <c r="E287" s="22"/>
      <c r="F287" s="22"/>
      <c r="G287" s="22"/>
      <c r="H287" s="22"/>
      <c r="I287" s="97"/>
      <c r="J287" s="6"/>
    </row>
    <row r="288" spans="3:10" x14ac:dyDescent="0.35">
      <c r="C288" s="6"/>
      <c r="D288" s="22"/>
      <c r="E288" s="22"/>
      <c r="F288" s="22"/>
      <c r="G288" s="22"/>
      <c r="H288" s="22"/>
      <c r="I288" s="97"/>
      <c r="J288" s="6"/>
    </row>
    <row r="289" spans="3:10" x14ac:dyDescent="0.35">
      <c r="C289" s="6"/>
      <c r="D289" s="22"/>
      <c r="E289" s="22"/>
      <c r="F289" s="22"/>
      <c r="G289" s="22"/>
      <c r="H289" s="22"/>
      <c r="I289" s="97"/>
      <c r="J289" s="6"/>
    </row>
    <row r="290" spans="3:10" x14ac:dyDescent="0.35">
      <c r="C290" s="6"/>
      <c r="D290" s="22"/>
      <c r="E290" s="22"/>
      <c r="F290" s="22"/>
      <c r="G290" s="22"/>
      <c r="H290" s="22"/>
      <c r="I290" s="97"/>
      <c r="J290" s="6"/>
    </row>
    <row r="291" spans="3:10" x14ac:dyDescent="0.35">
      <c r="C291" s="6"/>
      <c r="D291" s="22"/>
      <c r="E291" s="22"/>
      <c r="F291" s="22"/>
      <c r="G291" s="22"/>
      <c r="H291" s="22"/>
      <c r="I291" s="97"/>
      <c r="J291" s="6"/>
    </row>
    <row r="292" spans="3:10" x14ac:dyDescent="0.35">
      <c r="C292" s="6"/>
      <c r="D292" s="22"/>
      <c r="E292" s="22"/>
      <c r="F292" s="22"/>
      <c r="G292" s="22"/>
      <c r="H292" s="22"/>
      <c r="I292" s="97"/>
      <c r="J292" s="6"/>
    </row>
    <row r="293" spans="3:10" x14ac:dyDescent="0.35">
      <c r="C293" s="6"/>
      <c r="D293" s="22"/>
      <c r="E293" s="22"/>
      <c r="F293" s="22"/>
      <c r="G293" s="22"/>
      <c r="H293" s="22"/>
      <c r="I293" s="97"/>
      <c r="J293" s="6"/>
    </row>
    <row r="294" spans="3:10" x14ac:dyDescent="0.35">
      <c r="C294" s="6"/>
      <c r="D294" s="22"/>
      <c r="E294" s="22"/>
      <c r="F294" s="22"/>
      <c r="G294" s="22"/>
      <c r="H294" s="22"/>
      <c r="I294" s="97"/>
      <c r="J294" s="6"/>
    </row>
    <row r="295" spans="3:10" x14ac:dyDescent="0.35">
      <c r="C295" s="6"/>
      <c r="D295" s="22"/>
      <c r="E295" s="22"/>
      <c r="F295" s="22"/>
      <c r="G295" s="22"/>
      <c r="H295" s="22"/>
      <c r="I295" s="97"/>
      <c r="J295" s="6"/>
    </row>
    <row r="296" spans="3:10" x14ac:dyDescent="0.35">
      <c r="C296" s="6"/>
      <c r="D296" s="22"/>
      <c r="E296" s="22"/>
      <c r="F296" s="22"/>
      <c r="G296" s="22"/>
      <c r="H296" s="22"/>
      <c r="I296" s="97"/>
      <c r="J296" s="6"/>
    </row>
    <row r="297" spans="3:10" x14ac:dyDescent="0.35">
      <c r="C297" s="6"/>
      <c r="D297" s="22"/>
      <c r="E297" s="22"/>
      <c r="F297" s="22"/>
      <c r="G297" s="22"/>
      <c r="H297" s="22"/>
      <c r="I297" s="97"/>
      <c r="J297" s="6"/>
    </row>
    <row r="298" spans="3:10" x14ac:dyDescent="0.35">
      <c r="C298" s="6"/>
      <c r="D298" s="22"/>
      <c r="E298" s="22"/>
      <c r="F298" s="22"/>
      <c r="G298" s="22"/>
      <c r="H298" s="22"/>
      <c r="I298" s="97"/>
      <c r="J298" s="6"/>
    </row>
    <row r="299" spans="3:10" x14ac:dyDescent="0.35">
      <c r="C299" s="6"/>
      <c r="D299" s="22"/>
      <c r="E299" s="22"/>
      <c r="F299" s="22"/>
      <c r="G299" s="22"/>
      <c r="H299" s="22"/>
      <c r="I299" s="97"/>
      <c r="J299" s="6"/>
    </row>
    <row r="300" spans="3:10" x14ac:dyDescent="0.35">
      <c r="C300" s="6"/>
      <c r="D300" s="22"/>
      <c r="E300" s="22"/>
      <c r="F300" s="22"/>
      <c r="G300" s="22"/>
      <c r="H300" s="22"/>
      <c r="I300" s="97"/>
      <c r="J300" s="6"/>
    </row>
    <row r="301" spans="3:10" x14ac:dyDescent="0.35">
      <c r="C301" s="6"/>
      <c r="D301" s="22"/>
      <c r="E301" s="22"/>
      <c r="F301" s="22"/>
      <c r="G301" s="22"/>
      <c r="H301" s="22"/>
      <c r="I301" s="97"/>
      <c r="J301" s="6"/>
    </row>
    <row r="302" spans="3:10" x14ac:dyDescent="0.35">
      <c r="C302" s="6"/>
      <c r="D302" s="22"/>
      <c r="E302" s="22"/>
      <c r="F302" s="22"/>
      <c r="G302" s="22"/>
      <c r="H302" s="22"/>
      <c r="I302" s="97"/>
      <c r="J302" s="6"/>
    </row>
    <row r="303" spans="3:10" x14ac:dyDescent="0.35">
      <c r="C303" s="6"/>
      <c r="D303" s="22"/>
      <c r="E303" s="22"/>
      <c r="F303" s="22"/>
      <c r="G303" s="22"/>
      <c r="H303" s="22"/>
      <c r="I303" s="97"/>
      <c r="J303" s="6"/>
    </row>
    <row r="304" spans="3:10" x14ac:dyDescent="0.35">
      <c r="C304" s="6"/>
      <c r="D304" s="22"/>
      <c r="E304" s="22"/>
      <c r="F304" s="22"/>
      <c r="G304" s="22"/>
      <c r="H304" s="22"/>
      <c r="I304" s="97"/>
      <c r="J304" s="6"/>
    </row>
    <row r="305" spans="3:10" x14ac:dyDescent="0.35">
      <c r="C305" s="6"/>
      <c r="D305" s="22"/>
      <c r="E305" s="22"/>
      <c r="F305" s="22"/>
      <c r="G305" s="22"/>
      <c r="H305" s="22"/>
      <c r="I305" s="97"/>
      <c r="J305" s="6"/>
    </row>
    <row r="306" spans="3:10" x14ac:dyDescent="0.35">
      <c r="C306" s="6"/>
      <c r="D306" s="22"/>
      <c r="E306" s="22"/>
      <c r="F306" s="22"/>
      <c r="G306" s="22"/>
      <c r="H306" s="22"/>
      <c r="I306" s="97"/>
      <c r="J306" s="6"/>
    </row>
    <row r="307" spans="3:10" x14ac:dyDescent="0.35">
      <c r="C307" s="6"/>
      <c r="D307" s="22"/>
      <c r="E307" s="22"/>
      <c r="F307" s="22"/>
      <c r="G307" s="22"/>
      <c r="H307" s="22"/>
      <c r="I307" s="97"/>
      <c r="J307" s="6"/>
    </row>
    <row r="308" spans="3:10" x14ac:dyDescent="0.35">
      <c r="C308" s="6"/>
      <c r="D308" s="22"/>
      <c r="E308" s="22"/>
      <c r="F308" s="22"/>
      <c r="G308" s="22"/>
      <c r="H308" s="22"/>
      <c r="I308" s="97"/>
      <c r="J308" s="6"/>
    </row>
    <row r="309" spans="3:10" x14ac:dyDescent="0.35">
      <c r="C309" s="6"/>
      <c r="D309" s="22"/>
      <c r="E309" s="22"/>
      <c r="F309" s="22"/>
      <c r="G309" s="22"/>
      <c r="H309" s="22"/>
      <c r="I309" s="97"/>
      <c r="J309" s="6"/>
    </row>
    <row r="310" spans="3:10" x14ac:dyDescent="0.35">
      <c r="C310" s="6"/>
      <c r="D310" s="22"/>
      <c r="E310" s="22"/>
      <c r="F310" s="22"/>
      <c r="G310" s="22"/>
      <c r="H310" s="22"/>
      <c r="I310" s="97"/>
      <c r="J310" s="6"/>
    </row>
    <row r="311" spans="3:10" x14ac:dyDescent="0.35">
      <c r="C311" s="6"/>
      <c r="D311" s="22"/>
      <c r="E311" s="22"/>
      <c r="F311" s="22"/>
      <c r="G311" s="22"/>
      <c r="H311" s="22"/>
      <c r="I311" s="97"/>
      <c r="J311" s="6"/>
    </row>
    <row r="312" spans="3:10" x14ac:dyDescent="0.35">
      <c r="C312" s="6"/>
      <c r="D312" s="22"/>
      <c r="E312" s="22"/>
      <c r="F312" s="22"/>
      <c r="G312" s="22"/>
      <c r="H312" s="22"/>
      <c r="I312" s="97"/>
      <c r="J312" s="6"/>
    </row>
    <row r="313" spans="3:10" x14ac:dyDescent="0.35">
      <c r="C313" s="6"/>
      <c r="D313" s="22"/>
      <c r="E313" s="22"/>
      <c r="F313" s="22"/>
      <c r="G313" s="22"/>
      <c r="H313" s="22"/>
      <c r="I313" s="97"/>
      <c r="J313" s="6"/>
    </row>
    <row r="314" spans="3:10" x14ac:dyDescent="0.35">
      <c r="C314" s="6"/>
      <c r="D314" s="22"/>
      <c r="E314" s="22"/>
      <c r="F314" s="22"/>
      <c r="G314" s="22"/>
      <c r="H314" s="22"/>
      <c r="I314" s="97"/>
      <c r="J314" s="6"/>
    </row>
    <row r="315" spans="3:10" x14ac:dyDescent="0.35">
      <c r="C315" s="6"/>
      <c r="D315" s="22"/>
      <c r="E315" s="22"/>
      <c r="F315" s="22"/>
      <c r="G315" s="22"/>
      <c r="H315" s="22"/>
      <c r="I315" s="97"/>
      <c r="J315" s="6"/>
    </row>
    <row r="316" spans="3:10" x14ac:dyDescent="0.35">
      <c r="C316" s="6"/>
      <c r="D316" s="22"/>
      <c r="E316" s="22"/>
      <c r="F316" s="22"/>
      <c r="G316" s="22"/>
      <c r="H316" s="22"/>
      <c r="I316" s="97"/>
      <c r="J316" s="6"/>
    </row>
    <row r="317" spans="3:10" x14ac:dyDescent="0.35">
      <c r="C317" s="6"/>
      <c r="D317" s="22"/>
      <c r="E317" s="22"/>
      <c r="F317" s="22"/>
      <c r="G317" s="22"/>
      <c r="H317" s="22"/>
      <c r="I317" s="97"/>
      <c r="J317" s="6"/>
    </row>
    <row r="318" spans="3:10" x14ac:dyDescent="0.35">
      <c r="C318" s="6"/>
      <c r="D318" s="22"/>
      <c r="E318" s="22"/>
      <c r="F318" s="22"/>
      <c r="G318" s="22"/>
      <c r="H318" s="22"/>
      <c r="I318" s="97"/>
      <c r="J318" s="6"/>
    </row>
    <row r="319" spans="3:10" x14ac:dyDescent="0.35">
      <c r="C319" s="6"/>
      <c r="D319" s="22"/>
      <c r="E319" s="22"/>
      <c r="F319" s="22"/>
      <c r="G319" s="22"/>
      <c r="H319" s="22"/>
      <c r="I319" s="97"/>
      <c r="J319" s="6"/>
    </row>
    <row r="320" spans="3:10" x14ac:dyDescent="0.35">
      <c r="C320" s="6"/>
      <c r="D320" s="22"/>
      <c r="E320" s="22"/>
      <c r="F320" s="22"/>
      <c r="G320" s="22"/>
      <c r="H320" s="22"/>
      <c r="I320" s="97"/>
      <c r="J320" s="6"/>
    </row>
    <row r="321" spans="3:10" x14ac:dyDescent="0.35">
      <c r="C321" s="6"/>
      <c r="D321" s="22"/>
      <c r="E321" s="22"/>
      <c r="F321" s="22"/>
      <c r="G321" s="22"/>
      <c r="H321" s="22"/>
      <c r="I321" s="97"/>
      <c r="J321" s="6"/>
    </row>
    <row r="322" spans="3:10" x14ac:dyDescent="0.35">
      <c r="C322" s="6"/>
      <c r="D322" s="22"/>
      <c r="E322" s="22"/>
      <c r="F322" s="22"/>
      <c r="G322" s="22"/>
      <c r="H322" s="22"/>
      <c r="I322" s="97"/>
      <c r="J322" s="6"/>
    </row>
    <row r="323" spans="3:10" x14ac:dyDescent="0.35">
      <c r="C323" s="6"/>
      <c r="D323" s="22"/>
      <c r="E323" s="22"/>
      <c r="F323" s="22"/>
      <c r="G323" s="22"/>
      <c r="H323" s="22"/>
      <c r="I323" s="97"/>
      <c r="J323" s="6"/>
    </row>
    <row r="324" spans="3:10" x14ac:dyDescent="0.35">
      <c r="C324" s="6"/>
      <c r="D324" s="22"/>
      <c r="E324" s="22"/>
      <c r="F324" s="22"/>
      <c r="G324" s="22"/>
      <c r="H324" s="22"/>
      <c r="I324" s="97"/>
      <c r="J324" s="6"/>
    </row>
    <row r="325" spans="3:10" x14ac:dyDescent="0.35">
      <c r="C325" s="6"/>
      <c r="D325" s="22"/>
      <c r="E325" s="22"/>
      <c r="F325" s="22"/>
      <c r="G325" s="22"/>
      <c r="H325" s="22"/>
      <c r="I325" s="97"/>
      <c r="J325" s="6"/>
    </row>
    <row r="326" spans="3:10" x14ac:dyDescent="0.35">
      <c r="C326" s="6"/>
      <c r="D326" s="22"/>
      <c r="E326" s="22"/>
      <c r="F326" s="22"/>
      <c r="G326" s="22"/>
      <c r="H326" s="22"/>
      <c r="I326" s="97"/>
      <c r="J326" s="6"/>
    </row>
    <row r="327" spans="3:10" x14ac:dyDescent="0.35">
      <c r="C327" s="6"/>
      <c r="D327" s="22"/>
      <c r="E327" s="22"/>
      <c r="F327" s="22"/>
      <c r="G327" s="22"/>
      <c r="H327" s="22"/>
      <c r="I327" s="97"/>
      <c r="J327" s="6"/>
    </row>
    <row r="328" spans="3:10" x14ac:dyDescent="0.35">
      <c r="C328" s="6"/>
      <c r="D328" s="22"/>
      <c r="E328" s="22"/>
      <c r="F328" s="22"/>
      <c r="G328" s="22"/>
      <c r="H328" s="22"/>
      <c r="I328" s="97"/>
      <c r="J328" s="6"/>
    </row>
    <row r="329" spans="3:10" x14ac:dyDescent="0.35">
      <c r="C329" s="6"/>
      <c r="D329" s="22"/>
      <c r="E329" s="22"/>
      <c r="F329" s="22"/>
      <c r="G329" s="22"/>
      <c r="H329" s="22"/>
      <c r="I329" s="97"/>
      <c r="J329" s="6"/>
    </row>
    <row r="330" spans="3:10" x14ac:dyDescent="0.35">
      <c r="C330" s="6"/>
      <c r="D330" s="22"/>
      <c r="E330" s="22"/>
      <c r="F330" s="22"/>
      <c r="G330" s="22"/>
      <c r="H330" s="22"/>
      <c r="I330" s="97"/>
      <c r="J330" s="6"/>
    </row>
    <row r="331" spans="3:10" x14ac:dyDescent="0.35">
      <c r="C331" s="6"/>
      <c r="D331" s="22"/>
      <c r="E331" s="22"/>
      <c r="F331" s="22"/>
      <c r="G331" s="22"/>
      <c r="H331" s="22"/>
      <c r="I331" s="97"/>
      <c r="J331" s="6"/>
    </row>
    <row r="332" spans="3:10" x14ac:dyDescent="0.35">
      <c r="C332" s="6"/>
      <c r="D332" s="22"/>
      <c r="E332" s="22"/>
      <c r="F332" s="22"/>
      <c r="G332" s="22"/>
      <c r="H332" s="22"/>
      <c r="I332" s="97"/>
      <c r="J332" s="6"/>
    </row>
    <row r="333" spans="3:10" x14ac:dyDescent="0.35">
      <c r="C333" s="6"/>
      <c r="D333" s="22"/>
      <c r="E333" s="22"/>
      <c r="F333" s="22"/>
      <c r="G333" s="22"/>
      <c r="H333" s="22"/>
      <c r="I333" s="97"/>
      <c r="J333" s="6"/>
    </row>
    <row r="334" spans="3:10" x14ac:dyDescent="0.35">
      <c r="C334" s="6"/>
      <c r="D334" s="22"/>
      <c r="E334" s="22"/>
      <c r="F334" s="22"/>
      <c r="G334" s="22"/>
      <c r="H334" s="22"/>
      <c r="I334" s="97"/>
      <c r="J334" s="6"/>
    </row>
    <row r="335" spans="3:10" x14ac:dyDescent="0.35">
      <c r="C335" s="6"/>
      <c r="D335" s="22"/>
      <c r="E335" s="22"/>
      <c r="F335" s="22"/>
      <c r="G335" s="22"/>
      <c r="H335" s="22"/>
      <c r="I335" s="97"/>
      <c r="J335" s="6"/>
    </row>
    <row r="336" spans="3:10" x14ac:dyDescent="0.35">
      <c r="C336" s="6"/>
      <c r="D336" s="22"/>
      <c r="E336" s="22"/>
      <c r="F336" s="22"/>
      <c r="G336" s="22"/>
      <c r="H336" s="22"/>
      <c r="I336" s="97"/>
      <c r="J336" s="6"/>
    </row>
    <row r="337" spans="3:10" x14ac:dyDescent="0.35">
      <c r="C337" s="6"/>
      <c r="D337" s="22"/>
      <c r="E337" s="22"/>
      <c r="F337" s="22"/>
      <c r="G337" s="22"/>
      <c r="H337" s="22"/>
      <c r="I337" s="97"/>
      <c r="J337" s="6"/>
    </row>
    <row r="338" spans="3:10" x14ac:dyDescent="0.35">
      <c r="C338" s="6"/>
      <c r="D338" s="22"/>
      <c r="E338" s="22"/>
      <c r="F338" s="22"/>
      <c r="G338" s="22"/>
      <c r="H338" s="22"/>
      <c r="I338" s="97"/>
      <c r="J338" s="6"/>
    </row>
    <row r="339" spans="3:10" x14ac:dyDescent="0.35">
      <c r="C339" s="6"/>
      <c r="D339" s="22"/>
      <c r="E339" s="22"/>
      <c r="F339" s="22"/>
      <c r="G339" s="22"/>
      <c r="H339" s="22"/>
      <c r="I339" s="97"/>
      <c r="J339" s="6"/>
    </row>
    <row r="340" spans="3:10" x14ac:dyDescent="0.35">
      <c r="C340" s="6"/>
      <c r="D340" s="22"/>
      <c r="E340" s="22"/>
      <c r="F340" s="22"/>
      <c r="G340" s="22"/>
      <c r="H340" s="22"/>
      <c r="I340" s="97"/>
      <c r="J340" s="6"/>
    </row>
    <row r="341" spans="3:10" x14ac:dyDescent="0.35">
      <c r="C341" s="6"/>
      <c r="D341" s="22"/>
      <c r="E341" s="22"/>
      <c r="F341" s="22"/>
      <c r="G341" s="22"/>
      <c r="H341" s="22"/>
      <c r="I341" s="97"/>
      <c r="J341" s="6"/>
    </row>
    <row r="342" spans="3:10" x14ac:dyDescent="0.35">
      <c r="C342" s="6"/>
      <c r="D342" s="22"/>
      <c r="E342" s="22"/>
      <c r="F342" s="22"/>
      <c r="G342" s="22"/>
      <c r="H342" s="22"/>
      <c r="I342" s="97"/>
      <c r="J342" s="6"/>
    </row>
    <row r="343" spans="3:10" x14ac:dyDescent="0.35">
      <c r="C343" s="6"/>
      <c r="D343" s="22"/>
      <c r="E343" s="22"/>
      <c r="F343" s="22"/>
      <c r="G343" s="22"/>
      <c r="H343" s="22"/>
      <c r="I343" s="97"/>
      <c r="J343" s="6"/>
    </row>
    <row r="344" spans="3:10" x14ac:dyDescent="0.35">
      <c r="C344" s="6"/>
      <c r="D344" s="22"/>
      <c r="E344" s="22"/>
      <c r="F344" s="22"/>
      <c r="G344" s="22"/>
      <c r="H344" s="22"/>
      <c r="I344" s="97"/>
      <c r="J344" s="6"/>
    </row>
    <row r="345" spans="3:10" x14ac:dyDescent="0.35">
      <c r="C345" s="6"/>
      <c r="D345" s="22"/>
      <c r="E345" s="22"/>
      <c r="F345" s="22"/>
      <c r="G345" s="22"/>
      <c r="H345" s="22"/>
      <c r="I345" s="97"/>
      <c r="J345" s="6"/>
    </row>
    <row r="346" spans="3:10" x14ac:dyDescent="0.35">
      <c r="C346" s="6"/>
      <c r="D346" s="22"/>
      <c r="E346" s="22"/>
      <c r="F346" s="22"/>
      <c r="G346" s="22"/>
      <c r="H346" s="22"/>
      <c r="I346" s="97"/>
      <c r="J346" s="6"/>
    </row>
    <row r="347" spans="3:10" x14ac:dyDescent="0.35">
      <c r="C347" s="6"/>
      <c r="D347" s="22"/>
      <c r="E347" s="22"/>
      <c r="F347" s="22"/>
      <c r="G347" s="22"/>
      <c r="H347" s="22"/>
      <c r="I347" s="97"/>
      <c r="J347" s="6"/>
    </row>
    <row r="348" spans="3:10" x14ac:dyDescent="0.35">
      <c r="C348" s="6"/>
      <c r="D348" s="22"/>
      <c r="E348" s="22"/>
      <c r="F348" s="22"/>
      <c r="G348" s="22"/>
      <c r="H348" s="22"/>
      <c r="I348" s="97"/>
      <c r="J348" s="6"/>
    </row>
    <row r="349" spans="3:10" x14ac:dyDescent="0.35">
      <c r="C349" s="6"/>
      <c r="D349" s="22"/>
      <c r="E349" s="22"/>
      <c r="F349" s="22"/>
      <c r="G349" s="22"/>
      <c r="H349" s="22"/>
      <c r="I349" s="97"/>
      <c r="J349" s="6"/>
    </row>
    <row r="350" spans="3:10" x14ac:dyDescent="0.35">
      <c r="C350" s="6"/>
      <c r="D350" s="22"/>
      <c r="E350" s="22"/>
      <c r="F350" s="22"/>
      <c r="G350" s="22"/>
      <c r="H350" s="22"/>
      <c r="I350" s="97"/>
      <c r="J350" s="6"/>
    </row>
    <row r="351" spans="3:10" x14ac:dyDescent="0.35">
      <c r="C351" s="6"/>
      <c r="D351" s="22"/>
      <c r="E351" s="22"/>
      <c r="F351" s="22"/>
      <c r="G351" s="22"/>
      <c r="H351" s="22"/>
      <c r="I351" s="97"/>
      <c r="J351" s="6"/>
    </row>
    <row r="352" spans="3:10" x14ac:dyDescent="0.35">
      <c r="C352" s="6"/>
      <c r="D352" s="22"/>
      <c r="E352" s="22"/>
      <c r="F352" s="22"/>
      <c r="G352" s="22"/>
      <c r="H352" s="22"/>
      <c r="I352" s="97"/>
      <c r="J352" s="6"/>
    </row>
    <row r="353" spans="3:10" x14ac:dyDescent="0.35">
      <c r="C353" s="6"/>
      <c r="D353" s="22"/>
      <c r="E353" s="22"/>
      <c r="F353" s="22"/>
      <c r="G353" s="22"/>
      <c r="H353" s="22"/>
      <c r="I353" s="97"/>
      <c r="J353" s="6"/>
    </row>
    <row r="354" spans="3:10" x14ac:dyDescent="0.35">
      <c r="C354" s="6"/>
      <c r="D354" s="22"/>
      <c r="E354" s="22"/>
      <c r="F354" s="22"/>
      <c r="G354" s="22"/>
      <c r="H354" s="22"/>
      <c r="I354" s="97"/>
      <c r="J354" s="6"/>
    </row>
    <row r="355" spans="3:10" x14ac:dyDescent="0.35">
      <c r="C355" s="6"/>
      <c r="D355" s="22"/>
      <c r="E355" s="22"/>
      <c r="F355" s="22"/>
      <c r="G355" s="22"/>
      <c r="H355" s="22"/>
      <c r="I355" s="97"/>
      <c r="J355" s="6"/>
    </row>
    <row r="356" spans="3:10" x14ac:dyDescent="0.35">
      <c r="C356" s="6"/>
      <c r="D356" s="22"/>
      <c r="E356" s="22"/>
      <c r="F356" s="22"/>
      <c r="G356" s="22"/>
      <c r="H356" s="22"/>
      <c r="I356" s="97"/>
      <c r="J356" s="6"/>
    </row>
    <row r="357" spans="3:10" x14ac:dyDescent="0.35">
      <c r="C357" s="6"/>
      <c r="D357" s="22"/>
      <c r="E357" s="22"/>
      <c r="F357" s="22"/>
      <c r="G357" s="22"/>
      <c r="H357" s="22"/>
      <c r="I357" s="97"/>
      <c r="J357" s="6"/>
    </row>
    <row r="358" spans="3:10" x14ac:dyDescent="0.35">
      <c r="C358" s="6"/>
      <c r="D358" s="22"/>
      <c r="E358" s="22"/>
      <c r="F358" s="22"/>
      <c r="G358" s="22"/>
      <c r="H358" s="22"/>
      <c r="I358" s="97"/>
      <c r="J358" s="6"/>
    </row>
    <row r="359" spans="3:10" x14ac:dyDescent="0.35">
      <c r="C359" s="6"/>
      <c r="D359" s="22"/>
      <c r="E359" s="22"/>
      <c r="F359" s="22"/>
      <c r="G359" s="22"/>
      <c r="H359" s="22"/>
      <c r="I359" s="97"/>
      <c r="J359" s="6"/>
    </row>
    <row r="360" spans="3:10" x14ac:dyDescent="0.35">
      <c r="C360" s="6"/>
      <c r="D360" s="22"/>
      <c r="E360" s="22"/>
      <c r="F360" s="22"/>
      <c r="G360" s="22"/>
      <c r="H360" s="22"/>
      <c r="I360" s="97"/>
      <c r="J360" s="6"/>
    </row>
    <row r="361" spans="3:10" x14ac:dyDescent="0.35">
      <c r="C361" s="6"/>
      <c r="D361" s="22"/>
      <c r="E361" s="22"/>
      <c r="F361" s="22"/>
      <c r="G361" s="22"/>
      <c r="H361" s="22"/>
      <c r="I361" s="97"/>
      <c r="J361" s="6"/>
    </row>
    <row r="362" spans="3:10" x14ac:dyDescent="0.35">
      <c r="C362" s="6"/>
      <c r="D362" s="22"/>
      <c r="E362" s="22"/>
      <c r="F362" s="22"/>
      <c r="G362" s="22"/>
      <c r="H362" s="22"/>
      <c r="I362" s="97"/>
      <c r="J362" s="6"/>
    </row>
    <row r="363" spans="3:10" x14ac:dyDescent="0.35">
      <c r="C363" s="6"/>
      <c r="D363" s="22"/>
      <c r="E363" s="22"/>
      <c r="F363" s="22"/>
      <c r="G363" s="22"/>
      <c r="H363" s="22"/>
      <c r="I363" s="97"/>
      <c r="J363" s="6"/>
    </row>
    <row r="364" spans="3:10" x14ac:dyDescent="0.35">
      <c r="C364" s="6"/>
      <c r="D364" s="22"/>
      <c r="E364" s="22"/>
      <c r="F364" s="22"/>
      <c r="G364" s="22"/>
      <c r="H364" s="22"/>
      <c r="I364" s="97"/>
      <c r="J364" s="6"/>
    </row>
    <row r="365" spans="3:10" x14ac:dyDescent="0.35">
      <c r="C365" s="6"/>
      <c r="D365" s="22"/>
      <c r="E365" s="22"/>
      <c r="F365" s="22"/>
      <c r="G365" s="22"/>
      <c r="H365" s="22"/>
      <c r="I365" s="97"/>
      <c r="J365" s="6"/>
    </row>
    <row r="366" spans="3:10" x14ac:dyDescent="0.35">
      <c r="C366" s="6"/>
      <c r="D366" s="22"/>
      <c r="E366" s="22"/>
      <c r="F366" s="22"/>
      <c r="G366" s="22"/>
      <c r="H366" s="22"/>
      <c r="I366" s="97"/>
      <c r="J366" s="6"/>
    </row>
    <row r="367" spans="3:10" x14ac:dyDescent="0.35">
      <c r="C367" s="6"/>
      <c r="D367" s="22"/>
      <c r="E367" s="22"/>
      <c r="F367" s="22"/>
      <c r="G367" s="22"/>
      <c r="H367" s="22"/>
      <c r="I367" s="97"/>
      <c r="J367" s="6"/>
    </row>
    <row r="368" spans="3:10" x14ac:dyDescent="0.35">
      <c r="C368" s="6"/>
      <c r="D368" s="22"/>
      <c r="E368" s="22"/>
      <c r="F368" s="22"/>
      <c r="G368" s="22"/>
      <c r="H368" s="22"/>
      <c r="I368" s="97"/>
      <c r="J368" s="6"/>
    </row>
    <row r="369" spans="3:10" x14ac:dyDescent="0.35">
      <c r="C369" s="6"/>
      <c r="D369" s="22"/>
      <c r="E369" s="22"/>
      <c r="F369" s="22"/>
      <c r="G369" s="22"/>
      <c r="H369" s="22"/>
      <c r="I369" s="97"/>
      <c r="J369" s="6"/>
    </row>
    <row r="370" spans="3:10" x14ac:dyDescent="0.35">
      <c r="C370" s="6"/>
      <c r="D370" s="22"/>
      <c r="E370" s="22"/>
      <c r="F370" s="22"/>
      <c r="G370" s="22"/>
      <c r="H370" s="22"/>
      <c r="I370" s="97"/>
      <c r="J370" s="6"/>
    </row>
    <row r="371" spans="3:10" x14ac:dyDescent="0.35">
      <c r="C371" s="6"/>
      <c r="D371" s="22"/>
      <c r="E371" s="22"/>
      <c r="F371" s="22"/>
      <c r="G371" s="22"/>
      <c r="H371" s="22"/>
      <c r="I371" s="97"/>
      <c r="J371" s="6"/>
    </row>
    <row r="372" spans="3:10" x14ac:dyDescent="0.35">
      <c r="C372" s="6"/>
      <c r="D372" s="22"/>
      <c r="E372" s="22"/>
      <c r="F372" s="22"/>
      <c r="G372" s="22"/>
      <c r="H372" s="22"/>
      <c r="I372" s="97"/>
      <c r="J372" s="6"/>
    </row>
    <row r="373" spans="3:10" x14ac:dyDescent="0.35">
      <c r="C373" s="6"/>
      <c r="D373" s="22"/>
      <c r="E373" s="22"/>
      <c r="F373" s="22"/>
      <c r="G373" s="22"/>
      <c r="H373" s="22"/>
      <c r="I373" s="97"/>
      <c r="J373" s="6"/>
    </row>
    <row r="374" spans="3:10" x14ac:dyDescent="0.35">
      <c r="C374" s="6"/>
      <c r="D374" s="22"/>
      <c r="E374" s="22"/>
      <c r="F374" s="22"/>
      <c r="G374" s="22"/>
      <c r="H374" s="22"/>
      <c r="I374" s="97"/>
      <c r="J374" s="6"/>
    </row>
    <row r="375" spans="3:10" x14ac:dyDescent="0.35">
      <c r="C375" s="6"/>
      <c r="D375" s="22"/>
      <c r="E375" s="22"/>
      <c r="F375" s="22"/>
      <c r="G375" s="22"/>
      <c r="H375" s="22"/>
      <c r="I375" s="97"/>
      <c r="J375" s="6"/>
    </row>
    <row r="376" spans="3:10" x14ac:dyDescent="0.35">
      <c r="C376" s="6"/>
      <c r="D376" s="22"/>
      <c r="E376" s="22"/>
      <c r="F376" s="22"/>
      <c r="G376" s="22"/>
      <c r="H376" s="22"/>
      <c r="I376" s="97"/>
      <c r="J376" s="6"/>
    </row>
    <row r="377" spans="3:10" x14ac:dyDescent="0.35">
      <c r="C377" s="6"/>
      <c r="D377" s="22"/>
      <c r="E377" s="22"/>
      <c r="F377" s="22"/>
      <c r="G377" s="22"/>
      <c r="H377" s="22"/>
      <c r="I377" s="97"/>
      <c r="J377" s="6"/>
    </row>
    <row r="378" spans="3:10" x14ac:dyDescent="0.35">
      <c r="C378" s="6"/>
      <c r="D378" s="22"/>
      <c r="E378" s="22"/>
      <c r="F378" s="22"/>
      <c r="G378" s="22"/>
      <c r="H378" s="22"/>
      <c r="I378" s="97"/>
      <c r="J378" s="6"/>
    </row>
    <row r="379" spans="3:10" x14ac:dyDescent="0.35">
      <c r="C379" s="6"/>
      <c r="D379" s="22"/>
      <c r="E379" s="22"/>
      <c r="F379" s="22"/>
      <c r="G379" s="22"/>
      <c r="H379" s="22"/>
      <c r="I379" s="97"/>
      <c r="J379" s="6"/>
    </row>
    <row r="380" spans="3:10" x14ac:dyDescent="0.35">
      <c r="C380" s="6"/>
      <c r="D380" s="22"/>
      <c r="E380" s="22"/>
      <c r="F380" s="22"/>
      <c r="G380" s="22"/>
      <c r="H380" s="22"/>
      <c r="I380" s="97"/>
      <c r="J380" s="6"/>
    </row>
    <row r="381" spans="3:10" x14ac:dyDescent="0.35">
      <c r="C381" s="6"/>
      <c r="D381" s="22"/>
      <c r="E381" s="22"/>
      <c r="F381" s="22"/>
      <c r="G381" s="22"/>
      <c r="H381" s="22"/>
      <c r="I381" s="97"/>
      <c r="J381" s="6"/>
    </row>
    <row r="382" spans="3:10" x14ac:dyDescent="0.35">
      <c r="C382" s="6"/>
      <c r="D382" s="22"/>
      <c r="E382" s="22"/>
      <c r="F382" s="22"/>
      <c r="G382" s="22"/>
      <c r="H382" s="22"/>
      <c r="I382" s="97"/>
      <c r="J382" s="6"/>
    </row>
    <row r="383" spans="3:10" x14ac:dyDescent="0.35">
      <c r="C383" s="6"/>
      <c r="D383" s="22"/>
      <c r="E383" s="22"/>
      <c r="F383" s="22"/>
      <c r="G383" s="22"/>
      <c r="H383" s="22"/>
      <c r="I383" s="97"/>
      <c r="J383" s="6"/>
    </row>
    <row r="384" spans="3:10" x14ac:dyDescent="0.35">
      <c r="C384" s="6"/>
      <c r="D384" s="22"/>
      <c r="E384" s="22"/>
      <c r="F384" s="22"/>
      <c r="G384" s="22"/>
      <c r="H384" s="22"/>
      <c r="I384" s="97"/>
      <c r="J384" s="6"/>
    </row>
    <row r="385" spans="3:10" x14ac:dyDescent="0.35">
      <c r="C385" s="6"/>
      <c r="D385" s="22"/>
      <c r="E385" s="22"/>
      <c r="F385" s="22"/>
      <c r="G385" s="22"/>
      <c r="H385" s="22"/>
      <c r="I385" s="97"/>
      <c r="J385" s="6"/>
    </row>
    <row r="386" spans="3:10" x14ac:dyDescent="0.35">
      <c r="C386" s="6"/>
      <c r="D386" s="22"/>
      <c r="E386" s="22"/>
      <c r="F386" s="22"/>
      <c r="G386" s="22"/>
      <c r="H386" s="22"/>
      <c r="I386" s="97"/>
      <c r="J386" s="6"/>
    </row>
    <row r="387" spans="3:10" x14ac:dyDescent="0.35">
      <c r="C387" s="6"/>
      <c r="D387" s="22"/>
      <c r="E387" s="22"/>
      <c r="F387" s="22"/>
      <c r="G387" s="22"/>
      <c r="H387" s="22"/>
      <c r="I387" s="97"/>
      <c r="J387" s="6"/>
    </row>
    <row r="388" spans="3:10" x14ac:dyDescent="0.35">
      <c r="C388" s="6"/>
      <c r="D388" s="22"/>
      <c r="E388" s="22"/>
      <c r="F388" s="22"/>
      <c r="G388" s="22"/>
      <c r="H388" s="22"/>
      <c r="I388" s="97"/>
      <c r="J388" s="6"/>
    </row>
    <row r="389" spans="3:10" x14ac:dyDescent="0.35">
      <c r="C389" s="6"/>
      <c r="D389" s="22"/>
      <c r="E389" s="22"/>
      <c r="F389" s="22"/>
      <c r="G389" s="22"/>
      <c r="H389" s="22"/>
      <c r="I389" s="97"/>
      <c r="J389" s="6"/>
    </row>
    <row r="390" spans="3:10" x14ac:dyDescent="0.35">
      <c r="C390" s="6"/>
      <c r="D390" s="22"/>
      <c r="E390" s="22"/>
      <c r="F390" s="22"/>
      <c r="G390" s="22"/>
      <c r="H390" s="22"/>
      <c r="I390" s="97"/>
      <c r="J390" s="6"/>
    </row>
    <row r="391" spans="3:10" x14ac:dyDescent="0.35">
      <c r="C391" s="6"/>
      <c r="D391" s="22"/>
      <c r="E391" s="22"/>
      <c r="F391" s="22"/>
      <c r="G391" s="22"/>
      <c r="H391" s="22"/>
      <c r="I391" s="97"/>
      <c r="J391" s="6"/>
    </row>
    <row r="392" spans="3:10" x14ac:dyDescent="0.35">
      <c r="C392" s="6"/>
      <c r="D392" s="22"/>
      <c r="E392" s="22"/>
      <c r="F392" s="22"/>
      <c r="G392" s="22"/>
      <c r="H392" s="22"/>
      <c r="I392" s="97"/>
      <c r="J392" s="6"/>
    </row>
    <row r="393" spans="3:10" x14ac:dyDescent="0.35">
      <c r="C393" s="6"/>
      <c r="D393" s="22"/>
      <c r="E393" s="22"/>
      <c r="F393" s="22"/>
      <c r="G393" s="22"/>
      <c r="H393" s="22"/>
      <c r="I393" s="97"/>
      <c r="J393" s="6"/>
    </row>
    <row r="394" spans="3:10" x14ac:dyDescent="0.35">
      <c r="C394" s="6"/>
      <c r="D394" s="22"/>
      <c r="E394" s="22"/>
      <c r="F394" s="22"/>
      <c r="G394" s="22"/>
      <c r="H394" s="22"/>
      <c r="I394" s="97"/>
      <c r="J394" s="6"/>
    </row>
    <row r="395" spans="3:10" x14ac:dyDescent="0.35">
      <c r="C395" s="6"/>
      <c r="D395" s="22"/>
      <c r="E395" s="22"/>
      <c r="F395" s="22"/>
      <c r="G395" s="22"/>
      <c r="H395" s="22"/>
      <c r="I395" s="97"/>
      <c r="J395" s="6"/>
    </row>
    <row r="396" spans="3:10" x14ac:dyDescent="0.35">
      <c r="C396" s="6"/>
      <c r="D396" s="22"/>
      <c r="E396" s="22"/>
      <c r="F396" s="22"/>
      <c r="G396" s="22"/>
      <c r="H396" s="22"/>
      <c r="I396" s="97"/>
      <c r="J396" s="6"/>
    </row>
    <row r="397" spans="3:10" x14ac:dyDescent="0.35">
      <c r="C397" s="6"/>
      <c r="D397" s="22"/>
      <c r="E397" s="22"/>
      <c r="F397" s="22"/>
      <c r="G397" s="22"/>
      <c r="H397" s="22"/>
      <c r="I397" s="97"/>
      <c r="J397" s="6"/>
    </row>
    <row r="398" spans="3:10" x14ac:dyDescent="0.35">
      <c r="C398" s="6"/>
      <c r="D398" s="22"/>
      <c r="E398" s="22"/>
      <c r="F398" s="22"/>
      <c r="G398" s="22"/>
      <c r="H398" s="22"/>
      <c r="I398" s="97"/>
      <c r="J398" s="6"/>
    </row>
    <row r="399" spans="3:10" x14ac:dyDescent="0.35">
      <c r="C399" s="6"/>
      <c r="D399" s="22"/>
      <c r="E399" s="22"/>
      <c r="F399" s="22"/>
      <c r="G399" s="22"/>
      <c r="H399" s="22"/>
      <c r="I399" s="97"/>
      <c r="J399" s="6"/>
    </row>
    <row r="400" spans="3:10" x14ac:dyDescent="0.35">
      <c r="C400" s="6"/>
      <c r="D400" s="22"/>
      <c r="E400" s="22"/>
      <c r="F400" s="22"/>
      <c r="G400" s="22"/>
      <c r="H400" s="22"/>
      <c r="I400" s="97"/>
      <c r="J400" s="6"/>
    </row>
    <row r="401" spans="3:10" x14ac:dyDescent="0.35">
      <c r="C401" s="6"/>
      <c r="D401" s="22"/>
      <c r="E401" s="22"/>
      <c r="F401" s="22"/>
      <c r="G401" s="22"/>
      <c r="H401" s="22"/>
      <c r="I401" s="97"/>
      <c r="J401" s="6"/>
    </row>
    <row r="402" spans="3:10" x14ac:dyDescent="0.35">
      <c r="C402" s="6"/>
      <c r="D402" s="22"/>
      <c r="E402" s="22"/>
      <c r="F402" s="22"/>
      <c r="G402" s="22"/>
      <c r="H402" s="22"/>
      <c r="I402" s="97"/>
      <c r="J402" s="6"/>
    </row>
    <row r="403" spans="3:10" x14ac:dyDescent="0.35">
      <c r="C403" s="6"/>
      <c r="D403" s="22"/>
      <c r="E403" s="22"/>
      <c r="F403" s="22"/>
      <c r="G403" s="22"/>
      <c r="H403" s="22"/>
      <c r="I403" s="97"/>
      <c r="J403" s="6"/>
    </row>
    <row r="404" spans="3:10" x14ac:dyDescent="0.35">
      <c r="C404" s="6"/>
      <c r="D404" s="22"/>
      <c r="E404" s="22"/>
      <c r="F404" s="22"/>
      <c r="G404" s="22"/>
      <c r="H404" s="22"/>
      <c r="I404" s="97"/>
      <c r="J404" s="6"/>
    </row>
    <row r="405" spans="3:10" x14ac:dyDescent="0.35">
      <c r="C405" s="6"/>
      <c r="D405" s="22"/>
      <c r="E405" s="22"/>
      <c r="F405" s="22"/>
      <c r="G405" s="22"/>
      <c r="H405" s="22"/>
      <c r="I405" s="97"/>
      <c r="J405" s="6"/>
    </row>
    <row r="406" spans="3:10" x14ac:dyDescent="0.35">
      <c r="C406" s="6"/>
      <c r="D406" s="22"/>
      <c r="E406" s="22"/>
      <c r="F406" s="22"/>
      <c r="G406" s="22"/>
      <c r="H406" s="22"/>
      <c r="I406" s="97"/>
      <c r="J406" s="6"/>
    </row>
    <row r="407" spans="3:10" x14ac:dyDescent="0.35">
      <c r="C407" s="6"/>
      <c r="D407" s="22"/>
      <c r="E407" s="22"/>
      <c r="F407" s="22"/>
      <c r="G407" s="22"/>
      <c r="H407" s="22"/>
      <c r="I407" s="97"/>
      <c r="J407" s="6"/>
    </row>
    <row r="408" spans="3:10" x14ac:dyDescent="0.35">
      <c r="C408" s="6"/>
      <c r="D408" s="22"/>
      <c r="E408" s="22"/>
      <c r="F408" s="22"/>
      <c r="G408" s="22"/>
      <c r="H408" s="22"/>
      <c r="I408" s="97"/>
      <c r="J408" s="6"/>
    </row>
    <row r="409" spans="3:10" x14ac:dyDescent="0.35">
      <c r="C409" s="6"/>
      <c r="D409" s="22"/>
      <c r="E409" s="22"/>
      <c r="F409" s="22"/>
      <c r="G409" s="22"/>
      <c r="H409" s="22"/>
      <c r="I409" s="97"/>
      <c r="J409" s="6"/>
    </row>
    <row r="410" spans="3:10" x14ac:dyDescent="0.35">
      <c r="C410" s="6"/>
      <c r="D410" s="22"/>
      <c r="E410" s="22"/>
      <c r="F410" s="22"/>
      <c r="G410" s="22"/>
      <c r="H410" s="22"/>
      <c r="I410" s="97"/>
      <c r="J410" s="6"/>
    </row>
    <row r="411" spans="3:10" x14ac:dyDescent="0.35">
      <c r="C411" s="6"/>
      <c r="D411" s="22"/>
      <c r="E411" s="22"/>
      <c r="F411" s="22"/>
      <c r="G411" s="22"/>
      <c r="H411" s="22"/>
      <c r="I411" s="97"/>
      <c r="J411" s="6"/>
    </row>
    <row r="412" spans="3:10" x14ac:dyDescent="0.35">
      <c r="C412" s="6"/>
      <c r="D412" s="22"/>
      <c r="E412" s="22"/>
      <c r="F412" s="22"/>
      <c r="G412" s="22"/>
      <c r="H412" s="22"/>
      <c r="I412" s="97"/>
      <c r="J412" s="6"/>
    </row>
    <row r="413" spans="3:10" x14ac:dyDescent="0.35">
      <c r="C413" s="6"/>
      <c r="D413" s="22"/>
      <c r="E413" s="22"/>
      <c r="F413" s="22"/>
      <c r="G413" s="22"/>
      <c r="H413" s="22"/>
      <c r="I413" s="97"/>
      <c r="J413" s="6"/>
    </row>
    <row r="414" spans="3:10" x14ac:dyDescent="0.35">
      <c r="C414" s="6"/>
      <c r="D414" s="22"/>
      <c r="E414" s="22"/>
      <c r="F414" s="22"/>
      <c r="G414" s="22"/>
      <c r="H414" s="22"/>
      <c r="I414" s="97"/>
      <c r="J414" s="6"/>
    </row>
    <row r="415" spans="3:10" x14ac:dyDescent="0.35">
      <c r="C415" s="6"/>
      <c r="D415" s="22"/>
      <c r="E415" s="22"/>
      <c r="F415" s="22"/>
      <c r="G415" s="22"/>
      <c r="H415" s="22"/>
      <c r="I415" s="97"/>
      <c r="J415" s="6"/>
    </row>
    <row r="416" spans="3:10" x14ac:dyDescent="0.35">
      <c r="C416" s="6"/>
      <c r="D416" s="22"/>
      <c r="E416" s="22"/>
      <c r="F416" s="22"/>
      <c r="G416" s="22"/>
      <c r="H416" s="22"/>
      <c r="I416" s="97"/>
      <c r="J416" s="6"/>
    </row>
    <row r="417" spans="3:10" x14ac:dyDescent="0.35">
      <c r="C417" s="6"/>
      <c r="D417" s="22"/>
      <c r="E417" s="22"/>
      <c r="F417" s="22"/>
      <c r="G417" s="22"/>
      <c r="H417" s="22"/>
      <c r="I417" s="97"/>
      <c r="J417" s="6"/>
    </row>
    <row r="418" spans="3:10" x14ac:dyDescent="0.35">
      <c r="C418" s="6"/>
      <c r="D418" s="22"/>
      <c r="E418" s="22"/>
      <c r="F418" s="22"/>
      <c r="G418" s="22"/>
      <c r="H418" s="22"/>
      <c r="I418" s="97"/>
      <c r="J418" s="6"/>
    </row>
    <row r="419" spans="3:10" x14ac:dyDescent="0.35">
      <c r="C419" s="6"/>
      <c r="D419" s="22"/>
      <c r="E419" s="22"/>
      <c r="F419" s="22"/>
      <c r="G419" s="22"/>
      <c r="H419" s="22"/>
      <c r="I419" s="97"/>
      <c r="J419" s="6"/>
    </row>
    <row r="420" spans="3:10" x14ac:dyDescent="0.35">
      <c r="C420" s="6"/>
      <c r="D420" s="22"/>
      <c r="E420" s="22"/>
      <c r="F420" s="22"/>
      <c r="G420" s="22"/>
      <c r="H420" s="22"/>
      <c r="I420" s="97"/>
      <c r="J420" s="6"/>
    </row>
    <row r="421" spans="3:10" x14ac:dyDescent="0.35">
      <c r="C421" s="6"/>
      <c r="D421" s="22"/>
      <c r="E421" s="22"/>
      <c r="F421" s="22"/>
      <c r="G421" s="22"/>
      <c r="H421" s="22"/>
      <c r="I421" s="97"/>
      <c r="J421" s="6"/>
    </row>
    <row r="422" spans="3:10" x14ac:dyDescent="0.35">
      <c r="C422" s="6"/>
      <c r="D422" s="22"/>
      <c r="E422" s="22"/>
      <c r="F422" s="22"/>
      <c r="G422" s="22"/>
      <c r="H422" s="22"/>
      <c r="I422" s="97"/>
      <c r="J422" s="6"/>
    </row>
    <row r="423" spans="3:10" x14ac:dyDescent="0.35">
      <c r="C423" s="6"/>
      <c r="D423" s="22"/>
      <c r="E423" s="22"/>
      <c r="F423" s="22"/>
      <c r="G423" s="22"/>
      <c r="H423" s="22"/>
      <c r="I423" s="97"/>
      <c r="J423" s="6"/>
    </row>
    <row r="424" spans="3:10" x14ac:dyDescent="0.35">
      <c r="C424" s="6"/>
      <c r="D424" s="22"/>
      <c r="E424" s="22"/>
      <c r="F424" s="22"/>
      <c r="G424" s="22"/>
      <c r="H424" s="22"/>
      <c r="I424" s="97"/>
      <c r="J424" s="6"/>
    </row>
    <row r="425" spans="3:10" x14ac:dyDescent="0.35">
      <c r="C425" s="6"/>
      <c r="D425" s="22"/>
      <c r="E425" s="22"/>
      <c r="F425" s="22"/>
      <c r="G425" s="22"/>
      <c r="H425" s="22"/>
      <c r="I425" s="97"/>
      <c r="J425" s="6"/>
    </row>
    <row r="426" spans="3:10" x14ac:dyDescent="0.35">
      <c r="C426" s="6"/>
      <c r="D426" s="22"/>
      <c r="E426" s="22"/>
      <c r="F426" s="22"/>
      <c r="G426" s="22"/>
      <c r="H426" s="22"/>
      <c r="I426" s="97"/>
      <c r="J426" s="6"/>
    </row>
    <row r="427" spans="3:10" x14ac:dyDescent="0.35">
      <c r="C427" s="6"/>
      <c r="D427" s="22"/>
      <c r="E427" s="22"/>
      <c r="F427" s="22"/>
      <c r="G427" s="22"/>
      <c r="H427" s="22"/>
      <c r="I427" s="97"/>
      <c r="J427" s="6"/>
    </row>
    <row r="428" spans="3:10" x14ac:dyDescent="0.35">
      <c r="C428" s="6"/>
      <c r="D428" s="22"/>
      <c r="E428" s="22"/>
      <c r="F428" s="22"/>
      <c r="G428" s="22"/>
      <c r="H428" s="22"/>
      <c r="I428" s="97"/>
      <c r="J428" s="6"/>
    </row>
    <row r="429" spans="3:10" x14ac:dyDescent="0.35">
      <c r="C429" s="6"/>
      <c r="D429" s="22"/>
      <c r="E429" s="22"/>
      <c r="F429" s="22"/>
      <c r="G429" s="22"/>
      <c r="H429" s="22"/>
      <c r="I429" s="97"/>
      <c r="J429" s="6"/>
    </row>
    <row r="430" spans="3:10" x14ac:dyDescent="0.35">
      <c r="C430" s="6"/>
      <c r="D430" s="22"/>
      <c r="E430" s="22"/>
      <c r="F430" s="22"/>
      <c r="G430" s="22"/>
      <c r="H430" s="22"/>
      <c r="I430" s="97"/>
      <c r="J430" s="6"/>
    </row>
    <row r="431" spans="3:10" x14ac:dyDescent="0.35">
      <c r="C431" s="6"/>
      <c r="D431" s="22"/>
      <c r="E431" s="22"/>
      <c r="F431" s="22"/>
      <c r="G431" s="22"/>
      <c r="H431" s="22"/>
      <c r="I431" s="97"/>
      <c r="J431" s="6"/>
    </row>
    <row r="432" spans="3:10" x14ac:dyDescent="0.35">
      <c r="C432" s="6"/>
      <c r="D432" s="22"/>
      <c r="E432" s="22"/>
      <c r="F432" s="22"/>
      <c r="G432" s="22"/>
      <c r="H432" s="22"/>
      <c r="I432" s="97"/>
      <c r="J432" s="6"/>
    </row>
    <row r="433" spans="3:10" x14ac:dyDescent="0.35">
      <c r="C433" s="6"/>
      <c r="D433" s="22"/>
      <c r="E433" s="22"/>
      <c r="F433" s="22"/>
      <c r="G433" s="22"/>
      <c r="H433" s="22"/>
      <c r="I433" s="97"/>
      <c r="J433" s="6"/>
    </row>
    <row r="434" spans="3:10" x14ac:dyDescent="0.35">
      <c r="C434" s="6"/>
      <c r="D434" s="22"/>
      <c r="E434" s="22"/>
      <c r="F434" s="22"/>
      <c r="G434" s="22"/>
      <c r="H434" s="22"/>
      <c r="I434" s="97"/>
      <c r="J434" s="6"/>
    </row>
    <row r="435" spans="3:10" x14ac:dyDescent="0.35">
      <c r="C435" s="6"/>
      <c r="D435" s="22"/>
      <c r="E435" s="22"/>
      <c r="F435" s="22"/>
      <c r="G435" s="22"/>
      <c r="H435" s="22"/>
      <c r="I435" s="97"/>
      <c r="J435" s="6"/>
    </row>
    <row r="436" spans="3:10" x14ac:dyDescent="0.35">
      <c r="C436" s="6"/>
      <c r="D436" s="22"/>
      <c r="E436" s="22"/>
      <c r="F436" s="22"/>
      <c r="G436" s="22"/>
      <c r="H436" s="22"/>
      <c r="I436" s="97"/>
      <c r="J436" s="6"/>
    </row>
    <row r="437" spans="3:10" x14ac:dyDescent="0.35">
      <c r="C437" s="6"/>
      <c r="D437" s="22"/>
      <c r="E437" s="22"/>
      <c r="F437" s="22"/>
      <c r="G437" s="22"/>
      <c r="H437" s="22"/>
      <c r="I437" s="97"/>
      <c r="J437" s="6"/>
    </row>
    <row r="438" spans="3:10" x14ac:dyDescent="0.35">
      <c r="C438" s="6"/>
      <c r="D438" s="22"/>
      <c r="E438" s="22"/>
      <c r="F438" s="22"/>
      <c r="G438" s="22"/>
      <c r="H438" s="22"/>
      <c r="I438" s="97"/>
      <c r="J438" s="6"/>
    </row>
    <row r="439" spans="3:10" x14ac:dyDescent="0.35">
      <c r="C439" s="6"/>
      <c r="D439" s="22"/>
      <c r="E439" s="22"/>
      <c r="F439" s="22"/>
      <c r="G439" s="22"/>
      <c r="H439" s="22"/>
      <c r="I439" s="97"/>
      <c r="J439" s="6"/>
    </row>
    <row r="440" spans="3:10" x14ac:dyDescent="0.35">
      <c r="C440" s="6"/>
      <c r="D440" s="22"/>
      <c r="E440" s="22"/>
      <c r="F440" s="22"/>
      <c r="G440" s="22"/>
      <c r="H440" s="22"/>
      <c r="I440" s="97"/>
      <c r="J440" s="6"/>
    </row>
    <row r="441" spans="3:10" x14ac:dyDescent="0.35">
      <c r="C441" s="6"/>
      <c r="D441" s="22"/>
      <c r="E441" s="22"/>
      <c r="F441" s="22"/>
      <c r="G441" s="22"/>
      <c r="H441" s="22"/>
      <c r="I441" s="97"/>
      <c r="J441" s="6"/>
    </row>
    <row r="442" spans="3:10" x14ac:dyDescent="0.35">
      <c r="C442" s="6"/>
      <c r="D442" s="22"/>
      <c r="E442" s="22"/>
      <c r="F442" s="22"/>
      <c r="G442" s="22"/>
      <c r="H442" s="22"/>
      <c r="I442" s="97"/>
      <c r="J442" s="6"/>
    </row>
    <row r="443" spans="3:10" x14ac:dyDescent="0.35">
      <c r="C443" s="6"/>
      <c r="D443" s="22"/>
      <c r="E443" s="22"/>
      <c r="F443" s="22"/>
      <c r="G443" s="22"/>
      <c r="H443" s="22"/>
      <c r="I443" s="97"/>
      <c r="J443" s="6"/>
    </row>
    <row r="444" spans="3:10" x14ac:dyDescent="0.35">
      <c r="C444" s="6"/>
      <c r="D444" s="22"/>
      <c r="E444" s="22"/>
      <c r="F444" s="22"/>
      <c r="G444" s="22"/>
      <c r="H444" s="22"/>
      <c r="I444" s="97"/>
      <c r="J444" s="6"/>
    </row>
    <row r="445" spans="3:10" x14ac:dyDescent="0.35">
      <c r="C445" s="6"/>
      <c r="D445" s="22"/>
      <c r="E445" s="22"/>
      <c r="F445" s="22"/>
      <c r="G445" s="22"/>
      <c r="H445" s="22"/>
      <c r="I445" s="97"/>
      <c r="J445" s="6"/>
    </row>
    <row r="446" spans="3:10" x14ac:dyDescent="0.35">
      <c r="C446" s="6"/>
      <c r="D446" s="22"/>
      <c r="E446" s="22"/>
      <c r="F446" s="22"/>
      <c r="G446" s="22"/>
      <c r="H446" s="22"/>
      <c r="I446" s="97"/>
      <c r="J446" s="6"/>
    </row>
    <row r="447" spans="3:10" x14ac:dyDescent="0.35">
      <c r="C447" s="6"/>
      <c r="D447" s="22"/>
      <c r="E447" s="22"/>
      <c r="F447" s="22"/>
      <c r="G447" s="22"/>
      <c r="H447" s="22"/>
      <c r="I447" s="97"/>
      <c r="J447" s="6"/>
    </row>
    <row r="448" spans="3:10" x14ac:dyDescent="0.35">
      <c r="C448" s="6"/>
      <c r="D448" s="22"/>
      <c r="E448" s="22"/>
      <c r="F448" s="22"/>
      <c r="G448" s="22"/>
      <c r="H448" s="22"/>
      <c r="I448" s="97"/>
      <c r="J448" s="6"/>
    </row>
    <row r="449" spans="3:10" x14ac:dyDescent="0.35">
      <c r="C449" s="6"/>
      <c r="D449" s="22"/>
      <c r="E449" s="22"/>
      <c r="F449" s="22"/>
      <c r="G449" s="22"/>
      <c r="H449" s="22"/>
      <c r="I449" s="97"/>
      <c r="J449" s="6"/>
    </row>
    <row r="450" spans="3:10" x14ac:dyDescent="0.35">
      <c r="C450" s="6"/>
      <c r="D450" s="22"/>
      <c r="E450" s="22"/>
      <c r="F450" s="22"/>
      <c r="G450" s="22"/>
      <c r="H450" s="22"/>
      <c r="I450" s="97"/>
      <c r="J450" s="6"/>
    </row>
    <row r="451" spans="3:10" x14ac:dyDescent="0.35">
      <c r="C451" s="6"/>
      <c r="D451" s="22"/>
      <c r="E451" s="22"/>
      <c r="F451" s="22"/>
      <c r="G451" s="22"/>
      <c r="H451" s="22"/>
      <c r="I451" s="97"/>
      <c r="J451" s="6"/>
    </row>
    <row r="452" spans="3:10" x14ac:dyDescent="0.35">
      <c r="C452" s="6"/>
      <c r="D452" s="22"/>
      <c r="E452" s="22"/>
      <c r="F452" s="22"/>
      <c r="G452" s="22"/>
      <c r="H452" s="22"/>
      <c r="I452" s="97"/>
      <c r="J452" s="6"/>
    </row>
    <row r="453" spans="3:10" x14ac:dyDescent="0.35">
      <c r="C453" s="6"/>
      <c r="D453" s="22"/>
      <c r="E453" s="22"/>
      <c r="F453" s="22"/>
      <c r="G453" s="22"/>
      <c r="H453" s="22"/>
      <c r="I453" s="97"/>
      <c r="J453" s="6"/>
    </row>
    <row r="454" spans="3:10" x14ac:dyDescent="0.35">
      <c r="C454" s="6"/>
      <c r="D454" s="22"/>
      <c r="E454" s="22"/>
      <c r="F454" s="22"/>
      <c r="G454" s="22"/>
      <c r="H454" s="22"/>
      <c r="I454" s="97"/>
      <c r="J454" s="6"/>
    </row>
    <row r="455" spans="3:10" x14ac:dyDescent="0.35">
      <c r="C455" s="6"/>
      <c r="D455" s="22"/>
      <c r="E455" s="22"/>
      <c r="F455" s="22"/>
      <c r="G455" s="22"/>
      <c r="H455" s="22"/>
      <c r="I455" s="97"/>
      <c r="J455" s="6"/>
    </row>
    <row r="456" spans="3:10" x14ac:dyDescent="0.35">
      <c r="C456" s="6"/>
      <c r="D456" s="22"/>
      <c r="E456" s="22"/>
      <c r="F456" s="22"/>
      <c r="G456" s="22"/>
      <c r="H456" s="22"/>
      <c r="I456" s="97"/>
      <c r="J456" s="6"/>
    </row>
    <row r="457" spans="3:10" x14ac:dyDescent="0.35">
      <c r="C457" s="6"/>
      <c r="D457" s="22"/>
      <c r="E457" s="22"/>
      <c r="F457" s="22"/>
      <c r="G457" s="22"/>
      <c r="H457" s="22"/>
      <c r="I457" s="97"/>
      <c r="J457" s="6"/>
    </row>
    <row r="458" spans="3:10" x14ac:dyDescent="0.35">
      <c r="C458" s="6"/>
      <c r="D458" s="22"/>
      <c r="E458" s="22"/>
      <c r="F458" s="22"/>
      <c r="G458" s="22"/>
      <c r="H458" s="22"/>
      <c r="I458" s="97"/>
      <c r="J458" s="6"/>
    </row>
    <row r="459" spans="3:10" x14ac:dyDescent="0.35">
      <c r="C459" s="6"/>
      <c r="D459" s="22"/>
      <c r="E459" s="22"/>
      <c r="F459" s="22"/>
      <c r="G459" s="22"/>
      <c r="H459" s="22"/>
      <c r="I459" s="97"/>
      <c r="J459" s="6"/>
    </row>
    <row r="460" spans="3:10" x14ac:dyDescent="0.35">
      <c r="C460" s="6"/>
      <c r="D460" s="22"/>
      <c r="E460" s="22"/>
      <c r="F460" s="22"/>
      <c r="G460" s="22"/>
      <c r="H460" s="22"/>
      <c r="I460" s="97"/>
      <c r="J460" s="6"/>
    </row>
    <row r="461" spans="3:10" x14ac:dyDescent="0.35">
      <c r="C461" s="6"/>
      <c r="D461" s="22"/>
      <c r="E461" s="22"/>
      <c r="F461" s="22"/>
      <c r="G461" s="22"/>
      <c r="H461" s="22"/>
      <c r="I461" s="97"/>
      <c r="J461" s="6"/>
    </row>
    <row r="462" spans="3:10" x14ac:dyDescent="0.35">
      <c r="C462" s="6"/>
      <c r="D462" s="22"/>
      <c r="E462" s="22"/>
      <c r="F462" s="22"/>
      <c r="G462" s="22"/>
      <c r="H462" s="22"/>
      <c r="I462" s="97"/>
      <c r="J462" s="6"/>
    </row>
    <row r="463" spans="3:10" x14ac:dyDescent="0.35">
      <c r="C463" s="6"/>
      <c r="D463" s="22"/>
      <c r="E463" s="22"/>
      <c r="F463" s="22"/>
      <c r="G463" s="22"/>
      <c r="H463" s="22"/>
      <c r="I463" s="97"/>
      <c r="J463" s="6"/>
    </row>
    <row r="464" spans="3:10" x14ac:dyDescent="0.35">
      <c r="C464" s="6"/>
      <c r="D464" s="22"/>
      <c r="E464" s="22"/>
      <c r="F464" s="22"/>
      <c r="G464" s="22"/>
      <c r="H464" s="22"/>
      <c r="I464" s="97"/>
      <c r="J464" s="6"/>
    </row>
    <row r="465" spans="3:10" x14ac:dyDescent="0.35">
      <c r="C465" s="6"/>
      <c r="D465" s="22"/>
      <c r="E465" s="22"/>
      <c r="F465" s="22"/>
      <c r="G465" s="22"/>
      <c r="H465" s="22"/>
      <c r="I465" s="97"/>
      <c r="J465" s="6"/>
    </row>
    <row r="466" spans="3:10" x14ac:dyDescent="0.35">
      <c r="C466" s="6"/>
      <c r="D466" s="22"/>
      <c r="E466" s="22"/>
      <c r="F466" s="22"/>
      <c r="G466" s="22"/>
      <c r="H466" s="22"/>
      <c r="I466" s="97"/>
      <c r="J466" s="6"/>
    </row>
    <row r="467" spans="3:10" x14ac:dyDescent="0.35">
      <c r="C467" s="6"/>
      <c r="D467" s="22"/>
      <c r="E467" s="22"/>
      <c r="F467" s="22"/>
      <c r="G467" s="22"/>
      <c r="H467" s="22"/>
      <c r="I467" s="97"/>
      <c r="J467" s="6"/>
    </row>
    <row r="468" spans="3:10" x14ac:dyDescent="0.35">
      <c r="C468" s="6"/>
      <c r="D468" s="22"/>
      <c r="E468" s="22"/>
      <c r="F468" s="22"/>
      <c r="G468" s="22"/>
      <c r="H468" s="22"/>
      <c r="I468" s="97"/>
      <c r="J468" s="6"/>
    </row>
    <row r="469" spans="3:10" x14ac:dyDescent="0.35">
      <c r="C469" s="6"/>
      <c r="D469" s="22"/>
      <c r="E469" s="22"/>
      <c r="F469" s="22"/>
      <c r="G469" s="22"/>
      <c r="H469" s="22"/>
      <c r="I469" s="97"/>
      <c r="J469" s="6"/>
    </row>
    <row r="470" spans="3:10" x14ac:dyDescent="0.35">
      <c r="C470" s="6"/>
      <c r="D470" s="22"/>
      <c r="E470" s="22"/>
      <c r="F470" s="22"/>
      <c r="G470" s="22"/>
      <c r="H470" s="22"/>
      <c r="I470" s="97"/>
      <c r="J470" s="6"/>
    </row>
    <row r="471" spans="3:10" x14ac:dyDescent="0.35">
      <c r="C471" s="6"/>
      <c r="D471" s="22"/>
      <c r="E471" s="22"/>
      <c r="F471" s="22"/>
      <c r="G471" s="22"/>
      <c r="H471" s="22"/>
      <c r="I471" s="97"/>
      <c r="J471" s="6"/>
    </row>
    <row r="472" spans="3:10" x14ac:dyDescent="0.35">
      <c r="C472" s="6"/>
      <c r="D472" s="22"/>
      <c r="E472" s="22"/>
      <c r="F472" s="22"/>
      <c r="G472" s="22"/>
      <c r="H472" s="22"/>
      <c r="I472" s="97"/>
      <c r="J472" s="6"/>
    </row>
    <row r="473" spans="3:10" x14ac:dyDescent="0.35">
      <c r="C473" s="6"/>
      <c r="D473" s="22"/>
      <c r="E473" s="22"/>
      <c r="F473" s="22"/>
      <c r="G473" s="22"/>
      <c r="H473" s="22"/>
      <c r="I473" s="97"/>
      <c r="J473" s="6"/>
    </row>
    <row r="474" spans="3:10" x14ac:dyDescent="0.35">
      <c r="C474" s="6"/>
      <c r="D474" s="22"/>
      <c r="E474" s="22"/>
      <c r="F474" s="22"/>
      <c r="G474" s="22"/>
      <c r="H474" s="22"/>
      <c r="I474" s="97"/>
      <c r="J474" s="6"/>
    </row>
    <row r="475" spans="3:10" x14ac:dyDescent="0.35">
      <c r="C475" s="6"/>
      <c r="D475" s="22"/>
      <c r="E475" s="22"/>
      <c r="F475" s="22"/>
      <c r="G475" s="22"/>
      <c r="H475" s="22"/>
      <c r="I475" s="97"/>
      <c r="J475" s="6"/>
    </row>
    <row r="476" spans="3:10" x14ac:dyDescent="0.35">
      <c r="C476" s="6"/>
      <c r="D476" s="22"/>
      <c r="E476" s="22"/>
      <c r="F476" s="22"/>
      <c r="G476" s="22"/>
      <c r="H476" s="22"/>
      <c r="I476" s="97"/>
      <c r="J476" s="6"/>
    </row>
    <row r="477" spans="3:10" x14ac:dyDescent="0.35">
      <c r="C477" s="6"/>
      <c r="D477" s="22"/>
      <c r="E477" s="22"/>
      <c r="F477" s="22"/>
      <c r="G477" s="22"/>
      <c r="H477" s="22"/>
      <c r="I477" s="97"/>
      <c r="J477" s="6"/>
    </row>
    <row r="478" spans="3:10" x14ac:dyDescent="0.35">
      <c r="C478" s="6"/>
      <c r="D478" s="22"/>
      <c r="E478" s="22"/>
      <c r="F478" s="22"/>
      <c r="G478" s="22"/>
      <c r="H478" s="22"/>
      <c r="I478" s="97"/>
      <c r="J478" s="6"/>
    </row>
    <row r="479" spans="3:10" x14ac:dyDescent="0.35">
      <c r="C479" s="6"/>
      <c r="D479" s="22"/>
      <c r="E479" s="22"/>
      <c r="F479" s="22"/>
      <c r="G479" s="22"/>
      <c r="H479" s="22"/>
      <c r="I479" s="97"/>
      <c r="J479" s="6"/>
    </row>
    <row r="480" spans="3:10" x14ac:dyDescent="0.35">
      <c r="C480" s="6"/>
      <c r="D480" s="22"/>
      <c r="E480" s="22"/>
      <c r="F480" s="22"/>
      <c r="G480" s="22"/>
      <c r="H480" s="22"/>
      <c r="I480" s="97"/>
      <c r="J480" s="6"/>
    </row>
    <row r="481" spans="3:10" x14ac:dyDescent="0.35">
      <c r="C481" s="6"/>
      <c r="D481" s="22"/>
      <c r="E481" s="22"/>
      <c r="F481" s="22"/>
      <c r="G481" s="22"/>
      <c r="H481" s="22"/>
      <c r="I481" s="97"/>
      <c r="J481" s="6"/>
    </row>
    <row r="482" spans="3:10" x14ac:dyDescent="0.35">
      <c r="C482" s="6"/>
      <c r="D482" s="22"/>
      <c r="E482" s="22"/>
      <c r="F482" s="22"/>
      <c r="G482" s="22"/>
      <c r="H482" s="22"/>
      <c r="I482" s="97"/>
      <c r="J482" s="6"/>
    </row>
    <row r="483" spans="3:10" x14ac:dyDescent="0.35">
      <c r="C483" s="6"/>
      <c r="D483" s="22"/>
      <c r="E483" s="22"/>
      <c r="F483" s="22"/>
      <c r="G483" s="22"/>
      <c r="H483" s="22"/>
      <c r="I483" s="97"/>
      <c r="J483" s="6"/>
    </row>
    <row r="484" spans="3:10" x14ac:dyDescent="0.35">
      <c r="C484" s="6"/>
      <c r="D484" s="22"/>
      <c r="E484" s="22"/>
      <c r="F484" s="22"/>
      <c r="G484" s="22"/>
      <c r="H484" s="22"/>
      <c r="I484" s="97"/>
      <c r="J484" s="6"/>
    </row>
    <row r="485" spans="3:10" x14ac:dyDescent="0.35">
      <c r="C485" s="6"/>
      <c r="D485" s="22"/>
      <c r="E485" s="22"/>
      <c r="F485" s="22"/>
      <c r="G485" s="22"/>
      <c r="H485" s="22"/>
      <c r="I485" s="97"/>
      <c r="J485" s="6"/>
    </row>
    <row r="486" spans="3:10" x14ac:dyDescent="0.35">
      <c r="C486" s="6"/>
      <c r="D486" s="22"/>
      <c r="E486" s="22"/>
      <c r="F486" s="22"/>
      <c r="G486" s="22"/>
      <c r="H486" s="22"/>
      <c r="I486" s="97"/>
      <c r="J486" s="6"/>
    </row>
    <row r="487" spans="3:10" x14ac:dyDescent="0.35">
      <c r="C487" s="6"/>
      <c r="D487" s="22"/>
      <c r="E487" s="22"/>
      <c r="F487" s="22"/>
      <c r="G487" s="22"/>
      <c r="H487" s="22"/>
      <c r="I487" s="97"/>
      <c r="J487" s="6"/>
    </row>
    <row r="488" spans="3:10" x14ac:dyDescent="0.35">
      <c r="C488" s="6"/>
      <c r="D488" s="22"/>
      <c r="E488" s="22"/>
      <c r="F488" s="22"/>
      <c r="G488" s="22"/>
      <c r="H488" s="22"/>
      <c r="I488" s="97"/>
      <c r="J488" s="6"/>
    </row>
    <row r="489" spans="3:10" x14ac:dyDescent="0.35">
      <c r="C489" s="6"/>
      <c r="D489" s="22"/>
      <c r="E489" s="22"/>
      <c r="F489" s="22"/>
      <c r="G489" s="22"/>
      <c r="H489" s="22"/>
      <c r="I489" s="97"/>
      <c r="J489" s="6"/>
    </row>
    <row r="490" spans="3:10" x14ac:dyDescent="0.35">
      <c r="C490" s="6"/>
      <c r="D490" s="22"/>
      <c r="E490" s="22"/>
      <c r="F490" s="22"/>
      <c r="G490" s="22"/>
      <c r="H490" s="22"/>
      <c r="I490" s="97"/>
      <c r="J490" s="6"/>
    </row>
    <row r="491" spans="3:10" x14ac:dyDescent="0.35">
      <c r="C491" s="6"/>
      <c r="D491" s="22"/>
      <c r="E491" s="22"/>
      <c r="F491" s="22"/>
      <c r="G491" s="22"/>
      <c r="H491" s="22"/>
      <c r="I491" s="97"/>
      <c r="J491" s="6"/>
    </row>
    <row r="492" spans="3:10" x14ac:dyDescent="0.35">
      <c r="C492" s="6"/>
      <c r="D492" s="22"/>
      <c r="E492" s="22"/>
      <c r="F492" s="22"/>
      <c r="G492" s="22"/>
      <c r="H492" s="22"/>
      <c r="I492" s="97"/>
      <c r="J492" s="6"/>
    </row>
    <row r="493" spans="3:10" x14ac:dyDescent="0.35">
      <c r="C493" s="6"/>
      <c r="D493" s="22"/>
      <c r="E493" s="22"/>
      <c r="F493" s="22"/>
      <c r="G493" s="22"/>
      <c r="H493" s="22"/>
      <c r="I493" s="97"/>
      <c r="J493" s="6"/>
    </row>
    <row r="494" spans="3:10" x14ac:dyDescent="0.35">
      <c r="C494" s="6"/>
      <c r="D494" s="22"/>
      <c r="E494" s="22"/>
      <c r="F494" s="22"/>
      <c r="G494" s="22"/>
      <c r="H494" s="22"/>
      <c r="I494" s="97"/>
      <c r="J494" s="6"/>
    </row>
    <row r="495" spans="3:10" x14ac:dyDescent="0.35">
      <c r="C495" s="6"/>
      <c r="D495" s="22"/>
      <c r="E495" s="22"/>
      <c r="F495" s="22"/>
      <c r="G495" s="22"/>
      <c r="H495" s="22"/>
      <c r="I495" s="97"/>
      <c r="J495" s="6"/>
    </row>
    <row r="496" spans="3:10" x14ac:dyDescent="0.35">
      <c r="C496" s="6"/>
      <c r="D496" s="22"/>
      <c r="E496" s="22"/>
      <c r="F496" s="22"/>
      <c r="G496" s="22"/>
      <c r="H496" s="22"/>
      <c r="I496" s="97"/>
      <c r="J496" s="6"/>
    </row>
    <row r="497" spans="3:10" x14ac:dyDescent="0.35">
      <c r="C497" s="6"/>
      <c r="D497" s="22"/>
      <c r="E497" s="22"/>
      <c r="F497" s="22"/>
      <c r="G497" s="22"/>
      <c r="H497" s="22"/>
      <c r="I497" s="97"/>
      <c r="J497" s="6"/>
    </row>
    <row r="498" spans="3:10" x14ac:dyDescent="0.35">
      <c r="C498" s="6"/>
      <c r="D498" s="22"/>
      <c r="E498" s="22"/>
      <c r="F498" s="22"/>
      <c r="G498" s="22"/>
      <c r="H498" s="22"/>
      <c r="I498" s="97"/>
      <c r="J498" s="6"/>
    </row>
    <row r="499" spans="3:10" x14ac:dyDescent="0.35">
      <c r="C499" s="6"/>
      <c r="D499" s="22"/>
      <c r="E499" s="22"/>
      <c r="F499" s="22"/>
      <c r="G499" s="22"/>
      <c r="H499" s="22"/>
      <c r="I499" s="97"/>
      <c r="J499" s="6"/>
    </row>
    <row r="500" spans="3:10" x14ac:dyDescent="0.35">
      <c r="C500" s="6"/>
      <c r="D500" s="22"/>
      <c r="E500" s="22"/>
      <c r="F500" s="22"/>
      <c r="G500" s="22"/>
      <c r="H500" s="22"/>
      <c r="I500" s="97"/>
      <c r="J500" s="6"/>
    </row>
    <row r="501" spans="3:10" x14ac:dyDescent="0.35">
      <c r="C501" s="6"/>
      <c r="D501" s="22"/>
      <c r="E501" s="22"/>
      <c r="F501" s="22"/>
      <c r="G501" s="22"/>
      <c r="H501" s="22"/>
      <c r="I501" s="97"/>
      <c r="J501" s="6"/>
    </row>
    <row r="502" spans="3:10" x14ac:dyDescent="0.35">
      <c r="C502" s="6"/>
      <c r="D502" s="22"/>
      <c r="E502" s="22"/>
      <c r="F502" s="22"/>
      <c r="G502" s="22"/>
      <c r="H502" s="22"/>
      <c r="I502" s="97"/>
      <c r="J502" s="6"/>
    </row>
    <row r="503" spans="3:10" x14ac:dyDescent="0.35">
      <c r="C503" s="6"/>
      <c r="D503" s="22"/>
      <c r="E503" s="22"/>
      <c r="F503" s="22"/>
      <c r="G503" s="22"/>
      <c r="H503" s="22"/>
      <c r="I503" s="97"/>
      <c r="J503" s="6"/>
    </row>
    <row r="504" spans="3:10" x14ac:dyDescent="0.35">
      <c r="C504" s="6"/>
      <c r="D504" s="22"/>
      <c r="E504" s="22"/>
      <c r="F504" s="22"/>
      <c r="G504" s="22"/>
      <c r="H504" s="22"/>
      <c r="I504" s="97"/>
      <c r="J504" s="6"/>
    </row>
    <row r="505" spans="3:10" x14ac:dyDescent="0.35">
      <c r="C505" s="6"/>
      <c r="D505" s="22"/>
      <c r="E505" s="22"/>
      <c r="F505" s="22"/>
      <c r="G505" s="22"/>
      <c r="H505" s="22"/>
      <c r="I505" s="97"/>
      <c r="J505" s="6"/>
    </row>
    <row r="506" spans="3:10" x14ac:dyDescent="0.35">
      <c r="C506" s="6"/>
      <c r="D506" s="22"/>
      <c r="E506" s="22"/>
      <c r="F506" s="22"/>
      <c r="G506" s="22"/>
      <c r="H506" s="22"/>
      <c r="I506" s="97"/>
      <c r="J506" s="6"/>
    </row>
    <row r="507" spans="3:10" x14ac:dyDescent="0.35">
      <c r="C507" s="6"/>
      <c r="D507" s="22"/>
      <c r="E507" s="22"/>
      <c r="F507" s="22"/>
      <c r="G507" s="22"/>
      <c r="H507" s="22"/>
      <c r="I507" s="97"/>
      <c r="J507" s="6"/>
    </row>
    <row r="508" spans="3:10" x14ac:dyDescent="0.35">
      <c r="C508" s="6"/>
      <c r="D508" s="22"/>
      <c r="E508" s="22"/>
      <c r="F508" s="22"/>
      <c r="G508" s="22"/>
      <c r="H508" s="22"/>
      <c r="I508" s="97"/>
      <c r="J508" s="6"/>
    </row>
    <row r="509" spans="3:10" x14ac:dyDescent="0.35">
      <c r="C509" s="6"/>
      <c r="D509" s="22"/>
      <c r="E509" s="22"/>
      <c r="F509" s="22"/>
      <c r="G509" s="22"/>
      <c r="H509" s="22"/>
      <c r="I509" s="97"/>
      <c r="J509" s="6"/>
    </row>
    <row r="510" spans="3:10" x14ac:dyDescent="0.35">
      <c r="C510" s="6"/>
      <c r="D510" s="22"/>
      <c r="E510" s="22"/>
      <c r="F510" s="22"/>
      <c r="G510" s="22"/>
      <c r="H510" s="22"/>
      <c r="I510" s="97"/>
      <c r="J510" s="6"/>
    </row>
    <row r="511" spans="3:10" x14ac:dyDescent="0.35">
      <c r="C511" s="6"/>
      <c r="D511" s="22"/>
      <c r="E511" s="22"/>
      <c r="F511" s="22"/>
      <c r="G511" s="22"/>
      <c r="H511" s="22"/>
      <c r="I511" s="97"/>
      <c r="J511" s="6"/>
    </row>
    <row r="512" spans="3:10" x14ac:dyDescent="0.35">
      <c r="C512" s="6"/>
      <c r="D512" s="22"/>
      <c r="E512" s="22"/>
      <c r="F512" s="22"/>
      <c r="G512" s="22"/>
      <c r="H512" s="22"/>
      <c r="I512" s="97"/>
      <c r="J512" s="6"/>
    </row>
    <row r="513" spans="3:10" x14ac:dyDescent="0.35">
      <c r="C513" s="6"/>
      <c r="D513" s="22"/>
      <c r="E513" s="22"/>
      <c r="F513" s="22"/>
      <c r="G513" s="22"/>
      <c r="H513" s="22"/>
      <c r="I513" s="97"/>
      <c r="J513" s="6"/>
    </row>
    <row r="514" spans="3:10" x14ac:dyDescent="0.35">
      <c r="C514" s="6"/>
      <c r="D514" s="22"/>
      <c r="E514" s="22"/>
      <c r="F514" s="22"/>
      <c r="G514" s="22"/>
      <c r="H514" s="22"/>
      <c r="I514" s="97"/>
      <c r="J514" s="6"/>
    </row>
    <row r="515" spans="3:10" x14ac:dyDescent="0.35">
      <c r="C515" s="6"/>
      <c r="D515" s="22"/>
      <c r="E515" s="22"/>
      <c r="F515" s="22"/>
      <c r="G515" s="22"/>
      <c r="H515" s="22"/>
      <c r="I515" s="97"/>
      <c r="J515" s="6"/>
    </row>
    <row r="516" spans="3:10" x14ac:dyDescent="0.35">
      <c r="C516" s="6"/>
      <c r="D516" s="22"/>
      <c r="E516" s="22"/>
      <c r="F516" s="22"/>
      <c r="G516" s="22"/>
      <c r="H516" s="22"/>
      <c r="I516" s="97"/>
      <c r="J516" s="6"/>
    </row>
    <row r="517" spans="3:10" x14ac:dyDescent="0.35">
      <c r="C517" s="6"/>
      <c r="D517" s="22"/>
      <c r="E517" s="22"/>
      <c r="F517" s="22"/>
      <c r="G517" s="22"/>
      <c r="H517" s="22"/>
      <c r="I517" s="97"/>
      <c r="J517" s="6"/>
    </row>
    <row r="518" spans="3:10" x14ac:dyDescent="0.35">
      <c r="C518" s="6"/>
      <c r="D518" s="22"/>
      <c r="E518" s="22"/>
      <c r="F518" s="22"/>
      <c r="G518" s="22"/>
      <c r="H518" s="22"/>
      <c r="I518" s="97"/>
      <c r="J518" s="6"/>
    </row>
    <row r="519" spans="3:10" x14ac:dyDescent="0.35">
      <c r="C519" s="6"/>
      <c r="D519" s="22"/>
      <c r="E519" s="22"/>
      <c r="F519" s="22"/>
      <c r="G519" s="22"/>
      <c r="H519" s="22"/>
      <c r="I519" s="97"/>
      <c r="J519" s="6"/>
    </row>
    <row r="520" spans="3:10" x14ac:dyDescent="0.35">
      <c r="C520" s="6"/>
      <c r="D520" s="22"/>
      <c r="E520" s="22"/>
      <c r="F520" s="22"/>
      <c r="G520" s="22"/>
      <c r="H520" s="22"/>
      <c r="I520" s="97"/>
      <c r="J520" s="6"/>
    </row>
    <row r="521" spans="3:10" x14ac:dyDescent="0.35">
      <c r="C521" s="6"/>
      <c r="D521" s="22"/>
      <c r="E521" s="22"/>
      <c r="F521" s="22"/>
      <c r="G521" s="22"/>
      <c r="H521" s="22"/>
      <c r="I521" s="97"/>
      <c r="J521" s="6"/>
    </row>
    <row r="522" spans="3:10" x14ac:dyDescent="0.35">
      <c r="C522" s="6"/>
      <c r="D522" s="22"/>
      <c r="E522" s="22"/>
      <c r="F522" s="22"/>
      <c r="G522" s="22"/>
      <c r="H522" s="22"/>
      <c r="I522" s="97"/>
      <c r="J522" s="6"/>
    </row>
    <row r="523" spans="3:10" x14ac:dyDescent="0.35">
      <c r="C523" s="6"/>
      <c r="D523" s="22"/>
      <c r="E523" s="22"/>
      <c r="F523" s="22"/>
      <c r="G523" s="22"/>
      <c r="H523" s="22"/>
      <c r="I523" s="97"/>
      <c r="J523" s="6"/>
    </row>
    <row r="524" spans="3:10" x14ac:dyDescent="0.35">
      <c r="C524" s="6"/>
      <c r="D524" s="22"/>
      <c r="E524" s="22"/>
      <c r="F524" s="22"/>
      <c r="G524" s="22"/>
      <c r="H524" s="22"/>
      <c r="I524" s="97"/>
      <c r="J524" s="6"/>
    </row>
    <row r="525" spans="3:10" x14ac:dyDescent="0.35">
      <c r="C525" s="6"/>
      <c r="D525" s="22"/>
      <c r="E525" s="22"/>
      <c r="F525" s="22"/>
      <c r="G525" s="22"/>
      <c r="H525" s="22"/>
      <c r="I525" s="97"/>
      <c r="J525" s="6"/>
    </row>
    <row r="526" spans="3:10" x14ac:dyDescent="0.35">
      <c r="C526" s="6"/>
      <c r="D526" s="22"/>
      <c r="E526" s="22"/>
      <c r="F526" s="22"/>
      <c r="G526" s="22"/>
      <c r="H526" s="22"/>
      <c r="I526" s="97"/>
      <c r="J526" s="6"/>
    </row>
    <row r="527" spans="3:10" x14ac:dyDescent="0.35">
      <c r="C527" s="6"/>
      <c r="D527" s="22"/>
      <c r="E527" s="22"/>
      <c r="F527" s="22"/>
      <c r="G527" s="22"/>
      <c r="H527" s="22"/>
      <c r="I527" s="97"/>
      <c r="J527" s="6"/>
    </row>
    <row r="528" spans="3:10" x14ac:dyDescent="0.35">
      <c r="C528" s="6"/>
      <c r="D528" s="22"/>
      <c r="E528" s="22"/>
      <c r="F528" s="22"/>
      <c r="G528" s="22"/>
      <c r="H528" s="22"/>
      <c r="I528" s="97"/>
      <c r="J528" s="6"/>
    </row>
    <row r="529" spans="3:10" x14ac:dyDescent="0.35">
      <c r="C529" s="6"/>
      <c r="D529" s="22"/>
      <c r="E529" s="22"/>
      <c r="F529" s="22"/>
      <c r="G529" s="22"/>
      <c r="H529" s="22"/>
      <c r="I529" s="97"/>
      <c r="J529" s="6"/>
    </row>
    <row r="530" spans="3:10" x14ac:dyDescent="0.35">
      <c r="C530" s="6"/>
      <c r="D530" s="22"/>
      <c r="E530" s="22"/>
      <c r="F530" s="22"/>
      <c r="G530" s="22"/>
      <c r="H530" s="22"/>
      <c r="I530" s="97"/>
      <c r="J530" s="6"/>
    </row>
    <row r="531" spans="3:10" x14ac:dyDescent="0.35">
      <c r="C531" s="6"/>
      <c r="D531" s="22"/>
      <c r="E531" s="22"/>
      <c r="F531" s="22"/>
      <c r="G531" s="22"/>
      <c r="H531" s="22"/>
      <c r="I531" s="97"/>
      <c r="J531" s="6"/>
    </row>
    <row r="532" spans="3:10" x14ac:dyDescent="0.35">
      <c r="C532" s="6"/>
      <c r="D532" s="22"/>
      <c r="E532" s="22"/>
      <c r="F532" s="22"/>
      <c r="G532" s="22"/>
      <c r="H532" s="22"/>
      <c r="I532" s="97"/>
      <c r="J532" s="6"/>
    </row>
    <row r="533" spans="3:10" x14ac:dyDescent="0.35">
      <c r="C533" s="6"/>
      <c r="D533" s="22"/>
      <c r="E533" s="22"/>
      <c r="F533" s="22"/>
      <c r="G533" s="22"/>
      <c r="H533" s="22"/>
      <c r="I533" s="97"/>
      <c r="J533" s="6"/>
    </row>
    <row r="534" spans="3:10" x14ac:dyDescent="0.35">
      <c r="C534" s="6"/>
      <c r="D534" s="22"/>
      <c r="E534" s="22"/>
      <c r="F534" s="22"/>
      <c r="G534" s="22"/>
      <c r="H534" s="22"/>
      <c r="I534" s="97"/>
      <c r="J534" s="6"/>
    </row>
    <row r="535" spans="3:10" x14ac:dyDescent="0.35">
      <c r="C535" s="6"/>
      <c r="D535" s="22"/>
      <c r="E535" s="22"/>
      <c r="F535" s="22"/>
      <c r="G535" s="22"/>
      <c r="H535" s="22"/>
      <c r="I535" s="97"/>
      <c r="J535" s="6"/>
    </row>
    <row r="536" spans="3:10" x14ac:dyDescent="0.35">
      <c r="C536" s="6"/>
      <c r="D536" s="22"/>
      <c r="E536" s="22"/>
      <c r="F536" s="22"/>
      <c r="G536" s="22"/>
      <c r="H536" s="22"/>
      <c r="I536" s="97"/>
      <c r="J536" s="6"/>
    </row>
    <row r="537" spans="3:10" x14ac:dyDescent="0.35">
      <c r="C537" s="6"/>
      <c r="D537" s="22"/>
      <c r="E537" s="22"/>
      <c r="F537" s="22"/>
      <c r="G537" s="22"/>
      <c r="H537" s="22"/>
      <c r="I537" s="97"/>
      <c r="J537" s="6"/>
    </row>
    <row r="538" spans="3:10" x14ac:dyDescent="0.35">
      <c r="C538" s="6"/>
      <c r="D538" s="22"/>
      <c r="E538" s="22"/>
      <c r="F538" s="22"/>
      <c r="G538" s="22"/>
      <c r="H538" s="22"/>
      <c r="I538" s="97"/>
      <c r="J538" s="6"/>
    </row>
    <row r="539" spans="3:10" x14ac:dyDescent="0.35">
      <c r="C539" s="6"/>
      <c r="D539" s="22"/>
      <c r="E539" s="22"/>
      <c r="F539" s="22"/>
      <c r="G539" s="22"/>
      <c r="H539" s="22"/>
      <c r="I539" s="97"/>
      <c r="J539" s="6"/>
    </row>
    <row r="540" spans="3:10" x14ac:dyDescent="0.35">
      <c r="C540" s="6"/>
      <c r="D540" s="22"/>
      <c r="E540" s="22"/>
      <c r="F540" s="22"/>
      <c r="G540" s="22"/>
      <c r="H540" s="22"/>
      <c r="I540" s="97"/>
      <c r="J540" s="6"/>
    </row>
    <row r="541" spans="3:10" x14ac:dyDescent="0.35">
      <c r="C541" s="6"/>
      <c r="D541" s="22"/>
      <c r="E541" s="22"/>
      <c r="F541" s="22"/>
      <c r="G541" s="22"/>
      <c r="H541" s="22"/>
      <c r="I541" s="97"/>
      <c r="J541" s="6"/>
    </row>
    <row r="542" spans="3:10" x14ac:dyDescent="0.35">
      <c r="C542" s="6"/>
      <c r="D542" s="22"/>
      <c r="E542" s="22"/>
      <c r="F542" s="22"/>
      <c r="G542" s="22"/>
      <c r="H542" s="22"/>
      <c r="I542" s="97"/>
      <c r="J542" s="6"/>
    </row>
    <row r="543" spans="3:10" x14ac:dyDescent="0.35">
      <c r="C543" s="6"/>
      <c r="D543" s="22"/>
      <c r="E543" s="22"/>
      <c r="F543" s="22"/>
      <c r="G543" s="22"/>
      <c r="H543" s="22"/>
      <c r="I543" s="97"/>
      <c r="J543" s="6"/>
    </row>
    <row r="544" spans="3:10" x14ac:dyDescent="0.35">
      <c r="C544" s="6"/>
      <c r="D544" s="22"/>
      <c r="E544" s="22"/>
      <c r="F544" s="22"/>
      <c r="G544" s="22"/>
      <c r="H544" s="22"/>
      <c r="I544" s="97"/>
      <c r="J544" s="6"/>
    </row>
    <row r="545" spans="3:10" x14ac:dyDescent="0.35">
      <c r="C545" s="6"/>
      <c r="D545" s="22"/>
      <c r="E545" s="22"/>
      <c r="F545" s="22"/>
      <c r="G545" s="22"/>
      <c r="H545" s="22"/>
      <c r="I545" s="97"/>
      <c r="J545" s="6"/>
    </row>
    <row r="546" spans="3:10" x14ac:dyDescent="0.35">
      <c r="C546" s="6"/>
      <c r="D546" s="22"/>
      <c r="E546" s="22"/>
      <c r="F546" s="22"/>
      <c r="G546" s="22"/>
      <c r="H546" s="22"/>
      <c r="I546" s="97"/>
      <c r="J546" s="6"/>
    </row>
    <row r="547" spans="3:10" x14ac:dyDescent="0.35">
      <c r="C547" s="6"/>
      <c r="D547" s="22"/>
      <c r="E547" s="22"/>
      <c r="F547" s="22"/>
      <c r="G547" s="22"/>
      <c r="H547" s="22"/>
      <c r="I547" s="97"/>
      <c r="J547" s="6"/>
    </row>
    <row r="548" spans="3:10" x14ac:dyDescent="0.35">
      <c r="C548" s="6"/>
      <c r="D548" s="22"/>
      <c r="E548" s="22"/>
      <c r="F548" s="22"/>
      <c r="G548" s="22"/>
      <c r="H548" s="22"/>
      <c r="I548" s="97"/>
      <c r="J548" s="6"/>
    </row>
    <row r="549" spans="3:10" x14ac:dyDescent="0.35">
      <c r="C549" s="6"/>
      <c r="D549" s="22"/>
      <c r="E549" s="22"/>
      <c r="F549" s="22"/>
      <c r="G549" s="22"/>
      <c r="H549" s="22"/>
      <c r="I549" s="97"/>
      <c r="J549" s="6"/>
    </row>
    <row r="550" spans="3:10" x14ac:dyDescent="0.35">
      <c r="C550" s="6"/>
      <c r="D550" s="22"/>
      <c r="E550" s="22"/>
      <c r="F550" s="22"/>
      <c r="G550" s="22"/>
      <c r="H550" s="22"/>
      <c r="I550" s="97"/>
      <c r="J550" s="6"/>
    </row>
    <row r="551" spans="3:10" x14ac:dyDescent="0.35">
      <c r="C551" s="6"/>
      <c r="D551" s="22"/>
      <c r="E551" s="22"/>
      <c r="F551" s="22"/>
      <c r="G551" s="22"/>
      <c r="H551" s="22"/>
      <c r="I551" s="97"/>
      <c r="J551" s="6"/>
    </row>
    <row r="552" spans="3:10" x14ac:dyDescent="0.35">
      <c r="C552" s="6"/>
      <c r="D552" s="22"/>
      <c r="E552" s="22"/>
      <c r="F552" s="22"/>
      <c r="G552" s="22"/>
      <c r="H552" s="22"/>
      <c r="I552" s="97"/>
      <c r="J552" s="6"/>
    </row>
    <row r="553" spans="3:10" x14ac:dyDescent="0.35">
      <c r="C553" s="6"/>
      <c r="D553" s="22"/>
      <c r="E553" s="22"/>
      <c r="F553" s="22"/>
      <c r="G553" s="22"/>
      <c r="H553" s="22"/>
      <c r="I553" s="97"/>
      <c r="J553" s="6"/>
    </row>
    <row r="554" spans="3:10" x14ac:dyDescent="0.35">
      <c r="C554" s="6"/>
      <c r="D554" s="22"/>
      <c r="E554" s="22"/>
      <c r="F554" s="22"/>
      <c r="G554" s="22"/>
      <c r="H554" s="22"/>
      <c r="I554" s="97"/>
      <c r="J554" s="6"/>
    </row>
    <row r="555" spans="3:10" x14ac:dyDescent="0.35">
      <c r="C555" s="6"/>
      <c r="D555" s="22"/>
      <c r="E555" s="22"/>
      <c r="F555" s="22"/>
      <c r="G555" s="22"/>
      <c r="H555" s="22"/>
      <c r="I555" s="97"/>
      <c r="J555" s="6"/>
    </row>
    <row r="556" spans="3:10" x14ac:dyDescent="0.35">
      <c r="C556" s="6"/>
      <c r="D556" s="22"/>
      <c r="E556" s="22"/>
      <c r="F556" s="22"/>
      <c r="G556" s="22"/>
      <c r="H556" s="22"/>
      <c r="I556" s="97"/>
      <c r="J556" s="6"/>
    </row>
    <row r="557" spans="3:10" x14ac:dyDescent="0.35">
      <c r="C557" s="6"/>
      <c r="D557" s="22"/>
      <c r="E557" s="22"/>
      <c r="F557" s="22"/>
      <c r="G557" s="22"/>
      <c r="H557" s="22"/>
      <c r="I557" s="97"/>
      <c r="J557" s="6"/>
    </row>
    <row r="558" spans="3:10" x14ac:dyDescent="0.35">
      <c r="C558" s="6"/>
      <c r="D558" s="22"/>
      <c r="E558" s="22"/>
      <c r="F558" s="22"/>
      <c r="G558" s="22"/>
      <c r="H558" s="22"/>
      <c r="I558" s="97"/>
      <c r="J558" s="6"/>
    </row>
    <row r="559" spans="3:10" x14ac:dyDescent="0.35">
      <c r="C559" s="6"/>
      <c r="D559" s="22"/>
      <c r="E559" s="22"/>
      <c r="F559" s="22"/>
      <c r="G559" s="22"/>
      <c r="H559" s="22"/>
      <c r="I559" s="97"/>
      <c r="J559" s="6"/>
    </row>
    <row r="560" spans="3:10" x14ac:dyDescent="0.35">
      <c r="C560" s="6"/>
      <c r="D560" s="22"/>
      <c r="E560" s="22"/>
      <c r="F560" s="22"/>
      <c r="G560" s="22"/>
      <c r="H560" s="22"/>
      <c r="I560" s="97"/>
      <c r="J560" s="6"/>
    </row>
    <row r="561" spans="3:10" x14ac:dyDescent="0.35">
      <c r="C561" s="6"/>
      <c r="D561" s="22"/>
      <c r="E561" s="22"/>
      <c r="F561" s="22"/>
      <c r="G561" s="22"/>
      <c r="H561" s="22"/>
      <c r="I561" s="97"/>
      <c r="J561" s="6"/>
    </row>
    <row r="562" spans="3:10" x14ac:dyDescent="0.35">
      <c r="C562" s="6"/>
      <c r="D562" s="22"/>
      <c r="E562" s="22"/>
      <c r="F562" s="22"/>
      <c r="G562" s="22"/>
      <c r="H562" s="22"/>
      <c r="I562" s="97"/>
      <c r="J562" s="6"/>
    </row>
    <row r="563" spans="3:10" x14ac:dyDescent="0.35">
      <c r="C563" s="6"/>
      <c r="D563" s="22"/>
      <c r="E563" s="22"/>
      <c r="F563" s="22"/>
      <c r="G563" s="22"/>
      <c r="H563" s="22"/>
      <c r="I563" s="97"/>
      <c r="J563" s="6"/>
    </row>
    <row r="564" spans="3:10" x14ac:dyDescent="0.35">
      <c r="C564" s="6"/>
      <c r="D564" s="22"/>
      <c r="E564" s="22"/>
      <c r="F564" s="22"/>
      <c r="G564" s="22"/>
      <c r="H564" s="22"/>
      <c r="I564" s="97"/>
      <c r="J564" s="6"/>
    </row>
    <row r="565" spans="3:10" x14ac:dyDescent="0.35">
      <c r="C565" s="6"/>
      <c r="D565" s="22"/>
      <c r="E565" s="22"/>
      <c r="F565" s="22"/>
      <c r="G565" s="22"/>
      <c r="H565" s="22"/>
      <c r="I565" s="97"/>
      <c r="J565" s="6"/>
    </row>
    <row r="566" spans="3:10" x14ac:dyDescent="0.35">
      <c r="C566" s="6"/>
      <c r="D566" s="22"/>
      <c r="E566" s="22"/>
      <c r="F566" s="22"/>
      <c r="G566" s="22"/>
      <c r="H566" s="22"/>
      <c r="I566" s="97"/>
      <c r="J566" s="6"/>
    </row>
    <row r="567" spans="3:10" x14ac:dyDescent="0.35">
      <c r="C567" s="6"/>
      <c r="D567" s="22"/>
      <c r="E567" s="22"/>
      <c r="F567" s="22"/>
      <c r="G567" s="22"/>
      <c r="H567" s="22"/>
      <c r="I567" s="97"/>
      <c r="J567" s="6"/>
    </row>
    <row r="568" spans="3:10" x14ac:dyDescent="0.35">
      <c r="C568" s="6"/>
      <c r="D568" s="22"/>
      <c r="E568" s="22"/>
      <c r="F568" s="22"/>
      <c r="G568" s="22"/>
      <c r="H568" s="22"/>
      <c r="I568" s="97"/>
      <c r="J568" s="6"/>
    </row>
    <row r="569" spans="3:10" x14ac:dyDescent="0.35">
      <c r="C569" s="6"/>
      <c r="D569" s="22"/>
      <c r="E569" s="22"/>
      <c r="F569" s="22"/>
      <c r="G569" s="22"/>
      <c r="H569" s="22"/>
      <c r="I569" s="97"/>
      <c r="J569" s="6"/>
    </row>
    <row r="570" spans="3:10" x14ac:dyDescent="0.35">
      <c r="C570" s="6"/>
      <c r="D570" s="22"/>
      <c r="E570" s="22"/>
      <c r="F570" s="22"/>
      <c r="G570" s="22"/>
      <c r="H570" s="22"/>
      <c r="I570" s="97"/>
      <c r="J570" s="6"/>
    </row>
    <row r="571" spans="3:10" x14ac:dyDescent="0.35">
      <c r="C571" s="6"/>
      <c r="D571" s="22"/>
      <c r="E571" s="22"/>
      <c r="F571" s="22"/>
      <c r="G571" s="22"/>
      <c r="H571" s="22"/>
      <c r="I571" s="97"/>
      <c r="J571" s="6"/>
    </row>
    <row r="572" spans="3:10" x14ac:dyDescent="0.35">
      <c r="C572" s="6"/>
      <c r="D572" s="22"/>
      <c r="E572" s="22"/>
      <c r="F572" s="22"/>
      <c r="G572" s="22"/>
      <c r="H572" s="22"/>
      <c r="I572" s="97"/>
      <c r="J572" s="6"/>
    </row>
    <row r="573" spans="3:10" x14ac:dyDescent="0.35">
      <c r="C573" s="6"/>
      <c r="D573" s="22"/>
      <c r="E573" s="22"/>
      <c r="F573" s="22"/>
      <c r="G573" s="22"/>
      <c r="H573" s="22"/>
      <c r="I573" s="97"/>
      <c r="J573" s="6"/>
    </row>
    <row r="574" spans="3:10" x14ac:dyDescent="0.35">
      <c r="C574" s="6"/>
      <c r="D574" s="22"/>
      <c r="E574" s="22"/>
      <c r="F574" s="22"/>
      <c r="G574" s="22"/>
      <c r="H574" s="22"/>
      <c r="I574" s="97"/>
      <c r="J574" s="6"/>
    </row>
    <row r="575" spans="3:10" x14ac:dyDescent="0.35">
      <c r="C575" s="6"/>
      <c r="D575" s="22"/>
      <c r="E575" s="22"/>
      <c r="F575" s="22"/>
      <c r="G575" s="22"/>
      <c r="H575" s="22"/>
      <c r="I575" s="97"/>
      <c r="J575" s="6"/>
    </row>
    <row r="576" spans="3:10" x14ac:dyDescent="0.35">
      <c r="C576" s="6"/>
      <c r="D576" s="22"/>
      <c r="E576" s="22"/>
      <c r="F576" s="22"/>
      <c r="G576" s="22"/>
      <c r="H576" s="22"/>
      <c r="I576" s="97"/>
      <c r="J576" s="6"/>
    </row>
    <row r="577" spans="3:10" x14ac:dyDescent="0.35">
      <c r="C577" s="6"/>
      <c r="D577" s="22"/>
      <c r="E577" s="22"/>
      <c r="F577" s="22"/>
      <c r="G577" s="22"/>
      <c r="H577" s="22"/>
      <c r="I577" s="97"/>
      <c r="J577" s="6"/>
    </row>
    <row r="578" spans="3:10" x14ac:dyDescent="0.35">
      <c r="C578" s="6"/>
      <c r="D578" s="22"/>
      <c r="E578" s="22"/>
      <c r="F578" s="22"/>
      <c r="G578" s="22"/>
      <c r="H578" s="22"/>
      <c r="I578" s="97"/>
      <c r="J578" s="6"/>
    </row>
    <row r="579" spans="3:10" x14ac:dyDescent="0.35">
      <c r="C579" s="6"/>
      <c r="D579" s="22"/>
      <c r="E579" s="22"/>
      <c r="F579" s="22"/>
      <c r="G579" s="22"/>
      <c r="H579" s="22"/>
      <c r="I579" s="97"/>
      <c r="J579" s="6"/>
    </row>
    <row r="580" spans="3:10" x14ac:dyDescent="0.35">
      <c r="C580" s="6"/>
      <c r="D580" s="22"/>
      <c r="E580" s="22"/>
      <c r="F580" s="22"/>
      <c r="G580" s="22"/>
      <c r="H580" s="22"/>
      <c r="I580" s="97"/>
      <c r="J580" s="6"/>
    </row>
    <row r="581" spans="3:10" x14ac:dyDescent="0.35">
      <c r="C581" s="6"/>
      <c r="D581" s="22"/>
      <c r="E581" s="22"/>
      <c r="F581" s="22"/>
      <c r="G581" s="22"/>
      <c r="H581" s="22"/>
      <c r="I581" s="97"/>
      <c r="J581" s="6"/>
    </row>
    <row r="582" spans="3:10" x14ac:dyDescent="0.35">
      <c r="C582" s="6"/>
      <c r="D582" s="22"/>
      <c r="E582" s="22"/>
      <c r="F582" s="22"/>
      <c r="G582" s="22"/>
      <c r="H582" s="22"/>
      <c r="I582" s="97"/>
      <c r="J582" s="6"/>
    </row>
    <row r="583" spans="3:10" x14ac:dyDescent="0.35">
      <c r="C583" s="6"/>
      <c r="D583" s="22"/>
      <c r="E583" s="22"/>
      <c r="F583" s="22"/>
      <c r="G583" s="22"/>
      <c r="H583" s="22"/>
      <c r="I583" s="97"/>
      <c r="J583" s="6"/>
    </row>
    <row r="584" spans="3:10" x14ac:dyDescent="0.35">
      <c r="C584" s="6"/>
      <c r="D584" s="22"/>
      <c r="E584" s="22"/>
      <c r="F584" s="22"/>
      <c r="G584" s="22"/>
      <c r="H584" s="22"/>
      <c r="I584" s="97"/>
      <c r="J584" s="6"/>
    </row>
    <row r="585" spans="3:10" x14ac:dyDescent="0.35">
      <c r="C585" s="6"/>
      <c r="D585" s="22"/>
      <c r="E585" s="22"/>
      <c r="F585" s="22"/>
      <c r="G585" s="22"/>
      <c r="H585" s="22"/>
      <c r="I585" s="97"/>
      <c r="J585" s="6"/>
    </row>
    <row r="586" spans="3:10" x14ac:dyDescent="0.35">
      <c r="C586" s="6"/>
      <c r="D586" s="22"/>
      <c r="E586" s="22"/>
      <c r="F586" s="22"/>
      <c r="G586" s="22"/>
      <c r="H586" s="22"/>
      <c r="I586" s="97"/>
      <c r="J586" s="6"/>
    </row>
    <row r="587" spans="3:10" x14ac:dyDescent="0.35">
      <c r="C587" s="6"/>
      <c r="D587" s="22"/>
      <c r="E587" s="22"/>
      <c r="F587" s="22"/>
      <c r="G587" s="22"/>
      <c r="H587" s="22"/>
      <c r="I587" s="97"/>
      <c r="J587" s="6"/>
    </row>
    <row r="588" spans="3:10" x14ac:dyDescent="0.35">
      <c r="C588" s="6"/>
      <c r="D588" s="22"/>
      <c r="E588" s="22"/>
      <c r="F588" s="22"/>
      <c r="G588" s="22"/>
      <c r="H588" s="22"/>
      <c r="I588" s="97"/>
      <c r="J588" s="6"/>
    </row>
    <row r="589" spans="3:10" x14ac:dyDescent="0.35">
      <c r="C589" s="6"/>
      <c r="D589" s="22"/>
      <c r="E589" s="22"/>
      <c r="F589" s="22"/>
      <c r="G589" s="22"/>
      <c r="H589" s="22"/>
      <c r="I589" s="97"/>
      <c r="J589" s="6"/>
    </row>
    <row r="590" spans="3:10" x14ac:dyDescent="0.35">
      <c r="C590" s="6"/>
      <c r="D590" s="22"/>
      <c r="E590" s="22"/>
      <c r="F590" s="22"/>
      <c r="G590" s="22"/>
      <c r="H590" s="22"/>
      <c r="I590" s="97"/>
      <c r="J590" s="6"/>
    </row>
    <row r="591" spans="3:10" x14ac:dyDescent="0.35">
      <c r="C591" s="6"/>
      <c r="D591" s="22"/>
      <c r="E591" s="22"/>
      <c r="F591" s="22"/>
      <c r="G591" s="22"/>
      <c r="H591" s="22"/>
      <c r="I591" s="97"/>
      <c r="J591" s="6"/>
    </row>
    <row r="592" spans="3:10" x14ac:dyDescent="0.35">
      <c r="C592" s="6"/>
      <c r="D592" s="22"/>
      <c r="E592" s="22"/>
      <c r="F592" s="22"/>
      <c r="G592" s="22"/>
      <c r="H592" s="22"/>
      <c r="I592" s="97"/>
      <c r="J592" s="6"/>
    </row>
    <row r="593" spans="3:10" x14ac:dyDescent="0.35">
      <c r="C593" s="6"/>
      <c r="D593" s="22"/>
      <c r="E593" s="22"/>
      <c r="F593" s="22"/>
      <c r="G593" s="22"/>
      <c r="H593" s="22"/>
      <c r="I593" s="97"/>
      <c r="J593" s="6"/>
    </row>
    <row r="594" spans="3:10" x14ac:dyDescent="0.35">
      <c r="C594" s="6"/>
      <c r="D594" s="22"/>
      <c r="E594" s="22"/>
      <c r="F594" s="22"/>
      <c r="G594" s="22"/>
      <c r="H594" s="22"/>
      <c r="I594" s="97"/>
      <c r="J594" s="6"/>
    </row>
    <row r="595" spans="3:10" x14ac:dyDescent="0.35">
      <c r="C595" s="6"/>
      <c r="D595" s="22"/>
      <c r="E595" s="22"/>
      <c r="F595" s="22"/>
      <c r="G595" s="22"/>
      <c r="H595" s="22"/>
      <c r="I595" s="97"/>
      <c r="J595" s="6"/>
    </row>
    <row r="596" spans="3:10" x14ac:dyDescent="0.35">
      <c r="C596" s="6"/>
      <c r="D596" s="22"/>
      <c r="E596" s="22"/>
      <c r="F596" s="22"/>
      <c r="G596" s="22"/>
      <c r="H596" s="22"/>
      <c r="I596" s="97"/>
      <c r="J596" s="6"/>
    </row>
    <row r="597" spans="3:10" x14ac:dyDescent="0.35">
      <c r="C597" s="6"/>
      <c r="D597" s="22"/>
      <c r="E597" s="22"/>
      <c r="F597" s="22"/>
      <c r="G597" s="22"/>
      <c r="H597" s="22"/>
      <c r="I597" s="97"/>
      <c r="J597" s="6"/>
    </row>
    <row r="598" spans="3:10" x14ac:dyDescent="0.35">
      <c r="C598" s="6"/>
      <c r="D598" s="22"/>
      <c r="E598" s="22"/>
      <c r="F598" s="22"/>
      <c r="G598" s="22"/>
      <c r="H598" s="22"/>
      <c r="I598" s="97"/>
      <c r="J598" s="6"/>
    </row>
    <row r="599" spans="3:10" x14ac:dyDescent="0.35">
      <c r="C599" s="6"/>
      <c r="D599" s="22"/>
      <c r="E599" s="22"/>
      <c r="F599" s="22"/>
      <c r="G599" s="22"/>
      <c r="H599" s="22"/>
      <c r="I599" s="97"/>
      <c r="J599" s="6"/>
    </row>
    <row r="600" spans="3:10" x14ac:dyDescent="0.35">
      <c r="C600" s="6"/>
      <c r="D600" s="22"/>
      <c r="E600" s="22"/>
      <c r="F600" s="22"/>
      <c r="G600" s="22"/>
      <c r="H600" s="22"/>
      <c r="I600" s="97"/>
      <c r="J600" s="6"/>
    </row>
    <row r="601" spans="3:10" x14ac:dyDescent="0.35">
      <c r="C601" s="6"/>
      <c r="D601" s="22"/>
      <c r="E601" s="22"/>
      <c r="F601" s="22"/>
      <c r="G601" s="22"/>
      <c r="H601" s="22"/>
      <c r="I601" s="97"/>
      <c r="J601" s="6"/>
    </row>
    <row r="602" spans="3:10" x14ac:dyDescent="0.35">
      <c r="C602" s="6"/>
      <c r="D602" s="22"/>
      <c r="E602" s="22"/>
      <c r="F602" s="22"/>
      <c r="G602" s="22"/>
      <c r="H602" s="22"/>
      <c r="I602" s="97"/>
      <c r="J602" s="6"/>
    </row>
    <row r="603" spans="3:10" x14ac:dyDescent="0.35">
      <c r="C603" s="6"/>
      <c r="D603" s="22"/>
      <c r="E603" s="22"/>
      <c r="F603" s="22"/>
      <c r="G603" s="22"/>
      <c r="H603" s="22"/>
      <c r="I603" s="97"/>
      <c r="J603" s="6"/>
    </row>
    <row r="604" spans="3:10" x14ac:dyDescent="0.35">
      <c r="C604" s="6"/>
      <c r="D604" s="22"/>
      <c r="E604" s="22"/>
      <c r="F604" s="22"/>
      <c r="G604" s="22"/>
      <c r="H604" s="22"/>
      <c r="I604" s="97"/>
      <c r="J604" s="6"/>
    </row>
    <row r="605" spans="3:10" x14ac:dyDescent="0.35">
      <c r="C605" s="6"/>
      <c r="D605" s="22"/>
      <c r="E605" s="22"/>
      <c r="F605" s="22"/>
      <c r="G605" s="22"/>
      <c r="H605" s="22"/>
      <c r="I605" s="97"/>
      <c r="J605" s="6"/>
    </row>
    <row r="606" spans="3:10" x14ac:dyDescent="0.35">
      <c r="C606" s="6"/>
      <c r="D606" s="22"/>
      <c r="E606" s="22"/>
      <c r="F606" s="22"/>
      <c r="G606" s="22"/>
      <c r="H606" s="22"/>
      <c r="I606" s="97"/>
      <c r="J606" s="6"/>
    </row>
    <row r="607" spans="3:10" x14ac:dyDescent="0.35">
      <c r="C607" s="6"/>
      <c r="D607" s="22"/>
      <c r="E607" s="22"/>
      <c r="F607" s="22"/>
      <c r="G607" s="22"/>
      <c r="H607" s="22"/>
      <c r="I607" s="97"/>
      <c r="J607" s="6"/>
    </row>
    <row r="608" spans="3:10" x14ac:dyDescent="0.35">
      <c r="C608" s="6"/>
      <c r="D608" s="22"/>
      <c r="E608" s="22"/>
      <c r="F608" s="22"/>
      <c r="G608" s="22"/>
      <c r="H608" s="22"/>
      <c r="I608" s="97"/>
      <c r="J608" s="6"/>
    </row>
    <row r="609" spans="3:10" x14ac:dyDescent="0.35">
      <c r="C609" s="6"/>
      <c r="D609" s="22"/>
      <c r="E609" s="22"/>
      <c r="F609" s="22"/>
      <c r="G609" s="22"/>
      <c r="H609" s="22"/>
      <c r="I609" s="97"/>
      <c r="J609" s="6"/>
    </row>
    <row r="610" spans="3:10" x14ac:dyDescent="0.35">
      <c r="C610" s="6"/>
      <c r="D610" s="22"/>
      <c r="E610" s="22"/>
      <c r="F610" s="22"/>
      <c r="G610" s="22"/>
      <c r="H610" s="22"/>
      <c r="I610" s="97"/>
      <c r="J610" s="6"/>
    </row>
    <row r="611" spans="3:10" x14ac:dyDescent="0.35">
      <c r="C611" s="6"/>
      <c r="D611" s="22"/>
      <c r="E611" s="22"/>
      <c r="F611" s="22"/>
      <c r="G611" s="22"/>
      <c r="H611" s="22"/>
      <c r="I611" s="97"/>
      <c r="J611" s="6"/>
    </row>
    <row r="612" spans="3:10" x14ac:dyDescent="0.35">
      <c r="C612" s="6"/>
      <c r="D612" s="22"/>
      <c r="E612" s="22"/>
      <c r="F612" s="22"/>
      <c r="G612" s="22"/>
      <c r="H612" s="22"/>
      <c r="I612" s="97"/>
      <c r="J612" s="6"/>
    </row>
    <row r="613" spans="3:10" x14ac:dyDescent="0.35">
      <c r="C613" s="6"/>
      <c r="D613" s="22"/>
      <c r="E613" s="22"/>
      <c r="F613" s="22"/>
      <c r="G613" s="22"/>
      <c r="H613" s="22"/>
      <c r="I613" s="97"/>
      <c r="J613" s="6"/>
    </row>
    <row r="614" spans="3:10" x14ac:dyDescent="0.35">
      <c r="C614" s="6"/>
      <c r="D614" s="22"/>
      <c r="E614" s="22"/>
      <c r="F614" s="22"/>
      <c r="G614" s="22"/>
      <c r="H614" s="22"/>
      <c r="I614" s="97"/>
      <c r="J614" s="6"/>
    </row>
    <row r="615" spans="3:10" x14ac:dyDescent="0.35">
      <c r="C615" s="6"/>
      <c r="D615" s="22"/>
      <c r="E615" s="22"/>
      <c r="F615" s="22"/>
      <c r="G615" s="22"/>
      <c r="H615" s="22"/>
      <c r="I615" s="97"/>
      <c r="J615" s="6"/>
    </row>
    <row r="616" spans="3:10" x14ac:dyDescent="0.35">
      <c r="C616" s="6"/>
      <c r="D616" s="22"/>
      <c r="E616" s="22"/>
      <c r="F616" s="22"/>
      <c r="G616" s="22"/>
      <c r="H616" s="22"/>
      <c r="I616" s="97"/>
      <c r="J616" s="6"/>
    </row>
    <row r="617" spans="3:10" x14ac:dyDescent="0.35">
      <c r="C617" s="6"/>
      <c r="D617" s="22"/>
      <c r="E617" s="22"/>
      <c r="F617" s="22"/>
      <c r="G617" s="22"/>
      <c r="H617" s="22"/>
      <c r="I617" s="97"/>
      <c r="J617" s="6"/>
    </row>
    <row r="618" spans="3:10" x14ac:dyDescent="0.35">
      <c r="C618" s="6"/>
      <c r="D618" s="22"/>
      <c r="E618" s="22"/>
      <c r="F618" s="22"/>
      <c r="G618" s="22"/>
      <c r="H618" s="22"/>
      <c r="I618" s="97"/>
      <c r="J618" s="6"/>
    </row>
    <row r="619" spans="3:10" x14ac:dyDescent="0.35">
      <c r="C619" s="6"/>
      <c r="D619" s="22"/>
      <c r="E619" s="22"/>
      <c r="F619" s="22"/>
      <c r="G619" s="22"/>
      <c r="H619" s="22"/>
      <c r="I619" s="97"/>
      <c r="J619" s="6"/>
    </row>
    <row r="620" spans="3:10" x14ac:dyDescent="0.35">
      <c r="C620" s="6"/>
      <c r="D620" s="22"/>
      <c r="E620" s="22"/>
      <c r="F620" s="22"/>
      <c r="G620" s="22"/>
      <c r="H620" s="22"/>
      <c r="I620" s="97"/>
      <c r="J620" s="6"/>
    </row>
    <row r="621" spans="3:10" x14ac:dyDescent="0.35">
      <c r="C621" s="6"/>
      <c r="D621" s="22"/>
      <c r="E621" s="22"/>
      <c r="F621" s="22"/>
      <c r="G621" s="22"/>
      <c r="H621" s="22"/>
      <c r="I621" s="97"/>
      <c r="J621" s="6"/>
    </row>
    <row r="622" spans="3:10" x14ac:dyDescent="0.35">
      <c r="C622" s="6"/>
      <c r="D622" s="22"/>
      <c r="E622" s="22"/>
      <c r="F622" s="22"/>
      <c r="G622" s="22"/>
      <c r="H622" s="22"/>
      <c r="I622" s="97"/>
      <c r="J622" s="6"/>
    </row>
    <row r="623" spans="3:10" x14ac:dyDescent="0.35">
      <c r="C623" s="6"/>
      <c r="D623" s="22"/>
      <c r="E623" s="22"/>
      <c r="F623" s="22"/>
      <c r="G623" s="22"/>
      <c r="H623" s="22"/>
      <c r="I623" s="97"/>
      <c r="J623" s="6"/>
    </row>
    <row r="624" spans="3:10" x14ac:dyDescent="0.35">
      <c r="C624" s="6"/>
      <c r="D624" s="22"/>
      <c r="E624" s="22"/>
      <c r="F624" s="22"/>
      <c r="G624" s="22"/>
      <c r="H624" s="22"/>
      <c r="I624" s="97"/>
      <c r="J624" s="6"/>
    </row>
    <row r="625" spans="3:10" x14ac:dyDescent="0.35">
      <c r="C625" s="6"/>
      <c r="D625" s="22"/>
      <c r="E625" s="22"/>
      <c r="F625" s="22"/>
      <c r="G625" s="22"/>
      <c r="H625" s="22"/>
      <c r="I625" s="97"/>
      <c r="J625" s="6"/>
    </row>
    <row r="626" spans="3:10" x14ac:dyDescent="0.35">
      <c r="C626" s="6"/>
      <c r="D626" s="22"/>
      <c r="E626" s="22"/>
      <c r="F626" s="22"/>
      <c r="G626" s="22"/>
      <c r="H626" s="22"/>
      <c r="I626" s="97"/>
      <c r="J626" s="6"/>
    </row>
    <row r="627" spans="3:10" x14ac:dyDescent="0.35">
      <c r="C627" s="6"/>
      <c r="D627" s="22"/>
      <c r="E627" s="22"/>
      <c r="F627" s="22"/>
      <c r="G627" s="22"/>
      <c r="H627" s="22"/>
      <c r="I627" s="97"/>
      <c r="J627" s="6"/>
    </row>
    <row r="628" spans="3:10" x14ac:dyDescent="0.35">
      <c r="C628" s="6"/>
      <c r="D628" s="22"/>
      <c r="E628" s="22"/>
      <c r="F628" s="22"/>
      <c r="G628" s="22"/>
      <c r="H628" s="22"/>
      <c r="I628" s="97"/>
      <c r="J628" s="6"/>
    </row>
    <row r="629" spans="3:10" x14ac:dyDescent="0.35">
      <c r="C629" s="6"/>
      <c r="D629" s="22"/>
      <c r="E629" s="22"/>
      <c r="F629" s="22"/>
      <c r="G629" s="22"/>
      <c r="H629" s="22"/>
      <c r="I629" s="97"/>
      <c r="J629" s="6"/>
    </row>
    <row r="630" spans="3:10" x14ac:dyDescent="0.35">
      <c r="C630" s="6"/>
      <c r="D630" s="22"/>
      <c r="E630" s="22"/>
      <c r="F630" s="22"/>
      <c r="G630" s="22"/>
      <c r="H630" s="22"/>
      <c r="I630" s="97"/>
      <c r="J630" s="6"/>
    </row>
    <row r="631" spans="3:10" x14ac:dyDescent="0.35">
      <c r="C631" s="6"/>
      <c r="D631" s="22"/>
      <c r="E631" s="22"/>
      <c r="F631" s="22"/>
      <c r="G631" s="22"/>
      <c r="H631" s="22"/>
      <c r="I631" s="97"/>
      <c r="J631" s="6"/>
    </row>
    <row r="632" spans="3:10" x14ac:dyDescent="0.35">
      <c r="C632" s="6"/>
      <c r="D632" s="22"/>
      <c r="E632" s="22"/>
      <c r="F632" s="22"/>
      <c r="G632" s="22"/>
      <c r="H632" s="22"/>
      <c r="I632" s="97"/>
      <c r="J632" s="6"/>
    </row>
    <row r="633" spans="3:10" x14ac:dyDescent="0.35">
      <c r="C633" s="6"/>
      <c r="D633" s="22"/>
      <c r="E633" s="22"/>
      <c r="F633" s="22"/>
      <c r="G633" s="22"/>
      <c r="H633" s="22"/>
      <c r="I633" s="97"/>
      <c r="J633" s="6"/>
    </row>
    <row r="634" spans="3:10" x14ac:dyDescent="0.35">
      <c r="C634" s="6"/>
      <c r="D634" s="22"/>
      <c r="E634" s="22"/>
      <c r="F634" s="22"/>
      <c r="G634" s="22"/>
      <c r="H634" s="22"/>
      <c r="I634" s="97"/>
      <c r="J634" s="6"/>
    </row>
    <row r="635" spans="3:10" x14ac:dyDescent="0.35">
      <c r="C635" s="6"/>
      <c r="D635" s="22"/>
      <c r="E635" s="22"/>
      <c r="F635" s="22"/>
      <c r="G635" s="22"/>
      <c r="H635" s="22"/>
      <c r="I635" s="97"/>
      <c r="J635" s="6"/>
    </row>
    <row r="636" spans="3:10" x14ac:dyDescent="0.35">
      <c r="C636" s="6"/>
      <c r="D636" s="22"/>
      <c r="E636" s="22"/>
      <c r="F636" s="22"/>
      <c r="G636" s="22"/>
      <c r="H636" s="22"/>
      <c r="I636" s="97"/>
      <c r="J636" s="6"/>
    </row>
    <row r="637" spans="3:10" x14ac:dyDescent="0.35">
      <c r="C637" s="6"/>
      <c r="D637" s="22"/>
      <c r="E637" s="22"/>
      <c r="F637" s="22"/>
      <c r="G637" s="22"/>
      <c r="H637" s="22"/>
      <c r="I637" s="97"/>
      <c r="J637" s="6"/>
    </row>
    <row r="638" spans="3:10" x14ac:dyDescent="0.35">
      <c r="C638" s="6"/>
      <c r="D638" s="22"/>
      <c r="E638" s="22"/>
      <c r="F638" s="22"/>
      <c r="G638" s="22"/>
      <c r="H638" s="22"/>
      <c r="I638" s="97"/>
      <c r="J638" s="6"/>
    </row>
    <row r="639" spans="3:10" x14ac:dyDescent="0.35">
      <c r="C639" s="6"/>
      <c r="D639" s="22"/>
      <c r="E639" s="22"/>
      <c r="F639" s="22"/>
      <c r="G639" s="22"/>
      <c r="H639" s="22"/>
      <c r="I639" s="97"/>
      <c r="J639" s="6"/>
    </row>
    <row r="640" spans="3:10" x14ac:dyDescent="0.35">
      <c r="C640" s="6"/>
      <c r="D640" s="22"/>
      <c r="E640" s="22"/>
      <c r="F640" s="22"/>
      <c r="G640" s="22"/>
      <c r="H640" s="22"/>
      <c r="I640" s="97"/>
      <c r="J640" s="6"/>
    </row>
    <row r="641" spans="3:10" x14ac:dyDescent="0.35">
      <c r="C641" s="6"/>
      <c r="D641" s="22"/>
      <c r="E641" s="22"/>
      <c r="F641" s="22"/>
      <c r="G641" s="22"/>
      <c r="H641" s="22"/>
      <c r="I641" s="97"/>
      <c r="J641" s="6"/>
    </row>
    <row r="642" spans="3:10" x14ac:dyDescent="0.35">
      <c r="C642" s="6"/>
      <c r="D642" s="22"/>
      <c r="E642" s="22"/>
      <c r="F642" s="22"/>
      <c r="G642" s="22"/>
      <c r="H642" s="22"/>
      <c r="I642" s="97"/>
      <c r="J642" s="6"/>
    </row>
    <row r="643" spans="3:10" x14ac:dyDescent="0.35">
      <c r="C643" s="6"/>
      <c r="D643" s="22"/>
      <c r="E643" s="22"/>
      <c r="F643" s="22"/>
      <c r="G643" s="22"/>
      <c r="H643" s="22"/>
      <c r="I643" s="97"/>
      <c r="J643" s="6"/>
    </row>
    <row r="644" spans="3:10" x14ac:dyDescent="0.35">
      <c r="C644" s="6"/>
      <c r="D644" s="22"/>
      <c r="E644" s="22"/>
      <c r="F644" s="22"/>
      <c r="G644" s="22"/>
      <c r="H644" s="22"/>
      <c r="I644" s="97"/>
      <c r="J644" s="6"/>
    </row>
    <row r="645" spans="3:10" x14ac:dyDescent="0.35">
      <c r="C645" s="6"/>
      <c r="D645" s="22"/>
      <c r="E645" s="22"/>
      <c r="F645" s="22"/>
      <c r="G645" s="22"/>
      <c r="H645" s="22"/>
      <c r="I645" s="97"/>
      <c r="J645" s="6"/>
    </row>
    <row r="646" spans="3:10" x14ac:dyDescent="0.35">
      <c r="C646" s="6"/>
      <c r="D646" s="22"/>
      <c r="E646" s="22"/>
      <c r="F646" s="22"/>
      <c r="G646" s="22"/>
      <c r="H646" s="22"/>
      <c r="I646" s="97"/>
      <c r="J646" s="6"/>
    </row>
    <row r="647" spans="3:10" x14ac:dyDescent="0.35">
      <c r="C647" s="6"/>
      <c r="D647" s="22"/>
      <c r="E647" s="22"/>
      <c r="F647" s="22"/>
      <c r="G647" s="22"/>
      <c r="H647" s="22"/>
      <c r="I647" s="97"/>
      <c r="J647" s="6"/>
    </row>
    <row r="648" spans="3:10" x14ac:dyDescent="0.35">
      <c r="C648" s="6"/>
      <c r="D648" s="22"/>
      <c r="E648" s="22"/>
      <c r="F648" s="22"/>
      <c r="G648" s="22"/>
      <c r="H648" s="22"/>
      <c r="I648" s="97"/>
      <c r="J648" s="6"/>
    </row>
    <row r="649" spans="3:10" x14ac:dyDescent="0.35">
      <c r="C649" s="6"/>
      <c r="D649" s="22"/>
      <c r="E649" s="22"/>
      <c r="F649" s="22"/>
      <c r="G649" s="22"/>
      <c r="H649" s="22"/>
      <c r="I649" s="97"/>
      <c r="J649" s="6"/>
    </row>
    <row r="650" spans="3:10" x14ac:dyDescent="0.35">
      <c r="C650" s="6"/>
      <c r="D650" s="22"/>
      <c r="E650" s="22"/>
      <c r="F650" s="22"/>
      <c r="G650" s="22"/>
      <c r="H650" s="22"/>
      <c r="I650" s="97"/>
      <c r="J650" s="6"/>
    </row>
    <row r="651" spans="3:10" x14ac:dyDescent="0.35">
      <c r="C651" s="6"/>
      <c r="D651" s="22"/>
      <c r="E651" s="22"/>
      <c r="F651" s="22"/>
      <c r="G651" s="22"/>
      <c r="H651" s="22"/>
      <c r="I651" s="97"/>
      <c r="J651" s="6"/>
    </row>
    <row r="652" spans="3:10" x14ac:dyDescent="0.35">
      <c r="C652" s="6"/>
      <c r="D652" s="22"/>
      <c r="E652" s="22"/>
      <c r="F652" s="22"/>
      <c r="G652" s="22"/>
      <c r="H652" s="22"/>
      <c r="I652" s="97"/>
      <c r="J652" s="6"/>
    </row>
    <row r="653" spans="3:10" x14ac:dyDescent="0.35">
      <c r="C653" s="6"/>
      <c r="D653" s="22"/>
      <c r="E653" s="22"/>
      <c r="F653" s="22"/>
      <c r="G653" s="22"/>
      <c r="H653" s="22"/>
      <c r="I653" s="97"/>
      <c r="J653" s="6"/>
    </row>
    <row r="654" spans="3:10" x14ac:dyDescent="0.35">
      <c r="C654" s="6"/>
      <c r="D654" s="22"/>
      <c r="E654" s="22"/>
      <c r="F654" s="22"/>
      <c r="G654" s="22"/>
      <c r="H654" s="22"/>
      <c r="I654" s="97"/>
      <c r="J654" s="6"/>
    </row>
    <row r="655" spans="3:10" x14ac:dyDescent="0.35">
      <c r="C655" s="6"/>
      <c r="D655" s="22"/>
      <c r="E655" s="22"/>
      <c r="F655" s="22"/>
      <c r="G655" s="22"/>
      <c r="H655" s="22"/>
      <c r="I655" s="97"/>
      <c r="J655" s="6"/>
    </row>
    <row r="656" spans="3:10" x14ac:dyDescent="0.35">
      <c r="C656" s="6"/>
      <c r="D656" s="22"/>
      <c r="E656" s="22"/>
      <c r="F656" s="22"/>
      <c r="G656" s="22"/>
      <c r="H656" s="22"/>
      <c r="I656" s="97"/>
      <c r="J656" s="6"/>
    </row>
    <row r="657" spans="3:10" x14ac:dyDescent="0.35">
      <c r="C657" s="6"/>
      <c r="D657" s="22"/>
      <c r="E657" s="22"/>
      <c r="F657" s="22"/>
      <c r="G657" s="22"/>
      <c r="H657" s="22"/>
      <c r="I657" s="97"/>
      <c r="J657" s="6"/>
    </row>
    <row r="658" spans="3:10" x14ac:dyDescent="0.35">
      <c r="C658" s="6"/>
      <c r="D658" s="22"/>
      <c r="E658" s="22"/>
      <c r="F658" s="22"/>
      <c r="G658" s="22"/>
      <c r="H658" s="22"/>
      <c r="I658" s="97"/>
      <c r="J658" s="6"/>
    </row>
    <row r="659" spans="3:10" x14ac:dyDescent="0.35">
      <c r="C659" s="6"/>
      <c r="D659" s="22"/>
      <c r="E659" s="22"/>
      <c r="F659" s="22"/>
      <c r="G659" s="22"/>
      <c r="H659" s="22"/>
      <c r="I659" s="97"/>
      <c r="J659" s="6"/>
    </row>
    <row r="660" spans="3:10" x14ac:dyDescent="0.35">
      <c r="C660" s="6"/>
      <c r="D660" s="22"/>
      <c r="E660" s="22"/>
      <c r="F660" s="22"/>
      <c r="G660" s="22"/>
      <c r="H660" s="22"/>
      <c r="I660" s="97"/>
      <c r="J660" s="6"/>
    </row>
    <row r="661" spans="3:10" x14ac:dyDescent="0.35">
      <c r="C661" s="6"/>
      <c r="D661" s="22"/>
      <c r="E661" s="22"/>
      <c r="F661" s="22"/>
      <c r="G661" s="22"/>
      <c r="H661" s="22"/>
      <c r="I661" s="97"/>
      <c r="J661" s="6"/>
    </row>
    <row r="662" spans="3:10" x14ac:dyDescent="0.35">
      <c r="C662" s="6"/>
      <c r="D662" s="22"/>
      <c r="E662" s="22"/>
      <c r="F662" s="22"/>
      <c r="G662" s="22"/>
      <c r="H662" s="22"/>
      <c r="I662" s="97"/>
      <c r="J662" s="6"/>
    </row>
    <row r="663" spans="3:10" x14ac:dyDescent="0.35">
      <c r="C663" s="6"/>
      <c r="D663" s="22"/>
      <c r="E663" s="22"/>
      <c r="F663" s="22"/>
      <c r="G663" s="22"/>
      <c r="H663" s="22"/>
      <c r="I663" s="97"/>
      <c r="J663" s="6"/>
    </row>
    <row r="664" spans="3:10" x14ac:dyDescent="0.35">
      <c r="C664" s="6"/>
      <c r="D664" s="22"/>
      <c r="E664" s="22"/>
      <c r="F664" s="22"/>
      <c r="G664" s="22"/>
      <c r="H664" s="22"/>
      <c r="I664" s="97"/>
      <c r="J664" s="6"/>
    </row>
    <row r="665" spans="3:10" x14ac:dyDescent="0.35">
      <c r="C665" s="6"/>
      <c r="D665" s="22"/>
      <c r="E665" s="22"/>
      <c r="F665" s="22"/>
      <c r="G665" s="22"/>
      <c r="H665" s="22"/>
      <c r="I665" s="97"/>
      <c r="J665" s="6"/>
    </row>
    <row r="666" spans="3:10" x14ac:dyDescent="0.35">
      <c r="C666" s="6"/>
      <c r="D666" s="22"/>
      <c r="E666" s="22"/>
      <c r="F666" s="22"/>
      <c r="G666" s="22"/>
      <c r="H666" s="22"/>
      <c r="I666" s="97"/>
      <c r="J666" s="6"/>
    </row>
    <row r="667" spans="3:10" x14ac:dyDescent="0.35">
      <c r="C667" s="6"/>
      <c r="D667" s="22"/>
      <c r="E667" s="22"/>
      <c r="F667" s="22"/>
      <c r="G667" s="22"/>
      <c r="H667" s="22"/>
      <c r="I667" s="97"/>
      <c r="J667" s="6"/>
    </row>
    <row r="668" spans="3:10" x14ac:dyDescent="0.35">
      <c r="C668" s="6"/>
      <c r="D668" s="22"/>
      <c r="E668" s="22"/>
      <c r="F668" s="22"/>
      <c r="G668" s="22"/>
      <c r="H668" s="22"/>
      <c r="I668" s="97"/>
      <c r="J668" s="6"/>
    </row>
    <row r="669" spans="3:10" x14ac:dyDescent="0.35">
      <c r="C669" s="6"/>
      <c r="D669" s="22"/>
      <c r="E669" s="22"/>
      <c r="F669" s="22"/>
      <c r="G669" s="22"/>
      <c r="H669" s="22"/>
      <c r="I669" s="97"/>
      <c r="J669" s="6"/>
    </row>
    <row r="670" spans="3:10" x14ac:dyDescent="0.35">
      <c r="C670" s="6"/>
      <c r="D670" s="22"/>
      <c r="E670" s="22"/>
      <c r="F670" s="22"/>
      <c r="G670" s="22"/>
      <c r="H670" s="22"/>
      <c r="I670" s="97"/>
      <c r="J670" s="6"/>
    </row>
    <row r="671" spans="3:10" x14ac:dyDescent="0.35">
      <c r="C671" s="6"/>
      <c r="D671" s="22"/>
      <c r="E671" s="22"/>
      <c r="F671" s="22"/>
      <c r="G671" s="22"/>
      <c r="H671" s="22"/>
      <c r="I671" s="97"/>
      <c r="J671" s="6"/>
    </row>
    <row r="672" spans="3:10" x14ac:dyDescent="0.35">
      <c r="C672" s="6"/>
      <c r="D672" s="22"/>
      <c r="E672" s="22"/>
      <c r="F672" s="22"/>
      <c r="G672" s="22"/>
      <c r="H672" s="22"/>
      <c r="I672" s="97"/>
      <c r="J672" s="6"/>
    </row>
    <row r="673" spans="3:10" x14ac:dyDescent="0.35">
      <c r="C673" s="6"/>
      <c r="D673" s="22"/>
      <c r="E673" s="22"/>
      <c r="F673" s="22"/>
      <c r="G673" s="22"/>
      <c r="H673" s="22"/>
      <c r="I673" s="97"/>
      <c r="J673" s="6"/>
    </row>
    <row r="674" spans="3:10" x14ac:dyDescent="0.35">
      <c r="C674" s="6"/>
      <c r="D674" s="22"/>
      <c r="E674" s="22"/>
      <c r="F674" s="22"/>
      <c r="G674" s="22"/>
      <c r="H674" s="22"/>
      <c r="I674" s="97"/>
      <c r="J674" s="6"/>
    </row>
    <row r="675" spans="3:10" x14ac:dyDescent="0.35">
      <c r="C675" s="6"/>
      <c r="D675" s="22"/>
      <c r="E675" s="22"/>
      <c r="F675" s="22"/>
      <c r="G675" s="22"/>
      <c r="H675" s="22"/>
      <c r="I675" s="97"/>
      <c r="J675" s="6"/>
    </row>
    <row r="676" spans="3:10" x14ac:dyDescent="0.35">
      <c r="C676" s="6"/>
      <c r="D676" s="22"/>
      <c r="E676" s="22"/>
      <c r="F676" s="22"/>
      <c r="G676" s="22"/>
      <c r="H676" s="22"/>
      <c r="I676" s="97"/>
      <c r="J676" s="6"/>
    </row>
    <row r="677" spans="3:10" x14ac:dyDescent="0.35">
      <c r="C677" s="6"/>
      <c r="D677" s="22"/>
      <c r="E677" s="22"/>
      <c r="F677" s="22"/>
      <c r="G677" s="22"/>
      <c r="H677" s="22"/>
      <c r="I677" s="97"/>
      <c r="J677" s="6"/>
    </row>
    <row r="678" spans="3:10" x14ac:dyDescent="0.35">
      <c r="C678" s="6"/>
      <c r="D678" s="22"/>
      <c r="E678" s="22"/>
      <c r="F678" s="22"/>
      <c r="G678" s="22"/>
      <c r="H678" s="22"/>
      <c r="I678" s="97"/>
      <c r="J678" s="6"/>
    </row>
    <row r="679" spans="3:10" x14ac:dyDescent="0.35">
      <c r="C679" s="6"/>
      <c r="D679" s="22"/>
      <c r="E679" s="22"/>
      <c r="F679" s="22"/>
      <c r="G679" s="22"/>
      <c r="H679" s="22"/>
      <c r="I679" s="97"/>
      <c r="J679" s="6"/>
    </row>
    <row r="680" spans="3:10" x14ac:dyDescent="0.35">
      <c r="C680" s="6"/>
      <c r="D680" s="22"/>
      <c r="E680" s="22"/>
      <c r="F680" s="22"/>
      <c r="G680" s="22"/>
      <c r="H680" s="22"/>
      <c r="I680" s="97"/>
      <c r="J680" s="6"/>
    </row>
    <row r="681" spans="3:10" x14ac:dyDescent="0.35">
      <c r="C681" s="6"/>
      <c r="D681" s="22"/>
      <c r="E681" s="22"/>
      <c r="F681" s="22"/>
      <c r="G681" s="22"/>
      <c r="H681" s="22"/>
      <c r="I681" s="97"/>
      <c r="J681" s="6"/>
    </row>
    <row r="682" spans="3:10" x14ac:dyDescent="0.35">
      <c r="C682" s="6"/>
      <c r="D682" s="22"/>
      <c r="E682" s="22"/>
      <c r="F682" s="22"/>
      <c r="G682" s="22"/>
      <c r="H682" s="22"/>
      <c r="I682" s="97"/>
      <c r="J682" s="6"/>
    </row>
    <row r="683" spans="3:10" x14ac:dyDescent="0.35">
      <c r="C683" s="6"/>
      <c r="D683" s="22"/>
      <c r="E683" s="22"/>
      <c r="F683" s="22"/>
      <c r="G683" s="22"/>
      <c r="H683" s="22"/>
      <c r="I683" s="97"/>
      <c r="J683" s="6"/>
    </row>
    <row r="684" spans="3:10" x14ac:dyDescent="0.35">
      <c r="C684" s="6"/>
      <c r="D684" s="22"/>
      <c r="E684" s="22"/>
      <c r="F684" s="22"/>
      <c r="G684" s="22"/>
      <c r="H684" s="22"/>
      <c r="I684" s="97"/>
      <c r="J684" s="6"/>
    </row>
    <row r="685" spans="3:10" x14ac:dyDescent="0.35">
      <c r="C685" s="6"/>
      <c r="D685" s="22"/>
      <c r="E685" s="22"/>
      <c r="F685" s="22"/>
      <c r="G685" s="22"/>
      <c r="H685" s="22"/>
      <c r="I685" s="97"/>
      <c r="J685" s="6"/>
    </row>
    <row r="686" spans="3:10" x14ac:dyDescent="0.35">
      <c r="C686" s="6"/>
      <c r="D686" s="22"/>
      <c r="E686" s="22"/>
      <c r="F686" s="22"/>
      <c r="G686" s="22"/>
      <c r="H686" s="22"/>
      <c r="I686" s="97"/>
      <c r="J686" s="6"/>
    </row>
    <row r="687" spans="3:10" x14ac:dyDescent="0.35">
      <c r="C687" s="6"/>
      <c r="D687" s="22"/>
      <c r="E687" s="22"/>
      <c r="F687" s="22"/>
      <c r="G687" s="22"/>
      <c r="H687" s="22"/>
      <c r="I687" s="97"/>
      <c r="J687" s="6"/>
    </row>
    <row r="688" spans="3:10" x14ac:dyDescent="0.35">
      <c r="C688" s="6"/>
      <c r="D688" s="22"/>
      <c r="E688" s="22"/>
      <c r="F688" s="22"/>
      <c r="G688" s="22"/>
      <c r="H688" s="22"/>
      <c r="I688" s="97"/>
      <c r="J688" s="6"/>
    </row>
    <row r="689" spans="3:10" x14ac:dyDescent="0.35">
      <c r="C689" s="6"/>
      <c r="D689" s="22"/>
      <c r="E689" s="22"/>
      <c r="F689" s="22"/>
      <c r="G689" s="22"/>
      <c r="H689" s="22"/>
      <c r="I689" s="97"/>
      <c r="J689" s="6"/>
    </row>
    <row r="690" spans="3:10" x14ac:dyDescent="0.35">
      <c r="C690" s="6"/>
      <c r="D690" s="22"/>
      <c r="E690" s="22"/>
      <c r="F690" s="22"/>
      <c r="G690" s="22"/>
      <c r="H690" s="22"/>
      <c r="I690" s="97"/>
      <c r="J690" s="6"/>
    </row>
    <row r="691" spans="3:10" x14ac:dyDescent="0.35">
      <c r="C691" s="6"/>
      <c r="D691" s="22"/>
      <c r="E691" s="22"/>
      <c r="F691" s="22"/>
      <c r="G691" s="22"/>
      <c r="H691" s="22"/>
      <c r="I691" s="97"/>
      <c r="J691" s="6"/>
    </row>
    <row r="692" spans="3:10" x14ac:dyDescent="0.35">
      <c r="C692" s="6"/>
      <c r="D692" s="22"/>
      <c r="E692" s="22"/>
      <c r="F692" s="22"/>
      <c r="G692" s="22"/>
      <c r="H692" s="22"/>
      <c r="I692" s="97"/>
      <c r="J692" s="6"/>
    </row>
    <row r="693" spans="3:10" x14ac:dyDescent="0.35">
      <c r="C693" s="6"/>
      <c r="D693" s="22"/>
      <c r="E693" s="22"/>
      <c r="F693" s="22"/>
      <c r="G693" s="22"/>
      <c r="H693" s="22"/>
      <c r="I693" s="97"/>
      <c r="J693" s="6"/>
    </row>
    <row r="694" spans="3:10" x14ac:dyDescent="0.35">
      <c r="C694" s="6"/>
      <c r="D694" s="22"/>
      <c r="E694" s="22"/>
      <c r="F694" s="22"/>
      <c r="G694" s="22"/>
      <c r="H694" s="22"/>
      <c r="I694" s="97"/>
      <c r="J694" s="6"/>
    </row>
    <row r="695" spans="3:10" x14ac:dyDescent="0.35">
      <c r="C695" s="6"/>
      <c r="D695" s="22"/>
      <c r="E695" s="22"/>
      <c r="F695" s="22"/>
      <c r="G695" s="22"/>
      <c r="H695" s="22"/>
      <c r="I695" s="97"/>
      <c r="J695" s="6"/>
    </row>
    <row r="696" spans="3:10" x14ac:dyDescent="0.35">
      <c r="C696" s="6"/>
      <c r="D696" s="22"/>
      <c r="E696" s="22"/>
      <c r="F696" s="22"/>
      <c r="G696" s="22"/>
      <c r="H696" s="22"/>
      <c r="I696" s="97"/>
      <c r="J696" s="6"/>
    </row>
    <row r="697" spans="3:10" x14ac:dyDescent="0.35">
      <c r="C697" s="6"/>
      <c r="D697" s="22"/>
      <c r="E697" s="22"/>
      <c r="F697" s="22"/>
      <c r="G697" s="22"/>
      <c r="H697" s="22"/>
      <c r="I697" s="97"/>
      <c r="J697" s="6"/>
    </row>
    <row r="698" spans="3:10" x14ac:dyDescent="0.35">
      <c r="C698" s="6"/>
      <c r="D698" s="22"/>
      <c r="E698" s="22"/>
      <c r="F698" s="22"/>
      <c r="G698" s="22"/>
      <c r="H698" s="22"/>
      <c r="I698" s="97"/>
      <c r="J698" s="6"/>
    </row>
    <row r="699" spans="3:10" x14ac:dyDescent="0.35">
      <c r="C699" s="6"/>
      <c r="D699" s="22"/>
      <c r="E699" s="22"/>
      <c r="F699" s="22"/>
      <c r="G699" s="22"/>
      <c r="H699" s="22"/>
      <c r="I699" s="97"/>
      <c r="J699" s="6"/>
    </row>
    <row r="700" spans="3:10" x14ac:dyDescent="0.35">
      <c r="C700" s="6"/>
      <c r="D700" s="22"/>
      <c r="E700" s="22"/>
      <c r="F700" s="22"/>
      <c r="G700" s="22"/>
      <c r="H700" s="22"/>
      <c r="I700" s="97"/>
      <c r="J700" s="6"/>
    </row>
    <row r="701" spans="3:10" x14ac:dyDescent="0.35">
      <c r="C701" s="6"/>
      <c r="D701" s="22"/>
      <c r="E701" s="22"/>
      <c r="F701" s="22"/>
      <c r="G701" s="22"/>
      <c r="H701" s="22"/>
      <c r="I701" s="97"/>
      <c r="J701" s="6"/>
    </row>
    <row r="702" spans="3:10" x14ac:dyDescent="0.35">
      <c r="C702" s="6"/>
      <c r="D702" s="22"/>
      <c r="E702" s="22"/>
      <c r="F702" s="22"/>
      <c r="G702" s="22"/>
      <c r="H702" s="22"/>
      <c r="I702" s="97"/>
      <c r="J702" s="6"/>
    </row>
    <row r="703" spans="3:10" x14ac:dyDescent="0.35">
      <c r="C703" s="6"/>
      <c r="D703" s="22"/>
      <c r="E703" s="22"/>
      <c r="F703" s="22"/>
      <c r="G703" s="22"/>
      <c r="H703" s="22"/>
      <c r="I703" s="97"/>
      <c r="J703" s="6"/>
    </row>
    <row r="704" spans="3:10" x14ac:dyDescent="0.35">
      <c r="C704" s="6"/>
      <c r="D704" s="22"/>
      <c r="E704" s="22"/>
      <c r="F704" s="22"/>
      <c r="G704" s="22"/>
      <c r="H704" s="22"/>
      <c r="I704" s="97"/>
      <c r="J704" s="6"/>
    </row>
    <row r="705" spans="3:10" x14ac:dyDescent="0.35">
      <c r="C705" s="6"/>
      <c r="D705" s="22"/>
      <c r="E705" s="22"/>
      <c r="F705" s="22"/>
      <c r="G705" s="22"/>
      <c r="H705" s="22"/>
      <c r="I705" s="97"/>
      <c r="J705" s="6"/>
    </row>
    <row r="706" spans="3:10" x14ac:dyDescent="0.35">
      <c r="C706" s="6"/>
      <c r="D706" s="22"/>
      <c r="E706" s="22"/>
      <c r="F706" s="22"/>
      <c r="G706" s="22"/>
      <c r="H706" s="22"/>
      <c r="I706" s="97"/>
      <c r="J706" s="6"/>
    </row>
    <row r="707" spans="3:10" x14ac:dyDescent="0.35">
      <c r="C707" s="6"/>
      <c r="D707" s="22"/>
      <c r="E707" s="22"/>
      <c r="F707" s="22"/>
      <c r="G707" s="22"/>
      <c r="H707" s="22"/>
      <c r="I707" s="97"/>
      <c r="J707" s="6"/>
    </row>
    <row r="708" spans="3:10" x14ac:dyDescent="0.35">
      <c r="C708" s="6"/>
      <c r="D708" s="22"/>
      <c r="E708" s="22"/>
      <c r="F708" s="22"/>
      <c r="G708" s="22"/>
      <c r="H708" s="22"/>
      <c r="I708" s="97"/>
      <c r="J708" s="6"/>
    </row>
    <row r="709" spans="3:10" x14ac:dyDescent="0.35">
      <c r="C709" s="6"/>
      <c r="D709" s="22"/>
      <c r="E709" s="22"/>
      <c r="F709" s="22"/>
      <c r="G709" s="22"/>
      <c r="H709" s="22"/>
      <c r="I709" s="97"/>
      <c r="J709" s="6"/>
    </row>
    <row r="710" spans="3:10" x14ac:dyDescent="0.35">
      <c r="C710" s="6"/>
      <c r="D710" s="22"/>
      <c r="E710" s="22"/>
      <c r="F710" s="22"/>
      <c r="G710" s="22"/>
      <c r="H710" s="22"/>
      <c r="I710" s="97"/>
      <c r="J710" s="6"/>
    </row>
    <row r="711" spans="3:10" x14ac:dyDescent="0.35">
      <c r="C711" s="6"/>
      <c r="D711" s="22"/>
      <c r="E711" s="22"/>
      <c r="F711" s="22"/>
      <c r="G711" s="22"/>
      <c r="H711" s="22"/>
      <c r="I711" s="97"/>
      <c r="J711" s="6"/>
    </row>
    <row r="712" spans="3:10" x14ac:dyDescent="0.35">
      <c r="C712" s="6"/>
      <c r="D712" s="22"/>
      <c r="E712" s="22"/>
      <c r="F712" s="22"/>
      <c r="G712" s="22"/>
      <c r="H712" s="22"/>
      <c r="I712" s="97"/>
      <c r="J712" s="6"/>
    </row>
    <row r="713" spans="3:10" x14ac:dyDescent="0.35">
      <c r="C713" s="6"/>
      <c r="D713" s="22"/>
      <c r="E713" s="22"/>
      <c r="F713" s="22"/>
      <c r="G713" s="22"/>
      <c r="H713" s="22"/>
      <c r="I713" s="97"/>
      <c r="J713" s="6"/>
    </row>
    <row r="714" spans="3:10" x14ac:dyDescent="0.35">
      <c r="C714" s="6"/>
      <c r="D714" s="22"/>
      <c r="E714" s="22"/>
      <c r="F714" s="22"/>
      <c r="G714" s="22"/>
      <c r="H714" s="22"/>
      <c r="I714" s="97"/>
      <c r="J714" s="6"/>
    </row>
    <row r="715" spans="3:10" x14ac:dyDescent="0.35">
      <c r="C715" s="6"/>
      <c r="D715" s="22"/>
      <c r="E715" s="22"/>
      <c r="F715" s="22"/>
      <c r="G715" s="22"/>
      <c r="H715" s="22"/>
      <c r="I715" s="97"/>
      <c r="J715" s="6"/>
    </row>
    <row r="716" spans="3:10" x14ac:dyDescent="0.35">
      <c r="C716" s="6"/>
      <c r="D716" s="22"/>
      <c r="E716" s="22"/>
      <c r="F716" s="22"/>
      <c r="G716" s="22"/>
      <c r="H716" s="22"/>
      <c r="I716" s="97"/>
      <c r="J716" s="6"/>
    </row>
    <row r="717" spans="3:10" x14ac:dyDescent="0.35">
      <c r="C717" s="6"/>
      <c r="D717" s="22"/>
      <c r="E717" s="22"/>
      <c r="F717" s="22"/>
      <c r="G717" s="22"/>
      <c r="H717" s="22"/>
      <c r="I717" s="97"/>
      <c r="J717" s="6"/>
    </row>
    <row r="718" spans="3:10" x14ac:dyDescent="0.35">
      <c r="C718" s="6"/>
      <c r="D718" s="22"/>
      <c r="E718" s="22"/>
      <c r="F718" s="22"/>
      <c r="G718" s="22"/>
      <c r="H718" s="22"/>
      <c r="I718" s="97"/>
      <c r="J718" s="6"/>
    </row>
    <row r="719" spans="3:10" x14ac:dyDescent="0.35">
      <c r="C719" s="6"/>
      <c r="D719" s="22"/>
      <c r="E719" s="22"/>
      <c r="F719" s="22"/>
      <c r="G719" s="22"/>
      <c r="H719" s="22"/>
      <c r="I719" s="97"/>
      <c r="J719" s="6"/>
    </row>
    <row r="720" spans="3:10" x14ac:dyDescent="0.35">
      <c r="C720" s="6"/>
      <c r="D720" s="22"/>
      <c r="E720" s="22"/>
      <c r="F720" s="22"/>
      <c r="G720" s="22"/>
      <c r="H720" s="22"/>
      <c r="I720" s="97"/>
      <c r="J720" s="6"/>
    </row>
    <row r="721" spans="3:10" x14ac:dyDescent="0.35">
      <c r="C721" s="6"/>
      <c r="D721" s="22"/>
      <c r="E721" s="22"/>
      <c r="F721" s="22"/>
      <c r="G721" s="22"/>
      <c r="H721" s="22"/>
      <c r="I721" s="97"/>
      <c r="J721" s="6"/>
    </row>
    <row r="722" spans="3:10" x14ac:dyDescent="0.35">
      <c r="C722" s="6"/>
      <c r="D722" s="22"/>
      <c r="E722" s="22"/>
      <c r="F722" s="22"/>
      <c r="G722" s="22"/>
      <c r="H722" s="22"/>
      <c r="I722" s="97"/>
      <c r="J722" s="6"/>
    </row>
    <row r="723" spans="3:10" x14ac:dyDescent="0.35">
      <c r="C723" s="6"/>
      <c r="D723" s="22"/>
      <c r="E723" s="22"/>
      <c r="F723" s="22"/>
      <c r="G723" s="22"/>
      <c r="H723" s="22"/>
      <c r="I723" s="97"/>
      <c r="J723" s="6"/>
    </row>
    <row r="724" spans="3:10" x14ac:dyDescent="0.35">
      <c r="C724" s="6"/>
      <c r="D724" s="22"/>
      <c r="E724" s="22"/>
      <c r="F724" s="22"/>
      <c r="G724" s="22"/>
      <c r="H724" s="22"/>
      <c r="I724" s="97"/>
      <c r="J724" s="6"/>
    </row>
    <row r="725" spans="3:10" x14ac:dyDescent="0.35">
      <c r="C725" s="6"/>
      <c r="D725" s="22"/>
      <c r="E725" s="22"/>
      <c r="F725" s="22"/>
      <c r="G725" s="22"/>
      <c r="H725" s="22"/>
      <c r="I725" s="97"/>
      <c r="J725" s="6"/>
    </row>
    <row r="726" spans="3:10" x14ac:dyDescent="0.35">
      <c r="C726" s="6"/>
      <c r="D726" s="22"/>
      <c r="E726" s="22"/>
      <c r="F726" s="22"/>
      <c r="G726" s="22"/>
      <c r="H726" s="22"/>
      <c r="I726" s="97"/>
      <c r="J726" s="6"/>
    </row>
    <row r="727" spans="3:10" x14ac:dyDescent="0.35">
      <c r="C727" s="6"/>
      <c r="D727" s="22"/>
      <c r="E727" s="22"/>
      <c r="F727" s="22"/>
      <c r="G727" s="22"/>
      <c r="H727" s="22"/>
      <c r="I727" s="97"/>
      <c r="J727" s="6"/>
    </row>
    <row r="728" spans="3:10" x14ac:dyDescent="0.35">
      <c r="C728" s="6"/>
      <c r="D728" s="22"/>
      <c r="E728" s="22"/>
      <c r="F728" s="22"/>
      <c r="G728" s="22"/>
      <c r="H728" s="22"/>
      <c r="I728" s="97"/>
      <c r="J728" s="6"/>
    </row>
    <row r="729" spans="3:10" x14ac:dyDescent="0.35">
      <c r="C729" s="6"/>
      <c r="D729" s="22"/>
      <c r="E729" s="22"/>
      <c r="F729" s="22"/>
      <c r="G729" s="22"/>
      <c r="H729" s="22"/>
      <c r="I729" s="97"/>
      <c r="J729" s="6"/>
    </row>
    <row r="730" spans="3:10" x14ac:dyDescent="0.35">
      <c r="C730" s="6"/>
      <c r="D730" s="22"/>
      <c r="E730" s="22"/>
      <c r="F730" s="22"/>
      <c r="G730" s="22"/>
      <c r="H730" s="22"/>
      <c r="I730" s="97"/>
      <c r="J730" s="6"/>
    </row>
    <row r="731" spans="3:10" x14ac:dyDescent="0.35">
      <c r="C731" s="6"/>
      <c r="D731" s="22"/>
      <c r="E731" s="22"/>
      <c r="F731" s="22"/>
      <c r="G731" s="22"/>
      <c r="H731" s="22"/>
      <c r="I731" s="97"/>
      <c r="J731" s="6"/>
    </row>
    <row r="732" spans="3:10" x14ac:dyDescent="0.35">
      <c r="C732" s="6"/>
      <c r="D732" s="22"/>
      <c r="E732" s="22"/>
      <c r="F732" s="22"/>
      <c r="G732" s="22"/>
      <c r="H732" s="22"/>
      <c r="I732" s="97"/>
      <c r="J732" s="6"/>
    </row>
    <row r="733" spans="3:10" x14ac:dyDescent="0.35">
      <c r="C733" s="6"/>
      <c r="D733" s="22"/>
      <c r="E733" s="22"/>
      <c r="F733" s="22"/>
      <c r="G733" s="22"/>
      <c r="H733" s="22"/>
      <c r="I733" s="97"/>
      <c r="J733" s="6"/>
    </row>
    <row r="734" spans="3:10" x14ac:dyDescent="0.35">
      <c r="C734" s="6"/>
      <c r="D734" s="22"/>
      <c r="E734" s="22"/>
      <c r="F734" s="22"/>
      <c r="G734" s="22"/>
      <c r="H734" s="22"/>
      <c r="I734" s="97"/>
      <c r="J734" s="6"/>
    </row>
    <row r="735" spans="3:10" x14ac:dyDescent="0.35">
      <c r="C735" s="6"/>
      <c r="D735" s="22"/>
      <c r="E735" s="22"/>
      <c r="F735" s="22"/>
      <c r="G735" s="22"/>
      <c r="H735" s="22"/>
      <c r="I735" s="97"/>
      <c r="J735" s="6"/>
    </row>
    <row r="736" spans="3:10" x14ac:dyDescent="0.35">
      <c r="C736" s="6"/>
      <c r="D736" s="22"/>
      <c r="E736" s="22"/>
      <c r="F736" s="22"/>
      <c r="G736" s="22"/>
      <c r="H736" s="22"/>
      <c r="I736" s="97"/>
      <c r="J736" s="6"/>
    </row>
    <row r="737" spans="3:10" x14ac:dyDescent="0.35">
      <c r="C737" s="6"/>
      <c r="D737" s="22"/>
      <c r="E737" s="22"/>
      <c r="F737" s="22"/>
      <c r="G737" s="22"/>
      <c r="H737" s="22"/>
      <c r="I737" s="97"/>
      <c r="J737" s="6"/>
    </row>
    <row r="738" spans="3:10" x14ac:dyDescent="0.35">
      <c r="C738" s="6"/>
      <c r="D738" s="22"/>
      <c r="E738" s="22"/>
      <c r="F738" s="22"/>
      <c r="G738" s="22"/>
      <c r="H738" s="22"/>
      <c r="I738" s="97"/>
      <c r="J738" s="6"/>
    </row>
    <row r="739" spans="3:10" x14ac:dyDescent="0.35">
      <c r="C739" s="6"/>
      <c r="D739" s="22"/>
      <c r="E739" s="22"/>
      <c r="F739" s="22"/>
      <c r="G739" s="22"/>
      <c r="H739" s="22"/>
      <c r="I739" s="97"/>
      <c r="J739" s="6"/>
    </row>
    <row r="740" spans="3:10" x14ac:dyDescent="0.35">
      <c r="C740" s="6"/>
      <c r="D740" s="22"/>
      <c r="E740" s="22"/>
      <c r="F740" s="22"/>
      <c r="G740" s="22"/>
      <c r="H740" s="22"/>
      <c r="I740" s="97"/>
      <c r="J740" s="6"/>
    </row>
    <row r="741" spans="3:10" x14ac:dyDescent="0.35">
      <c r="C741" s="6"/>
      <c r="D741" s="22"/>
      <c r="E741" s="22"/>
      <c r="F741" s="22"/>
      <c r="G741" s="22"/>
      <c r="H741" s="22"/>
      <c r="I741" s="97"/>
      <c r="J741" s="6"/>
    </row>
    <row r="742" spans="3:10" x14ac:dyDescent="0.35">
      <c r="C742" s="6"/>
      <c r="D742" s="22"/>
      <c r="E742" s="22"/>
      <c r="F742" s="22"/>
      <c r="G742" s="22"/>
      <c r="H742" s="22"/>
      <c r="I742" s="97"/>
      <c r="J742" s="6"/>
    </row>
    <row r="743" spans="3:10" x14ac:dyDescent="0.35">
      <c r="C743" s="6"/>
      <c r="D743" s="22"/>
      <c r="E743" s="22"/>
      <c r="F743" s="22"/>
      <c r="G743" s="22"/>
      <c r="H743" s="22"/>
      <c r="I743" s="97"/>
      <c r="J743" s="6"/>
    </row>
    <row r="744" spans="3:10" x14ac:dyDescent="0.35">
      <c r="C744" s="6"/>
      <c r="D744" s="22"/>
      <c r="E744" s="22"/>
      <c r="F744" s="22"/>
      <c r="G744" s="22"/>
      <c r="H744" s="22"/>
      <c r="I744" s="97"/>
      <c r="J744" s="6"/>
    </row>
    <row r="745" spans="3:10" x14ac:dyDescent="0.35">
      <c r="C745" s="6"/>
      <c r="D745" s="22"/>
      <c r="E745" s="22"/>
      <c r="F745" s="22"/>
      <c r="G745" s="22"/>
      <c r="H745" s="22"/>
      <c r="I745" s="97"/>
      <c r="J745" s="6"/>
    </row>
    <row r="746" spans="3:10" x14ac:dyDescent="0.35">
      <c r="C746" s="6"/>
      <c r="D746" s="22"/>
      <c r="E746" s="22"/>
      <c r="F746" s="22"/>
      <c r="G746" s="22"/>
      <c r="H746" s="22"/>
      <c r="I746" s="97"/>
      <c r="J746" s="6"/>
    </row>
    <row r="747" spans="3:10" x14ac:dyDescent="0.35">
      <c r="C747" s="6"/>
      <c r="D747" s="22"/>
      <c r="E747" s="22"/>
      <c r="F747" s="22"/>
      <c r="G747" s="22"/>
      <c r="H747" s="22"/>
      <c r="I747" s="97"/>
      <c r="J747" s="6"/>
    </row>
    <row r="748" spans="3:10" x14ac:dyDescent="0.35">
      <c r="C748" s="6"/>
      <c r="D748" s="22"/>
      <c r="E748" s="22"/>
      <c r="F748" s="22"/>
      <c r="G748" s="22"/>
      <c r="H748" s="22"/>
      <c r="I748" s="97"/>
      <c r="J748" s="6"/>
    </row>
    <row r="749" spans="3:10" x14ac:dyDescent="0.35">
      <c r="C749" s="6"/>
      <c r="D749" s="22"/>
      <c r="E749" s="22"/>
      <c r="F749" s="22"/>
      <c r="G749" s="22"/>
      <c r="H749" s="22"/>
      <c r="I749" s="97"/>
      <c r="J749" s="6"/>
    </row>
    <row r="750" spans="3:10" x14ac:dyDescent="0.35">
      <c r="C750" s="6"/>
      <c r="D750" s="22"/>
      <c r="E750" s="22"/>
      <c r="F750" s="22"/>
      <c r="G750" s="22"/>
      <c r="H750" s="22"/>
      <c r="I750" s="97"/>
      <c r="J750" s="6"/>
    </row>
    <row r="751" spans="3:10" x14ac:dyDescent="0.35">
      <c r="C751" s="6"/>
      <c r="D751" s="22"/>
      <c r="E751" s="22"/>
      <c r="F751" s="22"/>
      <c r="G751" s="22"/>
      <c r="H751" s="22"/>
      <c r="I751" s="97"/>
      <c r="J751" s="6"/>
    </row>
    <row r="752" spans="3:10" x14ac:dyDescent="0.35">
      <c r="C752" s="6"/>
      <c r="D752" s="22"/>
      <c r="E752" s="22"/>
      <c r="F752" s="22"/>
      <c r="G752" s="22"/>
      <c r="H752" s="22"/>
      <c r="I752" s="97"/>
      <c r="J752" s="6"/>
    </row>
    <row r="753" spans="3:10" x14ac:dyDescent="0.35">
      <c r="C753" s="6"/>
      <c r="D753" s="22"/>
      <c r="E753" s="22"/>
      <c r="F753" s="22"/>
      <c r="G753" s="22"/>
      <c r="H753" s="22"/>
      <c r="I753" s="97"/>
      <c r="J753" s="6"/>
    </row>
    <row r="754" spans="3:10" x14ac:dyDescent="0.35">
      <c r="C754" s="6"/>
      <c r="D754" s="22"/>
      <c r="E754" s="22"/>
      <c r="F754" s="22"/>
      <c r="G754" s="22"/>
      <c r="H754" s="22"/>
      <c r="I754" s="97"/>
      <c r="J754" s="6"/>
    </row>
    <row r="755" spans="3:10" x14ac:dyDescent="0.35">
      <c r="C755" s="6"/>
      <c r="D755" s="22"/>
      <c r="E755" s="22"/>
      <c r="F755" s="22"/>
      <c r="G755" s="22"/>
      <c r="H755" s="22"/>
      <c r="I755" s="97"/>
      <c r="J755" s="6"/>
    </row>
    <row r="756" spans="3:10" x14ac:dyDescent="0.35">
      <c r="C756" s="6"/>
      <c r="D756" s="22"/>
      <c r="E756" s="22"/>
      <c r="F756" s="22"/>
      <c r="G756" s="22"/>
      <c r="H756" s="22"/>
      <c r="I756" s="97"/>
      <c r="J756" s="6"/>
    </row>
    <row r="757" spans="3:10" x14ac:dyDescent="0.35">
      <c r="C757" s="6"/>
      <c r="D757" s="22"/>
      <c r="E757" s="22"/>
      <c r="F757" s="22"/>
      <c r="G757" s="22"/>
      <c r="H757" s="22"/>
      <c r="I757" s="97"/>
      <c r="J757" s="6"/>
    </row>
    <row r="758" spans="3:10" x14ac:dyDescent="0.35">
      <c r="C758" s="6"/>
      <c r="D758" s="22"/>
      <c r="E758" s="22"/>
      <c r="F758" s="22"/>
      <c r="G758" s="22"/>
      <c r="H758" s="22"/>
      <c r="I758" s="97"/>
      <c r="J758" s="6"/>
    </row>
    <row r="759" spans="3:10" x14ac:dyDescent="0.35">
      <c r="C759" s="6"/>
      <c r="D759" s="22"/>
      <c r="E759" s="22"/>
      <c r="F759" s="22"/>
      <c r="G759" s="22"/>
      <c r="H759" s="22"/>
      <c r="I759" s="97"/>
      <c r="J759" s="6"/>
    </row>
    <row r="760" spans="3:10" x14ac:dyDescent="0.35">
      <c r="C760" s="6"/>
      <c r="D760" s="22"/>
      <c r="E760" s="22"/>
      <c r="F760" s="22"/>
      <c r="G760" s="22"/>
      <c r="H760" s="22"/>
      <c r="I760" s="97"/>
      <c r="J760" s="6"/>
    </row>
    <row r="761" spans="3:10" x14ac:dyDescent="0.35">
      <c r="C761" s="6"/>
      <c r="D761" s="22"/>
      <c r="E761" s="22"/>
      <c r="F761" s="22"/>
      <c r="G761" s="22"/>
      <c r="H761" s="22"/>
      <c r="I761" s="97"/>
      <c r="J761" s="6"/>
    </row>
    <row r="762" spans="3:10" x14ac:dyDescent="0.35">
      <c r="C762" s="6"/>
      <c r="D762" s="22"/>
      <c r="E762" s="22"/>
      <c r="F762" s="22"/>
      <c r="G762" s="22"/>
      <c r="H762" s="22"/>
      <c r="I762" s="97"/>
      <c r="J762" s="6"/>
    </row>
    <row r="763" spans="3:10" x14ac:dyDescent="0.35">
      <c r="C763" s="6"/>
      <c r="D763" s="22"/>
      <c r="E763" s="22"/>
      <c r="F763" s="22"/>
      <c r="G763" s="22"/>
      <c r="H763" s="22"/>
      <c r="I763" s="97"/>
      <c r="J763" s="6"/>
    </row>
    <row r="764" spans="3:10" x14ac:dyDescent="0.35">
      <c r="C764" s="6"/>
      <c r="D764" s="22"/>
      <c r="E764" s="22"/>
      <c r="F764" s="22"/>
      <c r="G764" s="22"/>
      <c r="H764" s="22"/>
      <c r="I764" s="97"/>
      <c r="J764" s="6"/>
    </row>
    <row r="765" spans="3:10" x14ac:dyDescent="0.35">
      <c r="C765" s="6"/>
      <c r="D765" s="22"/>
      <c r="E765" s="22"/>
      <c r="F765" s="22"/>
      <c r="G765" s="22"/>
      <c r="H765" s="22"/>
      <c r="I765" s="97"/>
      <c r="J765" s="6"/>
    </row>
    <row r="766" spans="3:10" x14ac:dyDescent="0.35">
      <c r="C766" s="6"/>
      <c r="D766" s="22"/>
      <c r="E766" s="22"/>
      <c r="F766" s="22"/>
      <c r="G766" s="22"/>
      <c r="H766" s="22"/>
      <c r="I766" s="97"/>
      <c r="J766" s="6"/>
    </row>
    <row r="767" spans="3:10" x14ac:dyDescent="0.35">
      <c r="C767" s="6"/>
      <c r="D767" s="22"/>
      <c r="E767" s="22"/>
      <c r="F767" s="22"/>
      <c r="G767" s="22"/>
      <c r="H767" s="22"/>
      <c r="I767" s="97"/>
      <c r="J767" s="6"/>
    </row>
    <row r="768" spans="3:10" x14ac:dyDescent="0.35">
      <c r="C768" s="6"/>
      <c r="D768" s="22"/>
      <c r="E768" s="22"/>
      <c r="F768" s="22"/>
      <c r="G768" s="22"/>
      <c r="H768" s="22"/>
      <c r="I768" s="97"/>
      <c r="J768" s="6"/>
    </row>
    <row r="769" spans="3:10" x14ac:dyDescent="0.35">
      <c r="C769" s="6"/>
      <c r="D769" s="22"/>
      <c r="E769" s="22"/>
      <c r="F769" s="22"/>
      <c r="G769" s="22"/>
      <c r="H769" s="22"/>
      <c r="I769" s="97"/>
      <c r="J769" s="6"/>
    </row>
    <row r="770" spans="3:10" x14ac:dyDescent="0.35">
      <c r="C770" s="6"/>
      <c r="D770" s="22"/>
      <c r="E770" s="22"/>
      <c r="F770" s="22"/>
      <c r="G770" s="22"/>
      <c r="H770" s="22"/>
      <c r="I770" s="97"/>
      <c r="J770" s="6"/>
    </row>
    <row r="771" spans="3:10" x14ac:dyDescent="0.35">
      <c r="C771" s="6"/>
      <c r="D771" s="22"/>
      <c r="E771" s="22"/>
      <c r="F771" s="22"/>
      <c r="G771" s="22"/>
      <c r="H771" s="22"/>
      <c r="I771" s="97"/>
      <c r="J771" s="6"/>
    </row>
    <row r="772" spans="3:10" x14ac:dyDescent="0.35">
      <c r="C772" s="6"/>
      <c r="D772" s="22"/>
      <c r="E772" s="22"/>
      <c r="F772" s="22"/>
      <c r="G772" s="22"/>
      <c r="H772" s="22"/>
      <c r="I772" s="97"/>
      <c r="J772" s="6"/>
    </row>
    <row r="773" spans="3:10" x14ac:dyDescent="0.35">
      <c r="C773" s="6"/>
      <c r="D773" s="22"/>
      <c r="E773" s="22"/>
      <c r="F773" s="22"/>
      <c r="G773" s="22"/>
      <c r="H773" s="22"/>
      <c r="I773" s="97"/>
      <c r="J773" s="6"/>
    </row>
    <row r="774" spans="3:10" x14ac:dyDescent="0.35">
      <c r="C774" s="6"/>
      <c r="D774" s="22"/>
      <c r="E774" s="22"/>
      <c r="F774" s="22"/>
      <c r="G774" s="22"/>
      <c r="H774" s="22"/>
      <c r="I774" s="97"/>
      <c r="J774" s="6"/>
    </row>
    <row r="775" spans="3:10" x14ac:dyDescent="0.35">
      <c r="C775" s="6"/>
      <c r="D775" s="22"/>
      <c r="E775" s="22"/>
      <c r="F775" s="22"/>
      <c r="G775" s="22"/>
      <c r="H775" s="22"/>
      <c r="I775" s="97"/>
      <c r="J775" s="6"/>
    </row>
    <row r="776" spans="3:10" x14ac:dyDescent="0.35">
      <c r="C776" s="6"/>
      <c r="D776" s="22"/>
      <c r="E776" s="22"/>
      <c r="F776" s="22"/>
      <c r="G776" s="22"/>
      <c r="H776" s="22"/>
      <c r="I776" s="97"/>
      <c r="J776" s="6"/>
    </row>
    <row r="777" spans="3:10" x14ac:dyDescent="0.35">
      <c r="C777" s="6"/>
      <c r="D777" s="22"/>
      <c r="E777" s="22"/>
      <c r="F777" s="22"/>
      <c r="G777" s="22"/>
      <c r="H777" s="22"/>
      <c r="I777" s="97"/>
      <c r="J777" s="6"/>
    </row>
    <row r="778" spans="3:10" x14ac:dyDescent="0.35">
      <c r="C778" s="6"/>
      <c r="D778" s="22"/>
      <c r="E778" s="22"/>
      <c r="F778" s="22"/>
      <c r="G778" s="22"/>
      <c r="H778" s="22"/>
      <c r="I778" s="97"/>
      <c r="J778" s="6"/>
    </row>
    <row r="779" spans="3:10" x14ac:dyDescent="0.35">
      <c r="C779" s="6"/>
      <c r="D779" s="22"/>
      <c r="E779" s="22"/>
      <c r="F779" s="22"/>
      <c r="G779" s="22"/>
      <c r="H779" s="22"/>
      <c r="I779" s="97"/>
      <c r="J779" s="6"/>
    </row>
    <row r="780" spans="3:10" x14ac:dyDescent="0.35">
      <c r="C780" s="6"/>
      <c r="D780" s="22"/>
      <c r="E780" s="22"/>
      <c r="F780" s="22"/>
      <c r="G780" s="22"/>
      <c r="H780" s="22"/>
      <c r="I780" s="97"/>
      <c r="J780" s="6"/>
    </row>
    <row r="781" spans="3:10" x14ac:dyDescent="0.35">
      <c r="C781" s="6"/>
      <c r="D781" s="22"/>
      <c r="E781" s="22"/>
      <c r="F781" s="22"/>
      <c r="G781" s="22"/>
      <c r="H781" s="22"/>
      <c r="I781" s="97"/>
      <c r="J781" s="6"/>
    </row>
    <row r="782" spans="3:10" x14ac:dyDescent="0.35">
      <c r="C782" s="6"/>
      <c r="D782" s="22"/>
      <c r="E782" s="22"/>
      <c r="F782" s="22"/>
      <c r="G782" s="22"/>
      <c r="H782" s="22"/>
      <c r="I782" s="97"/>
      <c r="J782" s="6"/>
    </row>
    <row r="783" spans="3:10" x14ac:dyDescent="0.35">
      <c r="C783" s="6"/>
      <c r="D783" s="22"/>
      <c r="E783" s="22"/>
      <c r="F783" s="22"/>
      <c r="G783" s="22"/>
      <c r="H783" s="22"/>
      <c r="I783" s="97"/>
      <c r="J783" s="6"/>
    </row>
    <row r="784" spans="3:10" x14ac:dyDescent="0.35">
      <c r="C784" s="6"/>
      <c r="D784" s="22"/>
      <c r="E784" s="22"/>
      <c r="F784" s="22"/>
      <c r="G784" s="22"/>
      <c r="H784" s="22"/>
      <c r="I784" s="97"/>
      <c r="J784" s="6"/>
    </row>
    <row r="785" spans="3:10" x14ac:dyDescent="0.35">
      <c r="C785" s="6"/>
      <c r="D785" s="22"/>
      <c r="E785" s="22"/>
      <c r="F785" s="22"/>
      <c r="G785" s="22"/>
      <c r="H785" s="22"/>
      <c r="I785" s="97"/>
      <c r="J785" s="6"/>
    </row>
    <row r="786" spans="3:10" x14ac:dyDescent="0.35">
      <c r="C786" s="6"/>
      <c r="D786" s="22"/>
      <c r="E786" s="22"/>
      <c r="F786" s="22"/>
      <c r="G786" s="22"/>
      <c r="H786" s="22"/>
      <c r="I786" s="97"/>
      <c r="J786" s="6"/>
    </row>
    <row r="787" spans="3:10" x14ac:dyDescent="0.35">
      <c r="C787" s="6"/>
      <c r="D787" s="22"/>
      <c r="E787" s="22"/>
      <c r="F787" s="22"/>
      <c r="G787" s="22"/>
      <c r="H787" s="22"/>
      <c r="I787" s="97"/>
      <c r="J787" s="6"/>
    </row>
    <row r="788" spans="3:10" x14ac:dyDescent="0.35">
      <c r="C788" s="6"/>
      <c r="D788" s="22"/>
      <c r="E788" s="22"/>
      <c r="F788" s="22"/>
      <c r="G788" s="22"/>
      <c r="H788" s="22"/>
      <c r="I788" s="97"/>
      <c r="J788" s="6"/>
    </row>
    <row r="789" spans="3:10" x14ac:dyDescent="0.35">
      <c r="C789" s="6"/>
      <c r="D789" s="22"/>
      <c r="E789" s="22"/>
      <c r="F789" s="22"/>
      <c r="G789" s="22"/>
      <c r="H789" s="22"/>
      <c r="I789" s="97"/>
      <c r="J789" s="6"/>
    </row>
    <row r="790" spans="3:10" x14ac:dyDescent="0.35">
      <c r="C790" s="6"/>
      <c r="D790" s="22"/>
      <c r="E790" s="22"/>
      <c r="F790" s="22"/>
      <c r="G790" s="22"/>
      <c r="H790" s="22"/>
      <c r="I790" s="97"/>
      <c r="J790" s="6"/>
    </row>
    <row r="791" spans="3:10" x14ac:dyDescent="0.35">
      <c r="C791" s="6"/>
      <c r="D791" s="22"/>
      <c r="E791" s="22"/>
      <c r="F791" s="22"/>
      <c r="G791" s="22"/>
      <c r="H791" s="22"/>
      <c r="I791" s="97"/>
      <c r="J791" s="6"/>
    </row>
    <row r="792" spans="3:10" x14ac:dyDescent="0.35">
      <c r="C792" s="6"/>
      <c r="D792" s="22"/>
      <c r="E792" s="22"/>
      <c r="F792" s="22"/>
      <c r="G792" s="22"/>
      <c r="H792" s="22"/>
      <c r="I792" s="97"/>
      <c r="J792" s="6"/>
    </row>
    <row r="793" spans="3:10" x14ac:dyDescent="0.35">
      <c r="C793" s="6"/>
      <c r="D793" s="22"/>
      <c r="E793" s="22"/>
      <c r="F793" s="22"/>
      <c r="G793" s="22"/>
      <c r="H793" s="22"/>
      <c r="I793" s="97"/>
      <c r="J793" s="6"/>
    </row>
    <row r="794" spans="3:10" x14ac:dyDescent="0.35">
      <c r="C794" s="6"/>
      <c r="D794" s="22"/>
      <c r="E794" s="22"/>
      <c r="F794" s="22"/>
      <c r="G794" s="22"/>
      <c r="H794" s="22"/>
      <c r="I794" s="97"/>
      <c r="J794" s="6"/>
    </row>
    <row r="795" spans="3:10" x14ac:dyDescent="0.35">
      <c r="C795" s="6"/>
      <c r="D795" s="22"/>
      <c r="E795" s="22"/>
      <c r="F795" s="22"/>
      <c r="G795" s="22"/>
      <c r="H795" s="22"/>
      <c r="I795" s="97"/>
      <c r="J795" s="6"/>
    </row>
    <row r="796" spans="3:10" x14ac:dyDescent="0.35">
      <c r="C796" s="6"/>
      <c r="D796" s="22"/>
      <c r="E796" s="22"/>
      <c r="F796" s="22"/>
      <c r="G796" s="22"/>
      <c r="H796" s="22"/>
      <c r="I796" s="97"/>
      <c r="J796" s="6"/>
    </row>
    <row r="797" spans="3:10" x14ac:dyDescent="0.35">
      <c r="C797" s="6"/>
      <c r="D797" s="22"/>
      <c r="E797" s="22"/>
      <c r="F797" s="22"/>
      <c r="G797" s="22"/>
      <c r="H797" s="22"/>
      <c r="I797" s="97"/>
      <c r="J797" s="6"/>
    </row>
    <row r="798" spans="3:10" x14ac:dyDescent="0.35">
      <c r="C798" s="6"/>
      <c r="D798" s="22"/>
      <c r="E798" s="22"/>
      <c r="F798" s="22"/>
      <c r="G798" s="22"/>
      <c r="H798" s="22"/>
      <c r="I798" s="97"/>
      <c r="J798" s="6"/>
    </row>
    <row r="799" spans="3:10" x14ac:dyDescent="0.35">
      <c r="C799" s="6"/>
      <c r="D799" s="22"/>
      <c r="E799" s="22"/>
      <c r="F799" s="22"/>
      <c r="G799" s="22"/>
      <c r="H799" s="22"/>
      <c r="I799" s="97"/>
      <c r="J799" s="6"/>
    </row>
    <row r="800" spans="3:10" x14ac:dyDescent="0.35">
      <c r="C800" s="6"/>
      <c r="D800" s="22"/>
      <c r="E800" s="22"/>
      <c r="F800" s="22"/>
      <c r="G800" s="22"/>
      <c r="H800" s="22"/>
      <c r="I800" s="97"/>
      <c r="J800" s="6"/>
    </row>
    <row r="801" spans="3:10" x14ac:dyDescent="0.35">
      <c r="C801" s="6"/>
      <c r="D801" s="22"/>
      <c r="E801" s="22"/>
      <c r="F801" s="22"/>
      <c r="G801" s="22"/>
      <c r="H801" s="22"/>
      <c r="I801" s="97"/>
      <c r="J801" s="6"/>
    </row>
    <row r="802" spans="3:10" x14ac:dyDescent="0.35">
      <c r="C802" s="6"/>
      <c r="D802" s="22"/>
      <c r="E802" s="22"/>
      <c r="F802" s="22"/>
      <c r="G802" s="22"/>
      <c r="H802" s="22"/>
      <c r="I802" s="97"/>
      <c r="J802" s="6"/>
    </row>
    <row r="803" spans="3:10" x14ac:dyDescent="0.35">
      <c r="C803" s="6"/>
      <c r="D803" s="22"/>
      <c r="E803" s="22"/>
      <c r="F803" s="22"/>
      <c r="G803" s="22"/>
      <c r="H803" s="22"/>
      <c r="I803" s="97"/>
      <c r="J803" s="6"/>
    </row>
    <row r="804" spans="3:10" x14ac:dyDescent="0.35">
      <c r="C804" s="6"/>
      <c r="D804" s="22"/>
      <c r="E804" s="22"/>
      <c r="F804" s="22"/>
      <c r="G804" s="22"/>
      <c r="H804" s="22"/>
      <c r="I804" s="97"/>
      <c r="J804" s="6"/>
    </row>
    <row r="805" spans="3:10" x14ac:dyDescent="0.35">
      <c r="C805" s="6"/>
      <c r="D805" s="22"/>
      <c r="E805" s="22"/>
      <c r="F805" s="22"/>
      <c r="G805" s="22"/>
      <c r="H805" s="22"/>
      <c r="I805" s="97"/>
      <c r="J805" s="6"/>
    </row>
    <row r="806" spans="3:10" x14ac:dyDescent="0.35">
      <c r="C806" s="6"/>
      <c r="D806" s="22"/>
      <c r="E806" s="22"/>
      <c r="F806" s="22"/>
      <c r="G806" s="22"/>
      <c r="H806" s="22"/>
      <c r="I806" s="97"/>
      <c r="J806" s="6"/>
    </row>
    <row r="807" spans="3:10" x14ac:dyDescent="0.35">
      <c r="C807" s="6"/>
      <c r="D807" s="22"/>
      <c r="E807" s="22"/>
      <c r="F807" s="22"/>
      <c r="G807" s="22"/>
      <c r="H807" s="22"/>
      <c r="I807" s="97"/>
      <c r="J807" s="6"/>
    </row>
    <row r="808" spans="3:10" x14ac:dyDescent="0.35">
      <c r="C808" s="6"/>
      <c r="D808" s="22"/>
      <c r="E808" s="22"/>
      <c r="F808" s="22"/>
      <c r="G808" s="22"/>
      <c r="H808" s="22"/>
      <c r="I808" s="97"/>
      <c r="J808" s="6"/>
    </row>
    <row r="809" spans="3:10" x14ac:dyDescent="0.35">
      <c r="C809" s="6"/>
      <c r="D809" s="22"/>
      <c r="E809" s="22"/>
      <c r="F809" s="22"/>
      <c r="G809" s="22"/>
      <c r="H809" s="22"/>
      <c r="I809" s="97"/>
      <c r="J809" s="6"/>
    </row>
    <row r="810" spans="3:10" x14ac:dyDescent="0.35">
      <c r="C810" s="6"/>
      <c r="D810" s="22"/>
      <c r="E810" s="22"/>
      <c r="F810" s="22"/>
      <c r="G810" s="22"/>
      <c r="H810" s="22"/>
      <c r="I810" s="97"/>
      <c r="J810" s="6"/>
    </row>
    <row r="811" spans="3:10" x14ac:dyDescent="0.35">
      <c r="C811" s="6"/>
      <c r="D811" s="22"/>
      <c r="E811" s="22"/>
      <c r="F811" s="22"/>
      <c r="G811" s="22"/>
      <c r="H811" s="22"/>
      <c r="I811" s="97"/>
      <c r="J811" s="6"/>
    </row>
    <row r="812" spans="3:10" x14ac:dyDescent="0.35">
      <c r="C812" s="6"/>
      <c r="D812" s="22"/>
      <c r="E812" s="22"/>
      <c r="F812" s="22"/>
      <c r="G812" s="22"/>
      <c r="H812" s="22"/>
      <c r="I812" s="97"/>
      <c r="J812" s="6"/>
    </row>
    <row r="813" spans="3:10" x14ac:dyDescent="0.35">
      <c r="C813" s="6"/>
      <c r="D813" s="22"/>
      <c r="E813" s="22"/>
      <c r="F813" s="22"/>
      <c r="G813" s="22"/>
      <c r="H813" s="22"/>
      <c r="I813" s="97"/>
      <c r="J813" s="6"/>
    </row>
    <row r="814" spans="3:10" x14ac:dyDescent="0.35">
      <c r="C814" s="6"/>
      <c r="D814" s="22"/>
      <c r="E814" s="22"/>
      <c r="F814" s="22"/>
      <c r="G814" s="22"/>
      <c r="H814" s="22"/>
      <c r="I814" s="97"/>
      <c r="J814" s="6"/>
    </row>
    <row r="815" spans="3:10" x14ac:dyDescent="0.35">
      <c r="C815" s="6"/>
      <c r="D815" s="22"/>
      <c r="E815" s="22"/>
      <c r="F815" s="22"/>
      <c r="G815" s="22"/>
      <c r="H815" s="22"/>
      <c r="I815" s="97"/>
      <c r="J815" s="6"/>
    </row>
    <row r="816" spans="3:10" x14ac:dyDescent="0.35">
      <c r="C816" s="6"/>
      <c r="D816" s="22"/>
      <c r="E816" s="22"/>
      <c r="F816" s="22"/>
      <c r="G816" s="22"/>
      <c r="H816" s="22"/>
      <c r="I816" s="97"/>
      <c r="J816" s="6"/>
    </row>
    <row r="817" spans="3:10" x14ac:dyDescent="0.35">
      <c r="C817" s="6"/>
      <c r="D817" s="22"/>
      <c r="E817" s="22"/>
      <c r="F817" s="22"/>
      <c r="G817" s="22"/>
      <c r="H817" s="22"/>
      <c r="I817" s="97"/>
      <c r="J817" s="6"/>
    </row>
    <row r="818" spans="3:10" x14ac:dyDescent="0.35">
      <c r="C818" s="6"/>
      <c r="D818" s="22"/>
      <c r="E818" s="22"/>
      <c r="F818" s="22"/>
      <c r="G818" s="22"/>
      <c r="H818" s="22"/>
      <c r="I818" s="97"/>
      <c r="J818" s="6"/>
    </row>
    <row r="819" spans="3:10" x14ac:dyDescent="0.35">
      <c r="C819" s="6"/>
      <c r="D819" s="22"/>
      <c r="E819" s="22"/>
      <c r="F819" s="22"/>
      <c r="G819" s="22"/>
      <c r="H819" s="22"/>
      <c r="I819" s="97"/>
      <c r="J819" s="6"/>
    </row>
    <row r="820" spans="3:10" x14ac:dyDescent="0.35">
      <c r="C820" s="6"/>
      <c r="D820" s="22"/>
      <c r="E820" s="22"/>
      <c r="F820" s="22"/>
      <c r="G820" s="22"/>
      <c r="H820" s="22"/>
      <c r="I820" s="97"/>
      <c r="J820" s="6"/>
    </row>
    <row r="821" spans="3:10" x14ac:dyDescent="0.35">
      <c r="C821" s="6"/>
      <c r="D821" s="22"/>
      <c r="E821" s="22"/>
      <c r="F821" s="22"/>
      <c r="G821" s="22"/>
      <c r="H821" s="22"/>
      <c r="I821" s="97"/>
      <c r="J821" s="6"/>
    </row>
    <row r="822" spans="3:10" x14ac:dyDescent="0.35">
      <c r="C822" s="6"/>
      <c r="D822" s="22"/>
      <c r="E822" s="22"/>
      <c r="F822" s="22"/>
      <c r="G822" s="22"/>
      <c r="H822" s="22"/>
      <c r="I822" s="97"/>
      <c r="J822" s="6"/>
    </row>
    <row r="823" spans="3:10" x14ac:dyDescent="0.35">
      <c r="C823" s="6"/>
      <c r="D823" s="22"/>
      <c r="E823" s="22"/>
      <c r="F823" s="22"/>
      <c r="G823" s="22"/>
      <c r="H823" s="22"/>
      <c r="I823" s="97"/>
      <c r="J823" s="6"/>
    </row>
    <row r="824" spans="3:10" x14ac:dyDescent="0.35">
      <c r="C824" s="6"/>
      <c r="D824" s="22"/>
      <c r="E824" s="22"/>
      <c r="F824" s="22"/>
      <c r="G824" s="22"/>
      <c r="H824" s="22"/>
      <c r="I824" s="97"/>
      <c r="J824" s="6"/>
    </row>
    <row r="825" spans="3:10" x14ac:dyDescent="0.35">
      <c r="C825" s="6"/>
      <c r="D825" s="22"/>
      <c r="E825" s="22"/>
      <c r="F825" s="22"/>
      <c r="G825" s="22"/>
      <c r="H825" s="22"/>
      <c r="I825" s="97"/>
      <c r="J825" s="6"/>
    </row>
    <row r="826" spans="3:10" x14ac:dyDescent="0.35">
      <c r="C826" s="6"/>
      <c r="D826" s="22"/>
      <c r="E826" s="22"/>
      <c r="F826" s="22"/>
      <c r="G826" s="22"/>
      <c r="H826" s="22"/>
      <c r="I826" s="97"/>
      <c r="J826" s="6"/>
    </row>
    <row r="827" spans="3:10" x14ac:dyDescent="0.35">
      <c r="C827" s="6"/>
      <c r="D827" s="22"/>
      <c r="E827" s="22"/>
      <c r="F827" s="22"/>
      <c r="G827" s="22"/>
      <c r="H827" s="22"/>
      <c r="I827" s="97"/>
      <c r="J827" s="6"/>
    </row>
    <row r="828" spans="3:10" x14ac:dyDescent="0.35">
      <c r="C828" s="6"/>
      <c r="D828" s="22"/>
      <c r="E828" s="22"/>
      <c r="F828" s="22"/>
      <c r="G828" s="22"/>
      <c r="H828" s="22"/>
      <c r="I828" s="97"/>
      <c r="J828" s="6"/>
    </row>
    <row r="829" spans="3:10" x14ac:dyDescent="0.35">
      <c r="C829" s="6"/>
      <c r="D829" s="22"/>
      <c r="E829" s="22"/>
      <c r="F829" s="22"/>
      <c r="G829" s="22"/>
      <c r="H829" s="22"/>
      <c r="I829" s="97"/>
      <c r="J829" s="6"/>
    </row>
    <row r="830" spans="3:10" x14ac:dyDescent="0.35">
      <c r="C830" s="6"/>
      <c r="D830" s="22"/>
      <c r="E830" s="22"/>
      <c r="F830" s="22"/>
      <c r="G830" s="22"/>
      <c r="H830" s="22"/>
      <c r="I830" s="97"/>
      <c r="J830" s="6"/>
    </row>
    <row r="831" spans="3:10" x14ac:dyDescent="0.35">
      <c r="C831" s="6"/>
      <c r="D831" s="22"/>
      <c r="E831" s="22"/>
      <c r="F831" s="22"/>
      <c r="G831" s="22"/>
      <c r="H831" s="22"/>
      <c r="I831" s="97"/>
      <c r="J831" s="6"/>
    </row>
    <row r="832" spans="3:10" x14ac:dyDescent="0.35">
      <c r="C832" s="6"/>
      <c r="D832" s="22"/>
      <c r="E832" s="22"/>
      <c r="F832" s="22"/>
      <c r="G832" s="22"/>
      <c r="H832" s="22"/>
      <c r="I832" s="97"/>
      <c r="J832" s="6"/>
    </row>
    <row r="833" spans="3:10" x14ac:dyDescent="0.35">
      <c r="C833" s="6"/>
      <c r="D833" s="22"/>
      <c r="E833" s="22"/>
      <c r="F833" s="22"/>
      <c r="G833" s="22"/>
      <c r="H833" s="22"/>
      <c r="I833" s="97"/>
      <c r="J833" s="6"/>
    </row>
    <row r="834" spans="3:10" x14ac:dyDescent="0.35">
      <c r="C834" s="6"/>
      <c r="D834" s="22"/>
      <c r="E834" s="22"/>
      <c r="F834" s="22"/>
      <c r="G834" s="22"/>
      <c r="H834" s="22"/>
      <c r="I834" s="97"/>
      <c r="J834" s="6"/>
    </row>
    <row r="835" spans="3:10" x14ac:dyDescent="0.35">
      <c r="C835" s="6"/>
      <c r="D835" s="22"/>
      <c r="E835" s="22"/>
      <c r="F835" s="22"/>
      <c r="G835" s="22"/>
      <c r="H835" s="22"/>
      <c r="I835" s="97"/>
      <c r="J835" s="6"/>
    </row>
    <row r="836" spans="3:10" x14ac:dyDescent="0.35">
      <c r="C836" s="6"/>
      <c r="D836" s="22"/>
      <c r="E836" s="22"/>
      <c r="F836" s="22"/>
      <c r="G836" s="22"/>
      <c r="H836" s="22"/>
      <c r="I836" s="97"/>
      <c r="J836" s="6"/>
    </row>
    <row r="837" spans="3:10" x14ac:dyDescent="0.35">
      <c r="C837" s="6"/>
      <c r="D837" s="22"/>
      <c r="E837" s="22"/>
      <c r="F837" s="22"/>
      <c r="G837" s="22"/>
      <c r="H837" s="22"/>
      <c r="I837" s="97"/>
      <c r="J837" s="6"/>
    </row>
    <row r="838" spans="3:10" x14ac:dyDescent="0.35">
      <c r="C838" s="6"/>
      <c r="D838" s="22"/>
      <c r="E838" s="22"/>
      <c r="F838" s="22"/>
      <c r="G838" s="22"/>
      <c r="H838" s="22"/>
      <c r="I838" s="97"/>
      <c r="J838" s="6"/>
    </row>
    <row r="839" spans="3:10" x14ac:dyDescent="0.35">
      <c r="C839" s="6"/>
      <c r="D839" s="22"/>
      <c r="E839" s="22"/>
      <c r="F839" s="22"/>
      <c r="G839" s="22"/>
      <c r="H839" s="22"/>
      <c r="I839" s="97"/>
      <c r="J839" s="6"/>
    </row>
    <row r="840" spans="3:10" x14ac:dyDescent="0.35">
      <c r="C840" s="6"/>
      <c r="D840" s="22"/>
      <c r="E840" s="22"/>
      <c r="F840" s="22"/>
      <c r="G840" s="22"/>
      <c r="H840" s="22"/>
      <c r="I840" s="97"/>
      <c r="J840" s="6"/>
    </row>
    <row r="841" spans="3:10" x14ac:dyDescent="0.35">
      <c r="C841" s="6"/>
      <c r="D841" s="22"/>
      <c r="E841" s="22"/>
      <c r="F841" s="22"/>
      <c r="G841" s="22"/>
      <c r="H841" s="22"/>
      <c r="I841" s="97"/>
      <c r="J841" s="6"/>
    </row>
    <row r="842" spans="3:10" x14ac:dyDescent="0.35">
      <c r="C842" s="6"/>
      <c r="D842" s="22"/>
      <c r="E842" s="22"/>
      <c r="F842" s="22"/>
      <c r="G842" s="22"/>
      <c r="H842" s="22"/>
      <c r="I842" s="97"/>
      <c r="J842" s="6"/>
    </row>
    <row r="843" spans="3:10" x14ac:dyDescent="0.35">
      <c r="C843" s="6"/>
      <c r="D843" s="22"/>
      <c r="E843" s="22"/>
      <c r="F843" s="22"/>
      <c r="G843" s="22"/>
      <c r="H843" s="22"/>
      <c r="I843" s="97"/>
      <c r="J843" s="6"/>
    </row>
    <row r="844" spans="3:10" x14ac:dyDescent="0.35">
      <c r="C844" s="6"/>
      <c r="D844" s="22"/>
      <c r="E844" s="22"/>
      <c r="F844" s="22"/>
      <c r="G844" s="22"/>
      <c r="H844" s="22"/>
      <c r="I844" s="97"/>
      <c r="J844" s="6"/>
    </row>
    <row r="845" spans="3:10" x14ac:dyDescent="0.35">
      <c r="C845" s="6"/>
      <c r="D845" s="22"/>
      <c r="E845" s="22"/>
      <c r="F845" s="22"/>
      <c r="G845" s="22"/>
      <c r="H845" s="22"/>
      <c r="I845" s="97"/>
      <c r="J845" s="6"/>
    </row>
    <row r="846" spans="3:10" x14ac:dyDescent="0.35">
      <c r="C846" s="6"/>
      <c r="D846" s="22"/>
      <c r="E846" s="22"/>
      <c r="F846" s="22"/>
      <c r="G846" s="22"/>
      <c r="H846" s="22"/>
      <c r="I846" s="97"/>
      <c r="J846" s="6"/>
    </row>
    <row r="847" spans="3:10" x14ac:dyDescent="0.35">
      <c r="C847" s="6"/>
      <c r="D847" s="22"/>
      <c r="E847" s="22"/>
      <c r="F847" s="22"/>
      <c r="G847" s="22"/>
      <c r="H847" s="22"/>
      <c r="I847" s="97"/>
      <c r="J847" s="6"/>
    </row>
    <row r="848" spans="3:10" x14ac:dyDescent="0.35">
      <c r="C848" s="6"/>
      <c r="D848" s="22"/>
      <c r="E848" s="22"/>
      <c r="F848" s="22"/>
      <c r="G848" s="22"/>
      <c r="H848" s="22"/>
      <c r="I848" s="97"/>
      <c r="J848" s="6"/>
    </row>
    <row r="849" spans="3:10" x14ac:dyDescent="0.35">
      <c r="C849" s="6"/>
      <c r="D849" s="22"/>
      <c r="E849" s="22"/>
      <c r="F849" s="22"/>
      <c r="G849" s="22"/>
      <c r="H849" s="22"/>
      <c r="I849" s="97"/>
      <c r="J849" s="6"/>
    </row>
    <row r="850" spans="3:10" x14ac:dyDescent="0.35">
      <c r="C850" s="6"/>
      <c r="D850" s="22"/>
      <c r="E850" s="22"/>
      <c r="F850" s="22"/>
      <c r="G850" s="22"/>
      <c r="H850" s="22"/>
      <c r="I850" s="97"/>
      <c r="J850" s="6"/>
    </row>
    <row r="851" spans="3:10" x14ac:dyDescent="0.35">
      <c r="C851" s="6"/>
      <c r="D851" s="22"/>
      <c r="E851" s="22"/>
      <c r="F851" s="22"/>
      <c r="G851" s="22"/>
      <c r="H851" s="22"/>
      <c r="I851" s="97"/>
      <c r="J851" s="6"/>
    </row>
    <row r="852" spans="3:10" x14ac:dyDescent="0.35">
      <c r="C852" s="6"/>
      <c r="D852" s="22"/>
      <c r="E852" s="22"/>
      <c r="F852" s="22"/>
      <c r="G852" s="22"/>
      <c r="H852" s="22"/>
      <c r="I852" s="97"/>
      <c r="J852" s="6"/>
    </row>
    <row r="853" spans="3:10" x14ac:dyDescent="0.35">
      <c r="C853" s="6"/>
      <c r="D853" s="22"/>
      <c r="E853" s="22"/>
      <c r="F853" s="22"/>
      <c r="G853" s="22"/>
      <c r="H853" s="22"/>
      <c r="I853" s="97"/>
      <c r="J853" s="6"/>
    </row>
    <row r="854" spans="3:10" x14ac:dyDescent="0.35">
      <c r="C854" s="6"/>
      <c r="D854" s="22"/>
      <c r="E854" s="22"/>
      <c r="F854" s="22"/>
      <c r="G854" s="22"/>
      <c r="H854" s="22"/>
      <c r="I854" s="97"/>
      <c r="J854" s="6"/>
    </row>
    <row r="855" spans="3:10" x14ac:dyDescent="0.35">
      <c r="C855" s="6"/>
      <c r="D855" s="22"/>
      <c r="E855" s="22"/>
      <c r="F855" s="22"/>
      <c r="G855" s="22"/>
      <c r="H855" s="22"/>
      <c r="I855" s="97"/>
      <c r="J855" s="6"/>
    </row>
    <row r="856" spans="3:10" x14ac:dyDescent="0.35">
      <c r="C856" s="6"/>
      <c r="D856" s="22"/>
      <c r="E856" s="22"/>
      <c r="F856" s="22"/>
      <c r="G856" s="22"/>
      <c r="H856" s="22"/>
      <c r="I856" s="97"/>
      <c r="J856" s="6"/>
    </row>
    <row r="857" spans="3:10" x14ac:dyDescent="0.35">
      <c r="C857" s="6"/>
      <c r="D857" s="22"/>
      <c r="E857" s="22"/>
      <c r="F857" s="22"/>
      <c r="G857" s="22"/>
      <c r="H857" s="22"/>
      <c r="I857" s="97"/>
      <c r="J857" s="6"/>
    </row>
    <row r="858" spans="3:10" x14ac:dyDescent="0.35">
      <c r="C858" s="6"/>
      <c r="D858" s="22"/>
      <c r="E858" s="22"/>
      <c r="F858" s="22"/>
      <c r="G858" s="22"/>
      <c r="H858" s="22"/>
      <c r="I858" s="97"/>
      <c r="J858" s="6"/>
    </row>
    <row r="859" spans="3:10" x14ac:dyDescent="0.35">
      <c r="C859" s="6"/>
      <c r="D859" s="22"/>
      <c r="E859" s="22"/>
      <c r="F859" s="22"/>
      <c r="G859" s="22"/>
      <c r="H859" s="22"/>
      <c r="I859" s="97"/>
      <c r="J859" s="6"/>
    </row>
    <row r="860" spans="3:10" x14ac:dyDescent="0.35">
      <c r="C860" s="6"/>
      <c r="D860" s="22"/>
      <c r="E860" s="22"/>
      <c r="F860" s="22"/>
      <c r="G860" s="22"/>
      <c r="H860" s="22"/>
      <c r="I860" s="97"/>
      <c r="J860" s="6"/>
    </row>
    <row r="861" spans="3:10" x14ac:dyDescent="0.35">
      <c r="C861" s="6"/>
      <c r="D861" s="22"/>
      <c r="E861" s="22"/>
      <c r="F861" s="22"/>
      <c r="G861" s="22"/>
      <c r="H861" s="22"/>
      <c r="I861" s="97"/>
      <c r="J861" s="6"/>
    </row>
    <row r="862" spans="3:10" x14ac:dyDescent="0.35">
      <c r="C862" s="6"/>
      <c r="D862" s="22"/>
      <c r="E862" s="22"/>
      <c r="F862" s="22"/>
      <c r="G862" s="22"/>
      <c r="H862" s="22"/>
      <c r="I862" s="97"/>
      <c r="J862" s="6"/>
    </row>
    <row r="863" spans="3:10" x14ac:dyDescent="0.35">
      <c r="C863" s="6"/>
      <c r="D863" s="22"/>
      <c r="E863" s="22"/>
      <c r="F863" s="22"/>
      <c r="G863" s="22"/>
      <c r="H863" s="22"/>
      <c r="I863" s="97"/>
      <c r="J863" s="6"/>
    </row>
    <row r="864" spans="3:10" x14ac:dyDescent="0.35">
      <c r="C864" s="6"/>
      <c r="D864" s="22"/>
      <c r="E864" s="22"/>
      <c r="F864" s="22"/>
      <c r="G864" s="22"/>
      <c r="H864" s="22"/>
      <c r="I864" s="97"/>
      <c r="J864" s="6"/>
    </row>
    <row r="865" spans="3:10" x14ac:dyDescent="0.35">
      <c r="C865" s="6"/>
      <c r="D865" s="22"/>
      <c r="E865" s="22"/>
      <c r="F865" s="22"/>
      <c r="G865" s="22"/>
      <c r="H865" s="22"/>
      <c r="I865" s="97"/>
      <c r="J865" s="6"/>
    </row>
    <row r="866" spans="3:10" x14ac:dyDescent="0.35">
      <c r="C866" s="6"/>
      <c r="D866" s="22"/>
      <c r="E866" s="22"/>
      <c r="F866" s="22"/>
      <c r="G866" s="22"/>
      <c r="H866" s="22"/>
      <c r="I866" s="97"/>
      <c r="J866" s="6"/>
    </row>
    <row r="867" spans="3:10" x14ac:dyDescent="0.35">
      <c r="C867" s="6"/>
      <c r="D867" s="22"/>
      <c r="E867" s="22"/>
      <c r="F867" s="22"/>
      <c r="G867" s="22"/>
      <c r="H867" s="22"/>
      <c r="I867" s="97"/>
      <c r="J867" s="6"/>
    </row>
    <row r="868" spans="3:10" x14ac:dyDescent="0.35">
      <c r="C868" s="6"/>
      <c r="D868" s="22"/>
      <c r="E868" s="22"/>
      <c r="F868" s="22"/>
      <c r="G868" s="22"/>
      <c r="H868" s="22"/>
      <c r="I868" s="97"/>
      <c r="J868" s="6"/>
    </row>
    <row r="869" spans="3:10" x14ac:dyDescent="0.35">
      <c r="C869" s="6"/>
      <c r="D869" s="22"/>
      <c r="E869" s="22"/>
      <c r="F869" s="22"/>
      <c r="G869" s="22"/>
      <c r="H869" s="22"/>
      <c r="I869" s="97"/>
      <c r="J869" s="6"/>
    </row>
    <row r="870" spans="3:10" x14ac:dyDescent="0.35">
      <c r="C870" s="6"/>
      <c r="D870" s="22"/>
      <c r="E870" s="22"/>
      <c r="F870" s="22"/>
      <c r="G870" s="22"/>
      <c r="H870" s="22"/>
      <c r="I870" s="97"/>
      <c r="J870" s="6"/>
    </row>
    <row r="871" spans="3:10" x14ac:dyDescent="0.35">
      <c r="C871" s="6"/>
      <c r="D871" s="22"/>
      <c r="E871" s="22"/>
      <c r="F871" s="22"/>
      <c r="G871" s="22"/>
      <c r="H871" s="22"/>
      <c r="I871" s="97"/>
      <c r="J871" s="6"/>
    </row>
    <row r="872" spans="3:10" x14ac:dyDescent="0.35">
      <c r="C872" s="6"/>
      <c r="D872" s="22"/>
      <c r="E872" s="22"/>
      <c r="F872" s="22"/>
      <c r="G872" s="22"/>
      <c r="H872" s="22"/>
      <c r="I872" s="97"/>
      <c r="J872" s="6"/>
    </row>
    <row r="873" spans="3:10" x14ac:dyDescent="0.35">
      <c r="C873" s="6"/>
      <c r="D873" s="22"/>
      <c r="E873" s="22"/>
      <c r="F873" s="22"/>
      <c r="G873" s="22"/>
      <c r="H873" s="22"/>
      <c r="I873" s="97"/>
      <c r="J873" s="6"/>
    </row>
    <row r="874" spans="3:10" x14ac:dyDescent="0.35">
      <c r="C874" s="6"/>
      <c r="D874" s="22"/>
      <c r="E874" s="22"/>
      <c r="F874" s="22"/>
      <c r="G874" s="22"/>
      <c r="H874" s="22"/>
      <c r="I874" s="97"/>
      <c r="J874" s="6"/>
    </row>
    <row r="875" spans="3:10" x14ac:dyDescent="0.35">
      <c r="C875" s="6"/>
      <c r="D875" s="22"/>
      <c r="E875" s="22"/>
      <c r="F875" s="22"/>
      <c r="G875" s="22"/>
      <c r="H875" s="22"/>
      <c r="I875" s="97"/>
      <c r="J875" s="6"/>
    </row>
    <row r="876" spans="3:10" x14ac:dyDescent="0.35">
      <c r="C876" s="6"/>
      <c r="D876" s="22"/>
      <c r="E876" s="22"/>
      <c r="F876" s="22"/>
      <c r="G876" s="22"/>
      <c r="H876" s="22"/>
      <c r="I876" s="97"/>
      <c r="J876" s="6"/>
    </row>
    <row r="877" spans="3:10" x14ac:dyDescent="0.35">
      <c r="C877" s="6"/>
      <c r="D877" s="22"/>
      <c r="E877" s="22"/>
      <c r="F877" s="22"/>
      <c r="G877" s="22"/>
      <c r="H877" s="22"/>
      <c r="I877" s="97"/>
      <c r="J877" s="6"/>
    </row>
    <row r="878" spans="3:10" x14ac:dyDescent="0.35">
      <c r="C878" s="6"/>
      <c r="D878" s="22"/>
      <c r="E878" s="22"/>
      <c r="F878" s="22"/>
      <c r="G878" s="22"/>
      <c r="H878" s="22"/>
      <c r="I878" s="97"/>
      <c r="J878" s="6"/>
    </row>
    <row r="879" spans="3:10" x14ac:dyDescent="0.35">
      <c r="C879" s="6"/>
      <c r="D879" s="22"/>
      <c r="E879" s="22"/>
      <c r="F879" s="22"/>
      <c r="G879" s="22"/>
      <c r="H879" s="22"/>
      <c r="I879" s="97"/>
      <c r="J879" s="6"/>
    </row>
    <row r="880" spans="3:10" x14ac:dyDescent="0.35">
      <c r="C880" s="6"/>
      <c r="D880" s="22"/>
      <c r="E880" s="22"/>
      <c r="F880" s="22"/>
      <c r="G880" s="22"/>
      <c r="H880" s="22"/>
      <c r="I880" s="97"/>
      <c r="J880" s="6"/>
    </row>
    <row r="881" spans="3:10" x14ac:dyDescent="0.35">
      <c r="C881" s="6"/>
      <c r="D881" s="22"/>
      <c r="E881" s="22"/>
      <c r="F881" s="22"/>
      <c r="G881" s="22"/>
      <c r="H881" s="22"/>
      <c r="I881" s="97"/>
      <c r="J881" s="6"/>
    </row>
    <row r="882" spans="3:10" x14ac:dyDescent="0.35">
      <c r="C882" s="6"/>
      <c r="D882" s="22"/>
      <c r="E882" s="22"/>
      <c r="F882" s="22"/>
      <c r="G882" s="22"/>
      <c r="H882" s="22"/>
      <c r="I882" s="97"/>
      <c r="J882" s="6"/>
    </row>
    <row r="883" spans="3:10" x14ac:dyDescent="0.35">
      <c r="C883" s="6"/>
      <c r="D883" s="22"/>
      <c r="E883" s="22"/>
      <c r="F883" s="22"/>
      <c r="G883" s="22"/>
      <c r="H883" s="22"/>
      <c r="I883" s="97"/>
      <c r="J883" s="6"/>
    </row>
    <row r="884" spans="3:10" x14ac:dyDescent="0.35">
      <c r="C884" s="6"/>
      <c r="D884" s="22"/>
      <c r="E884" s="22"/>
      <c r="F884" s="22"/>
      <c r="G884" s="22"/>
      <c r="H884" s="22"/>
      <c r="I884" s="97"/>
      <c r="J884" s="6"/>
    </row>
    <row r="885" spans="3:10" x14ac:dyDescent="0.35">
      <c r="C885" s="6"/>
      <c r="D885" s="22"/>
      <c r="E885" s="22"/>
      <c r="F885" s="22"/>
      <c r="G885" s="22"/>
      <c r="H885" s="22"/>
      <c r="I885" s="97"/>
      <c r="J885" s="6"/>
    </row>
    <row r="886" spans="3:10" x14ac:dyDescent="0.35">
      <c r="C886" s="6"/>
      <c r="D886" s="22"/>
      <c r="E886" s="22"/>
      <c r="F886" s="22"/>
      <c r="G886" s="22"/>
      <c r="H886" s="22"/>
      <c r="I886" s="97"/>
      <c r="J886" s="6"/>
    </row>
    <row r="887" spans="3:10" x14ac:dyDescent="0.35">
      <c r="C887" s="6"/>
      <c r="D887" s="22"/>
      <c r="E887" s="22"/>
      <c r="F887" s="22"/>
      <c r="G887" s="22"/>
      <c r="H887" s="22"/>
      <c r="I887" s="97"/>
      <c r="J887" s="6"/>
    </row>
    <row r="888" spans="3:10" x14ac:dyDescent="0.35">
      <c r="C888" s="6"/>
      <c r="D888" s="22"/>
      <c r="E888" s="22"/>
      <c r="F888" s="22"/>
      <c r="G888" s="22"/>
      <c r="H888" s="22"/>
      <c r="I888" s="97"/>
      <c r="J888" s="6"/>
    </row>
    <row r="889" spans="3:10" x14ac:dyDescent="0.35">
      <c r="C889" s="6"/>
      <c r="D889" s="22"/>
      <c r="E889" s="22"/>
      <c r="F889" s="22"/>
      <c r="G889" s="22"/>
      <c r="H889" s="22"/>
      <c r="I889" s="97"/>
      <c r="J889" s="6"/>
    </row>
    <row r="890" spans="3:10" x14ac:dyDescent="0.35">
      <c r="C890" s="6"/>
      <c r="D890" s="22"/>
      <c r="E890" s="22"/>
      <c r="F890" s="22"/>
      <c r="G890" s="22"/>
      <c r="H890" s="22"/>
      <c r="I890" s="97"/>
      <c r="J890" s="6"/>
    </row>
    <row r="891" spans="3:10" x14ac:dyDescent="0.35">
      <c r="C891" s="6"/>
      <c r="D891" s="22"/>
      <c r="E891" s="22"/>
      <c r="F891" s="22"/>
      <c r="G891" s="22"/>
      <c r="H891" s="22"/>
      <c r="I891" s="97"/>
      <c r="J891" s="6"/>
    </row>
    <row r="892" spans="3:10" x14ac:dyDescent="0.35">
      <c r="C892" s="6"/>
      <c r="D892" s="22"/>
      <c r="E892" s="22"/>
      <c r="F892" s="22"/>
      <c r="G892" s="22"/>
      <c r="H892" s="22"/>
      <c r="I892" s="97"/>
      <c r="J892" s="6"/>
    </row>
    <row r="893" spans="3:10" x14ac:dyDescent="0.35">
      <c r="C893" s="6"/>
      <c r="D893" s="22"/>
      <c r="E893" s="22"/>
      <c r="F893" s="22"/>
      <c r="G893" s="22"/>
      <c r="H893" s="22"/>
      <c r="I893" s="97"/>
      <c r="J893" s="6"/>
    </row>
    <row r="894" spans="3:10" x14ac:dyDescent="0.35">
      <c r="C894" s="6"/>
      <c r="D894" s="22"/>
      <c r="E894" s="22"/>
      <c r="F894" s="22"/>
      <c r="G894" s="22"/>
      <c r="H894" s="22"/>
      <c r="I894" s="97"/>
      <c r="J894" s="6"/>
    </row>
    <row r="895" spans="3:10" x14ac:dyDescent="0.35">
      <c r="C895" s="6"/>
      <c r="D895" s="22"/>
      <c r="E895" s="22"/>
      <c r="F895" s="22"/>
      <c r="G895" s="22"/>
      <c r="H895" s="22"/>
      <c r="I895" s="97"/>
      <c r="J895" s="6"/>
    </row>
    <row r="896" spans="3:10" x14ac:dyDescent="0.35">
      <c r="C896" s="6"/>
      <c r="D896" s="22"/>
      <c r="E896" s="22"/>
      <c r="F896" s="22"/>
      <c r="G896" s="22"/>
      <c r="H896" s="22"/>
      <c r="I896" s="97"/>
      <c r="J896" s="6"/>
    </row>
    <row r="897" spans="3:10" x14ac:dyDescent="0.35">
      <c r="C897" s="6"/>
      <c r="D897" s="22"/>
      <c r="E897" s="22"/>
      <c r="F897" s="22"/>
      <c r="G897" s="22"/>
      <c r="H897" s="22"/>
      <c r="I897" s="97"/>
      <c r="J897" s="6"/>
    </row>
    <row r="898" spans="3:10" x14ac:dyDescent="0.35">
      <c r="C898" s="6"/>
      <c r="D898" s="22"/>
      <c r="E898" s="22"/>
      <c r="F898" s="22"/>
      <c r="G898" s="22"/>
      <c r="H898" s="22"/>
      <c r="I898" s="97"/>
      <c r="J898" s="6"/>
    </row>
    <row r="899" spans="3:10" x14ac:dyDescent="0.35">
      <c r="C899" s="6"/>
      <c r="D899" s="22"/>
      <c r="E899" s="22"/>
      <c r="F899" s="22"/>
      <c r="G899" s="22"/>
      <c r="H899" s="22"/>
      <c r="I899" s="97"/>
      <c r="J899" s="6"/>
    </row>
    <row r="900" spans="3:10" x14ac:dyDescent="0.35">
      <c r="C900" s="6"/>
      <c r="D900" s="22"/>
      <c r="E900" s="22"/>
      <c r="F900" s="22"/>
      <c r="G900" s="22"/>
      <c r="H900" s="22"/>
      <c r="I900" s="97"/>
      <c r="J900" s="6"/>
    </row>
    <row r="901" spans="3:10" x14ac:dyDescent="0.35">
      <c r="C901" s="6"/>
      <c r="D901" s="22"/>
      <c r="E901" s="22"/>
      <c r="F901" s="22"/>
      <c r="G901" s="22"/>
      <c r="H901" s="22"/>
      <c r="I901" s="97"/>
      <c r="J901" s="6"/>
    </row>
    <row r="902" spans="3:10" x14ac:dyDescent="0.35">
      <c r="C902" s="6"/>
      <c r="D902" s="22"/>
      <c r="E902" s="22"/>
      <c r="F902" s="22"/>
      <c r="G902" s="22"/>
      <c r="H902" s="22"/>
      <c r="I902" s="97"/>
      <c r="J902" s="6"/>
    </row>
    <row r="903" spans="3:10" x14ac:dyDescent="0.35">
      <c r="C903" s="6"/>
      <c r="D903" s="22"/>
      <c r="E903" s="22"/>
      <c r="F903" s="22"/>
      <c r="G903" s="22"/>
      <c r="H903" s="22"/>
      <c r="I903" s="97"/>
      <c r="J903" s="6"/>
    </row>
    <row r="904" spans="3:10" x14ac:dyDescent="0.35">
      <c r="C904" s="6"/>
      <c r="D904" s="22"/>
      <c r="E904" s="22"/>
      <c r="F904" s="22"/>
      <c r="G904" s="22"/>
      <c r="H904" s="22"/>
      <c r="I904" s="97"/>
      <c r="J904" s="6"/>
    </row>
    <row r="905" spans="3:10" x14ac:dyDescent="0.35">
      <c r="C905" s="6"/>
      <c r="D905" s="22"/>
      <c r="E905" s="22"/>
      <c r="F905" s="22"/>
      <c r="G905" s="22"/>
      <c r="H905" s="22"/>
      <c r="I905" s="97"/>
      <c r="J905" s="6"/>
    </row>
    <row r="906" spans="3:10" x14ac:dyDescent="0.35">
      <c r="C906" s="6"/>
      <c r="D906" s="22"/>
      <c r="E906" s="22"/>
      <c r="F906" s="22"/>
      <c r="G906" s="22"/>
      <c r="H906" s="22"/>
      <c r="I906" s="97"/>
      <c r="J906" s="6"/>
    </row>
    <row r="907" spans="3:10" x14ac:dyDescent="0.35">
      <c r="C907" s="6"/>
      <c r="D907" s="22"/>
      <c r="E907" s="22"/>
      <c r="F907" s="22"/>
      <c r="G907" s="22"/>
      <c r="H907" s="22"/>
      <c r="I907" s="97"/>
      <c r="J907" s="6"/>
    </row>
    <row r="908" spans="3:10" x14ac:dyDescent="0.35">
      <c r="C908" s="6"/>
      <c r="D908" s="22"/>
      <c r="E908" s="22"/>
      <c r="F908" s="22"/>
      <c r="G908" s="22"/>
      <c r="H908" s="22"/>
      <c r="I908" s="97"/>
      <c r="J908" s="6"/>
    </row>
    <row r="909" spans="3:10" x14ac:dyDescent="0.35">
      <c r="C909" s="6"/>
      <c r="D909" s="22"/>
      <c r="E909" s="22"/>
      <c r="F909" s="22"/>
      <c r="G909" s="22"/>
      <c r="H909" s="22"/>
      <c r="I909" s="97"/>
      <c r="J909" s="6"/>
    </row>
    <row r="910" spans="3:10" x14ac:dyDescent="0.35">
      <c r="C910" s="6"/>
      <c r="D910" s="22"/>
      <c r="E910" s="22"/>
      <c r="F910" s="22"/>
      <c r="G910" s="22"/>
      <c r="H910" s="22"/>
      <c r="I910" s="97"/>
      <c r="J910" s="6"/>
    </row>
    <row r="911" spans="3:10" x14ac:dyDescent="0.35">
      <c r="C911" s="6"/>
      <c r="D911" s="22"/>
      <c r="E911" s="22"/>
      <c r="F911" s="22"/>
      <c r="G911" s="22"/>
      <c r="H911" s="22"/>
      <c r="I911" s="97"/>
      <c r="J911" s="6"/>
    </row>
    <row r="912" spans="3:10" x14ac:dyDescent="0.35">
      <c r="C912" s="6"/>
      <c r="D912" s="22"/>
      <c r="E912" s="22"/>
      <c r="F912" s="22"/>
      <c r="G912" s="22"/>
      <c r="H912" s="22"/>
      <c r="I912" s="97"/>
      <c r="J912" s="6"/>
    </row>
    <row r="913" spans="3:10" x14ac:dyDescent="0.35">
      <c r="C913" s="6"/>
      <c r="D913" s="22"/>
      <c r="E913" s="22"/>
      <c r="F913" s="22"/>
      <c r="G913" s="22"/>
      <c r="H913" s="22"/>
      <c r="I913" s="97"/>
      <c r="J913" s="6"/>
    </row>
    <row r="914" spans="3:10" x14ac:dyDescent="0.35">
      <c r="C914" s="6"/>
      <c r="D914" s="22"/>
      <c r="E914" s="22"/>
      <c r="F914" s="22"/>
      <c r="G914" s="22"/>
      <c r="H914" s="22"/>
      <c r="I914" s="97"/>
      <c r="J914" s="6"/>
    </row>
    <row r="915" spans="3:10" x14ac:dyDescent="0.35">
      <c r="C915" s="6"/>
      <c r="D915" s="22"/>
      <c r="E915" s="22"/>
      <c r="F915" s="22"/>
      <c r="G915" s="22"/>
      <c r="H915" s="22"/>
      <c r="I915" s="97"/>
      <c r="J915" s="6"/>
    </row>
    <row r="916" spans="3:10" x14ac:dyDescent="0.35">
      <c r="C916" s="6"/>
      <c r="D916" s="22"/>
      <c r="E916" s="22"/>
      <c r="F916" s="22"/>
      <c r="G916" s="22"/>
      <c r="H916" s="22"/>
      <c r="I916" s="97"/>
      <c r="J916" s="6"/>
    </row>
    <row r="917" spans="3:10" x14ac:dyDescent="0.35">
      <c r="C917" s="6"/>
      <c r="D917" s="22"/>
      <c r="E917" s="22"/>
      <c r="F917" s="22"/>
      <c r="G917" s="22"/>
      <c r="H917" s="22"/>
      <c r="I917" s="97"/>
      <c r="J917" s="6"/>
    </row>
    <row r="918" spans="3:10" x14ac:dyDescent="0.35">
      <c r="C918" s="6"/>
      <c r="D918" s="22"/>
      <c r="E918" s="22"/>
      <c r="F918" s="22"/>
      <c r="G918" s="22"/>
      <c r="H918" s="22"/>
      <c r="I918" s="97"/>
      <c r="J918" s="6"/>
    </row>
    <row r="919" spans="3:10" x14ac:dyDescent="0.35">
      <c r="C919" s="6"/>
      <c r="D919" s="22"/>
      <c r="E919" s="22"/>
      <c r="F919" s="22"/>
      <c r="G919" s="22"/>
      <c r="H919" s="22"/>
      <c r="I919" s="97"/>
      <c r="J919" s="6"/>
    </row>
    <row r="920" spans="3:10" x14ac:dyDescent="0.35">
      <c r="C920" s="6"/>
      <c r="D920" s="22"/>
      <c r="E920" s="22"/>
      <c r="F920" s="22"/>
      <c r="G920" s="22"/>
      <c r="H920" s="22"/>
      <c r="I920" s="97"/>
      <c r="J920" s="6"/>
    </row>
    <row r="921" spans="3:10" x14ac:dyDescent="0.35">
      <c r="C921" s="6"/>
      <c r="D921" s="22"/>
      <c r="E921" s="22"/>
      <c r="F921" s="22"/>
      <c r="G921" s="22"/>
      <c r="H921" s="22"/>
      <c r="I921" s="97"/>
      <c r="J921" s="6"/>
    </row>
    <row r="922" spans="3:10" x14ac:dyDescent="0.35">
      <c r="C922" s="6"/>
      <c r="D922" s="22"/>
      <c r="E922" s="22"/>
      <c r="F922" s="22"/>
      <c r="G922" s="22"/>
      <c r="H922" s="22"/>
      <c r="I922" s="97"/>
      <c r="J922" s="6"/>
    </row>
    <row r="923" spans="3:10" x14ac:dyDescent="0.35">
      <c r="C923" s="6"/>
      <c r="D923" s="22"/>
      <c r="E923" s="22"/>
      <c r="F923" s="22"/>
      <c r="G923" s="22"/>
      <c r="H923" s="22"/>
      <c r="I923" s="97"/>
      <c r="J923" s="6"/>
    </row>
    <row r="924" spans="3:10" x14ac:dyDescent="0.35">
      <c r="C924" s="6"/>
      <c r="D924" s="22"/>
      <c r="E924" s="22"/>
      <c r="F924" s="22"/>
      <c r="G924" s="22"/>
      <c r="H924" s="22"/>
      <c r="I924" s="97"/>
      <c r="J924" s="6"/>
    </row>
    <row r="925" spans="3:10" x14ac:dyDescent="0.35">
      <c r="C925" s="6"/>
      <c r="D925" s="22"/>
      <c r="E925" s="22"/>
      <c r="F925" s="22"/>
      <c r="G925" s="22"/>
      <c r="H925" s="22"/>
      <c r="I925" s="97"/>
      <c r="J925" s="6"/>
    </row>
    <row r="926" spans="3:10" x14ac:dyDescent="0.35">
      <c r="C926" s="6"/>
      <c r="D926" s="22"/>
      <c r="E926" s="22"/>
      <c r="F926" s="22"/>
      <c r="G926" s="22"/>
      <c r="H926" s="22"/>
      <c r="I926" s="97"/>
      <c r="J926" s="6"/>
    </row>
    <row r="927" spans="3:10" x14ac:dyDescent="0.35">
      <c r="C927" s="6"/>
      <c r="D927" s="22"/>
      <c r="E927" s="22"/>
      <c r="F927" s="22"/>
      <c r="G927" s="22"/>
      <c r="H927" s="22"/>
      <c r="I927" s="97"/>
      <c r="J927" s="6"/>
    </row>
    <row r="928" spans="3:10" x14ac:dyDescent="0.35">
      <c r="C928" s="6"/>
      <c r="D928" s="22"/>
      <c r="E928" s="22"/>
      <c r="F928" s="22"/>
      <c r="G928" s="22"/>
      <c r="H928" s="22"/>
      <c r="I928" s="97"/>
      <c r="J928" s="6"/>
    </row>
    <row r="929" spans="3:10" x14ac:dyDescent="0.35">
      <c r="C929" s="6"/>
      <c r="D929" s="22"/>
      <c r="E929" s="22"/>
      <c r="F929" s="22"/>
      <c r="G929" s="22"/>
      <c r="H929" s="22"/>
      <c r="I929" s="97"/>
      <c r="J929" s="6"/>
    </row>
    <row r="930" spans="3:10" x14ac:dyDescent="0.35">
      <c r="C930" s="6"/>
      <c r="D930" s="22"/>
      <c r="E930" s="22"/>
      <c r="F930" s="22"/>
      <c r="G930" s="22"/>
      <c r="H930" s="22"/>
      <c r="I930" s="97"/>
      <c r="J930" s="6"/>
    </row>
    <row r="931" spans="3:10" x14ac:dyDescent="0.35">
      <c r="C931" s="6"/>
      <c r="D931" s="22"/>
      <c r="E931" s="22"/>
      <c r="F931" s="22"/>
      <c r="G931" s="22"/>
      <c r="H931" s="22"/>
      <c r="I931" s="97"/>
      <c r="J931" s="6"/>
    </row>
    <row r="932" spans="3:10" x14ac:dyDescent="0.35">
      <c r="C932" s="6"/>
      <c r="D932" s="22"/>
      <c r="E932" s="22"/>
      <c r="F932" s="22"/>
      <c r="G932" s="22"/>
      <c r="H932" s="22"/>
      <c r="I932" s="97"/>
      <c r="J932" s="6"/>
    </row>
    <row r="933" spans="3:10" x14ac:dyDescent="0.35">
      <c r="C933" s="6"/>
      <c r="D933" s="22"/>
      <c r="E933" s="22"/>
      <c r="F933" s="22"/>
      <c r="G933" s="22"/>
      <c r="H933" s="22"/>
      <c r="I933" s="97"/>
      <c r="J933" s="6"/>
    </row>
    <row r="934" spans="3:10" x14ac:dyDescent="0.35">
      <c r="C934" s="6"/>
      <c r="D934" s="22"/>
      <c r="E934" s="22"/>
      <c r="F934" s="22"/>
      <c r="G934" s="22"/>
      <c r="H934" s="22"/>
      <c r="I934" s="97"/>
      <c r="J934" s="6"/>
    </row>
    <row r="935" spans="3:10" x14ac:dyDescent="0.35">
      <c r="C935" s="6"/>
      <c r="D935" s="22"/>
      <c r="E935" s="22"/>
      <c r="F935" s="22"/>
      <c r="G935" s="22"/>
      <c r="H935" s="22"/>
      <c r="I935" s="97"/>
      <c r="J935" s="6"/>
    </row>
    <row r="936" spans="3:10" x14ac:dyDescent="0.35">
      <c r="C936" s="6"/>
      <c r="D936" s="22"/>
      <c r="E936" s="22"/>
      <c r="F936" s="22"/>
      <c r="G936" s="22"/>
      <c r="H936" s="22"/>
      <c r="I936" s="97"/>
      <c r="J936" s="6"/>
    </row>
    <row r="937" spans="3:10" x14ac:dyDescent="0.35">
      <c r="C937" s="6"/>
      <c r="D937" s="22"/>
      <c r="E937" s="22"/>
      <c r="F937" s="22"/>
      <c r="G937" s="22"/>
      <c r="H937" s="22"/>
      <c r="I937" s="97"/>
      <c r="J937" s="6"/>
    </row>
    <row r="938" spans="3:10" x14ac:dyDescent="0.35">
      <c r="C938" s="6"/>
      <c r="D938" s="22"/>
      <c r="E938" s="22"/>
      <c r="F938" s="22"/>
      <c r="G938" s="22"/>
      <c r="H938" s="22"/>
      <c r="I938" s="97"/>
      <c r="J938" s="6"/>
    </row>
    <row r="939" spans="3:10" x14ac:dyDescent="0.35">
      <c r="C939" s="6"/>
      <c r="D939" s="22"/>
      <c r="E939" s="22"/>
      <c r="F939" s="22"/>
      <c r="G939" s="22"/>
      <c r="H939" s="22"/>
      <c r="I939" s="97"/>
      <c r="J939" s="6"/>
    </row>
    <row r="940" spans="3:10" x14ac:dyDescent="0.35">
      <c r="C940" s="6"/>
      <c r="D940" s="22"/>
      <c r="E940" s="22"/>
      <c r="F940" s="22"/>
      <c r="G940" s="22"/>
      <c r="H940" s="22"/>
      <c r="I940" s="97"/>
      <c r="J940" s="6"/>
    </row>
    <row r="941" spans="3:10" x14ac:dyDescent="0.35">
      <c r="C941" s="6"/>
      <c r="D941" s="22"/>
      <c r="E941" s="22"/>
      <c r="F941" s="22"/>
      <c r="G941" s="22"/>
      <c r="H941" s="22"/>
      <c r="I941" s="97"/>
      <c r="J941" s="6"/>
    </row>
    <row r="942" spans="3:10" x14ac:dyDescent="0.35">
      <c r="C942" s="6"/>
      <c r="D942" s="22"/>
      <c r="E942" s="22"/>
      <c r="F942" s="22"/>
      <c r="G942" s="22"/>
      <c r="H942" s="22"/>
      <c r="I942" s="97"/>
      <c r="J942" s="6"/>
    </row>
    <row r="943" spans="3:10" x14ac:dyDescent="0.35">
      <c r="C943" s="6"/>
      <c r="D943" s="22"/>
      <c r="E943" s="22"/>
      <c r="F943" s="22"/>
      <c r="G943" s="22"/>
      <c r="H943" s="22"/>
      <c r="I943" s="97"/>
      <c r="J943" s="6"/>
    </row>
    <row r="944" spans="3:10" x14ac:dyDescent="0.35">
      <c r="C944" s="6"/>
      <c r="D944" s="22"/>
      <c r="E944" s="22"/>
      <c r="F944" s="22"/>
      <c r="G944" s="22"/>
      <c r="H944" s="22"/>
      <c r="I944" s="97"/>
      <c r="J944" s="6"/>
    </row>
    <row r="945" spans="3:10" x14ac:dyDescent="0.35">
      <c r="C945" s="6"/>
      <c r="D945" s="22"/>
      <c r="E945" s="22"/>
      <c r="F945" s="22"/>
      <c r="G945" s="22"/>
      <c r="H945" s="22"/>
      <c r="I945" s="97"/>
      <c r="J945" s="6"/>
    </row>
    <row r="946" spans="3:10" x14ac:dyDescent="0.35">
      <c r="C946" s="6"/>
      <c r="D946" s="22"/>
      <c r="E946" s="22"/>
      <c r="F946" s="22"/>
      <c r="G946" s="22"/>
      <c r="H946" s="22"/>
      <c r="I946" s="97"/>
      <c r="J946" s="6"/>
    </row>
    <row r="947" spans="3:10" x14ac:dyDescent="0.35">
      <c r="C947" s="6"/>
      <c r="D947" s="22"/>
      <c r="E947" s="22"/>
      <c r="F947" s="22"/>
      <c r="G947" s="22"/>
      <c r="H947" s="22"/>
      <c r="I947" s="97"/>
      <c r="J947" s="6"/>
    </row>
    <row r="948" spans="3:10" x14ac:dyDescent="0.35">
      <c r="C948" s="6"/>
      <c r="D948" s="22"/>
      <c r="E948" s="22"/>
      <c r="F948" s="22"/>
      <c r="G948" s="22"/>
      <c r="H948" s="22"/>
      <c r="I948" s="97"/>
      <c r="J948" s="6"/>
    </row>
    <row r="949" spans="3:10" x14ac:dyDescent="0.35">
      <c r="C949" s="6"/>
      <c r="D949" s="22"/>
      <c r="E949" s="22"/>
      <c r="F949" s="22"/>
      <c r="G949" s="22"/>
      <c r="H949" s="22"/>
      <c r="I949" s="97"/>
      <c r="J949" s="6"/>
    </row>
    <row r="950" spans="3:10" x14ac:dyDescent="0.35">
      <c r="C950" s="6"/>
      <c r="D950" s="22"/>
      <c r="E950" s="22"/>
      <c r="F950" s="22"/>
      <c r="G950" s="22"/>
      <c r="H950" s="22"/>
      <c r="I950" s="97"/>
      <c r="J950" s="6"/>
    </row>
    <row r="951" spans="3:10" x14ac:dyDescent="0.35">
      <c r="C951" s="6"/>
      <c r="D951" s="22"/>
      <c r="E951" s="22"/>
      <c r="F951" s="22"/>
      <c r="G951" s="22"/>
      <c r="H951" s="22"/>
      <c r="I951" s="97"/>
      <c r="J951" s="6"/>
    </row>
    <row r="952" spans="3:10" x14ac:dyDescent="0.35">
      <c r="C952" s="6"/>
      <c r="D952" s="22"/>
      <c r="E952" s="22"/>
      <c r="F952" s="22"/>
      <c r="G952" s="22"/>
      <c r="H952" s="22"/>
      <c r="I952" s="97"/>
      <c r="J952" s="6"/>
    </row>
    <row r="953" spans="3:10" x14ac:dyDescent="0.35">
      <c r="C953" s="6"/>
      <c r="D953" s="22"/>
      <c r="E953" s="22"/>
      <c r="F953" s="22"/>
      <c r="G953" s="22"/>
      <c r="H953" s="22"/>
      <c r="I953" s="97"/>
      <c r="J953" s="6"/>
    </row>
    <row r="954" spans="3:10" x14ac:dyDescent="0.35">
      <c r="C954" s="6"/>
      <c r="D954" s="22"/>
      <c r="E954" s="22"/>
      <c r="F954" s="22"/>
      <c r="G954" s="22"/>
      <c r="H954" s="22"/>
      <c r="I954" s="97"/>
      <c r="J954" s="6"/>
    </row>
    <row r="955" spans="3:10" x14ac:dyDescent="0.35">
      <c r="C955" s="6"/>
      <c r="D955" s="22"/>
      <c r="E955" s="22"/>
      <c r="F955" s="22"/>
      <c r="G955" s="22"/>
      <c r="H955" s="22"/>
      <c r="I955" s="97"/>
      <c r="J955" s="6"/>
    </row>
    <row r="956" spans="3:10" x14ac:dyDescent="0.35">
      <c r="C956" s="6"/>
      <c r="D956" s="22"/>
      <c r="E956" s="22"/>
      <c r="F956" s="22"/>
      <c r="G956" s="22"/>
      <c r="H956" s="22"/>
      <c r="I956" s="97"/>
      <c r="J956" s="6"/>
    </row>
    <row r="957" spans="3:10" x14ac:dyDescent="0.35">
      <c r="C957" s="6"/>
      <c r="D957" s="22"/>
      <c r="E957" s="22"/>
      <c r="F957" s="22"/>
      <c r="G957" s="22"/>
      <c r="H957" s="22"/>
      <c r="I957" s="97"/>
      <c r="J957" s="6"/>
    </row>
    <row r="958" spans="3:10" x14ac:dyDescent="0.35">
      <c r="C958" s="6"/>
      <c r="D958" s="22"/>
      <c r="E958" s="22"/>
      <c r="F958" s="22"/>
      <c r="G958" s="22"/>
      <c r="H958" s="22"/>
      <c r="I958" s="97"/>
      <c r="J958" s="6"/>
    </row>
    <row r="959" spans="3:10" x14ac:dyDescent="0.35">
      <c r="C959" s="6"/>
      <c r="D959" s="22"/>
      <c r="E959" s="22"/>
      <c r="F959" s="22"/>
      <c r="G959" s="22"/>
      <c r="H959" s="22"/>
      <c r="I959" s="97"/>
      <c r="J959" s="6"/>
    </row>
    <row r="960" spans="3:10" x14ac:dyDescent="0.35">
      <c r="C960" s="6"/>
      <c r="D960" s="22"/>
      <c r="E960" s="22"/>
      <c r="F960" s="22"/>
      <c r="G960" s="22"/>
      <c r="H960" s="22"/>
      <c r="I960" s="97"/>
      <c r="J960" s="6"/>
    </row>
    <row r="961" spans="3:10" x14ac:dyDescent="0.35">
      <c r="C961" s="6"/>
      <c r="D961" s="22"/>
      <c r="E961" s="22"/>
      <c r="F961" s="22"/>
      <c r="G961" s="22"/>
      <c r="H961" s="22"/>
      <c r="I961" s="97"/>
      <c r="J961" s="6"/>
    </row>
    <row r="962" spans="3:10" x14ac:dyDescent="0.35">
      <c r="C962" s="6"/>
      <c r="D962" s="22"/>
      <c r="E962" s="22"/>
      <c r="F962" s="22"/>
      <c r="G962" s="22"/>
      <c r="H962" s="22"/>
      <c r="I962" s="97"/>
      <c r="J962" s="6"/>
    </row>
    <row r="963" spans="3:10" x14ac:dyDescent="0.35">
      <c r="C963" s="6"/>
      <c r="D963" s="22"/>
      <c r="E963" s="22"/>
      <c r="F963" s="22"/>
      <c r="G963" s="22"/>
      <c r="H963" s="22"/>
      <c r="I963" s="97"/>
      <c r="J963" s="6"/>
    </row>
    <row r="964" spans="3:10" x14ac:dyDescent="0.35">
      <c r="C964" s="6"/>
      <c r="D964" s="22"/>
      <c r="E964" s="22"/>
      <c r="F964" s="22"/>
      <c r="G964" s="22"/>
      <c r="H964" s="22"/>
      <c r="I964" s="97"/>
      <c r="J964" s="6"/>
    </row>
    <row r="965" spans="3:10" x14ac:dyDescent="0.35">
      <c r="C965" s="6"/>
      <c r="D965" s="22"/>
      <c r="E965" s="22"/>
      <c r="F965" s="22"/>
      <c r="G965" s="22"/>
      <c r="H965" s="22"/>
      <c r="I965" s="97"/>
      <c r="J965" s="6"/>
    </row>
    <row r="966" spans="3:10" x14ac:dyDescent="0.35">
      <c r="C966" s="6"/>
      <c r="D966" s="22"/>
      <c r="E966" s="22"/>
      <c r="F966" s="22"/>
      <c r="G966" s="22"/>
      <c r="H966" s="22"/>
      <c r="I966" s="97"/>
      <c r="J966" s="6"/>
    </row>
    <row r="967" spans="3:10" x14ac:dyDescent="0.35">
      <c r="C967" s="6"/>
      <c r="D967" s="22"/>
      <c r="E967" s="22"/>
      <c r="F967" s="22"/>
      <c r="G967" s="22"/>
      <c r="H967" s="22"/>
      <c r="I967" s="97"/>
      <c r="J967" s="6"/>
    </row>
    <row r="968" spans="3:10" x14ac:dyDescent="0.35">
      <c r="C968" s="6"/>
      <c r="D968" s="22"/>
      <c r="E968" s="22"/>
      <c r="F968" s="22"/>
      <c r="G968" s="22"/>
      <c r="H968" s="22"/>
      <c r="I968" s="97"/>
      <c r="J968" s="6"/>
    </row>
    <row r="969" spans="3:10" x14ac:dyDescent="0.35">
      <c r="C969" s="6"/>
      <c r="D969" s="22"/>
      <c r="E969" s="22"/>
      <c r="F969" s="22"/>
      <c r="G969" s="22"/>
      <c r="H969" s="22"/>
      <c r="I969" s="97"/>
      <c r="J969" s="6"/>
    </row>
    <row r="970" spans="3:10" x14ac:dyDescent="0.35">
      <c r="C970" s="6"/>
      <c r="D970" s="22"/>
      <c r="E970" s="22"/>
      <c r="F970" s="22"/>
      <c r="G970" s="22"/>
      <c r="H970" s="22"/>
      <c r="I970" s="97"/>
      <c r="J970" s="6"/>
    </row>
    <row r="971" spans="3:10" x14ac:dyDescent="0.35">
      <c r="C971" s="6"/>
      <c r="D971" s="22"/>
      <c r="E971" s="22"/>
      <c r="F971" s="22"/>
      <c r="G971" s="22"/>
      <c r="H971" s="22"/>
      <c r="I971" s="97"/>
      <c r="J971" s="6"/>
    </row>
    <row r="972" spans="3:10" x14ac:dyDescent="0.35">
      <c r="C972" s="6"/>
      <c r="D972" s="22"/>
      <c r="E972" s="22"/>
      <c r="F972" s="22"/>
      <c r="G972" s="22"/>
      <c r="H972" s="22"/>
      <c r="I972" s="97"/>
      <c r="J972" s="6"/>
    </row>
    <row r="973" spans="3:10" x14ac:dyDescent="0.35">
      <c r="C973" s="6"/>
      <c r="D973" s="22"/>
      <c r="E973" s="22"/>
      <c r="F973" s="22"/>
      <c r="G973" s="22"/>
      <c r="H973" s="22"/>
      <c r="I973" s="97"/>
      <c r="J973" s="6"/>
    </row>
    <row r="974" spans="3:10" x14ac:dyDescent="0.35">
      <c r="C974" s="6"/>
      <c r="D974" s="22"/>
      <c r="E974" s="22"/>
      <c r="F974" s="22"/>
      <c r="G974" s="22"/>
      <c r="H974" s="22"/>
      <c r="I974" s="97"/>
      <c r="J974" s="6"/>
    </row>
    <row r="975" spans="3:10" x14ac:dyDescent="0.35">
      <c r="C975" s="6"/>
      <c r="D975" s="22"/>
      <c r="E975" s="22"/>
      <c r="F975" s="22"/>
      <c r="G975" s="22"/>
      <c r="H975" s="22"/>
      <c r="I975" s="97"/>
      <c r="J975" s="6"/>
    </row>
    <row r="976" spans="3:10" x14ac:dyDescent="0.35">
      <c r="C976" s="6"/>
      <c r="D976" s="22"/>
      <c r="E976" s="22"/>
      <c r="F976" s="22"/>
      <c r="G976" s="22"/>
      <c r="H976" s="22"/>
      <c r="I976" s="97"/>
      <c r="J976" s="6"/>
    </row>
    <row r="977" spans="3:10" x14ac:dyDescent="0.35">
      <c r="C977" s="6"/>
      <c r="D977" s="22"/>
      <c r="E977" s="22"/>
      <c r="F977" s="22"/>
      <c r="G977" s="22"/>
      <c r="H977" s="22"/>
      <c r="I977" s="97"/>
      <c r="J977" s="6"/>
    </row>
    <row r="978" spans="3:10" x14ac:dyDescent="0.35">
      <c r="C978" s="6"/>
      <c r="D978" s="22"/>
      <c r="E978" s="22"/>
      <c r="F978" s="22"/>
      <c r="G978" s="22"/>
      <c r="H978" s="22"/>
      <c r="I978" s="97"/>
      <c r="J978" s="6"/>
    </row>
    <row r="979" spans="3:10" x14ac:dyDescent="0.35">
      <c r="C979" s="6"/>
      <c r="D979" s="22"/>
      <c r="E979" s="22"/>
      <c r="F979" s="22"/>
      <c r="G979" s="22"/>
      <c r="H979" s="22"/>
      <c r="I979" s="97"/>
      <c r="J979" s="6"/>
    </row>
    <row r="980" spans="3:10" x14ac:dyDescent="0.35">
      <c r="C980" s="6"/>
      <c r="D980" s="22"/>
      <c r="E980" s="22"/>
      <c r="F980" s="22"/>
      <c r="G980" s="22"/>
      <c r="H980" s="22"/>
      <c r="I980" s="97"/>
      <c r="J980" s="6"/>
    </row>
    <row r="981" spans="3:10" x14ac:dyDescent="0.35">
      <c r="C981" s="6"/>
      <c r="D981" s="22"/>
      <c r="E981" s="22"/>
      <c r="F981" s="22"/>
      <c r="G981" s="22"/>
      <c r="H981" s="22"/>
      <c r="I981" s="97"/>
      <c r="J981" s="6"/>
    </row>
    <row r="982" spans="3:10" x14ac:dyDescent="0.35">
      <c r="C982" s="6"/>
      <c r="D982" s="22"/>
      <c r="E982" s="22"/>
      <c r="F982" s="22"/>
      <c r="G982" s="22"/>
      <c r="H982" s="22"/>
      <c r="I982" s="97"/>
      <c r="J982" s="6"/>
    </row>
    <row r="983" spans="3:10" x14ac:dyDescent="0.35">
      <c r="C983" s="6"/>
      <c r="D983" s="22"/>
      <c r="E983" s="22"/>
      <c r="F983" s="22"/>
      <c r="G983" s="22"/>
      <c r="H983" s="22"/>
      <c r="I983" s="97"/>
      <c r="J983" s="6"/>
    </row>
    <row r="984" spans="3:10" x14ac:dyDescent="0.35">
      <c r="C984" s="6"/>
      <c r="D984" s="22"/>
      <c r="E984" s="22"/>
      <c r="F984" s="22"/>
      <c r="G984" s="22"/>
      <c r="H984" s="22"/>
      <c r="I984" s="97"/>
      <c r="J984" s="6"/>
    </row>
    <row r="985" spans="3:10" x14ac:dyDescent="0.35">
      <c r="C985" s="6"/>
      <c r="D985" s="22"/>
      <c r="E985" s="22"/>
      <c r="F985" s="22"/>
      <c r="G985" s="22"/>
      <c r="H985" s="22"/>
      <c r="I985" s="97"/>
      <c r="J985" s="6"/>
    </row>
    <row r="986" spans="3:10" x14ac:dyDescent="0.35">
      <c r="C986" s="6"/>
      <c r="D986" s="22"/>
      <c r="E986" s="22"/>
      <c r="F986" s="22"/>
      <c r="G986" s="22"/>
      <c r="H986" s="22"/>
      <c r="I986" s="97"/>
      <c r="J986" s="6"/>
    </row>
    <row r="987" spans="3:10" x14ac:dyDescent="0.35">
      <c r="C987" s="6"/>
      <c r="D987" s="22"/>
      <c r="E987" s="22"/>
      <c r="F987" s="22"/>
      <c r="G987" s="22"/>
      <c r="H987" s="22"/>
      <c r="I987" s="97"/>
      <c r="J987" s="6"/>
    </row>
    <row r="988" spans="3:10" x14ac:dyDescent="0.35">
      <c r="C988" s="6"/>
      <c r="D988" s="22"/>
      <c r="E988" s="22"/>
      <c r="F988" s="22"/>
      <c r="G988" s="22"/>
      <c r="H988" s="22"/>
      <c r="I988" s="97"/>
      <c r="J988" s="6"/>
    </row>
    <row r="989" spans="3:10" x14ac:dyDescent="0.35">
      <c r="C989" s="6"/>
      <c r="D989" s="22"/>
      <c r="E989" s="22"/>
      <c r="F989" s="22"/>
      <c r="G989" s="22"/>
      <c r="H989" s="22"/>
      <c r="I989" s="97"/>
      <c r="J989" s="6"/>
    </row>
    <row r="990" spans="3:10" x14ac:dyDescent="0.35">
      <c r="C990" s="6"/>
      <c r="D990" s="22"/>
      <c r="E990" s="22"/>
      <c r="F990" s="22"/>
      <c r="G990" s="22"/>
      <c r="H990" s="22"/>
      <c r="I990" s="97"/>
      <c r="J990" s="6"/>
    </row>
    <row r="991" spans="3:10" x14ac:dyDescent="0.35">
      <c r="C991" s="6"/>
      <c r="D991" s="22"/>
      <c r="E991" s="22"/>
      <c r="F991" s="22"/>
      <c r="G991" s="22"/>
      <c r="H991" s="22"/>
      <c r="I991" s="97"/>
      <c r="J991" s="6"/>
    </row>
    <row r="992" spans="3:10" x14ac:dyDescent="0.35">
      <c r="C992" s="6"/>
      <c r="D992" s="22"/>
      <c r="E992" s="22"/>
      <c r="F992" s="22"/>
      <c r="G992" s="22"/>
      <c r="H992" s="22"/>
      <c r="I992" s="97"/>
      <c r="J992" s="6"/>
    </row>
    <row r="993" spans="3:10" x14ac:dyDescent="0.35">
      <c r="C993" s="6"/>
      <c r="D993" s="22"/>
      <c r="E993" s="22"/>
      <c r="F993" s="22"/>
      <c r="G993" s="22"/>
      <c r="H993" s="22"/>
      <c r="I993" s="97"/>
      <c r="J993" s="6"/>
    </row>
    <row r="994" spans="3:10" x14ac:dyDescent="0.35">
      <c r="C994" s="6"/>
      <c r="D994" s="22"/>
      <c r="E994" s="22"/>
      <c r="F994" s="22"/>
      <c r="G994" s="22"/>
      <c r="H994" s="22"/>
      <c r="I994" s="97"/>
      <c r="J994" s="6"/>
    </row>
    <row r="995" spans="3:10" x14ac:dyDescent="0.35">
      <c r="C995" s="6"/>
      <c r="D995" s="22"/>
      <c r="E995" s="22"/>
      <c r="F995" s="22"/>
      <c r="G995" s="22"/>
      <c r="H995" s="22"/>
      <c r="I995" s="97"/>
      <c r="J995" s="6"/>
    </row>
    <row r="996" spans="3:10" x14ac:dyDescent="0.35">
      <c r="C996" s="6"/>
      <c r="D996" s="22"/>
      <c r="E996" s="22"/>
      <c r="F996" s="22"/>
      <c r="G996" s="22"/>
      <c r="H996" s="22"/>
      <c r="I996" s="97"/>
      <c r="J996" s="6"/>
    </row>
    <row r="997" spans="3:10" x14ac:dyDescent="0.35">
      <c r="C997" s="6"/>
      <c r="D997" s="22"/>
      <c r="E997" s="22"/>
      <c r="F997" s="22"/>
      <c r="G997" s="22"/>
      <c r="H997" s="22"/>
      <c r="I997" s="97"/>
      <c r="J997" s="6"/>
    </row>
    <row r="998" spans="3:10" x14ac:dyDescent="0.35">
      <c r="C998" s="6"/>
      <c r="D998" s="22"/>
      <c r="E998" s="22"/>
      <c r="F998" s="22"/>
      <c r="G998" s="22"/>
      <c r="H998" s="22"/>
      <c r="I998" s="97"/>
      <c r="J998" s="6"/>
    </row>
    <row r="999" spans="3:10" x14ac:dyDescent="0.35">
      <c r="C999" s="6"/>
      <c r="D999" s="22"/>
      <c r="E999" s="22"/>
      <c r="F999" s="22"/>
      <c r="G999" s="22"/>
      <c r="H999" s="22"/>
      <c r="I999" s="97"/>
      <c r="J999" s="6"/>
    </row>
    <row r="1000" spans="3:10" x14ac:dyDescent="0.35">
      <c r="C1000" s="6"/>
      <c r="D1000" s="22"/>
      <c r="E1000" s="22"/>
      <c r="F1000" s="22"/>
      <c r="G1000" s="22"/>
      <c r="H1000" s="22"/>
      <c r="I1000" s="97"/>
      <c r="J1000" s="6"/>
    </row>
    <row r="1001" spans="3:10" x14ac:dyDescent="0.35">
      <c r="C1001" s="6"/>
      <c r="D1001" s="22"/>
      <c r="E1001" s="22"/>
      <c r="F1001" s="22"/>
      <c r="G1001" s="22"/>
      <c r="H1001" s="22"/>
      <c r="I1001" s="97"/>
      <c r="J1001" s="6"/>
    </row>
    <row r="1002" spans="3:10" x14ac:dyDescent="0.35">
      <c r="C1002" s="6"/>
      <c r="D1002" s="22"/>
      <c r="E1002" s="22"/>
      <c r="F1002" s="22"/>
      <c r="G1002" s="22"/>
      <c r="H1002" s="22"/>
      <c r="I1002" s="97"/>
      <c r="J1002" s="6"/>
    </row>
    <row r="1003" spans="3:10" x14ac:dyDescent="0.35">
      <c r="C1003" s="6"/>
      <c r="D1003" s="22"/>
      <c r="E1003" s="22"/>
      <c r="F1003" s="22"/>
      <c r="G1003" s="22"/>
      <c r="H1003" s="22"/>
      <c r="I1003" s="97"/>
      <c r="J1003" s="6"/>
    </row>
    <row r="1004" spans="3:10" x14ac:dyDescent="0.35">
      <c r="C1004" s="6"/>
      <c r="D1004" s="22"/>
      <c r="E1004" s="22"/>
      <c r="F1004" s="22"/>
      <c r="G1004" s="22"/>
      <c r="H1004" s="22"/>
      <c r="I1004" s="97"/>
      <c r="J1004" s="6"/>
    </row>
    <row r="1005" spans="3:10" x14ac:dyDescent="0.35">
      <c r="C1005" s="6"/>
      <c r="D1005" s="22"/>
      <c r="E1005" s="22"/>
      <c r="F1005" s="22"/>
      <c r="G1005" s="22"/>
      <c r="H1005" s="22"/>
      <c r="I1005" s="97"/>
      <c r="J1005" s="6"/>
    </row>
    <row r="1006" spans="3:10" x14ac:dyDescent="0.35">
      <c r="C1006" s="6"/>
      <c r="D1006" s="22"/>
      <c r="E1006" s="22"/>
      <c r="F1006" s="22"/>
      <c r="G1006" s="22"/>
      <c r="H1006" s="22"/>
      <c r="I1006" s="97"/>
      <c r="J1006" s="6"/>
    </row>
    <row r="1007" spans="3:10" x14ac:dyDescent="0.35">
      <c r="C1007" s="6"/>
      <c r="D1007" s="22"/>
      <c r="E1007" s="22"/>
      <c r="F1007" s="22"/>
      <c r="G1007" s="22"/>
      <c r="H1007" s="22"/>
      <c r="I1007" s="97"/>
      <c r="J1007" s="6"/>
    </row>
    <row r="1008" spans="3:10" x14ac:dyDescent="0.35">
      <c r="C1008" s="6"/>
      <c r="D1008" s="22"/>
      <c r="E1008" s="22"/>
      <c r="F1008" s="22"/>
      <c r="G1008" s="22"/>
      <c r="H1008" s="22"/>
      <c r="I1008" s="97"/>
      <c r="J1008" s="6"/>
    </row>
    <row r="1009" spans="3:10" x14ac:dyDescent="0.35">
      <c r="C1009" s="6"/>
      <c r="D1009" s="22"/>
      <c r="E1009" s="22"/>
      <c r="F1009" s="22"/>
      <c r="G1009" s="22"/>
      <c r="H1009" s="22"/>
      <c r="I1009" s="97"/>
      <c r="J1009" s="6"/>
    </row>
    <row r="1010" spans="3:10" x14ac:dyDescent="0.35">
      <c r="C1010" s="6"/>
      <c r="D1010" s="22"/>
      <c r="E1010" s="22"/>
      <c r="F1010" s="22"/>
      <c r="G1010" s="22"/>
      <c r="H1010" s="22"/>
      <c r="I1010" s="97"/>
      <c r="J1010" s="6"/>
    </row>
    <row r="1011" spans="3:10" x14ac:dyDescent="0.35">
      <c r="C1011" s="6"/>
      <c r="D1011" s="22"/>
      <c r="E1011" s="22"/>
      <c r="F1011" s="22"/>
      <c r="G1011" s="22"/>
      <c r="H1011" s="22"/>
      <c r="I1011" s="97"/>
      <c r="J1011" s="6"/>
    </row>
    <row r="1012" spans="3:10" x14ac:dyDescent="0.35">
      <c r="C1012" s="6"/>
      <c r="D1012" s="22"/>
      <c r="E1012" s="22"/>
      <c r="F1012" s="22"/>
      <c r="G1012" s="22"/>
      <c r="H1012" s="22"/>
      <c r="I1012" s="97"/>
      <c r="J1012" s="6"/>
    </row>
    <row r="1013" spans="3:10" x14ac:dyDescent="0.35">
      <c r="C1013" s="6"/>
      <c r="D1013" s="22"/>
      <c r="E1013" s="22"/>
      <c r="F1013" s="22"/>
      <c r="G1013" s="22"/>
      <c r="H1013" s="22"/>
      <c r="I1013" s="97"/>
      <c r="J1013" s="6"/>
    </row>
    <row r="1014" spans="3:10" x14ac:dyDescent="0.35">
      <c r="C1014" s="6"/>
      <c r="D1014" s="22"/>
      <c r="E1014" s="22"/>
      <c r="F1014" s="22"/>
      <c r="G1014" s="22"/>
      <c r="H1014" s="22"/>
      <c r="I1014" s="97"/>
      <c r="J1014" s="6"/>
    </row>
    <row r="1015" spans="3:10" x14ac:dyDescent="0.35">
      <c r="C1015" s="6"/>
      <c r="D1015" s="22"/>
      <c r="E1015" s="22"/>
      <c r="F1015" s="22"/>
      <c r="G1015" s="22"/>
      <c r="H1015" s="22"/>
      <c r="I1015" s="97"/>
      <c r="J1015" s="6"/>
    </row>
    <row r="1016" spans="3:10" x14ac:dyDescent="0.35">
      <c r="C1016" s="6"/>
      <c r="D1016" s="22"/>
      <c r="E1016" s="22"/>
      <c r="F1016" s="22"/>
      <c r="G1016" s="22"/>
      <c r="H1016" s="22"/>
      <c r="I1016" s="97"/>
      <c r="J1016" s="6"/>
    </row>
    <row r="1017" spans="3:10" x14ac:dyDescent="0.35">
      <c r="C1017" s="6"/>
      <c r="D1017" s="22"/>
      <c r="E1017" s="22"/>
      <c r="F1017" s="22"/>
      <c r="G1017" s="22"/>
      <c r="H1017" s="22"/>
      <c r="I1017" s="97"/>
      <c r="J1017" s="6"/>
    </row>
    <row r="1018" spans="3:10" x14ac:dyDescent="0.35">
      <c r="C1018" s="6"/>
      <c r="D1018" s="22"/>
      <c r="E1018" s="22"/>
      <c r="F1018" s="22"/>
      <c r="G1018" s="22"/>
      <c r="H1018" s="22"/>
      <c r="I1018" s="97"/>
      <c r="J1018" s="6"/>
    </row>
    <row r="1019" spans="3:10" x14ac:dyDescent="0.35">
      <c r="C1019" s="6"/>
      <c r="D1019" s="22"/>
      <c r="E1019" s="22"/>
      <c r="F1019" s="22"/>
      <c r="G1019" s="22"/>
      <c r="H1019" s="22"/>
      <c r="I1019" s="97"/>
      <c r="J1019" s="6"/>
    </row>
    <row r="1020" spans="3:10" x14ac:dyDescent="0.35">
      <c r="C1020" s="6"/>
      <c r="D1020" s="22"/>
      <c r="E1020" s="22"/>
      <c r="F1020" s="22"/>
      <c r="G1020" s="22"/>
      <c r="H1020" s="22"/>
      <c r="I1020" s="97"/>
      <c r="J1020" s="6"/>
    </row>
    <row r="1021" spans="3:10" x14ac:dyDescent="0.35">
      <c r="C1021" s="6"/>
      <c r="D1021" s="22"/>
      <c r="E1021" s="22"/>
      <c r="F1021" s="22"/>
      <c r="G1021" s="22"/>
      <c r="H1021" s="22"/>
      <c r="I1021" s="97"/>
      <c r="J1021" s="6"/>
    </row>
    <row r="1022" spans="3:10" x14ac:dyDescent="0.35">
      <c r="C1022" s="6"/>
      <c r="D1022" s="22"/>
      <c r="E1022" s="22"/>
      <c r="F1022" s="22"/>
      <c r="G1022" s="22"/>
      <c r="H1022" s="22"/>
      <c r="I1022" s="97"/>
      <c r="J1022" s="6"/>
    </row>
    <row r="1023" spans="3:10" x14ac:dyDescent="0.35">
      <c r="C1023" s="6"/>
      <c r="D1023" s="22"/>
      <c r="E1023" s="22"/>
      <c r="F1023" s="22"/>
      <c r="G1023" s="22"/>
      <c r="H1023" s="22"/>
      <c r="I1023" s="97"/>
      <c r="J1023" s="6"/>
    </row>
    <row r="1024" spans="3:10" x14ac:dyDescent="0.35">
      <c r="C1024" s="6"/>
      <c r="D1024" s="22"/>
      <c r="E1024" s="22"/>
      <c r="F1024" s="22"/>
      <c r="G1024" s="22"/>
      <c r="H1024" s="22"/>
      <c r="I1024" s="97"/>
      <c r="J1024" s="6"/>
    </row>
    <row r="1025" spans="3:10" x14ac:dyDescent="0.35">
      <c r="C1025" s="6"/>
      <c r="D1025" s="22"/>
      <c r="E1025" s="22"/>
      <c r="F1025" s="22"/>
      <c r="G1025" s="22"/>
      <c r="H1025" s="22"/>
      <c r="I1025" s="97"/>
      <c r="J1025" s="6"/>
    </row>
    <row r="1026" spans="3:10" x14ac:dyDescent="0.35">
      <c r="C1026" s="6"/>
      <c r="D1026" s="22"/>
      <c r="E1026" s="22"/>
      <c r="F1026" s="22"/>
      <c r="G1026" s="22"/>
      <c r="H1026" s="22"/>
      <c r="I1026" s="97"/>
      <c r="J1026" s="6"/>
    </row>
    <row r="1027" spans="3:10" x14ac:dyDescent="0.35">
      <c r="C1027" s="6"/>
      <c r="D1027" s="22"/>
      <c r="E1027" s="22"/>
      <c r="F1027" s="22"/>
      <c r="G1027" s="22"/>
      <c r="H1027" s="22"/>
      <c r="I1027" s="97"/>
      <c r="J1027" s="6"/>
    </row>
    <row r="1028" spans="3:10" x14ac:dyDescent="0.35">
      <c r="C1028" s="6"/>
      <c r="D1028" s="22"/>
      <c r="E1028" s="22"/>
      <c r="F1028" s="22"/>
      <c r="G1028" s="22"/>
      <c r="H1028" s="22"/>
      <c r="I1028" s="97"/>
      <c r="J1028" s="6"/>
    </row>
    <row r="1029" spans="3:10" x14ac:dyDescent="0.35">
      <c r="C1029" s="6"/>
      <c r="D1029" s="22"/>
      <c r="E1029" s="22"/>
      <c r="F1029" s="22"/>
      <c r="G1029" s="22"/>
      <c r="H1029" s="22"/>
      <c r="I1029" s="97"/>
      <c r="J1029" s="6"/>
    </row>
    <row r="1030" spans="3:10" x14ac:dyDescent="0.35">
      <c r="C1030" s="6"/>
      <c r="D1030" s="22"/>
      <c r="E1030" s="22"/>
      <c r="F1030" s="22"/>
      <c r="G1030" s="22"/>
      <c r="H1030" s="22"/>
      <c r="I1030" s="97"/>
      <c r="J1030" s="6"/>
    </row>
    <row r="1031" spans="3:10" x14ac:dyDescent="0.35">
      <c r="C1031" s="6"/>
      <c r="D1031" s="22"/>
      <c r="E1031" s="22"/>
      <c r="F1031" s="22"/>
      <c r="G1031" s="22"/>
      <c r="H1031" s="22"/>
      <c r="I1031" s="97"/>
      <c r="J1031" s="6"/>
    </row>
    <row r="1032" spans="3:10" x14ac:dyDescent="0.35">
      <c r="C1032" s="6"/>
      <c r="D1032" s="22"/>
      <c r="E1032" s="22"/>
      <c r="F1032" s="22"/>
      <c r="G1032" s="22"/>
      <c r="H1032" s="22"/>
      <c r="I1032" s="97"/>
      <c r="J1032" s="6"/>
    </row>
    <row r="1033" spans="3:10" x14ac:dyDescent="0.35">
      <c r="C1033" s="6"/>
      <c r="D1033" s="22"/>
      <c r="E1033" s="22"/>
      <c r="F1033" s="22"/>
      <c r="G1033" s="22"/>
      <c r="H1033" s="22"/>
      <c r="I1033" s="97"/>
      <c r="J1033" s="6"/>
    </row>
    <row r="1034" spans="3:10" x14ac:dyDescent="0.35">
      <c r="C1034" s="6"/>
      <c r="D1034" s="22"/>
      <c r="E1034" s="22"/>
      <c r="F1034" s="22"/>
      <c r="G1034" s="22"/>
      <c r="H1034" s="22"/>
      <c r="I1034" s="97"/>
      <c r="J1034" s="6"/>
    </row>
    <row r="1035" spans="3:10" x14ac:dyDescent="0.35">
      <c r="C1035" s="6"/>
      <c r="D1035" s="22"/>
      <c r="E1035" s="22"/>
      <c r="F1035" s="22"/>
      <c r="G1035" s="22"/>
      <c r="H1035" s="22"/>
      <c r="I1035" s="97"/>
      <c r="J1035" s="6"/>
    </row>
    <row r="1036" spans="3:10" x14ac:dyDescent="0.35">
      <c r="C1036" s="6"/>
      <c r="D1036" s="22"/>
      <c r="E1036" s="22"/>
      <c r="F1036" s="22"/>
      <c r="G1036" s="22"/>
      <c r="H1036" s="22"/>
      <c r="I1036" s="97"/>
      <c r="J1036" s="6"/>
    </row>
    <row r="1037" spans="3:10" x14ac:dyDescent="0.35">
      <c r="C1037" s="6"/>
      <c r="D1037" s="22"/>
      <c r="E1037" s="22"/>
      <c r="F1037" s="22"/>
      <c r="G1037" s="22"/>
      <c r="H1037" s="22"/>
      <c r="I1037" s="97"/>
      <c r="J1037" s="6"/>
    </row>
    <row r="1038" spans="3:10" x14ac:dyDescent="0.35">
      <c r="C1038" s="6"/>
      <c r="D1038" s="22"/>
      <c r="E1038" s="22"/>
      <c r="F1038" s="22"/>
      <c r="G1038" s="22"/>
      <c r="H1038" s="22"/>
      <c r="I1038" s="97"/>
      <c r="J1038" s="6"/>
    </row>
    <row r="1039" spans="3:10" x14ac:dyDescent="0.35">
      <c r="C1039" s="6"/>
      <c r="D1039" s="22"/>
      <c r="E1039" s="22"/>
      <c r="F1039" s="22"/>
      <c r="G1039" s="22"/>
      <c r="H1039" s="22"/>
      <c r="I1039" s="97"/>
      <c r="J1039" s="6"/>
    </row>
    <row r="1040" spans="3:10" x14ac:dyDescent="0.35">
      <c r="C1040" s="6"/>
      <c r="D1040" s="22"/>
      <c r="E1040" s="22"/>
      <c r="F1040" s="22"/>
      <c r="G1040" s="22"/>
      <c r="H1040" s="22"/>
      <c r="I1040" s="97"/>
      <c r="J1040" s="6"/>
    </row>
    <row r="1041" spans="3:10" x14ac:dyDescent="0.35">
      <c r="C1041" s="6"/>
      <c r="D1041" s="22"/>
      <c r="E1041" s="22"/>
      <c r="F1041" s="22"/>
      <c r="G1041" s="22"/>
      <c r="H1041" s="22"/>
      <c r="I1041" s="97"/>
      <c r="J1041" s="6"/>
    </row>
    <row r="1042" spans="3:10" x14ac:dyDescent="0.35">
      <c r="C1042" s="6"/>
      <c r="D1042" s="22"/>
      <c r="E1042" s="22"/>
      <c r="F1042" s="22"/>
      <c r="G1042" s="22"/>
      <c r="H1042" s="22"/>
      <c r="I1042" s="97"/>
      <c r="J1042" s="6"/>
    </row>
    <row r="1043" spans="3:10" x14ac:dyDescent="0.35">
      <c r="C1043" s="6"/>
      <c r="D1043" s="22"/>
      <c r="E1043" s="22"/>
      <c r="F1043" s="22"/>
      <c r="G1043" s="22"/>
      <c r="H1043" s="22"/>
      <c r="I1043" s="97"/>
      <c r="J1043" s="6"/>
    </row>
    <row r="1044" spans="3:10" x14ac:dyDescent="0.35">
      <c r="C1044" s="6"/>
      <c r="D1044" s="22"/>
      <c r="E1044" s="22"/>
      <c r="F1044" s="22"/>
      <c r="G1044" s="22"/>
      <c r="H1044" s="22"/>
      <c r="I1044" s="97"/>
      <c r="J1044" s="6"/>
    </row>
    <row r="1045" spans="3:10" x14ac:dyDescent="0.35">
      <c r="C1045" s="6"/>
      <c r="D1045" s="22"/>
      <c r="E1045" s="22"/>
      <c r="F1045" s="22"/>
      <c r="G1045" s="22"/>
      <c r="H1045" s="22"/>
      <c r="I1045" s="97"/>
      <c r="J1045" s="6"/>
    </row>
    <row r="1046" spans="3:10" x14ac:dyDescent="0.35">
      <c r="C1046" s="6"/>
      <c r="D1046" s="22"/>
      <c r="E1046" s="22"/>
      <c r="F1046" s="22"/>
      <c r="G1046" s="22"/>
      <c r="H1046" s="22"/>
      <c r="I1046" s="97"/>
      <c r="J1046" s="6"/>
    </row>
    <row r="1047" spans="3:10" x14ac:dyDescent="0.35">
      <c r="C1047" s="6"/>
      <c r="D1047" s="22"/>
      <c r="E1047" s="22"/>
      <c r="F1047" s="22"/>
      <c r="G1047" s="22"/>
      <c r="H1047" s="22"/>
      <c r="I1047" s="97"/>
      <c r="J1047" s="6"/>
    </row>
    <row r="1048" spans="3:10" x14ac:dyDescent="0.35">
      <c r="C1048" s="6"/>
      <c r="D1048" s="22"/>
      <c r="E1048" s="22"/>
      <c r="F1048" s="22"/>
      <c r="G1048" s="22"/>
      <c r="H1048" s="22"/>
      <c r="I1048" s="97"/>
      <c r="J1048" s="6"/>
    </row>
    <row r="1049" spans="3:10" x14ac:dyDescent="0.35">
      <c r="C1049" s="6"/>
      <c r="D1049" s="22"/>
      <c r="E1049" s="22"/>
      <c r="F1049" s="22"/>
      <c r="G1049" s="22"/>
      <c r="H1049" s="22"/>
      <c r="I1049" s="97"/>
      <c r="J1049" s="6"/>
    </row>
    <row r="1050" spans="3:10" x14ac:dyDescent="0.35">
      <c r="C1050" s="6"/>
      <c r="D1050" s="22"/>
      <c r="E1050" s="22"/>
      <c r="F1050" s="22"/>
      <c r="G1050" s="22"/>
      <c r="H1050" s="22"/>
      <c r="I1050" s="97"/>
      <c r="J1050" s="6"/>
    </row>
    <row r="1051" spans="3:10" x14ac:dyDescent="0.35">
      <c r="C1051" s="6"/>
      <c r="D1051" s="22"/>
      <c r="E1051" s="22"/>
      <c r="F1051" s="22"/>
      <c r="G1051" s="22"/>
      <c r="H1051" s="22"/>
      <c r="I1051" s="97"/>
      <c r="J1051" s="6"/>
    </row>
    <row r="1052" spans="3:10" x14ac:dyDescent="0.35">
      <c r="C1052" s="6"/>
      <c r="D1052" s="22"/>
      <c r="E1052" s="22"/>
      <c r="F1052" s="22"/>
      <c r="G1052" s="22"/>
      <c r="H1052" s="22"/>
      <c r="I1052" s="97"/>
      <c r="J1052" s="6"/>
    </row>
    <row r="1053" spans="3:10" x14ac:dyDescent="0.35">
      <c r="C1053" s="6"/>
      <c r="D1053" s="22"/>
      <c r="E1053" s="22"/>
      <c r="F1053" s="22"/>
      <c r="G1053" s="22"/>
      <c r="H1053" s="22"/>
      <c r="I1053" s="97"/>
      <c r="J1053" s="6"/>
    </row>
    <row r="1054" spans="3:10" x14ac:dyDescent="0.35">
      <c r="C1054" s="6"/>
      <c r="D1054" s="22"/>
      <c r="E1054" s="22"/>
      <c r="F1054" s="22"/>
      <c r="G1054" s="22"/>
      <c r="H1054" s="22"/>
      <c r="I1054" s="97"/>
      <c r="J1054" s="6"/>
    </row>
    <row r="1055" spans="3:10" x14ac:dyDescent="0.35">
      <c r="C1055" s="6"/>
      <c r="D1055" s="22"/>
      <c r="E1055" s="22"/>
      <c r="F1055" s="22"/>
      <c r="G1055" s="22"/>
      <c r="H1055" s="22"/>
      <c r="I1055" s="97"/>
      <c r="J1055" s="6"/>
    </row>
    <row r="1056" spans="3:10" x14ac:dyDescent="0.35">
      <c r="C1056" s="6"/>
      <c r="D1056" s="22"/>
      <c r="E1056" s="22"/>
      <c r="F1056" s="22"/>
      <c r="G1056" s="22"/>
      <c r="H1056" s="22"/>
      <c r="I1056" s="97"/>
      <c r="J1056" s="6"/>
    </row>
    <row r="1057" spans="3:10" x14ac:dyDescent="0.35">
      <c r="C1057" s="6"/>
      <c r="D1057" s="22"/>
      <c r="E1057" s="22"/>
      <c r="F1057" s="22"/>
      <c r="G1057" s="22"/>
      <c r="H1057" s="22"/>
      <c r="I1057" s="97"/>
      <c r="J1057" s="6"/>
    </row>
    <row r="1058" spans="3:10" x14ac:dyDescent="0.35">
      <c r="C1058" s="6"/>
      <c r="D1058" s="22"/>
      <c r="E1058" s="22"/>
      <c r="F1058" s="22"/>
      <c r="G1058" s="22"/>
      <c r="H1058" s="22"/>
      <c r="I1058" s="97"/>
      <c r="J1058" s="6"/>
    </row>
    <row r="1059" spans="3:10" x14ac:dyDescent="0.35">
      <c r="C1059" s="6"/>
      <c r="D1059" s="22"/>
      <c r="E1059" s="22"/>
      <c r="F1059" s="22"/>
      <c r="G1059" s="22"/>
      <c r="H1059" s="22"/>
      <c r="I1059" s="97"/>
      <c r="J1059" s="6"/>
    </row>
    <row r="1060" spans="3:10" x14ac:dyDescent="0.35">
      <c r="C1060" s="6"/>
      <c r="D1060" s="22"/>
      <c r="E1060" s="22"/>
      <c r="F1060" s="22"/>
      <c r="G1060" s="22"/>
      <c r="H1060" s="22"/>
      <c r="I1060" s="97"/>
      <c r="J1060" s="6"/>
    </row>
    <row r="1061" spans="3:10" x14ac:dyDescent="0.35">
      <c r="C1061" s="6"/>
      <c r="D1061" s="22"/>
      <c r="E1061" s="22"/>
      <c r="F1061" s="22"/>
      <c r="G1061" s="22"/>
      <c r="H1061" s="22"/>
      <c r="I1061" s="97"/>
      <c r="J1061" s="6"/>
    </row>
    <row r="1062" spans="3:10" x14ac:dyDescent="0.35">
      <c r="C1062" s="6"/>
      <c r="D1062" s="22"/>
      <c r="E1062" s="22"/>
      <c r="F1062" s="22"/>
      <c r="G1062" s="22"/>
      <c r="H1062" s="22"/>
      <c r="I1062" s="97"/>
      <c r="J1062" s="6"/>
    </row>
    <row r="1063" spans="3:10" x14ac:dyDescent="0.35">
      <c r="C1063" s="6"/>
      <c r="D1063" s="22"/>
      <c r="E1063" s="22"/>
      <c r="F1063" s="22"/>
      <c r="G1063" s="22"/>
      <c r="H1063" s="22"/>
      <c r="I1063" s="97"/>
      <c r="J1063" s="6"/>
    </row>
    <row r="1064" spans="3:10" x14ac:dyDescent="0.35">
      <c r="C1064" s="6"/>
      <c r="D1064" s="22"/>
      <c r="E1064" s="22"/>
      <c r="F1064" s="22"/>
      <c r="G1064" s="22"/>
      <c r="H1064" s="22"/>
      <c r="I1064" s="97"/>
      <c r="J1064" s="6"/>
    </row>
    <row r="1065" spans="3:10" x14ac:dyDescent="0.35">
      <c r="C1065" s="6"/>
      <c r="D1065" s="22"/>
      <c r="E1065" s="22"/>
      <c r="F1065" s="22"/>
      <c r="G1065" s="22"/>
      <c r="H1065" s="22"/>
      <c r="I1065" s="97"/>
      <c r="J1065" s="6"/>
    </row>
    <row r="1066" spans="3:10" x14ac:dyDescent="0.35">
      <c r="C1066" s="6"/>
      <c r="D1066" s="22"/>
      <c r="E1066" s="22"/>
      <c r="F1066" s="22"/>
      <c r="G1066" s="22"/>
      <c r="H1066" s="22"/>
      <c r="I1066" s="97"/>
      <c r="J1066" s="6"/>
    </row>
    <row r="1067" spans="3:10" x14ac:dyDescent="0.35">
      <c r="C1067" s="6"/>
      <c r="D1067" s="22"/>
      <c r="E1067" s="22"/>
      <c r="F1067" s="22"/>
      <c r="G1067" s="22"/>
      <c r="H1067" s="22"/>
      <c r="I1067" s="97"/>
      <c r="J1067" s="6"/>
    </row>
    <row r="1068" spans="3:10" x14ac:dyDescent="0.35">
      <c r="C1068" s="6"/>
      <c r="D1068" s="22"/>
      <c r="E1068" s="22"/>
      <c r="F1068" s="22"/>
      <c r="G1068" s="22"/>
      <c r="H1068" s="22"/>
      <c r="I1068" s="97"/>
      <c r="J1068" s="6"/>
    </row>
    <row r="1069" spans="3:10" x14ac:dyDescent="0.35">
      <c r="C1069" s="6"/>
      <c r="D1069" s="22"/>
      <c r="E1069" s="22"/>
      <c r="F1069" s="22"/>
      <c r="G1069" s="22"/>
      <c r="H1069" s="22"/>
      <c r="I1069" s="97"/>
      <c r="J1069" s="6"/>
    </row>
    <row r="1070" spans="3:10" x14ac:dyDescent="0.35">
      <c r="C1070" s="6"/>
      <c r="D1070" s="22"/>
      <c r="E1070" s="22"/>
      <c r="F1070" s="22"/>
      <c r="G1070" s="22"/>
      <c r="H1070" s="22"/>
      <c r="I1070" s="97"/>
      <c r="J1070" s="6"/>
    </row>
    <row r="1071" spans="3:10" x14ac:dyDescent="0.35">
      <c r="C1071" s="6"/>
      <c r="D1071" s="22"/>
      <c r="E1071" s="22"/>
      <c r="F1071" s="22"/>
      <c r="G1071" s="22"/>
      <c r="H1071" s="22"/>
      <c r="I1071" s="97"/>
      <c r="J1071" s="6"/>
    </row>
    <row r="1072" spans="3:10" x14ac:dyDescent="0.35">
      <c r="C1072" s="6"/>
      <c r="D1072" s="22"/>
      <c r="E1072" s="22"/>
      <c r="F1072" s="22"/>
      <c r="G1072" s="22"/>
      <c r="H1072" s="22"/>
      <c r="I1072" s="97"/>
      <c r="J1072" s="6"/>
    </row>
    <row r="1073" spans="3:10" x14ac:dyDescent="0.35">
      <c r="C1073" s="6"/>
      <c r="D1073" s="22"/>
      <c r="E1073" s="22"/>
      <c r="F1073" s="22"/>
      <c r="G1073" s="22"/>
      <c r="H1073" s="22"/>
      <c r="I1073" s="97"/>
      <c r="J1073" s="6"/>
    </row>
    <row r="1074" spans="3:10" x14ac:dyDescent="0.35">
      <c r="C1074" s="6"/>
      <c r="D1074" s="22"/>
      <c r="E1074" s="22"/>
      <c r="F1074" s="22"/>
      <c r="G1074" s="22"/>
      <c r="H1074" s="22"/>
      <c r="I1074" s="97"/>
      <c r="J1074" s="6"/>
    </row>
    <row r="1075" spans="3:10" x14ac:dyDescent="0.35">
      <c r="C1075" s="6"/>
      <c r="D1075" s="22"/>
      <c r="E1075" s="22"/>
      <c r="F1075" s="22"/>
      <c r="G1075" s="22"/>
      <c r="H1075" s="22"/>
      <c r="I1075" s="97"/>
      <c r="J1075" s="6"/>
    </row>
    <row r="1076" spans="3:10" x14ac:dyDescent="0.35">
      <c r="C1076" s="6"/>
      <c r="D1076" s="22"/>
      <c r="E1076" s="22"/>
      <c r="F1076" s="22"/>
      <c r="G1076" s="22"/>
      <c r="H1076" s="22"/>
      <c r="I1076" s="97"/>
      <c r="J1076" s="6"/>
    </row>
    <row r="1077" spans="3:10" x14ac:dyDescent="0.35">
      <c r="C1077" s="6"/>
      <c r="D1077" s="22"/>
      <c r="E1077" s="22"/>
      <c r="F1077" s="22"/>
      <c r="G1077" s="22"/>
      <c r="H1077" s="22"/>
      <c r="I1077" s="97"/>
      <c r="J1077" s="6"/>
    </row>
    <row r="1078" spans="3:10" x14ac:dyDescent="0.35">
      <c r="C1078" s="6"/>
      <c r="D1078" s="22"/>
      <c r="E1078" s="22"/>
      <c r="F1078" s="22"/>
      <c r="G1078" s="22"/>
      <c r="H1078" s="22"/>
      <c r="I1078" s="97"/>
      <c r="J1078" s="6"/>
    </row>
    <row r="1079" spans="3:10" x14ac:dyDescent="0.35">
      <c r="C1079" s="6"/>
      <c r="D1079" s="22"/>
      <c r="E1079" s="22"/>
      <c r="F1079" s="22"/>
      <c r="G1079" s="22"/>
      <c r="H1079" s="22"/>
      <c r="I1079" s="97"/>
      <c r="J1079" s="6"/>
    </row>
    <row r="1080" spans="3:10" x14ac:dyDescent="0.35">
      <c r="C1080" s="6"/>
      <c r="D1080" s="22"/>
      <c r="E1080" s="22"/>
      <c r="F1080" s="22"/>
      <c r="G1080" s="22"/>
      <c r="H1080" s="22"/>
      <c r="I1080" s="97"/>
      <c r="J1080" s="6"/>
    </row>
    <row r="1081" spans="3:10" x14ac:dyDescent="0.35">
      <c r="C1081" s="6"/>
      <c r="D1081" s="22"/>
      <c r="E1081" s="22"/>
      <c r="F1081" s="22"/>
      <c r="G1081" s="22"/>
      <c r="H1081" s="22"/>
      <c r="I1081" s="97"/>
      <c r="J1081" s="6"/>
    </row>
    <row r="1082" spans="3:10" x14ac:dyDescent="0.35">
      <c r="C1082" s="6"/>
      <c r="D1082" s="22"/>
      <c r="E1082" s="22"/>
      <c r="F1082" s="22"/>
      <c r="G1082" s="22"/>
      <c r="H1082" s="22"/>
      <c r="I1082" s="97"/>
      <c r="J1082" s="6"/>
    </row>
    <row r="1083" spans="3:10" x14ac:dyDescent="0.35">
      <c r="C1083" s="6"/>
      <c r="D1083" s="22"/>
      <c r="E1083" s="22"/>
      <c r="F1083" s="22"/>
      <c r="G1083" s="22"/>
      <c r="H1083" s="22"/>
      <c r="I1083" s="97"/>
      <c r="J1083" s="6"/>
    </row>
    <row r="1084" spans="3:10" x14ac:dyDescent="0.35">
      <c r="C1084" s="6"/>
      <c r="D1084" s="22"/>
      <c r="E1084" s="22"/>
      <c r="F1084" s="22"/>
      <c r="G1084" s="22"/>
      <c r="H1084" s="22"/>
      <c r="I1084" s="97"/>
      <c r="J1084" s="6"/>
    </row>
    <row r="1085" spans="3:10" x14ac:dyDescent="0.35">
      <c r="C1085" s="6"/>
      <c r="D1085" s="22"/>
      <c r="E1085" s="22"/>
      <c r="F1085" s="22"/>
      <c r="G1085" s="22"/>
      <c r="H1085" s="22"/>
      <c r="I1085" s="97"/>
      <c r="J1085" s="6"/>
    </row>
    <row r="1086" spans="3:10" x14ac:dyDescent="0.35">
      <c r="C1086" s="6"/>
      <c r="D1086" s="22"/>
      <c r="E1086" s="22"/>
      <c r="F1086" s="22"/>
      <c r="G1086" s="22"/>
      <c r="H1086" s="22"/>
      <c r="I1086" s="97"/>
      <c r="J1086" s="6"/>
    </row>
    <row r="1087" spans="3:10" x14ac:dyDescent="0.35">
      <c r="C1087" s="6"/>
      <c r="D1087" s="22"/>
      <c r="E1087" s="22"/>
      <c r="F1087" s="22"/>
      <c r="G1087" s="22"/>
      <c r="H1087" s="22"/>
      <c r="I1087" s="97"/>
      <c r="J1087" s="6"/>
    </row>
    <row r="1088" spans="3:10" x14ac:dyDescent="0.35">
      <c r="C1088" s="6"/>
      <c r="D1088" s="22"/>
      <c r="E1088" s="22"/>
      <c r="F1088" s="22"/>
      <c r="G1088" s="22"/>
      <c r="H1088" s="22"/>
      <c r="I1088" s="97"/>
      <c r="J1088" s="6"/>
    </row>
    <row r="1089" spans="3:10" x14ac:dyDescent="0.35">
      <c r="C1089" s="6"/>
      <c r="D1089" s="22"/>
      <c r="E1089" s="22"/>
      <c r="F1089" s="22"/>
      <c r="G1089" s="22"/>
      <c r="H1089" s="22"/>
      <c r="I1089" s="97"/>
      <c r="J1089" s="6"/>
    </row>
    <row r="1090" spans="3:10" x14ac:dyDescent="0.35">
      <c r="C1090" s="6"/>
      <c r="D1090" s="22"/>
      <c r="E1090" s="22"/>
      <c r="F1090" s="22"/>
      <c r="G1090" s="22"/>
      <c r="H1090" s="22"/>
      <c r="I1090" s="97"/>
      <c r="J1090" s="6"/>
    </row>
    <row r="1091" spans="3:10" x14ac:dyDescent="0.35">
      <c r="C1091" s="6"/>
      <c r="D1091" s="22"/>
      <c r="E1091" s="22"/>
      <c r="F1091" s="22"/>
      <c r="G1091" s="22"/>
      <c r="H1091" s="22"/>
      <c r="I1091" s="97"/>
      <c r="J1091" s="6"/>
    </row>
    <row r="1092" spans="3:10" x14ac:dyDescent="0.35">
      <c r="C1092" s="6"/>
      <c r="D1092" s="22"/>
      <c r="E1092" s="22"/>
      <c r="F1092" s="22"/>
      <c r="G1092" s="22"/>
      <c r="H1092" s="22"/>
      <c r="I1092" s="97"/>
      <c r="J1092" s="6"/>
    </row>
    <row r="1093" spans="3:10" x14ac:dyDescent="0.35">
      <c r="C1093" s="6"/>
      <c r="D1093" s="22"/>
      <c r="E1093" s="22"/>
      <c r="F1093" s="22"/>
      <c r="G1093" s="22"/>
      <c r="H1093" s="22"/>
      <c r="I1093" s="97"/>
      <c r="J1093" s="6"/>
    </row>
    <row r="1094" spans="3:10" x14ac:dyDescent="0.35">
      <c r="C1094" s="6"/>
      <c r="D1094" s="22"/>
      <c r="E1094" s="22"/>
      <c r="F1094" s="22"/>
      <c r="G1094" s="22"/>
      <c r="H1094" s="22"/>
      <c r="I1094" s="97"/>
      <c r="J1094" s="6"/>
    </row>
    <row r="1095" spans="3:10" x14ac:dyDescent="0.35">
      <c r="C1095" s="6"/>
      <c r="D1095" s="22"/>
      <c r="E1095" s="22"/>
      <c r="F1095" s="22"/>
      <c r="G1095" s="22"/>
      <c r="H1095" s="22"/>
      <c r="I1095" s="97"/>
      <c r="J1095" s="6"/>
    </row>
    <row r="1096" spans="3:10" x14ac:dyDescent="0.35">
      <c r="C1096" s="6"/>
      <c r="D1096" s="22"/>
      <c r="E1096" s="22"/>
      <c r="F1096" s="22"/>
      <c r="G1096" s="22"/>
      <c r="H1096" s="22"/>
      <c r="I1096" s="97"/>
      <c r="J1096" s="6"/>
    </row>
    <row r="1097" spans="3:10" x14ac:dyDescent="0.35">
      <c r="C1097" s="6"/>
      <c r="D1097" s="22"/>
      <c r="E1097" s="22"/>
      <c r="F1097" s="22"/>
      <c r="G1097" s="22"/>
      <c r="H1097" s="22"/>
      <c r="I1097" s="97"/>
      <c r="J1097" s="6"/>
    </row>
    <row r="1098" spans="3:10" x14ac:dyDescent="0.35">
      <c r="C1098" s="6"/>
      <c r="D1098" s="22"/>
      <c r="E1098" s="22"/>
      <c r="F1098" s="22"/>
      <c r="G1098" s="22"/>
      <c r="H1098" s="22"/>
      <c r="I1098" s="97"/>
      <c r="J1098" s="6"/>
    </row>
    <row r="1099" spans="3:10" x14ac:dyDescent="0.35">
      <c r="C1099" s="6"/>
      <c r="D1099" s="22"/>
      <c r="E1099" s="22"/>
      <c r="F1099" s="22"/>
      <c r="G1099" s="22"/>
      <c r="H1099" s="22"/>
      <c r="I1099" s="97"/>
      <c r="J1099" s="6"/>
    </row>
    <row r="1100" spans="3:10" x14ac:dyDescent="0.35">
      <c r="C1100" s="6"/>
      <c r="D1100" s="22"/>
      <c r="E1100" s="22"/>
      <c r="F1100" s="22"/>
      <c r="G1100" s="22"/>
      <c r="H1100" s="22"/>
      <c r="I1100" s="97"/>
      <c r="J1100" s="6"/>
    </row>
    <row r="1101" spans="3:10" x14ac:dyDescent="0.35">
      <c r="C1101" s="6"/>
      <c r="D1101" s="22"/>
      <c r="E1101" s="22"/>
      <c r="F1101" s="22"/>
      <c r="G1101" s="22"/>
      <c r="H1101" s="22"/>
      <c r="I1101" s="97"/>
      <c r="J1101" s="6"/>
    </row>
    <row r="1102" spans="3:10" x14ac:dyDescent="0.35">
      <c r="C1102" s="6"/>
      <c r="D1102" s="22"/>
      <c r="E1102" s="22"/>
      <c r="F1102" s="22"/>
      <c r="G1102" s="22"/>
      <c r="H1102" s="22"/>
      <c r="I1102" s="97"/>
      <c r="J1102" s="6"/>
    </row>
    <row r="1103" spans="3:10" x14ac:dyDescent="0.35">
      <c r="C1103" s="6"/>
      <c r="D1103" s="22"/>
      <c r="E1103" s="22"/>
      <c r="F1103" s="22"/>
      <c r="G1103" s="22"/>
      <c r="H1103" s="22"/>
      <c r="I1103" s="97"/>
      <c r="J1103" s="6"/>
    </row>
    <row r="1104" spans="3:10" x14ac:dyDescent="0.35">
      <c r="C1104" s="6"/>
      <c r="D1104" s="22"/>
      <c r="E1104" s="22"/>
      <c r="F1104" s="22"/>
      <c r="G1104" s="22"/>
      <c r="H1104" s="22"/>
      <c r="I1104" s="97"/>
      <c r="J1104" s="6"/>
    </row>
    <row r="1105" spans="3:10" x14ac:dyDescent="0.35">
      <c r="C1105" s="6"/>
      <c r="D1105" s="22"/>
      <c r="E1105" s="22"/>
      <c r="F1105" s="22"/>
      <c r="G1105" s="22"/>
      <c r="H1105" s="22"/>
      <c r="I1105" s="97"/>
      <c r="J1105" s="6"/>
    </row>
    <row r="1106" spans="3:10" x14ac:dyDescent="0.35">
      <c r="C1106" s="6"/>
      <c r="D1106" s="22"/>
      <c r="E1106" s="22"/>
      <c r="F1106" s="22"/>
      <c r="G1106" s="22"/>
      <c r="H1106" s="22"/>
      <c r="I1106" s="97"/>
      <c r="J1106" s="6"/>
    </row>
    <row r="1107" spans="3:10" x14ac:dyDescent="0.35">
      <c r="C1107" s="6"/>
      <c r="D1107" s="22"/>
      <c r="E1107" s="22"/>
      <c r="F1107" s="22"/>
      <c r="G1107" s="22"/>
      <c r="H1107" s="22"/>
      <c r="I1107" s="97"/>
      <c r="J1107" s="6"/>
    </row>
    <row r="1108" spans="3:10" x14ac:dyDescent="0.35">
      <c r="C1108" s="6"/>
      <c r="D1108" s="22"/>
      <c r="E1108" s="22"/>
      <c r="F1108" s="22"/>
      <c r="G1108" s="22"/>
      <c r="H1108" s="22"/>
      <c r="I1108" s="97"/>
      <c r="J1108" s="6"/>
    </row>
    <row r="1109" spans="3:10" x14ac:dyDescent="0.35">
      <c r="C1109" s="6"/>
      <c r="D1109" s="22"/>
      <c r="E1109" s="22"/>
      <c r="F1109" s="22"/>
      <c r="G1109" s="22"/>
      <c r="H1109" s="22"/>
      <c r="I1109" s="97"/>
      <c r="J1109" s="6"/>
    </row>
    <row r="1110" spans="3:10" x14ac:dyDescent="0.35">
      <c r="C1110" s="6"/>
      <c r="D1110" s="22"/>
      <c r="E1110" s="22"/>
      <c r="F1110" s="22"/>
      <c r="G1110" s="22"/>
      <c r="H1110" s="22"/>
      <c r="I1110" s="97"/>
      <c r="J1110" s="6"/>
    </row>
    <row r="1111" spans="3:10" x14ac:dyDescent="0.35">
      <c r="C1111" s="6"/>
      <c r="D1111" s="22"/>
      <c r="E1111" s="22"/>
      <c r="F1111" s="22"/>
      <c r="G1111" s="22"/>
      <c r="H1111" s="22"/>
      <c r="I1111" s="97"/>
      <c r="J1111" s="6"/>
    </row>
    <row r="1112" spans="3:10" x14ac:dyDescent="0.35">
      <c r="C1112" s="6"/>
      <c r="D1112" s="22"/>
      <c r="E1112" s="22"/>
      <c r="F1112" s="22"/>
      <c r="G1112" s="22"/>
      <c r="H1112" s="22"/>
      <c r="I1112" s="97"/>
      <c r="J1112" s="6"/>
    </row>
    <row r="1113" spans="3:10" x14ac:dyDescent="0.35">
      <c r="C1113" s="6"/>
      <c r="D1113" s="22"/>
      <c r="E1113" s="22"/>
      <c r="F1113" s="22"/>
      <c r="G1113" s="22"/>
      <c r="H1113" s="22"/>
      <c r="I1113" s="97"/>
      <c r="J1113" s="6"/>
    </row>
    <row r="1114" spans="3:10" x14ac:dyDescent="0.35">
      <c r="C1114" s="6"/>
      <c r="D1114" s="22"/>
      <c r="E1114" s="22"/>
      <c r="F1114" s="22"/>
      <c r="G1114" s="22"/>
      <c r="H1114" s="22"/>
      <c r="I1114" s="97"/>
      <c r="J1114" s="6"/>
    </row>
    <row r="1115" spans="3:10" x14ac:dyDescent="0.35">
      <c r="C1115" s="6"/>
      <c r="D1115" s="22"/>
      <c r="E1115" s="22"/>
      <c r="F1115" s="22"/>
      <c r="G1115" s="22"/>
      <c r="H1115" s="22"/>
      <c r="I1115" s="97"/>
      <c r="J1115" s="6"/>
    </row>
    <row r="1116" spans="3:10" x14ac:dyDescent="0.35">
      <c r="C1116" s="6"/>
      <c r="D1116" s="22"/>
      <c r="E1116" s="22"/>
      <c r="F1116" s="22"/>
      <c r="G1116" s="22"/>
      <c r="H1116" s="22"/>
      <c r="I1116" s="97"/>
      <c r="J1116" s="6"/>
    </row>
    <row r="1117" spans="3:10" x14ac:dyDescent="0.35">
      <c r="C1117" s="6"/>
      <c r="D1117" s="22"/>
      <c r="E1117" s="22"/>
      <c r="F1117" s="22"/>
      <c r="G1117" s="22"/>
      <c r="H1117" s="22"/>
      <c r="I1117" s="97"/>
      <c r="J1117" s="6"/>
    </row>
    <row r="1118" spans="3:10" x14ac:dyDescent="0.35">
      <c r="C1118" s="6"/>
      <c r="D1118" s="22"/>
      <c r="E1118" s="22"/>
      <c r="F1118" s="22"/>
      <c r="G1118" s="22"/>
      <c r="H1118" s="22"/>
      <c r="I1118" s="97"/>
      <c r="J1118" s="6"/>
    </row>
    <row r="1119" spans="3:10" x14ac:dyDescent="0.35">
      <c r="C1119" s="6"/>
      <c r="D1119" s="22"/>
      <c r="E1119" s="22"/>
      <c r="F1119" s="22"/>
      <c r="G1119" s="22"/>
      <c r="H1119" s="22"/>
      <c r="I1119" s="97"/>
      <c r="J1119" s="6"/>
    </row>
    <row r="1120" spans="3:10" x14ac:dyDescent="0.35">
      <c r="C1120" s="6"/>
      <c r="D1120" s="22"/>
      <c r="E1120" s="22"/>
      <c r="F1120" s="22"/>
      <c r="G1120" s="22"/>
      <c r="H1120" s="22"/>
      <c r="I1120" s="97"/>
      <c r="J1120" s="6"/>
    </row>
    <row r="1121" spans="3:10" x14ac:dyDescent="0.35">
      <c r="C1121" s="6"/>
      <c r="D1121" s="22"/>
      <c r="E1121" s="22"/>
      <c r="F1121" s="22"/>
      <c r="G1121" s="22"/>
      <c r="H1121" s="22"/>
      <c r="I1121" s="97"/>
      <c r="J1121" s="6"/>
    </row>
    <row r="1122" spans="3:10" x14ac:dyDescent="0.35">
      <c r="C1122" s="6"/>
      <c r="D1122" s="22"/>
      <c r="E1122" s="22"/>
      <c r="F1122" s="22"/>
      <c r="G1122" s="22"/>
      <c r="H1122" s="22"/>
      <c r="I1122" s="97"/>
      <c r="J1122" s="6"/>
    </row>
    <row r="1123" spans="3:10" x14ac:dyDescent="0.35">
      <c r="C1123" s="6"/>
      <c r="D1123" s="22"/>
      <c r="E1123" s="22"/>
      <c r="F1123" s="22"/>
      <c r="G1123" s="22"/>
      <c r="H1123" s="22"/>
      <c r="I1123" s="97"/>
      <c r="J1123" s="6"/>
    </row>
    <row r="1124" spans="3:10" x14ac:dyDescent="0.35">
      <c r="C1124" s="6"/>
      <c r="D1124" s="22"/>
      <c r="E1124" s="22"/>
      <c r="F1124" s="22"/>
      <c r="G1124" s="22"/>
      <c r="H1124" s="22"/>
      <c r="I1124" s="97"/>
      <c r="J1124" s="6"/>
    </row>
    <row r="1125" spans="3:10" x14ac:dyDescent="0.35">
      <c r="C1125" s="6"/>
      <c r="D1125" s="22"/>
      <c r="E1125" s="22"/>
      <c r="F1125" s="22"/>
      <c r="G1125" s="22"/>
      <c r="H1125" s="22"/>
      <c r="I1125" s="97"/>
      <c r="J1125" s="6"/>
    </row>
    <row r="1126" spans="3:10" x14ac:dyDescent="0.35">
      <c r="C1126" s="6"/>
      <c r="D1126" s="22"/>
      <c r="E1126" s="22"/>
      <c r="F1126" s="22"/>
      <c r="G1126" s="22"/>
      <c r="H1126" s="22"/>
      <c r="I1126" s="97"/>
      <c r="J1126" s="6"/>
    </row>
    <row r="1127" spans="3:10" x14ac:dyDescent="0.35">
      <c r="C1127" s="6"/>
      <c r="D1127" s="22"/>
      <c r="E1127" s="22"/>
      <c r="F1127" s="22"/>
      <c r="G1127" s="22"/>
      <c r="H1127" s="22"/>
      <c r="I1127" s="97"/>
      <c r="J1127" s="6"/>
    </row>
    <row r="1128" spans="3:10" x14ac:dyDescent="0.35">
      <c r="C1128" s="6"/>
      <c r="D1128" s="22"/>
      <c r="E1128" s="22"/>
      <c r="F1128" s="22"/>
      <c r="G1128" s="22"/>
      <c r="H1128" s="22"/>
      <c r="I1128" s="97"/>
      <c r="J1128" s="6"/>
    </row>
    <row r="1129" spans="3:10" x14ac:dyDescent="0.35">
      <c r="C1129" s="6"/>
      <c r="D1129" s="22"/>
      <c r="E1129" s="22"/>
      <c r="F1129" s="22"/>
      <c r="G1129" s="22"/>
      <c r="H1129" s="22"/>
      <c r="I1129" s="97"/>
      <c r="J1129" s="6"/>
    </row>
    <row r="1130" spans="3:10" x14ac:dyDescent="0.35">
      <c r="C1130" s="6"/>
      <c r="D1130" s="22"/>
      <c r="E1130" s="22"/>
      <c r="F1130" s="22"/>
      <c r="G1130" s="22"/>
      <c r="H1130" s="22"/>
      <c r="I1130" s="97"/>
      <c r="J1130" s="6"/>
    </row>
    <row r="1131" spans="3:10" x14ac:dyDescent="0.35">
      <c r="C1131" s="6"/>
      <c r="D1131" s="22"/>
      <c r="E1131" s="22"/>
      <c r="F1131" s="22"/>
      <c r="G1131" s="22"/>
      <c r="H1131" s="22"/>
      <c r="I1131" s="97"/>
      <c r="J1131" s="6"/>
    </row>
    <row r="1132" spans="3:10" x14ac:dyDescent="0.35">
      <c r="C1132" s="6"/>
      <c r="D1132" s="22"/>
      <c r="E1132" s="22"/>
      <c r="F1132" s="22"/>
      <c r="G1132" s="22"/>
      <c r="H1132" s="22"/>
      <c r="I1132" s="97"/>
      <c r="J1132" s="6"/>
    </row>
    <row r="1133" spans="3:10" x14ac:dyDescent="0.35">
      <c r="C1133" s="6"/>
      <c r="D1133" s="22"/>
      <c r="E1133" s="22"/>
      <c r="F1133" s="22"/>
      <c r="G1133" s="22"/>
      <c r="H1133" s="22"/>
      <c r="I1133" s="97"/>
      <c r="J1133" s="6"/>
    </row>
    <row r="1134" spans="3:10" x14ac:dyDescent="0.35">
      <c r="C1134" s="6"/>
      <c r="D1134" s="22"/>
      <c r="E1134" s="22"/>
      <c r="F1134" s="22"/>
      <c r="G1134" s="22"/>
      <c r="H1134" s="22"/>
      <c r="I1134" s="97"/>
      <c r="J1134" s="6"/>
    </row>
    <row r="1135" spans="3:10" x14ac:dyDescent="0.35">
      <c r="C1135" s="6"/>
      <c r="D1135" s="22"/>
      <c r="E1135" s="22"/>
      <c r="F1135" s="22"/>
      <c r="G1135" s="22"/>
      <c r="H1135" s="22"/>
      <c r="I1135" s="97"/>
      <c r="J1135" s="6"/>
    </row>
    <row r="1136" spans="3:10" x14ac:dyDescent="0.35">
      <c r="C1136" s="6"/>
      <c r="D1136" s="22"/>
      <c r="E1136" s="22"/>
      <c r="F1136" s="22"/>
      <c r="G1136" s="22"/>
      <c r="H1136" s="22"/>
      <c r="I1136" s="97"/>
      <c r="J1136" s="6"/>
    </row>
    <row r="1137" spans="3:10" x14ac:dyDescent="0.35">
      <c r="C1137" s="6"/>
      <c r="D1137" s="22"/>
      <c r="E1137" s="22"/>
      <c r="F1137" s="22"/>
      <c r="G1137" s="22"/>
      <c r="H1137" s="22"/>
      <c r="I1137" s="97"/>
      <c r="J1137" s="6"/>
    </row>
    <row r="1138" spans="3:10" x14ac:dyDescent="0.35">
      <c r="C1138" s="6"/>
      <c r="D1138" s="22"/>
      <c r="E1138" s="22"/>
      <c r="F1138" s="22"/>
      <c r="G1138" s="22"/>
      <c r="H1138" s="22"/>
      <c r="I1138" s="97"/>
      <c r="J1138" s="6"/>
    </row>
    <row r="1139" spans="3:10" x14ac:dyDescent="0.35">
      <c r="C1139" s="6"/>
      <c r="D1139" s="22"/>
      <c r="E1139" s="22"/>
      <c r="F1139" s="22"/>
      <c r="G1139" s="22"/>
      <c r="H1139" s="22"/>
      <c r="I1139" s="97"/>
      <c r="J1139" s="6"/>
    </row>
    <row r="1140" spans="3:10" x14ac:dyDescent="0.35">
      <c r="C1140" s="6"/>
      <c r="D1140" s="22"/>
      <c r="E1140" s="22"/>
      <c r="F1140" s="22"/>
      <c r="G1140" s="22"/>
      <c r="H1140" s="22"/>
      <c r="I1140" s="97"/>
      <c r="J1140" s="6"/>
    </row>
    <row r="1141" spans="3:10" x14ac:dyDescent="0.35">
      <c r="C1141" s="6"/>
      <c r="D1141" s="22"/>
      <c r="E1141" s="22"/>
      <c r="F1141" s="22"/>
      <c r="G1141" s="22"/>
      <c r="H1141" s="22"/>
      <c r="I1141" s="97"/>
      <c r="J1141" s="6"/>
    </row>
    <row r="1142" spans="3:10" x14ac:dyDescent="0.35">
      <c r="C1142" s="6"/>
      <c r="D1142" s="22"/>
      <c r="E1142" s="22"/>
      <c r="F1142" s="22"/>
      <c r="G1142" s="22"/>
      <c r="H1142" s="22"/>
      <c r="I1142" s="97"/>
      <c r="J1142" s="6"/>
    </row>
    <row r="1143" spans="3:10" x14ac:dyDescent="0.35">
      <c r="C1143" s="6"/>
      <c r="D1143" s="22"/>
      <c r="E1143" s="22"/>
      <c r="F1143" s="22"/>
      <c r="G1143" s="22"/>
      <c r="H1143" s="22"/>
      <c r="I1143" s="97"/>
      <c r="J1143" s="6"/>
    </row>
    <row r="1144" spans="3:10" x14ac:dyDescent="0.35">
      <c r="C1144" s="6"/>
      <c r="D1144" s="22"/>
      <c r="E1144" s="22"/>
      <c r="F1144" s="22"/>
      <c r="G1144" s="22"/>
      <c r="H1144" s="22"/>
      <c r="I1144" s="97"/>
      <c r="J1144" s="6"/>
    </row>
    <row r="1145" spans="3:10" x14ac:dyDescent="0.35">
      <c r="C1145" s="6"/>
      <c r="D1145" s="22"/>
      <c r="E1145" s="22"/>
      <c r="F1145" s="22"/>
      <c r="G1145" s="22"/>
      <c r="H1145" s="22"/>
      <c r="I1145" s="97"/>
      <c r="J1145" s="6"/>
    </row>
    <row r="1146" spans="3:10" x14ac:dyDescent="0.35">
      <c r="C1146" s="6"/>
      <c r="D1146" s="22"/>
      <c r="E1146" s="22"/>
      <c r="F1146" s="22"/>
      <c r="G1146" s="22"/>
      <c r="H1146" s="22"/>
      <c r="I1146" s="97"/>
      <c r="J1146" s="6"/>
    </row>
    <row r="1147" spans="3:10" x14ac:dyDescent="0.35">
      <c r="C1147" s="6"/>
      <c r="D1147" s="22"/>
      <c r="E1147" s="22"/>
      <c r="F1147" s="22"/>
      <c r="G1147" s="22"/>
      <c r="H1147" s="22"/>
      <c r="I1147" s="97"/>
      <c r="J1147" s="6"/>
    </row>
    <row r="1148" spans="3:10" x14ac:dyDescent="0.35">
      <c r="C1148" s="6"/>
      <c r="D1148" s="22"/>
      <c r="E1148" s="22"/>
      <c r="F1148" s="22"/>
      <c r="G1148" s="22"/>
      <c r="H1148" s="22"/>
      <c r="I1148" s="97"/>
      <c r="J1148" s="6"/>
    </row>
    <row r="1149" spans="3:10" x14ac:dyDescent="0.35">
      <c r="C1149" s="6"/>
      <c r="D1149" s="22"/>
      <c r="E1149" s="22"/>
      <c r="F1149" s="22"/>
      <c r="G1149" s="22"/>
      <c r="H1149" s="22"/>
      <c r="I1149" s="97"/>
      <c r="J1149" s="6"/>
    </row>
    <row r="1150" spans="3:10" x14ac:dyDescent="0.35">
      <c r="C1150" s="6"/>
      <c r="D1150" s="22"/>
      <c r="E1150" s="22"/>
      <c r="F1150" s="22"/>
      <c r="G1150" s="22"/>
      <c r="H1150" s="22"/>
      <c r="I1150" s="97"/>
      <c r="J1150" s="6"/>
    </row>
    <row r="1151" spans="3:10" x14ac:dyDescent="0.35">
      <c r="C1151" s="6"/>
      <c r="D1151" s="22"/>
      <c r="E1151" s="22"/>
      <c r="F1151" s="22"/>
      <c r="G1151" s="22"/>
      <c r="H1151" s="22"/>
      <c r="I1151" s="97"/>
      <c r="J1151" s="6"/>
    </row>
    <row r="1152" spans="3:10" x14ac:dyDescent="0.35">
      <c r="C1152" s="6"/>
      <c r="D1152" s="22"/>
      <c r="E1152" s="22"/>
      <c r="F1152" s="22"/>
      <c r="G1152" s="22"/>
      <c r="H1152" s="22"/>
      <c r="I1152" s="97"/>
      <c r="J1152" s="6"/>
    </row>
    <row r="1153" spans="3:10" x14ac:dyDescent="0.35">
      <c r="C1153" s="6"/>
      <c r="D1153" s="22"/>
      <c r="E1153" s="22"/>
      <c r="F1153" s="22"/>
      <c r="G1153" s="22"/>
      <c r="H1153" s="22"/>
      <c r="I1153" s="97"/>
      <c r="J1153" s="6"/>
    </row>
    <row r="1154" spans="3:10" x14ac:dyDescent="0.35">
      <c r="C1154" s="6"/>
      <c r="D1154" s="22"/>
      <c r="E1154" s="22"/>
      <c r="F1154" s="22"/>
      <c r="G1154" s="22"/>
      <c r="H1154" s="22"/>
      <c r="I1154" s="97"/>
      <c r="J1154" s="6"/>
    </row>
    <row r="1155" spans="3:10" x14ac:dyDescent="0.35">
      <c r="C1155" s="6"/>
      <c r="D1155" s="22"/>
      <c r="E1155" s="22"/>
      <c r="F1155" s="22"/>
      <c r="G1155" s="22"/>
      <c r="H1155" s="22"/>
      <c r="I1155" s="97"/>
      <c r="J1155" s="6"/>
    </row>
    <row r="1156" spans="3:10" x14ac:dyDescent="0.35">
      <c r="C1156" s="6"/>
      <c r="D1156" s="22"/>
      <c r="E1156" s="22"/>
      <c r="F1156" s="22"/>
      <c r="G1156" s="22"/>
      <c r="H1156" s="22"/>
      <c r="I1156" s="97"/>
      <c r="J1156" s="6"/>
    </row>
    <row r="1157" spans="3:10" x14ac:dyDescent="0.35">
      <c r="C1157" s="6"/>
      <c r="D1157" s="22"/>
      <c r="E1157" s="22"/>
      <c r="F1157" s="22"/>
      <c r="G1157" s="22"/>
      <c r="H1157" s="22"/>
      <c r="I1157" s="97"/>
      <c r="J1157" s="6"/>
    </row>
    <row r="1158" spans="3:10" x14ac:dyDescent="0.35">
      <c r="C1158" s="6"/>
      <c r="D1158" s="22"/>
      <c r="E1158" s="22"/>
      <c r="F1158" s="22"/>
      <c r="G1158" s="22"/>
      <c r="H1158" s="22"/>
      <c r="I1158" s="97"/>
      <c r="J1158" s="6"/>
    </row>
    <row r="1159" spans="3:10" x14ac:dyDescent="0.35">
      <c r="C1159" s="6"/>
      <c r="D1159" s="22"/>
      <c r="E1159" s="22"/>
      <c r="F1159" s="22"/>
      <c r="G1159" s="22"/>
      <c r="H1159" s="22"/>
      <c r="I1159" s="97"/>
      <c r="J1159" s="6"/>
    </row>
    <row r="1160" spans="3:10" x14ac:dyDescent="0.35">
      <c r="C1160" s="6"/>
      <c r="D1160" s="22"/>
      <c r="E1160" s="22"/>
      <c r="F1160" s="22"/>
      <c r="G1160" s="22"/>
      <c r="H1160" s="22"/>
      <c r="I1160" s="97"/>
      <c r="J1160" s="6"/>
    </row>
    <row r="1161" spans="3:10" x14ac:dyDescent="0.35">
      <c r="C1161" s="6"/>
      <c r="D1161" s="22"/>
      <c r="E1161" s="22"/>
      <c r="F1161" s="22"/>
      <c r="G1161" s="22"/>
      <c r="H1161" s="22"/>
      <c r="I1161" s="97"/>
      <c r="J1161" s="6"/>
    </row>
    <row r="1162" spans="3:10" x14ac:dyDescent="0.35">
      <c r="C1162" s="6"/>
      <c r="D1162" s="22"/>
      <c r="E1162" s="22"/>
      <c r="F1162" s="22"/>
      <c r="G1162" s="22"/>
      <c r="H1162" s="22"/>
      <c r="I1162" s="97"/>
      <c r="J1162" s="6"/>
    </row>
    <row r="1163" spans="3:10" x14ac:dyDescent="0.35">
      <c r="C1163" s="6"/>
      <c r="D1163" s="22"/>
      <c r="E1163" s="22"/>
      <c r="F1163" s="22"/>
      <c r="G1163" s="22"/>
      <c r="H1163" s="22"/>
      <c r="I1163" s="97"/>
      <c r="J1163" s="6"/>
    </row>
    <row r="1164" spans="3:10" x14ac:dyDescent="0.35">
      <c r="C1164" s="6"/>
      <c r="D1164" s="22"/>
      <c r="E1164" s="22"/>
      <c r="F1164" s="22"/>
      <c r="G1164" s="22"/>
      <c r="H1164" s="22"/>
      <c r="I1164" s="97"/>
      <c r="J1164" s="6"/>
    </row>
    <row r="1165" spans="3:10" x14ac:dyDescent="0.35">
      <c r="C1165" s="6"/>
      <c r="D1165" s="22"/>
      <c r="E1165" s="22"/>
      <c r="F1165" s="22"/>
      <c r="G1165" s="22"/>
      <c r="H1165" s="22"/>
      <c r="I1165" s="97"/>
      <c r="J1165" s="6"/>
    </row>
    <row r="1166" spans="3:10" x14ac:dyDescent="0.35">
      <c r="C1166" s="6"/>
      <c r="D1166" s="22"/>
      <c r="E1166" s="22"/>
      <c r="F1166" s="22"/>
      <c r="G1166" s="22"/>
      <c r="H1166" s="22"/>
      <c r="I1166" s="97"/>
      <c r="J1166" s="6"/>
    </row>
    <row r="1167" spans="3:10" x14ac:dyDescent="0.35">
      <c r="C1167" s="6"/>
      <c r="D1167" s="22"/>
      <c r="E1167" s="22"/>
      <c r="F1167" s="22"/>
      <c r="G1167" s="22"/>
      <c r="H1167" s="22"/>
      <c r="I1167" s="97"/>
      <c r="J1167" s="6"/>
    </row>
    <row r="1168" spans="3:10" x14ac:dyDescent="0.35">
      <c r="C1168" s="6"/>
      <c r="D1168" s="22"/>
      <c r="E1168" s="22"/>
      <c r="F1168" s="22"/>
      <c r="G1168" s="22"/>
      <c r="H1168" s="22"/>
      <c r="I1168" s="97"/>
      <c r="J1168" s="6"/>
    </row>
    <row r="1169" spans="3:10" x14ac:dyDescent="0.35">
      <c r="C1169" s="6"/>
      <c r="D1169" s="22"/>
      <c r="E1169" s="22"/>
      <c r="F1169" s="22"/>
      <c r="G1169" s="22"/>
      <c r="H1169" s="22"/>
      <c r="I1169" s="97"/>
      <c r="J1169" s="6"/>
    </row>
    <row r="1170" spans="3:10" x14ac:dyDescent="0.35">
      <c r="C1170" s="6"/>
      <c r="D1170" s="22"/>
      <c r="E1170" s="22"/>
      <c r="F1170" s="22"/>
      <c r="G1170" s="22"/>
      <c r="H1170" s="22"/>
      <c r="I1170" s="97"/>
      <c r="J1170" s="6"/>
    </row>
    <row r="1171" spans="3:10" x14ac:dyDescent="0.35">
      <c r="C1171" s="6"/>
      <c r="D1171" s="22"/>
      <c r="E1171" s="22"/>
      <c r="F1171" s="22"/>
      <c r="G1171" s="22"/>
      <c r="H1171" s="22"/>
      <c r="I1171" s="97"/>
      <c r="J1171" s="6"/>
    </row>
    <row r="1172" spans="3:10" x14ac:dyDescent="0.35">
      <c r="C1172" s="6"/>
      <c r="D1172" s="22"/>
      <c r="E1172" s="22"/>
      <c r="F1172" s="22"/>
      <c r="G1172" s="22"/>
      <c r="H1172" s="22"/>
      <c r="I1172" s="97"/>
      <c r="J1172" s="6"/>
    </row>
    <row r="1173" spans="3:10" x14ac:dyDescent="0.35">
      <c r="C1173" s="6"/>
      <c r="D1173" s="22"/>
      <c r="E1173" s="22"/>
      <c r="F1173" s="22"/>
      <c r="G1173" s="22"/>
      <c r="H1173" s="22"/>
      <c r="I1173" s="97"/>
      <c r="J1173" s="6"/>
    </row>
    <row r="1174" spans="3:10" x14ac:dyDescent="0.35">
      <c r="C1174" s="6"/>
      <c r="D1174" s="22"/>
      <c r="E1174" s="22"/>
      <c r="F1174" s="22"/>
      <c r="G1174" s="22"/>
      <c r="H1174" s="22"/>
      <c r="I1174" s="97"/>
      <c r="J1174" s="6"/>
    </row>
    <row r="1175" spans="3:10" x14ac:dyDescent="0.35">
      <c r="C1175" s="6"/>
      <c r="D1175" s="22"/>
      <c r="E1175" s="22"/>
      <c r="F1175" s="22"/>
      <c r="G1175" s="22"/>
      <c r="H1175" s="22"/>
      <c r="I1175" s="97"/>
      <c r="J1175" s="6"/>
    </row>
    <row r="1176" spans="3:10" x14ac:dyDescent="0.35">
      <c r="C1176" s="6"/>
      <c r="D1176" s="22"/>
      <c r="E1176" s="22"/>
      <c r="F1176" s="22"/>
      <c r="G1176" s="22"/>
      <c r="H1176" s="22"/>
      <c r="I1176" s="97"/>
      <c r="J1176" s="6"/>
    </row>
    <row r="1177" spans="3:10" x14ac:dyDescent="0.35">
      <c r="C1177" s="6"/>
      <c r="D1177" s="22"/>
      <c r="E1177" s="22"/>
      <c r="F1177" s="22"/>
      <c r="G1177" s="22"/>
      <c r="H1177" s="22"/>
      <c r="I1177" s="97"/>
      <c r="J1177" s="6"/>
    </row>
    <row r="1178" spans="3:10" x14ac:dyDescent="0.35">
      <c r="C1178" s="6"/>
      <c r="D1178" s="22"/>
      <c r="E1178" s="22"/>
      <c r="F1178" s="22"/>
      <c r="G1178" s="22"/>
      <c r="H1178" s="22"/>
      <c r="I1178" s="97"/>
      <c r="J1178" s="6"/>
    </row>
    <row r="1179" spans="3:10" x14ac:dyDescent="0.35">
      <c r="C1179" s="6"/>
      <c r="D1179" s="22"/>
      <c r="E1179" s="22"/>
      <c r="F1179" s="22"/>
      <c r="G1179" s="22"/>
      <c r="H1179" s="22"/>
      <c r="I1179" s="97"/>
      <c r="J1179" s="6"/>
    </row>
    <row r="1180" spans="3:10" x14ac:dyDescent="0.35">
      <c r="C1180" s="6"/>
      <c r="D1180" s="22"/>
      <c r="E1180" s="22"/>
      <c r="F1180" s="22"/>
      <c r="G1180" s="22"/>
      <c r="H1180" s="22"/>
      <c r="I1180" s="97"/>
      <c r="J1180" s="6"/>
    </row>
    <row r="1181" spans="3:10" x14ac:dyDescent="0.35">
      <c r="C1181" s="6"/>
      <c r="D1181" s="22"/>
      <c r="E1181" s="22"/>
      <c r="F1181" s="22"/>
      <c r="G1181" s="22"/>
      <c r="H1181" s="22"/>
      <c r="I1181" s="97"/>
      <c r="J1181" s="6"/>
    </row>
    <row r="1182" spans="3:10" x14ac:dyDescent="0.35">
      <c r="C1182" s="6"/>
      <c r="D1182" s="22"/>
      <c r="E1182" s="22"/>
      <c r="F1182" s="22"/>
      <c r="G1182" s="22"/>
      <c r="H1182" s="22"/>
      <c r="I1182" s="97"/>
      <c r="J1182" s="6"/>
    </row>
    <row r="1183" spans="3:10" x14ac:dyDescent="0.35">
      <c r="C1183" s="6"/>
      <c r="D1183" s="22"/>
      <c r="E1183" s="22"/>
      <c r="F1183" s="22"/>
      <c r="G1183" s="22"/>
      <c r="H1183" s="22"/>
      <c r="I1183" s="97"/>
      <c r="J1183" s="6"/>
    </row>
    <row r="1184" spans="3:10" x14ac:dyDescent="0.35">
      <c r="C1184" s="6"/>
      <c r="D1184" s="22"/>
      <c r="E1184" s="22"/>
      <c r="F1184" s="22"/>
      <c r="G1184" s="22"/>
      <c r="H1184" s="22"/>
      <c r="I1184" s="97"/>
      <c r="J1184" s="6"/>
    </row>
    <row r="1185" spans="3:10" x14ac:dyDescent="0.35">
      <c r="C1185" s="6"/>
      <c r="D1185" s="22"/>
      <c r="E1185" s="22"/>
      <c r="F1185" s="22"/>
      <c r="G1185" s="22"/>
      <c r="H1185" s="22"/>
      <c r="I1185" s="97"/>
      <c r="J1185" s="6"/>
    </row>
    <row r="1186" spans="3:10" x14ac:dyDescent="0.35">
      <c r="C1186" s="6"/>
      <c r="D1186" s="22"/>
      <c r="E1186" s="22"/>
      <c r="F1186" s="22"/>
      <c r="G1186" s="22"/>
      <c r="H1186" s="22"/>
      <c r="I1186" s="97"/>
      <c r="J1186" s="6"/>
    </row>
    <row r="1187" spans="3:10" x14ac:dyDescent="0.35">
      <c r="C1187" s="6"/>
      <c r="D1187" s="22"/>
      <c r="E1187" s="22"/>
      <c r="F1187" s="22"/>
      <c r="G1187" s="22"/>
      <c r="H1187" s="22"/>
      <c r="I1187" s="97"/>
      <c r="J1187" s="6"/>
    </row>
    <row r="1188" spans="3:10" x14ac:dyDescent="0.35">
      <c r="C1188" s="6"/>
      <c r="D1188" s="22"/>
      <c r="E1188" s="22"/>
      <c r="F1188" s="22"/>
      <c r="G1188" s="22"/>
      <c r="H1188" s="22"/>
      <c r="I1188" s="97"/>
      <c r="J1188" s="6"/>
    </row>
    <row r="1189" spans="3:10" x14ac:dyDescent="0.35">
      <c r="C1189" s="6"/>
      <c r="D1189" s="22"/>
      <c r="E1189" s="22"/>
      <c r="F1189" s="22"/>
      <c r="G1189" s="22"/>
      <c r="H1189" s="22"/>
      <c r="I1189" s="97"/>
      <c r="J1189" s="6"/>
    </row>
    <row r="1190" spans="3:10" x14ac:dyDescent="0.35">
      <c r="C1190" s="6"/>
      <c r="D1190" s="22"/>
      <c r="E1190" s="22"/>
      <c r="F1190" s="22"/>
      <c r="G1190" s="22"/>
      <c r="H1190" s="22"/>
      <c r="I1190" s="97"/>
      <c r="J1190" s="6"/>
    </row>
    <row r="1191" spans="3:10" x14ac:dyDescent="0.35">
      <c r="C1191" s="6"/>
      <c r="D1191" s="22"/>
      <c r="E1191" s="22"/>
      <c r="F1191" s="22"/>
      <c r="G1191" s="22"/>
      <c r="H1191" s="22"/>
      <c r="I1191" s="97"/>
      <c r="J1191" s="6"/>
    </row>
    <row r="1192" spans="3:10" x14ac:dyDescent="0.35">
      <c r="C1192" s="6"/>
      <c r="D1192" s="22"/>
      <c r="E1192" s="22"/>
      <c r="F1192" s="22"/>
      <c r="G1192" s="22"/>
      <c r="H1192" s="22"/>
      <c r="I1192" s="97"/>
      <c r="J1192" s="6"/>
    </row>
    <row r="1193" spans="3:10" x14ac:dyDescent="0.35">
      <c r="C1193" s="6"/>
      <c r="D1193" s="22"/>
      <c r="E1193" s="22"/>
      <c r="F1193" s="22"/>
      <c r="G1193" s="22"/>
      <c r="H1193" s="22"/>
      <c r="I1193" s="97"/>
      <c r="J1193" s="6"/>
    </row>
    <row r="1194" spans="3:10" x14ac:dyDescent="0.35">
      <c r="C1194" s="6"/>
      <c r="D1194" s="22"/>
      <c r="E1194" s="22"/>
      <c r="F1194" s="22"/>
      <c r="G1194" s="22"/>
      <c r="H1194" s="22"/>
      <c r="I1194" s="97"/>
      <c r="J1194" s="6"/>
    </row>
    <row r="1195" spans="3:10" x14ac:dyDescent="0.35">
      <c r="C1195" s="6"/>
      <c r="D1195" s="22"/>
      <c r="E1195" s="22"/>
      <c r="F1195" s="22"/>
      <c r="G1195" s="22"/>
      <c r="H1195" s="22"/>
      <c r="I1195" s="97"/>
      <c r="J1195" s="6"/>
    </row>
    <row r="1196" spans="3:10" x14ac:dyDescent="0.35">
      <c r="C1196" s="6"/>
      <c r="D1196" s="22"/>
      <c r="E1196" s="22"/>
      <c r="F1196" s="22"/>
      <c r="G1196" s="22"/>
      <c r="H1196" s="22"/>
      <c r="I1196" s="97"/>
      <c r="J1196" s="6"/>
    </row>
    <row r="1197" spans="3:10" x14ac:dyDescent="0.35">
      <c r="C1197" s="6"/>
      <c r="D1197" s="22"/>
      <c r="E1197" s="22"/>
      <c r="F1197" s="22"/>
      <c r="G1197" s="22"/>
      <c r="H1197" s="22"/>
      <c r="I1197" s="97"/>
      <c r="J1197" s="6"/>
    </row>
    <row r="1198" spans="3:10" x14ac:dyDescent="0.35">
      <c r="C1198" s="6"/>
      <c r="D1198" s="22"/>
      <c r="E1198" s="22"/>
      <c r="F1198" s="22"/>
      <c r="G1198" s="22"/>
      <c r="H1198" s="22"/>
      <c r="I1198" s="97"/>
      <c r="J1198" s="6"/>
    </row>
    <row r="1199" spans="3:10" x14ac:dyDescent="0.35">
      <c r="C1199" s="6"/>
      <c r="D1199" s="22"/>
      <c r="E1199" s="22"/>
      <c r="F1199" s="22"/>
      <c r="G1199" s="22"/>
      <c r="H1199" s="22"/>
      <c r="I1199" s="97"/>
      <c r="J1199" s="6"/>
    </row>
    <row r="1200" spans="3:10" x14ac:dyDescent="0.35">
      <c r="C1200" s="6"/>
      <c r="D1200" s="22"/>
      <c r="E1200" s="22"/>
      <c r="F1200" s="22"/>
      <c r="G1200" s="22"/>
      <c r="H1200" s="22"/>
      <c r="I1200" s="97"/>
      <c r="J1200" s="6"/>
    </row>
    <row r="1201" spans="3:10" x14ac:dyDescent="0.35">
      <c r="C1201" s="6"/>
      <c r="D1201" s="22"/>
      <c r="E1201" s="22"/>
      <c r="F1201" s="22"/>
      <c r="G1201" s="22"/>
      <c r="H1201" s="22"/>
      <c r="I1201" s="97"/>
      <c r="J1201" s="6"/>
    </row>
    <row r="1202" spans="3:10" x14ac:dyDescent="0.35">
      <c r="C1202" s="6"/>
      <c r="D1202" s="22"/>
      <c r="E1202" s="22"/>
      <c r="F1202" s="22"/>
      <c r="G1202" s="22"/>
      <c r="H1202" s="22"/>
      <c r="I1202" s="97"/>
      <c r="J1202" s="6"/>
    </row>
    <row r="1203" spans="3:10" x14ac:dyDescent="0.35">
      <c r="C1203" s="6"/>
      <c r="D1203" s="22"/>
      <c r="E1203" s="22"/>
      <c r="F1203" s="22"/>
      <c r="G1203" s="22"/>
      <c r="H1203" s="22"/>
      <c r="I1203" s="97"/>
      <c r="J1203" s="6"/>
    </row>
    <row r="1204" spans="3:10" x14ac:dyDescent="0.35">
      <c r="C1204" s="6"/>
      <c r="D1204" s="22"/>
      <c r="E1204" s="22"/>
      <c r="F1204" s="22"/>
      <c r="G1204" s="22"/>
      <c r="H1204" s="22"/>
      <c r="I1204" s="97"/>
      <c r="J1204" s="6"/>
    </row>
    <row r="1205" spans="3:10" x14ac:dyDescent="0.35">
      <c r="C1205" s="6"/>
      <c r="D1205" s="22"/>
      <c r="E1205" s="22"/>
      <c r="F1205" s="22"/>
      <c r="G1205" s="22"/>
      <c r="H1205" s="22"/>
      <c r="I1205" s="97"/>
      <c r="J1205" s="6"/>
    </row>
    <row r="1206" spans="3:10" x14ac:dyDescent="0.35">
      <c r="C1206" s="6"/>
      <c r="D1206" s="22"/>
      <c r="E1206" s="22"/>
      <c r="F1206" s="22"/>
      <c r="G1206" s="22"/>
      <c r="H1206" s="22"/>
      <c r="I1206" s="97"/>
      <c r="J1206" s="6"/>
    </row>
    <row r="1207" spans="3:10" x14ac:dyDescent="0.35">
      <c r="C1207" s="6"/>
      <c r="D1207" s="22"/>
      <c r="E1207" s="22"/>
      <c r="F1207" s="22"/>
      <c r="G1207" s="22"/>
      <c r="H1207" s="22"/>
      <c r="I1207" s="97"/>
      <c r="J1207" s="6"/>
    </row>
    <row r="1208" spans="3:10" x14ac:dyDescent="0.35">
      <c r="C1208" s="6"/>
      <c r="D1208" s="22"/>
      <c r="E1208" s="22"/>
      <c r="F1208" s="22"/>
      <c r="G1208" s="22"/>
      <c r="H1208" s="22"/>
      <c r="I1208" s="97"/>
      <c r="J1208" s="6"/>
    </row>
    <row r="1209" spans="3:10" x14ac:dyDescent="0.35">
      <c r="C1209" s="6"/>
      <c r="D1209" s="22"/>
      <c r="E1209" s="22"/>
      <c r="F1209" s="22"/>
      <c r="G1209" s="22"/>
      <c r="H1209" s="22"/>
      <c r="I1209" s="97"/>
      <c r="J1209" s="6"/>
    </row>
    <row r="1210" spans="3:10" x14ac:dyDescent="0.35">
      <c r="C1210" s="6"/>
      <c r="D1210" s="22"/>
      <c r="E1210" s="22"/>
      <c r="F1210" s="22"/>
      <c r="G1210" s="22"/>
      <c r="H1210" s="22"/>
      <c r="I1210" s="97"/>
      <c r="J1210" s="6"/>
    </row>
    <row r="1211" spans="3:10" x14ac:dyDescent="0.35">
      <c r="C1211" s="6"/>
      <c r="D1211" s="22"/>
      <c r="E1211" s="22"/>
      <c r="F1211" s="22"/>
      <c r="G1211" s="22"/>
      <c r="H1211" s="22"/>
      <c r="I1211" s="97"/>
      <c r="J1211" s="6"/>
    </row>
    <row r="1212" spans="3:10" x14ac:dyDescent="0.35">
      <c r="C1212" s="6"/>
      <c r="D1212" s="22"/>
      <c r="E1212" s="22"/>
      <c r="F1212" s="22"/>
      <c r="G1212" s="22"/>
      <c r="H1212" s="22"/>
      <c r="I1212" s="97"/>
      <c r="J1212" s="6"/>
    </row>
    <row r="1213" spans="3:10" x14ac:dyDescent="0.35">
      <c r="C1213" s="6"/>
      <c r="D1213" s="22"/>
      <c r="E1213" s="22"/>
      <c r="F1213" s="22"/>
      <c r="G1213" s="22"/>
      <c r="H1213" s="22"/>
      <c r="I1213" s="97"/>
      <c r="J1213" s="6"/>
    </row>
    <row r="1214" spans="3:10" x14ac:dyDescent="0.35">
      <c r="C1214" s="6"/>
      <c r="D1214" s="22"/>
      <c r="E1214" s="22"/>
      <c r="F1214" s="22"/>
      <c r="G1214" s="22"/>
      <c r="H1214" s="22"/>
      <c r="I1214" s="97"/>
      <c r="J1214" s="6"/>
    </row>
    <row r="1215" spans="3:10" x14ac:dyDescent="0.35">
      <c r="C1215" s="6"/>
      <c r="D1215" s="22"/>
      <c r="E1215" s="22"/>
      <c r="F1215" s="22"/>
      <c r="G1215" s="22"/>
      <c r="H1215" s="22"/>
      <c r="I1215" s="97"/>
      <c r="J1215" s="6"/>
    </row>
    <row r="1216" spans="3:10" x14ac:dyDescent="0.35">
      <c r="C1216" s="6"/>
      <c r="D1216" s="22"/>
      <c r="E1216" s="22"/>
      <c r="F1216" s="22"/>
      <c r="G1216" s="22"/>
      <c r="H1216" s="22"/>
      <c r="I1216" s="97"/>
      <c r="J1216" s="6"/>
    </row>
    <row r="1217" spans="3:10" x14ac:dyDescent="0.35">
      <c r="C1217" s="6"/>
      <c r="D1217" s="22"/>
      <c r="E1217" s="22"/>
      <c r="F1217" s="22"/>
      <c r="G1217" s="22"/>
      <c r="H1217" s="22"/>
      <c r="I1217" s="97"/>
      <c r="J1217" s="6"/>
    </row>
    <row r="1218" spans="3:10" x14ac:dyDescent="0.35">
      <c r="C1218" s="6"/>
      <c r="D1218" s="22"/>
      <c r="E1218" s="22"/>
      <c r="F1218" s="22"/>
      <c r="G1218" s="22"/>
      <c r="H1218" s="22"/>
      <c r="I1218" s="97"/>
      <c r="J1218" s="6"/>
    </row>
    <row r="1219" spans="3:10" x14ac:dyDescent="0.35">
      <c r="C1219" s="6"/>
      <c r="D1219" s="22"/>
      <c r="E1219" s="22"/>
      <c r="F1219" s="22"/>
      <c r="G1219" s="22"/>
      <c r="H1219" s="22"/>
      <c r="I1219" s="97"/>
      <c r="J1219" s="6"/>
    </row>
    <row r="1220" spans="3:10" x14ac:dyDescent="0.35">
      <c r="C1220" s="6"/>
      <c r="D1220" s="22"/>
      <c r="E1220" s="22"/>
      <c r="F1220" s="22"/>
      <c r="G1220" s="22"/>
      <c r="H1220" s="22"/>
      <c r="I1220" s="97"/>
      <c r="J1220" s="6"/>
    </row>
    <row r="1221" spans="3:10" x14ac:dyDescent="0.35">
      <c r="C1221" s="6"/>
      <c r="D1221" s="22"/>
      <c r="E1221" s="22"/>
      <c r="F1221" s="22"/>
      <c r="G1221" s="22"/>
      <c r="H1221" s="22"/>
      <c r="I1221" s="97"/>
      <c r="J1221" s="6"/>
    </row>
    <row r="1222" spans="3:10" x14ac:dyDescent="0.35">
      <c r="C1222" s="6"/>
      <c r="D1222" s="22"/>
      <c r="E1222" s="22"/>
      <c r="F1222" s="22"/>
      <c r="G1222" s="22"/>
      <c r="H1222" s="22"/>
      <c r="I1222" s="97"/>
      <c r="J1222" s="6"/>
    </row>
    <row r="1223" spans="3:10" x14ac:dyDescent="0.35">
      <c r="C1223" s="6"/>
      <c r="D1223" s="22"/>
      <c r="E1223" s="22"/>
      <c r="F1223" s="22"/>
      <c r="G1223" s="22"/>
      <c r="H1223" s="22"/>
      <c r="I1223" s="97"/>
      <c r="J1223" s="6"/>
    </row>
    <row r="1224" spans="3:10" x14ac:dyDescent="0.35">
      <c r="C1224" s="6"/>
      <c r="D1224" s="22"/>
      <c r="E1224" s="22"/>
      <c r="F1224" s="22"/>
      <c r="G1224" s="22"/>
      <c r="H1224" s="22"/>
      <c r="I1224" s="97"/>
      <c r="J1224" s="6"/>
    </row>
    <row r="1225" spans="3:10" x14ac:dyDescent="0.35">
      <c r="C1225" s="6"/>
      <c r="D1225" s="22"/>
      <c r="E1225" s="22"/>
      <c r="F1225" s="22"/>
      <c r="G1225" s="22"/>
      <c r="H1225" s="22"/>
      <c r="I1225" s="97"/>
      <c r="J1225" s="6"/>
    </row>
    <row r="1226" spans="3:10" x14ac:dyDescent="0.35">
      <c r="C1226" s="6"/>
      <c r="D1226" s="22"/>
      <c r="E1226" s="22"/>
      <c r="F1226" s="22"/>
      <c r="G1226" s="22"/>
      <c r="H1226" s="22"/>
      <c r="I1226" s="97"/>
      <c r="J1226" s="6"/>
    </row>
    <row r="1227" spans="3:10" x14ac:dyDescent="0.35">
      <c r="C1227" s="6"/>
      <c r="D1227" s="22"/>
      <c r="E1227" s="22"/>
      <c r="F1227" s="22"/>
      <c r="G1227" s="22"/>
      <c r="H1227" s="22"/>
      <c r="I1227" s="97"/>
      <c r="J1227" s="6"/>
    </row>
    <row r="1228" spans="3:10" x14ac:dyDescent="0.35">
      <c r="C1228" s="6"/>
      <c r="D1228" s="22"/>
      <c r="E1228" s="22"/>
      <c r="F1228" s="22"/>
      <c r="G1228" s="22"/>
      <c r="H1228" s="22"/>
      <c r="I1228" s="97"/>
      <c r="J1228" s="6"/>
    </row>
    <row r="1229" spans="3:10" x14ac:dyDescent="0.35">
      <c r="C1229" s="6"/>
      <c r="D1229" s="22"/>
      <c r="E1229" s="22"/>
      <c r="F1229" s="22"/>
      <c r="G1229" s="22"/>
      <c r="H1229" s="22"/>
      <c r="I1229" s="97"/>
      <c r="J1229" s="6"/>
    </row>
    <row r="1230" spans="3:10" x14ac:dyDescent="0.35">
      <c r="C1230" s="6"/>
      <c r="D1230" s="22"/>
      <c r="E1230" s="22"/>
      <c r="F1230" s="22"/>
      <c r="G1230" s="22"/>
      <c r="H1230" s="22"/>
      <c r="I1230" s="97"/>
      <c r="J1230" s="6"/>
    </row>
    <row r="1231" spans="3:10" x14ac:dyDescent="0.35">
      <c r="C1231" s="6"/>
      <c r="D1231" s="22"/>
      <c r="E1231" s="22"/>
      <c r="F1231" s="22"/>
      <c r="G1231" s="22"/>
      <c r="H1231" s="22"/>
      <c r="I1231" s="97"/>
      <c r="J1231" s="6"/>
    </row>
    <row r="1232" spans="3:10" x14ac:dyDescent="0.35">
      <c r="C1232" s="6"/>
      <c r="D1232" s="22"/>
      <c r="E1232" s="22"/>
      <c r="F1232" s="22"/>
      <c r="G1232" s="22"/>
      <c r="H1232" s="22"/>
      <c r="I1232" s="97"/>
      <c r="J1232" s="6"/>
    </row>
    <row r="1233" spans="3:10" x14ac:dyDescent="0.35">
      <c r="C1233" s="6"/>
      <c r="D1233" s="22"/>
      <c r="E1233" s="22"/>
      <c r="F1233" s="22"/>
      <c r="G1233" s="22"/>
      <c r="H1233" s="22"/>
      <c r="I1233" s="97"/>
      <c r="J1233" s="6"/>
    </row>
    <row r="1234" spans="3:10" x14ac:dyDescent="0.35">
      <c r="C1234" s="6"/>
      <c r="D1234" s="22"/>
      <c r="E1234" s="22"/>
      <c r="F1234" s="22"/>
      <c r="G1234" s="22"/>
      <c r="H1234" s="22"/>
      <c r="I1234" s="97"/>
      <c r="J1234" s="6"/>
    </row>
    <row r="1235" spans="3:10" x14ac:dyDescent="0.35">
      <c r="C1235" s="6"/>
      <c r="D1235" s="22"/>
      <c r="E1235" s="22"/>
      <c r="F1235" s="22"/>
      <c r="G1235" s="22"/>
      <c r="H1235" s="22"/>
      <c r="I1235" s="97"/>
      <c r="J1235" s="6"/>
    </row>
    <row r="1236" spans="3:10" x14ac:dyDescent="0.35">
      <c r="C1236" s="6"/>
      <c r="D1236" s="22"/>
      <c r="E1236" s="22"/>
      <c r="F1236" s="22"/>
      <c r="G1236" s="22"/>
      <c r="H1236" s="22"/>
      <c r="I1236" s="97"/>
      <c r="J1236" s="6"/>
    </row>
    <row r="1237" spans="3:10" x14ac:dyDescent="0.35">
      <c r="C1237" s="6"/>
      <c r="D1237" s="22"/>
      <c r="E1237" s="22"/>
      <c r="F1237" s="22"/>
      <c r="G1237" s="22"/>
      <c r="H1237" s="22"/>
      <c r="I1237" s="97"/>
      <c r="J1237" s="6"/>
    </row>
    <row r="1238" spans="3:10" x14ac:dyDescent="0.35">
      <c r="C1238" s="6"/>
      <c r="D1238" s="22"/>
      <c r="E1238" s="22"/>
      <c r="F1238" s="22"/>
      <c r="G1238" s="22"/>
      <c r="H1238" s="22"/>
      <c r="I1238" s="97"/>
      <c r="J1238" s="6"/>
    </row>
    <row r="1239" spans="3:10" x14ac:dyDescent="0.35">
      <c r="C1239" s="6"/>
      <c r="D1239" s="22"/>
      <c r="E1239" s="22"/>
      <c r="F1239" s="22"/>
      <c r="G1239" s="22"/>
      <c r="H1239" s="22"/>
      <c r="I1239" s="97"/>
      <c r="J1239" s="6"/>
    </row>
    <row r="1240" spans="3:10" x14ac:dyDescent="0.35">
      <c r="C1240" s="6"/>
      <c r="D1240" s="22"/>
      <c r="E1240" s="22"/>
      <c r="F1240" s="22"/>
      <c r="G1240" s="22"/>
      <c r="H1240" s="22"/>
      <c r="I1240" s="97"/>
      <c r="J1240" s="6"/>
    </row>
    <row r="1241" spans="3:10" x14ac:dyDescent="0.35">
      <c r="C1241" s="6"/>
      <c r="D1241" s="22"/>
      <c r="E1241" s="22"/>
      <c r="F1241" s="22"/>
      <c r="G1241" s="22"/>
      <c r="H1241" s="22"/>
      <c r="I1241" s="97"/>
      <c r="J1241" s="6"/>
    </row>
    <row r="1242" spans="3:10" x14ac:dyDescent="0.35">
      <c r="C1242" s="6"/>
      <c r="D1242" s="22"/>
      <c r="E1242" s="22"/>
      <c r="F1242" s="22"/>
      <c r="G1242" s="22"/>
      <c r="H1242" s="22"/>
      <c r="I1242" s="97"/>
      <c r="J1242" s="6"/>
    </row>
    <row r="1243" spans="3:10" x14ac:dyDescent="0.35">
      <c r="C1243" s="6"/>
      <c r="D1243" s="22"/>
      <c r="E1243" s="22"/>
      <c r="F1243" s="22"/>
      <c r="G1243" s="22"/>
      <c r="H1243" s="22"/>
      <c r="I1243" s="97"/>
      <c r="J1243" s="6"/>
    </row>
    <row r="1244" spans="3:10" x14ac:dyDescent="0.35">
      <c r="C1244" s="6"/>
      <c r="D1244" s="22"/>
      <c r="E1244" s="22"/>
      <c r="F1244" s="22"/>
      <c r="G1244" s="22"/>
      <c r="H1244" s="22"/>
      <c r="I1244" s="97"/>
      <c r="J1244" s="6"/>
    </row>
    <row r="1245" spans="3:10" x14ac:dyDescent="0.35">
      <c r="C1245" s="6"/>
      <c r="D1245" s="22"/>
      <c r="E1245" s="22"/>
      <c r="F1245" s="22"/>
      <c r="G1245" s="22"/>
      <c r="H1245" s="22"/>
      <c r="I1245" s="97"/>
      <c r="J1245" s="6"/>
    </row>
    <row r="1246" spans="3:10" x14ac:dyDescent="0.35">
      <c r="C1246" s="6"/>
      <c r="D1246" s="22"/>
      <c r="E1246" s="22"/>
      <c r="F1246" s="22"/>
      <c r="G1246" s="22"/>
      <c r="H1246" s="22"/>
      <c r="I1246" s="97"/>
      <c r="J1246" s="6"/>
    </row>
    <row r="1247" spans="3:10" x14ac:dyDescent="0.35">
      <c r="C1247" s="6"/>
      <c r="D1247" s="22"/>
      <c r="E1247" s="22"/>
      <c r="F1247" s="22"/>
      <c r="G1247" s="22"/>
      <c r="H1247" s="22"/>
      <c r="I1247" s="97"/>
      <c r="J1247" s="6"/>
    </row>
    <row r="1248" spans="3:10" x14ac:dyDescent="0.35">
      <c r="C1248" s="6"/>
      <c r="D1248" s="22"/>
      <c r="E1248" s="22"/>
      <c r="F1248" s="22"/>
      <c r="G1248" s="22"/>
      <c r="H1248" s="22"/>
      <c r="I1248" s="97"/>
      <c r="J1248" s="6"/>
    </row>
    <row r="1249" spans="3:10" x14ac:dyDescent="0.35">
      <c r="C1249" s="6"/>
      <c r="D1249" s="22"/>
      <c r="E1249" s="22"/>
      <c r="F1249" s="22"/>
      <c r="G1249" s="22"/>
      <c r="H1249" s="22"/>
      <c r="I1249" s="97"/>
      <c r="J1249" s="6"/>
    </row>
    <row r="1250" spans="3:10" x14ac:dyDescent="0.35">
      <c r="C1250" s="6"/>
      <c r="D1250" s="22"/>
      <c r="E1250" s="22"/>
      <c r="F1250" s="22"/>
      <c r="G1250" s="22"/>
      <c r="H1250" s="22"/>
      <c r="I1250" s="97"/>
      <c r="J1250" s="6"/>
    </row>
    <row r="1251" spans="3:10" x14ac:dyDescent="0.35">
      <c r="C1251" s="6"/>
      <c r="D1251" s="22"/>
      <c r="E1251" s="22"/>
      <c r="F1251" s="22"/>
      <c r="G1251" s="22"/>
      <c r="H1251" s="22"/>
      <c r="I1251" s="97"/>
      <c r="J1251" s="6"/>
    </row>
    <row r="1252" spans="3:10" x14ac:dyDescent="0.35">
      <c r="C1252" s="6"/>
      <c r="D1252" s="22"/>
      <c r="E1252" s="22"/>
      <c r="F1252" s="22"/>
      <c r="G1252" s="22"/>
      <c r="H1252" s="22"/>
      <c r="I1252" s="97"/>
      <c r="J1252" s="6"/>
    </row>
    <row r="1253" spans="3:10" x14ac:dyDescent="0.35">
      <c r="C1253" s="6"/>
      <c r="D1253" s="22"/>
      <c r="E1253" s="22"/>
      <c r="F1253" s="22"/>
      <c r="G1253" s="22"/>
      <c r="H1253" s="22"/>
      <c r="I1253" s="97"/>
      <c r="J1253" s="6"/>
    </row>
    <row r="1254" spans="3:10" x14ac:dyDescent="0.35">
      <c r="C1254" s="6"/>
      <c r="D1254" s="22"/>
      <c r="E1254" s="22"/>
      <c r="F1254" s="22"/>
      <c r="G1254" s="22"/>
      <c r="H1254" s="22"/>
      <c r="I1254" s="97"/>
      <c r="J1254" s="6"/>
    </row>
    <row r="1255" spans="3:10" x14ac:dyDescent="0.35">
      <c r="C1255" s="6"/>
      <c r="D1255" s="22"/>
      <c r="E1255" s="22"/>
      <c r="F1255" s="22"/>
      <c r="G1255" s="22"/>
      <c r="H1255" s="22"/>
      <c r="I1255" s="97"/>
      <c r="J1255" s="6"/>
    </row>
    <row r="1256" spans="3:10" x14ac:dyDescent="0.35">
      <c r="C1256" s="6"/>
      <c r="D1256" s="22"/>
      <c r="E1256" s="22"/>
      <c r="F1256" s="22"/>
      <c r="G1256" s="22"/>
      <c r="H1256" s="22"/>
      <c r="I1256" s="97"/>
      <c r="J1256" s="6"/>
    </row>
    <row r="1257" spans="3:10" x14ac:dyDescent="0.35">
      <c r="C1257" s="6"/>
      <c r="D1257" s="22"/>
      <c r="E1257" s="22"/>
      <c r="F1257" s="22"/>
      <c r="G1257" s="22"/>
      <c r="H1257" s="22"/>
      <c r="I1257" s="97"/>
      <c r="J1257" s="6"/>
    </row>
    <row r="1258" spans="3:10" x14ac:dyDescent="0.35">
      <c r="C1258" s="6"/>
      <c r="D1258" s="22"/>
      <c r="E1258" s="22"/>
      <c r="F1258" s="22"/>
      <c r="G1258" s="22"/>
      <c r="H1258" s="22"/>
      <c r="I1258" s="97"/>
      <c r="J1258" s="6"/>
    </row>
    <row r="1259" spans="3:10" x14ac:dyDescent="0.35">
      <c r="C1259" s="6"/>
      <c r="D1259" s="22"/>
      <c r="E1259" s="22"/>
      <c r="F1259" s="22"/>
      <c r="G1259" s="22"/>
      <c r="H1259" s="22"/>
      <c r="I1259" s="97"/>
      <c r="J1259" s="6"/>
    </row>
    <row r="1260" spans="3:10" x14ac:dyDescent="0.35">
      <c r="C1260" s="6"/>
      <c r="D1260" s="22"/>
      <c r="E1260" s="22"/>
      <c r="F1260" s="22"/>
      <c r="G1260" s="22"/>
      <c r="H1260" s="22"/>
      <c r="I1260" s="97"/>
      <c r="J1260" s="6"/>
    </row>
    <row r="1261" spans="3:10" x14ac:dyDescent="0.35">
      <c r="C1261" s="6"/>
      <c r="D1261" s="22"/>
      <c r="E1261" s="22"/>
      <c r="F1261" s="22"/>
      <c r="G1261" s="22"/>
      <c r="H1261" s="22"/>
      <c r="I1261" s="97"/>
      <c r="J1261" s="6"/>
    </row>
    <row r="1262" spans="3:10" x14ac:dyDescent="0.35">
      <c r="C1262" s="6"/>
      <c r="D1262" s="22"/>
      <c r="E1262" s="22"/>
      <c r="F1262" s="22"/>
      <c r="G1262" s="22"/>
      <c r="H1262" s="22"/>
      <c r="I1262" s="97"/>
      <c r="J1262" s="6"/>
    </row>
    <row r="1263" spans="3:10" x14ac:dyDescent="0.35">
      <c r="C1263" s="6"/>
      <c r="D1263" s="22"/>
      <c r="E1263" s="22"/>
      <c r="F1263" s="22"/>
      <c r="G1263" s="22"/>
      <c r="H1263" s="22"/>
      <c r="I1263" s="97"/>
      <c r="J1263" s="6"/>
    </row>
    <row r="1264" spans="3:10" x14ac:dyDescent="0.35">
      <c r="C1264" s="6"/>
      <c r="D1264" s="22"/>
      <c r="E1264" s="22"/>
      <c r="F1264" s="22"/>
      <c r="G1264" s="22"/>
      <c r="H1264" s="22"/>
      <c r="I1264" s="97"/>
      <c r="J1264" s="6"/>
    </row>
    <row r="1265" spans="3:10" x14ac:dyDescent="0.35">
      <c r="C1265" s="6"/>
      <c r="D1265" s="22"/>
      <c r="E1265" s="22"/>
      <c r="F1265" s="22"/>
      <c r="G1265" s="22"/>
      <c r="H1265" s="22"/>
      <c r="I1265" s="97"/>
      <c r="J1265" s="6"/>
    </row>
    <row r="1266" spans="3:10" x14ac:dyDescent="0.35">
      <c r="C1266" s="6"/>
      <c r="D1266" s="22"/>
      <c r="E1266" s="22"/>
      <c r="F1266" s="22"/>
      <c r="G1266" s="22"/>
      <c r="H1266" s="22"/>
      <c r="I1266" s="97"/>
      <c r="J1266" s="6"/>
    </row>
    <row r="1267" spans="3:10" x14ac:dyDescent="0.35">
      <c r="C1267" s="6"/>
      <c r="D1267" s="22"/>
      <c r="E1267" s="22"/>
      <c r="F1267" s="22"/>
      <c r="G1267" s="22"/>
      <c r="H1267" s="22"/>
      <c r="I1267" s="97"/>
      <c r="J1267" s="6"/>
    </row>
    <row r="1268" spans="3:10" x14ac:dyDescent="0.35">
      <c r="C1268" s="6"/>
      <c r="D1268" s="22"/>
      <c r="E1268" s="22"/>
      <c r="F1268" s="22"/>
      <c r="G1268" s="22"/>
      <c r="H1268" s="22"/>
      <c r="I1268" s="97"/>
      <c r="J1268" s="6"/>
    </row>
    <row r="1269" spans="3:10" x14ac:dyDescent="0.35">
      <c r="C1269" s="6"/>
      <c r="D1269" s="22"/>
      <c r="E1269" s="22"/>
      <c r="F1269" s="22"/>
      <c r="G1269" s="22"/>
      <c r="H1269" s="22"/>
      <c r="I1269" s="97"/>
      <c r="J1269" s="6"/>
    </row>
    <row r="1270" spans="3:10" x14ac:dyDescent="0.35">
      <c r="C1270" s="6"/>
      <c r="D1270" s="22"/>
      <c r="E1270" s="22"/>
      <c r="F1270" s="22"/>
      <c r="G1270" s="22"/>
      <c r="H1270" s="22"/>
      <c r="I1270" s="97"/>
      <c r="J1270" s="6"/>
    </row>
    <row r="1271" spans="3:10" x14ac:dyDescent="0.35">
      <c r="C1271" s="6"/>
      <c r="D1271" s="22"/>
      <c r="E1271" s="22"/>
      <c r="F1271" s="22"/>
      <c r="G1271" s="22"/>
      <c r="H1271" s="22"/>
      <c r="I1271" s="97"/>
      <c r="J1271" s="6"/>
    </row>
    <row r="1272" spans="3:10" x14ac:dyDescent="0.35">
      <c r="C1272" s="6"/>
      <c r="D1272" s="22"/>
      <c r="E1272" s="22"/>
      <c r="F1272" s="22"/>
      <c r="G1272" s="22"/>
      <c r="H1272" s="22"/>
      <c r="I1272" s="97"/>
      <c r="J1272" s="6"/>
    </row>
    <row r="1273" spans="3:10" x14ac:dyDescent="0.35">
      <c r="C1273" s="6"/>
      <c r="D1273" s="22"/>
      <c r="E1273" s="22"/>
      <c r="F1273" s="22"/>
      <c r="G1273" s="22"/>
      <c r="H1273" s="22"/>
      <c r="I1273" s="97"/>
      <c r="J1273" s="6"/>
    </row>
    <row r="1274" spans="3:10" x14ac:dyDescent="0.35">
      <c r="C1274" s="6"/>
      <c r="D1274" s="22"/>
      <c r="E1274" s="22"/>
      <c r="F1274" s="22"/>
      <c r="G1274" s="22"/>
      <c r="H1274" s="22"/>
      <c r="I1274" s="97"/>
      <c r="J1274" s="6"/>
    </row>
    <row r="1275" spans="3:10" x14ac:dyDescent="0.35">
      <c r="C1275" s="6"/>
      <c r="D1275" s="22"/>
      <c r="E1275" s="22"/>
      <c r="F1275" s="22"/>
      <c r="G1275" s="22"/>
      <c r="H1275" s="22"/>
      <c r="I1275" s="97"/>
      <c r="J1275" s="6"/>
    </row>
    <row r="1276" spans="3:10" x14ac:dyDescent="0.35">
      <c r="C1276" s="6"/>
      <c r="D1276" s="22"/>
      <c r="E1276" s="22"/>
      <c r="F1276" s="22"/>
      <c r="G1276" s="22"/>
      <c r="H1276" s="22"/>
      <c r="I1276" s="97"/>
      <c r="J1276" s="6"/>
    </row>
    <row r="1277" spans="3:10" x14ac:dyDescent="0.35">
      <c r="C1277" s="6"/>
      <c r="D1277" s="22"/>
      <c r="E1277" s="22"/>
      <c r="F1277" s="22"/>
      <c r="G1277" s="22"/>
      <c r="H1277" s="22"/>
      <c r="I1277" s="97"/>
      <c r="J1277" s="6"/>
    </row>
    <row r="1278" spans="3:10" x14ac:dyDescent="0.35">
      <c r="C1278" s="6"/>
      <c r="D1278" s="22"/>
      <c r="E1278" s="22"/>
      <c r="F1278" s="22"/>
      <c r="G1278" s="22"/>
      <c r="H1278" s="22"/>
      <c r="I1278" s="97"/>
      <c r="J1278" s="6"/>
    </row>
    <row r="1279" spans="3:10" x14ac:dyDescent="0.35">
      <c r="C1279" s="6"/>
      <c r="D1279" s="22"/>
      <c r="E1279" s="22"/>
      <c r="F1279" s="22"/>
      <c r="G1279" s="22"/>
      <c r="H1279" s="22"/>
      <c r="I1279" s="97"/>
      <c r="J1279" s="6"/>
    </row>
    <row r="1280" spans="3:10" x14ac:dyDescent="0.35">
      <c r="C1280" s="6"/>
      <c r="D1280" s="22"/>
      <c r="E1280" s="22"/>
      <c r="F1280" s="22"/>
      <c r="G1280" s="22"/>
      <c r="H1280" s="22"/>
      <c r="I1280" s="97"/>
      <c r="J1280" s="6"/>
    </row>
    <row r="1281" spans="3:10" x14ac:dyDescent="0.35">
      <c r="C1281" s="6"/>
      <c r="D1281" s="22"/>
      <c r="E1281" s="22"/>
      <c r="F1281" s="22"/>
      <c r="G1281" s="22"/>
      <c r="H1281" s="22"/>
      <c r="I1281" s="97"/>
      <c r="J1281" s="6"/>
    </row>
    <row r="1282" spans="3:10" x14ac:dyDescent="0.35">
      <c r="C1282" s="6"/>
      <c r="D1282" s="22"/>
      <c r="E1282" s="22"/>
      <c r="F1282" s="22"/>
      <c r="G1282" s="22"/>
      <c r="H1282" s="22"/>
      <c r="I1282" s="97"/>
      <c r="J1282" s="6"/>
    </row>
    <row r="1283" spans="3:10" x14ac:dyDescent="0.35">
      <c r="C1283" s="6"/>
      <c r="D1283" s="22"/>
      <c r="E1283" s="22"/>
      <c r="F1283" s="22"/>
      <c r="G1283" s="22"/>
      <c r="H1283" s="22"/>
      <c r="I1283" s="97"/>
      <c r="J1283" s="6"/>
    </row>
    <row r="1284" spans="3:10" x14ac:dyDescent="0.35">
      <c r="C1284" s="6"/>
      <c r="D1284" s="22"/>
      <c r="E1284" s="22"/>
      <c r="F1284" s="22"/>
      <c r="G1284" s="22"/>
      <c r="H1284" s="22"/>
      <c r="I1284" s="97"/>
      <c r="J1284" s="6"/>
    </row>
    <row r="1285" spans="3:10" x14ac:dyDescent="0.35">
      <c r="C1285" s="6"/>
      <c r="D1285" s="22"/>
      <c r="E1285" s="22"/>
      <c r="F1285" s="22"/>
      <c r="G1285" s="22"/>
      <c r="H1285" s="22"/>
      <c r="I1285" s="97"/>
      <c r="J1285" s="6"/>
    </row>
    <row r="1286" spans="3:10" x14ac:dyDescent="0.35">
      <c r="C1286" s="6"/>
      <c r="D1286" s="22"/>
      <c r="E1286" s="22"/>
      <c r="F1286" s="22"/>
      <c r="G1286" s="22"/>
      <c r="H1286" s="22"/>
      <c r="I1286" s="97"/>
      <c r="J1286" s="6"/>
    </row>
    <row r="1287" spans="3:10" x14ac:dyDescent="0.35">
      <c r="C1287" s="6"/>
      <c r="D1287" s="22"/>
      <c r="E1287" s="22"/>
      <c r="F1287" s="22"/>
      <c r="G1287" s="22"/>
      <c r="H1287" s="22"/>
      <c r="I1287" s="97"/>
      <c r="J1287" s="6"/>
    </row>
    <row r="1288" spans="3:10" x14ac:dyDescent="0.35">
      <c r="C1288" s="6"/>
      <c r="D1288" s="22"/>
      <c r="E1288" s="22"/>
      <c r="F1288" s="22"/>
      <c r="G1288" s="22"/>
      <c r="H1288" s="22"/>
      <c r="I1288" s="97"/>
      <c r="J1288" s="6"/>
    </row>
    <row r="1289" spans="3:10" x14ac:dyDescent="0.35">
      <c r="C1289" s="6"/>
      <c r="D1289" s="22"/>
      <c r="E1289" s="22"/>
      <c r="F1289" s="22"/>
      <c r="G1289" s="22"/>
      <c r="H1289" s="22"/>
      <c r="I1289" s="97"/>
      <c r="J1289" s="6"/>
    </row>
    <row r="1290" spans="3:10" x14ac:dyDescent="0.35">
      <c r="C1290" s="6"/>
      <c r="D1290" s="22"/>
      <c r="E1290" s="22"/>
      <c r="F1290" s="22"/>
      <c r="G1290" s="22"/>
      <c r="H1290" s="22"/>
      <c r="I1290" s="97"/>
      <c r="J1290" s="6"/>
    </row>
    <row r="1291" spans="3:10" x14ac:dyDescent="0.35">
      <c r="C1291" s="6"/>
      <c r="D1291" s="22"/>
      <c r="E1291" s="22"/>
      <c r="F1291" s="22"/>
      <c r="G1291" s="22"/>
      <c r="H1291" s="22"/>
      <c r="I1291" s="97"/>
      <c r="J1291" s="6"/>
    </row>
    <row r="1292" spans="3:10" x14ac:dyDescent="0.35">
      <c r="C1292" s="6"/>
      <c r="D1292" s="22"/>
      <c r="E1292" s="22"/>
      <c r="F1292" s="22"/>
      <c r="G1292" s="22"/>
      <c r="H1292" s="22"/>
      <c r="I1292" s="97"/>
      <c r="J1292" s="6"/>
    </row>
    <row r="1293" spans="3:10" x14ac:dyDescent="0.35">
      <c r="C1293" s="6"/>
      <c r="D1293" s="22"/>
      <c r="E1293" s="22"/>
      <c r="F1293" s="22"/>
      <c r="G1293" s="22"/>
      <c r="H1293" s="22"/>
      <c r="I1293" s="97"/>
      <c r="J1293" s="6"/>
    </row>
    <row r="1294" spans="3:10" x14ac:dyDescent="0.35">
      <c r="C1294" s="6"/>
      <c r="D1294" s="22"/>
      <c r="E1294" s="22"/>
      <c r="F1294" s="22"/>
      <c r="G1294" s="22"/>
      <c r="H1294" s="22"/>
      <c r="I1294" s="97"/>
      <c r="J1294" s="6"/>
    </row>
    <row r="1295" spans="3:10" x14ac:dyDescent="0.35">
      <c r="C1295" s="6"/>
      <c r="D1295" s="22"/>
      <c r="E1295" s="22"/>
      <c r="F1295" s="22"/>
      <c r="G1295" s="22"/>
      <c r="H1295" s="22"/>
      <c r="I1295" s="97"/>
      <c r="J1295" s="6"/>
    </row>
    <row r="1296" spans="3:10" x14ac:dyDescent="0.35">
      <c r="C1296" s="6"/>
      <c r="D1296" s="22"/>
      <c r="E1296" s="22"/>
      <c r="F1296" s="22"/>
      <c r="G1296" s="22"/>
      <c r="H1296" s="22"/>
      <c r="I1296" s="97"/>
      <c r="J1296" s="6"/>
    </row>
    <row r="1297" spans="3:10" x14ac:dyDescent="0.35">
      <c r="C1297" s="6"/>
      <c r="D1297" s="22"/>
      <c r="E1297" s="22"/>
      <c r="F1297" s="22"/>
      <c r="G1297" s="22"/>
      <c r="H1297" s="22"/>
      <c r="I1297" s="97"/>
      <c r="J1297" s="6"/>
    </row>
    <row r="1298" spans="3:10" x14ac:dyDescent="0.35">
      <c r="C1298" s="6"/>
      <c r="D1298" s="22"/>
      <c r="E1298" s="22"/>
      <c r="F1298" s="22"/>
      <c r="G1298" s="22"/>
      <c r="H1298" s="22"/>
      <c r="I1298" s="97"/>
      <c r="J1298" s="6"/>
    </row>
    <row r="1299" spans="3:10" x14ac:dyDescent="0.35">
      <c r="C1299" s="6"/>
      <c r="D1299" s="22"/>
      <c r="E1299" s="22"/>
      <c r="F1299" s="22"/>
      <c r="G1299" s="22"/>
      <c r="H1299" s="22"/>
      <c r="I1299" s="97"/>
      <c r="J1299" s="6"/>
    </row>
    <row r="1300" spans="3:10" x14ac:dyDescent="0.35">
      <c r="C1300" s="6"/>
      <c r="D1300" s="22"/>
      <c r="E1300" s="22"/>
      <c r="F1300" s="22"/>
      <c r="G1300" s="22"/>
      <c r="H1300" s="22"/>
      <c r="I1300" s="97"/>
      <c r="J1300" s="6"/>
    </row>
    <row r="1301" spans="3:10" x14ac:dyDescent="0.35">
      <c r="C1301" s="6"/>
      <c r="D1301" s="22"/>
      <c r="E1301" s="22"/>
      <c r="F1301" s="22"/>
      <c r="G1301" s="22"/>
      <c r="H1301" s="22"/>
      <c r="I1301" s="97"/>
      <c r="J1301" s="6"/>
    </row>
    <row r="1302" spans="3:10" x14ac:dyDescent="0.35">
      <c r="C1302" s="6"/>
      <c r="D1302" s="22"/>
      <c r="E1302" s="22"/>
      <c r="F1302" s="22"/>
      <c r="G1302" s="22"/>
      <c r="H1302" s="22"/>
      <c r="I1302" s="97"/>
      <c r="J1302" s="6"/>
    </row>
    <row r="1303" spans="3:10" x14ac:dyDescent="0.35">
      <c r="C1303" s="6"/>
      <c r="D1303" s="22"/>
      <c r="E1303" s="22"/>
      <c r="F1303" s="22"/>
      <c r="G1303" s="22"/>
      <c r="H1303" s="22"/>
      <c r="I1303" s="97"/>
      <c r="J1303" s="6"/>
    </row>
    <row r="1304" spans="3:10" x14ac:dyDescent="0.35">
      <c r="C1304" s="6"/>
      <c r="D1304" s="22"/>
      <c r="E1304" s="22"/>
      <c r="F1304" s="22"/>
      <c r="G1304" s="22"/>
      <c r="H1304" s="22"/>
      <c r="I1304" s="97"/>
      <c r="J1304" s="6"/>
    </row>
    <row r="1305" spans="3:10" x14ac:dyDescent="0.35">
      <c r="C1305" s="6"/>
      <c r="D1305" s="22"/>
      <c r="E1305" s="22"/>
      <c r="F1305" s="22"/>
      <c r="G1305" s="22"/>
      <c r="H1305" s="22"/>
      <c r="I1305" s="97"/>
      <c r="J1305" s="6"/>
    </row>
    <row r="1306" spans="3:10" x14ac:dyDescent="0.35">
      <c r="C1306" s="6"/>
      <c r="D1306" s="22"/>
      <c r="E1306" s="22"/>
      <c r="F1306" s="22"/>
      <c r="G1306" s="22"/>
      <c r="H1306" s="22"/>
      <c r="I1306" s="97"/>
      <c r="J1306" s="6"/>
    </row>
    <row r="1307" spans="3:10" x14ac:dyDescent="0.35">
      <c r="C1307" s="6"/>
      <c r="D1307" s="22"/>
      <c r="E1307" s="22"/>
      <c r="F1307" s="22"/>
      <c r="G1307" s="22"/>
      <c r="H1307" s="22"/>
      <c r="I1307" s="97"/>
      <c r="J1307" s="6"/>
    </row>
    <row r="1308" spans="3:10" x14ac:dyDescent="0.35">
      <c r="C1308" s="6"/>
      <c r="D1308" s="22"/>
      <c r="E1308" s="22"/>
      <c r="F1308" s="22"/>
      <c r="G1308" s="22"/>
      <c r="H1308" s="22"/>
      <c r="I1308" s="97"/>
      <c r="J1308" s="6"/>
    </row>
    <row r="1309" spans="3:10" x14ac:dyDescent="0.35">
      <c r="C1309" s="6"/>
      <c r="D1309" s="22"/>
      <c r="E1309" s="22"/>
      <c r="F1309" s="22"/>
      <c r="G1309" s="22"/>
      <c r="H1309" s="22"/>
      <c r="I1309" s="97"/>
      <c r="J1309" s="6"/>
    </row>
    <row r="1310" spans="3:10" x14ac:dyDescent="0.35">
      <c r="C1310" s="6"/>
      <c r="D1310" s="22"/>
      <c r="E1310" s="22"/>
      <c r="F1310" s="22"/>
      <c r="G1310" s="22"/>
      <c r="H1310" s="22"/>
      <c r="I1310" s="97"/>
      <c r="J1310" s="6"/>
    </row>
    <row r="1311" spans="3:10" x14ac:dyDescent="0.35">
      <c r="C1311" s="6"/>
      <c r="D1311" s="22"/>
      <c r="E1311" s="22"/>
      <c r="F1311" s="22"/>
      <c r="G1311" s="22"/>
      <c r="H1311" s="22"/>
      <c r="I1311" s="97"/>
      <c r="J1311" s="6"/>
    </row>
    <row r="1312" spans="3:10" x14ac:dyDescent="0.35">
      <c r="C1312" s="6"/>
      <c r="D1312" s="22"/>
      <c r="E1312" s="22"/>
      <c r="F1312" s="22"/>
      <c r="G1312" s="22"/>
      <c r="H1312" s="22"/>
      <c r="I1312" s="97"/>
      <c r="J1312" s="6"/>
    </row>
    <row r="1313" spans="3:10" x14ac:dyDescent="0.35">
      <c r="C1313" s="6"/>
      <c r="D1313" s="22"/>
      <c r="E1313" s="22"/>
      <c r="F1313" s="22"/>
      <c r="G1313" s="22"/>
      <c r="H1313" s="22"/>
      <c r="I1313" s="97"/>
      <c r="J1313" s="6"/>
    </row>
    <row r="1314" spans="3:10" x14ac:dyDescent="0.35">
      <c r="C1314" s="6"/>
      <c r="D1314" s="22"/>
      <c r="E1314" s="22"/>
      <c r="F1314" s="22"/>
      <c r="G1314" s="22"/>
      <c r="H1314" s="22"/>
      <c r="I1314" s="97"/>
      <c r="J1314" s="6"/>
    </row>
    <row r="1315" spans="3:10" x14ac:dyDescent="0.35">
      <c r="C1315" s="6"/>
      <c r="D1315" s="22"/>
      <c r="E1315" s="22"/>
      <c r="F1315" s="22"/>
      <c r="G1315" s="22"/>
      <c r="H1315" s="22"/>
      <c r="I1315" s="97"/>
      <c r="J1315" s="6"/>
    </row>
    <row r="1316" spans="3:10" x14ac:dyDescent="0.35">
      <c r="C1316" s="6"/>
      <c r="D1316" s="22"/>
      <c r="E1316" s="22"/>
      <c r="F1316" s="22"/>
      <c r="G1316" s="22"/>
      <c r="H1316" s="22"/>
      <c r="I1316" s="97"/>
      <c r="J1316" s="6"/>
    </row>
    <row r="1317" spans="3:10" x14ac:dyDescent="0.35">
      <c r="C1317" s="6"/>
      <c r="D1317" s="22"/>
      <c r="E1317" s="22"/>
      <c r="F1317" s="22"/>
      <c r="G1317" s="22"/>
      <c r="H1317" s="22"/>
      <c r="I1317" s="97"/>
      <c r="J1317" s="6"/>
    </row>
    <row r="1318" spans="3:10" x14ac:dyDescent="0.35">
      <c r="C1318" s="6"/>
      <c r="D1318" s="22"/>
      <c r="E1318" s="22"/>
      <c r="F1318" s="22"/>
      <c r="G1318" s="22"/>
      <c r="H1318" s="22"/>
      <c r="I1318" s="97"/>
      <c r="J1318" s="6"/>
    </row>
    <row r="1319" spans="3:10" x14ac:dyDescent="0.35">
      <c r="C1319" s="6"/>
      <c r="D1319" s="22"/>
      <c r="E1319" s="22"/>
      <c r="F1319" s="22"/>
      <c r="G1319" s="22"/>
      <c r="H1319" s="22"/>
      <c r="I1319" s="97"/>
      <c r="J1319" s="6"/>
    </row>
    <row r="1320" spans="3:10" x14ac:dyDescent="0.35">
      <c r="C1320" s="6"/>
      <c r="D1320" s="22"/>
      <c r="E1320" s="22"/>
      <c r="F1320" s="22"/>
      <c r="G1320" s="22"/>
      <c r="H1320" s="22"/>
      <c r="I1320" s="97"/>
      <c r="J1320" s="6"/>
    </row>
    <row r="1321" spans="3:10" x14ac:dyDescent="0.35">
      <c r="C1321" s="6"/>
      <c r="D1321" s="22"/>
      <c r="E1321" s="22"/>
      <c r="F1321" s="22"/>
      <c r="G1321" s="22"/>
      <c r="H1321" s="22"/>
      <c r="I1321" s="97"/>
      <c r="J1321" s="6"/>
    </row>
    <row r="1322" spans="3:10" x14ac:dyDescent="0.35">
      <c r="C1322" s="6"/>
      <c r="D1322" s="22"/>
      <c r="E1322" s="22"/>
      <c r="F1322" s="22"/>
      <c r="G1322" s="22"/>
      <c r="H1322" s="22"/>
      <c r="I1322" s="97"/>
      <c r="J1322" s="6"/>
    </row>
    <row r="1323" spans="3:10" x14ac:dyDescent="0.35">
      <c r="C1323" s="6"/>
      <c r="D1323" s="22"/>
      <c r="E1323" s="22"/>
      <c r="F1323" s="22"/>
      <c r="G1323" s="22"/>
      <c r="H1323" s="22"/>
      <c r="I1323" s="97"/>
      <c r="J1323" s="6"/>
    </row>
    <row r="1324" spans="3:10" x14ac:dyDescent="0.35">
      <c r="C1324" s="6"/>
      <c r="D1324" s="22"/>
      <c r="E1324" s="22"/>
      <c r="F1324" s="22"/>
      <c r="G1324" s="22"/>
      <c r="H1324" s="22"/>
      <c r="I1324" s="97"/>
      <c r="J1324" s="6"/>
    </row>
    <row r="1325" spans="3:10" x14ac:dyDescent="0.35">
      <c r="C1325" s="6"/>
      <c r="D1325" s="22"/>
      <c r="E1325" s="22"/>
      <c r="F1325" s="22"/>
      <c r="G1325" s="22"/>
      <c r="H1325" s="22"/>
      <c r="I1325" s="97"/>
      <c r="J1325" s="6"/>
    </row>
    <row r="1326" spans="3:10" x14ac:dyDescent="0.35">
      <c r="C1326" s="6"/>
      <c r="D1326" s="22"/>
      <c r="E1326" s="22"/>
      <c r="F1326" s="22"/>
      <c r="G1326" s="22"/>
      <c r="H1326" s="22"/>
      <c r="I1326" s="97"/>
      <c r="J1326" s="6"/>
    </row>
    <row r="1327" spans="3:10" x14ac:dyDescent="0.35">
      <c r="C1327" s="6"/>
      <c r="D1327" s="22"/>
      <c r="E1327" s="22"/>
      <c r="F1327" s="22"/>
      <c r="G1327" s="22"/>
      <c r="H1327" s="22"/>
      <c r="I1327" s="97"/>
      <c r="J1327" s="6"/>
    </row>
    <row r="1328" spans="3:10" x14ac:dyDescent="0.35">
      <c r="C1328" s="6"/>
      <c r="D1328" s="22"/>
      <c r="E1328" s="22"/>
      <c r="F1328" s="22"/>
      <c r="G1328" s="22"/>
      <c r="H1328" s="22"/>
      <c r="I1328" s="97"/>
      <c r="J1328" s="6"/>
    </row>
    <row r="1329" spans="3:10" x14ac:dyDescent="0.35">
      <c r="C1329" s="6"/>
      <c r="D1329" s="22"/>
      <c r="E1329" s="22"/>
      <c r="F1329" s="22"/>
      <c r="G1329" s="22"/>
      <c r="H1329" s="22"/>
      <c r="I1329" s="97"/>
      <c r="J1329" s="6"/>
    </row>
    <row r="1330" spans="3:10" x14ac:dyDescent="0.35">
      <c r="C1330" s="6"/>
      <c r="D1330" s="22"/>
      <c r="E1330" s="22"/>
      <c r="F1330" s="22"/>
      <c r="G1330" s="22"/>
      <c r="H1330" s="22"/>
      <c r="I1330" s="97"/>
      <c r="J1330" s="6"/>
    </row>
    <row r="1331" spans="3:10" x14ac:dyDescent="0.35">
      <c r="C1331" s="6"/>
      <c r="D1331" s="22"/>
      <c r="E1331" s="22"/>
      <c r="F1331" s="22"/>
      <c r="G1331" s="22"/>
      <c r="H1331" s="22"/>
      <c r="I1331" s="97"/>
      <c r="J1331" s="6"/>
    </row>
    <row r="1332" spans="3:10" x14ac:dyDescent="0.35">
      <c r="C1332" s="6"/>
      <c r="D1332" s="22"/>
      <c r="E1332" s="22"/>
      <c r="F1332" s="22"/>
      <c r="G1332" s="22"/>
      <c r="H1332" s="22"/>
      <c r="I1332" s="97"/>
      <c r="J1332" s="6"/>
    </row>
    <row r="1333" spans="3:10" x14ac:dyDescent="0.35">
      <c r="C1333" s="6"/>
      <c r="D1333" s="22"/>
      <c r="E1333" s="22"/>
      <c r="F1333" s="22"/>
      <c r="G1333" s="22"/>
      <c r="H1333" s="22"/>
      <c r="I1333" s="97"/>
      <c r="J1333" s="6"/>
    </row>
    <row r="1334" spans="3:10" x14ac:dyDescent="0.35">
      <c r="C1334" s="6"/>
      <c r="D1334" s="22"/>
      <c r="E1334" s="22"/>
      <c r="F1334" s="22"/>
      <c r="G1334" s="22"/>
      <c r="H1334" s="22"/>
      <c r="I1334" s="97"/>
      <c r="J1334" s="6"/>
    </row>
    <row r="1335" spans="3:10" x14ac:dyDescent="0.35">
      <c r="C1335" s="6"/>
      <c r="D1335" s="22"/>
      <c r="E1335" s="22"/>
      <c r="F1335" s="22"/>
      <c r="G1335" s="22"/>
      <c r="H1335" s="22"/>
      <c r="I1335" s="97"/>
      <c r="J1335" s="6"/>
    </row>
    <row r="1336" spans="3:10" x14ac:dyDescent="0.35">
      <c r="C1336" s="6"/>
      <c r="D1336" s="22"/>
      <c r="E1336" s="22"/>
      <c r="F1336" s="22"/>
      <c r="G1336" s="22"/>
      <c r="H1336" s="22"/>
      <c r="I1336" s="97"/>
      <c r="J1336" s="6"/>
    </row>
    <row r="1337" spans="3:10" x14ac:dyDescent="0.35">
      <c r="C1337" s="6"/>
      <c r="D1337" s="22"/>
      <c r="E1337" s="22"/>
      <c r="F1337" s="22"/>
      <c r="G1337" s="22"/>
      <c r="H1337" s="22"/>
      <c r="I1337" s="97"/>
      <c r="J1337" s="6"/>
    </row>
    <row r="1338" spans="3:10" x14ac:dyDescent="0.35">
      <c r="C1338" s="6"/>
      <c r="D1338" s="22"/>
      <c r="E1338" s="22"/>
      <c r="F1338" s="22"/>
      <c r="G1338" s="22"/>
      <c r="H1338" s="22"/>
      <c r="I1338" s="97"/>
      <c r="J1338" s="6"/>
    </row>
    <row r="1339" spans="3:10" x14ac:dyDescent="0.35">
      <c r="C1339" s="6"/>
      <c r="D1339" s="22"/>
      <c r="E1339" s="22"/>
      <c r="F1339" s="22"/>
      <c r="G1339" s="22"/>
      <c r="H1339" s="22"/>
      <c r="I1339" s="97"/>
      <c r="J1339" s="6"/>
    </row>
    <row r="1340" spans="3:10" x14ac:dyDescent="0.35">
      <c r="C1340" s="6"/>
      <c r="D1340" s="22"/>
      <c r="E1340" s="22"/>
      <c r="F1340" s="22"/>
      <c r="G1340" s="22"/>
      <c r="H1340" s="22"/>
      <c r="I1340" s="97"/>
      <c r="J1340" s="6"/>
    </row>
    <row r="1341" spans="3:10" x14ac:dyDescent="0.35">
      <c r="C1341" s="6"/>
      <c r="D1341" s="22"/>
      <c r="E1341" s="22"/>
      <c r="F1341" s="22"/>
      <c r="G1341" s="22"/>
      <c r="H1341" s="22"/>
      <c r="I1341" s="97"/>
      <c r="J1341" s="6"/>
    </row>
    <row r="1342" spans="3:10" x14ac:dyDescent="0.35">
      <c r="C1342" s="6"/>
      <c r="D1342" s="22"/>
      <c r="E1342" s="22"/>
      <c r="F1342" s="22"/>
      <c r="G1342" s="22"/>
      <c r="H1342" s="22"/>
      <c r="I1342" s="97"/>
      <c r="J1342" s="6"/>
    </row>
    <row r="1343" spans="3:10" x14ac:dyDescent="0.35">
      <c r="C1343" s="6"/>
      <c r="D1343" s="22"/>
      <c r="E1343" s="22"/>
      <c r="F1343" s="22"/>
      <c r="G1343" s="22"/>
      <c r="H1343" s="22"/>
      <c r="I1343" s="97"/>
      <c r="J1343" s="6"/>
    </row>
    <row r="1344" spans="3:10" x14ac:dyDescent="0.35">
      <c r="C1344" s="6"/>
      <c r="D1344" s="22"/>
      <c r="E1344" s="22"/>
      <c r="F1344" s="22"/>
      <c r="G1344" s="22"/>
      <c r="H1344" s="22"/>
      <c r="I1344" s="97"/>
      <c r="J1344" s="6"/>
    </row>
    <row r="1345" spans="3:10" x14ac:dyDescent="0.35">
      <c r="C1345" s="6"/>
      <c r="D1345" s="22"/>
      <c r="E1345" s="22"/>
      <c r="F1345" s="22"/>
      <c r="G1345" s="22"/>
      <c r="H1345" s="22"/>
      <c r="I1345" s="97"/>
      <c r="J1345" s="6"/>
    </row>
    <row r="1346" spans="3:10" x14ac:dyDescent="0.35">
      <c r="C1346" s="6"/>
      <c r="D1346" s="22"/>
      <c r="E1346" s="22"/>
      <c r="F1346" s="22"/>
      <c r="G1346" s="22"/>
      <c r="H1346" s="22"/>
      <c r="I1346" s="97"/>
      <c r="J1346" s="6"/>
    </row>
    <row r="1347" spans="3:10" x14ac:dyDescent="0.35">
      <c r="C1347" s="6"/>
      <c r="D1347" s="22"/>
      <c r="E1347" s="22"/>
      <c r="F1347" s="22"/>
      <c r="G1347" s="22"/>
      <c r="H1347" s="22"/>
      <c r="I1347" s="97"/>
      <c r="J1347" s="6"/>
    </row>
    <row r="1348" spans="3:10" x14ac:dyDescent="0.35">
      <c r="C1348" s="6"/>
      <c r="D1348" s="22"/>
      <c r="E1348" s="22"/>
      <c r="F1348" s="22"/>
      <c r="G1348" s="22"/>
      <c r="H1348" s="22"/>
      <c r="I1348" s="97"/>
      <c r="J1348" s="6"/>
    </row>
    <row r="1349" spans="3:10" x14ac:dyDescent="0.35">
      <c r="C1349" s="6"/>
      <c r="D1349" s="22"/>
      <c r="E1349" s="22"/>
      <c r="F1349" s="22"/>
      <c r="G1349" s="22"/>
      <c r="H1349" s="22"/>
      <c r="I1349" s="97"/>
      <c r="J1349" s="6"/>
    </row>
    <row r="1350" spans="3:10" x14ac:dyDescent="0.35">
      <c r="C1350" s="6"/>
      <c r="D1350" s="22"/>
      <c r="E1350" s="22"/>
      <c r="F1350" s="22"/>
      <c r="G1350" s="22"/>
      <c r="H1350" s="22"/>
      <c r="I1350" s="97"/>
      <c r="J1350" s="6"/>
    </row>
    <row r="1351" spans="3:10" x14ac:dyDescent="0.35">
      <c r="C1351" s="6"/>
      <c r="D1351" s="22"/>
      <c r="E1351" s="22"/>
      <c r="F1351" s="22"/>
      <c r="G1351" s="22"/>
      <c r="H1351" s="22"/>
      <c r="I1351" s="97"/>
      <c r="J1351" s="6"/>
    </row>
    <row r="1352" spans="3:10" x14ac:dyDescent="0.35">
      <c r="C1352" s="6"/>
      <c r="D1352" s="22"/>
      <c r="E1352" s="22"/>
      <c r="F1352" s="22"/>
      <c r="G1352" s="22"/>
      <c r="H1352" s="22"/>
      <c r="I1352" s="97"/>
      <c r="J1352" s="6"/>
    </row>
    <row r="1353" spans="3:10" x14ac:dyDescent="0.35">
      <c r="C1353" s="6"/>
      <c r="D1353" s="22"/>
      <c r="E1353" s="22"/>
      <c r="F1353" s="22"/>
      <c r="G1353" s="22"/>
      <c r="H1353" s="22"/>
      <c r="I1353" s="97"/>
      <c r="J1353" s="6"/>
    </row>
    <row r="1354" spans="3:10" x14ac:dyDescent="0.35">
      <c r="C1354" s="6"/>
      <c r="D1354" s="22"/>
      <c r="E1354" s="22"/>
      <c r="F1354" s="22"/>
      <c r="G1354" s="22"/>
      <c r="H1354" s="22"/>
      <c r="I1354" s="97"/>
      <c r="J1354" s="6"/>
    </row>
    <row r="1355" spans="3:10" x14ac:dyDescent="0.35">
      <c r="C1355" s="6"/>
      <c r="D1355" s="22"/>
      <c r="E1355" s="22"/>
      <c r="F1355" s="22"/>
      <c r="G1355" s="22"/>
      <c r="H1355" s="22"/>
      <c r="I1355" s="97"/>
      <c r="J1355" s="6"/>
    </row>
    <row r="1356" spans="3:10" x14ac:dyDescent="0.35">
      <c r="C1356" s="6"/>
      <c r="D1356" s="22"/>
      <c r="E1356" s="22"/>
      <c r="F1356" s="22"/>
      <c r="G1356" s="22"/>
      <c r="H1356" s="22"/>
      <c r="I1356" s="97"/>
      <c r="J1356" s="6"/>
    </row>
    <row r="1357" spans="3:10" x14ac:dyDescent="0.35">
      <c r="C1357" s="6"/>
      <c r="D1357" s="22"/>
      <c r="E1357" s="22"/>
      <c r="F1357" s="22"/>
      <c r="G1357" s="22"/>
      <c r="H1357" s="22"/>
      <c r="I1357" s="97"/>
      <c r="J1357" s="6"/>
    </row>
    <row r="1358" spans="3:10" x14ac:dyDescent="0.35">
      <c r="C1358" s="6"/>
      <c r="D1358" s="22"/>
      <c r="E1358" s="22"/>
      <c r="F1358" s="22"/>
      <c r="G1358" s="22"/>
      <c r="H1358" s="22"/>
      <c r="I1358" s="97"/>
      <c r="J1358" s="6"/>
    </row>
    <row r="1359" spans="3:10" x14ac:dyDescent="0.35">
      <c r="C1359" s="6"/>
      <c r="D1359" s="22"/>
      <c r="E1359" s="22"/>
      <c r="F1359" s="22"/>
      <c r="G1359" s="22"/>
      <c r="H1359" s="22"/>
      <c r="I1359" s="97"/>
      <c r="J1359" s="6"/>
    </row>
    <row r="1360" spans="3:10" x14ac:dyDescent="0.35">
      <c r="C1360" s="6"/>
      <c r="D1360" s="22"/>
      <c r="E1360" s="22"/>
      <c r="F1360" s="22"/>
      <c r="G1360" s="22"/>
      <c r="H1360" s="22"/>
      <c r="I1360" s="97"/>
      <c r="J1360" s="6"/>
    </row>
    <row r="1361" spans="3:10" x14ac:dyDescent="0.35">
      <c r="C1361" s="6"/>
      <c r="D1361" s="22"/>
      <c r="E1361" s="22"/>
      <c r="F1361" s="22"/>
      <c r="G1361" s="22"/>
      <c r="H1361" s="22"/>
      <c r="I1361" s="97"/>
      <c r="J1361" s="6"/>
    </row>
    <row r="1362" spans="3:10" x14ac:dyDescent="0.35">
      <c r="C1362" s="6"/>
      <c r="D1362" s="22"/>
      <c r="E1362" s="22"/>
      <c r="F1362" s="22"/>
      <c r="G1362" s="22"/>
      <c r="H1362" s="22"/>
      <c r="I1362" s="97"/>
      <c r="J1362" s="6"/>
    </row>
    <row r="1363" spans="3:10" x14ac:dyDescent="0.35">
      <c r="C1363" s="6"/>
      <c r="D1363" s="22"/>
      <c r="E1363" s="22"/>
      <c r="F1363" s="22"/>
      <c r="G1363" s="22"/>
      <c r="H1363" s="22"/>
      <c r="I1363" s="97"/>
      <c r="J1363" s="6"/>
    </row>
    <row r="1364" spans="3:10" x14ac:dyDescent="0.35">
      <c r="C1364" s="6"/>
      <c r="D1364" s="22"/>
      <c r="E1364" s="22"/>
      <c r="F1364" s="22"/>
      <c r="G1364" s="22"/>
      <c r="H1364" s="22"/>
      <c r="I1364" s="97"/>
      <c r="J1364" s="6"/>
    </row>
    <row r="1365" spans="3:10" x14ac:dyDescent="0.35">
      <c r="C1365" s="6"/>
      <c r="D1365" s="22"/>
      <c r="E1365" s="22"/>
      <c r="F1365" s="22"/>
      <c r="G1365" s="22"/>
      <c r="H1365" s="22"/>
      <c r="I1365" s="97"/>
      <c r="J1365" s="6"/>
    </row>
    <row r="1366" spans="3:10" x14ac:dyDescent="0.35">
      <c r="C1366" s="6"/>
      <c r="D1366" s="22"/>
      <c r="E1366" s="22"/>
      <c r="F1366" s="22"/>
      <c r="G1366" s="22"/>
      <c r="H1366" s="22"/>
      <c r="I1366" s="97"/>
      <c r="J1366" s="6"/>
    </row>
    <row r="1367" spans="3:10" x14ac:dyDescent="0.35">
      <c r="C1367" s="6"/>
      <c r="D1367" s="22"/>
      <c r="E1367" s="22"/>
      <c r="F1367" s="22"/>
      <c r="G1367" s="22"/>
      <c r="H1367" s="22"/>
      <c r="I1367" s="97"/>
      <c r="J1367" s="6"/>
    </row>
    <row r="1368" spans="3:10" x14ac:dyDescent="0.35">
      <c r="C1368" s="6"/>
      <c r="D1368" s="22"/>
      <c r="E1368" s="22"/>
      <c r="F1368" s="22"/>
      <c r="G1368" s="22"/>
      <c r="H1368" s="22"/>
      <c r="I1368" s="97"/>
      <c r="J1368" s="6"/>
    </row>
    <row r="1369" spans="3:10" x14ac:dyDescent="0.35">
      <c r="C1369" s="6"/>
      <c r="D1369" s="22"/>
      <c r="E1369" s="22"/>
      <c r="F1369" s="22"/>
      <c r="G1369" s="22"/>
      <c r="H1369" s="22"/>
      <c r="I1369" s="97"/>
      <c r="J1369" s="6"/>
    </row>
    <row r="1370" spans="3:10" x14ac:dyDescent="0.35">
      <c r="C1370" s="6"/>
      <c r="D1370" s="22"/>
      <c r="E1370" s="22"/>
      <c r="F1370" s="22"/>
      <c r="G1370" s="22"/>
      <c r="H1370" s="22"/>
      <c r="I1370" s="97"/>
      <c r="J1370" s="6"/>
    </row>
    <row r="1371" spans="3:10" x14ac:dyDescent="0.35">
      <c r="C1371" s="6"/>
      <c r="D1371" s="22"/>
      <c r="E1371" s="22"/>
      <c r="F1371" s="22"/>
      <c r="G1371" s="22"/>
      <c r="H1371" s="22"/>
      <c r="I1371" s="97"/>
      <c r="J1371" s="6"/>
    </row>
    <row r="1372" spans="3:10" x14ac:dyDescent="0.35">
      <c r="C1372" s="6"/>
      <c r="D1372" s="22"/>
      <c r="E1372" s="22"/>
      <c r="F1372" s="22"/>
      <c r="G1372" s="22"/>
      <c r="H1372" s="22"/>
      <c r="I1372" s="97"/>
      <c r="J1372" s="6"/>
    </row>
    <row r="1373" spans="3:10" x14ac:dyDescent="0.35">
      <c r="C1373" s="6"/>
      <c r="D1373" s="22"/>
      <c r="E1373" s="22"/>
      <c r="F1373" s="22"/>
      <c r="G1373" s="22"/>
      <c r="H1373" s="22"/>
      <c r="I1373" s="97"/>
      <c r="J1373" s="6"/>
    </row>
    <row r="1374" spans="3:10" x14ac:dyDescent="0.35">
      <c r="C1374" s="6"/>
      <c r="D1374" s="22"/>
      <c r="E1374" s="22"/>
      <c r="F1374" s="22"/>
      <c r="G1374" s="22"/>
      <c r="H1374" s="22"/>
      <c r="I1374" s="97"/>
      <c r="J1374" s="6"/>
    </row>
    <row r="1375" spans="3:10" x14ac:dyDescent="0.35">
      <c r="C1375" s="6"/>
      <c r="D1375" s="22"/>
      <c r="E1375" s="22"/>
      <c r="F1375" s="22"/>
      <c r="G1375" s="22"/>
      <c r="H1375" s="22"/>
      <c r="I1375" s="97"/>
      <c r="J1375" s="6"/>
    </row>
    <row r="1376" spans="3:10" x14ac:dyDescent="0.35">
      <c r="C1376" s="6"/>
      <c r="D1376" s="22"/>
      <c r="E1376" s="22"/>
      <c r="F1376" s="22"/>
      <c r="G1376" s="22"/>
      <c r="H1376" s="22"/>
      <c r="I1376" s="97"/>
      <c r="J1376" s="6"/>
    </row>
    <row r="1377" spans="3:10" x14ac:dyDescent="0.35">
      <c r="C1377" s="6"/>
      <c r="D1377" s="22"/>
      <c r="E1377" s="22"/>
      <c r="F1377" s="22"/>
      <c r="G1377" s="22"/>
      <c r="H1377" s="22"/>
      <c r="I1377" s="97"/>
      <c r="J1377" s="6"/>
    </row>
    <row r="1378" spans="3:10" x14ac:dyDescent="0.35">
      <c r="C1378" s="6"/>
      <c r="D1378" s="22"/>
      <c r="E1378" s="22"/>
      <c r="F1378" s="22"/>
      <c r="G1378" s="22"/>
      <c r="H1378" s="22"/>
      <c r="I1378" s="97"/>
      <c r="J1378" s="6"/>
    </row>
    <row r="1379" spans="3:10" x14ac:dyDescent="0.35">
      <c r="C1379" s="6"/>
      <c r="D1379" s="22"/>
      <c r="E1379" s="22"/>
      <c r="F1379" s="22"/>
      <c r="G1379" s="22"/>
      <c r="H1379" s="22"/>
      <c r="I1379" s="97"/>
      <c r="J1379" s="6"/>
    </row>
    <row r="1380" spans="3:10" x14ac:dyDescent="0.35">
      <c r="C1380" s="6"/>
      <c r="D1380" s="22"/>
      <c r="E1380" s="22"/>
      <c r="F1380" s="22"/>
      <c r="G1380" s="22"/>
      <c r="H1380" s="22"/>
      <c r="I1380" s="97"/>
      <c r="J1380" s="6"/>
    </row>
    <row r="1381" spans="3:10" x14ac:dyDescent="0.35">
      <c r="C1381" s="6"/>
      <c r="D1381" s="22"/>
      <c r="E1381" s="22"/>
      <c r="F1381" s="22"/>
      <c r="G1381" s="22"/>
      <c r="H1381" s="22"/>
      <c r="I1381" s="97"/>
      <c r="J1381" s="6"/>
    </row>
    <row r="1382" spans="3:10" x14ac:dyDescent="0.35">
      <c r="C1382" s="6"/>
      <c r="D1382" s="22"/>
      <c r="E1382" s="22"/>
      <c r="F1382" s="22"/>
      <c r="G1382" s="22"/>
      <c r="H1382" s="22"/>
      <c r="I1382" s="97"/>
      <c r="J1382" s="6"/>
    </row>
    <row r="1383" spans="3:10" x14ac:dyDescent="0.35">
      <c r="C1383" s="6"/>
      <c r="D1383" s="22"/>
      <c r="E1383" s="22"/>
      <c r="F1383" s="22"/>
      <c r="G1383" s="22"/>
      <c r="H1383" s="22"/>
      <c r="I1383" s="97"/>
      <c r="J1383" s="6"/>
    </row>
    <row r="1384" spans="3:10" x14ac:dyDescent="0.35">
      <c r="C1384" s="6"/>
      <c r="D1384" s="22"/>
      <c r="E1384" s="22"/>
      <c r="F1384" s="22"/>
      <c r="G1384" s="22"/>
      <c r="H1384" s="22"/>
      <c r="I1384" s="97"/>
      <c r="J1384" s="6"/>
    </row>
    <row r="1385" spans="3:10" x14ac:dyDescent="0.35">
      <c r="C1385" s="6"/>
      <c r="D1385" s="22"/>
      <c r="E1385" s="22"/>
      <c r="F1385" s="22"/>
      <c r="G1385" s="22"/>
      <c r="H1385" s="22"/>
      <c r="I1385" s="97"/>
      <c r="J1385" s="6"/>
    </row>
    <row r="1386" spans="3:10" x14ac:dyDescent="0.35">
      <c r="C1386" s="6"/>
      <c r="D1386" s="22"/>
      <c r="E1386" s="22"/>
      <c r="F1386" s="22"/>
      <c r="G1386" s="22"/>
      <c r="H1386" s="22"/>
      <c r="I1386" s="97"/>
      <c r="J1386" s="6"/>
    </row>
    <row r="1387" spans="3:10" x14ac:dyDescent="0.35">
      <c r="C1387" s="6"/>
      <c r="D1387" s="22"/>
      <c r="E1387" s="22"/>
      <c r="F1387" s="22"/>
      <c r="G1387" s="22"/>
      <c r="H1387" s="22"/>
      <c r="I1387" s="97"/>
      <c r="J1387" s="6"/>
    </row>
    <row r="1388" spans="3:10" x14ac:dyDescent="0.35">
      <c r="C1388" s="6"/>
      <c r="D1388" s="22"/>
      <c r="E1388" s="22"/>
      <c r="F1388" s="22"/>
      <c r="G1388" s="22"/>
      <c r="H1388" s="22"/>
      <c r="I1388" s="97"/>
      <c r="J1388" s="6"/>
    </row>
    <row r="1389" spans="3:10" x14ac:dyDescent="0.35">
      <c r="C1389" s="6"/>
      <c r="D1389" s="22"/>
      <c r="E1389" s="22"/>
      <c r="F1389" s="22"/>
      <c r="G1389" s="22"/>
      <c r="H1389" s="22"/>
      <c r="I1389" s="97"/>
      <c r="J1389" s="6"/>
    </row>
    <row r="1390" spans="3:10" x14ac:dyDescent="0.35">
      <c r="C1390" s="6"/>
      <c r="D1390" s="22"/>
      <c r="E1390" s="22"/>
      <c r="F1390" s="22"/>
      <c r="G1390" s="22"/>
      <c r="H1390" s="22"/>
      <c r="I1390" s="97"/>
      <c r="J1390" s="6"/>
    </row>
    <row r="1391" spans="3:10" x14ac:dyDescent="0.35">
      <c r="C1391" s="6"/>
      <c r="D1391" s="22"/>
      <c r="E1391" s="22"/>
      <c r="F1391" s="22"/>
      <c r="G1391" s="22"/>
      <c r="H1391" s="22"/>
      <c r="I1391" s="97"/>
      <c r="J1391" s="6"/>
    </row>
    <row r="1392" spans="3:10" x14ac:dyDescent="0.35">
      <c r="C1392" s="6"/>
      <c r="D1392" s="22"/>
      <c r="E1392" s="22"/>
      <c r="F1392" s="22"/>
      <c r="G1392" s="22"/>
      <c r="H1392" s="22"/>
      <c r="I1392" s="97"/>
      <c r="J1392" s="6"/>
    </row>
    <row r="1393" spans="3:10" x14ac:dyDescent="0.35">
      <c r="C1393" s="6"/>
      <c r="D1393" s="22"/>
      <c r="E1393" s="22"/>
      <c r="F1393" s="22"/>
      <c r="G1393" s="22"/>
      <c r="H1393" s="22"/>
      <c r="I1393" s="97"/>
      <c r="J1393" s="6"/>
    </row>
    <row r="1394" spans="3:10" x14ac:dyDescent="0.35">
      <c r="C1394" s="6"/>
      <c r="D1394" s="22"/>
      <c r="E1394" s="22"/>
      <c r="F1394" s="22"/>
      <c r="G1394" s="22"/>
      <c r="H1394" s="22"/>
      <c r="I1394" s="97"/>
      <c r="J1394" s="6"/>
    </row>
    <row r="1395" spans="3:10" x14ac:dyDescent="0.35">
      <c r="C1395" s="6"/>
      <c r="D1395" s="22"/>
      <c r="E1395" s="22"/>
      <c r="F1395" s="22"/>
      <c r="G1395" s="22"/>
      <c r="H1395" s="22"/>
      <c r="I1395" s="97"/>
      <c r="J1395" s="6"/>
    </row>
    <row r="1396" spans="3:10" x14ac:dyDescent="0.35">
      <c r="C1396" s="6"/>
      <c r="D1396" s="22"/>
      <c r="E1396" s="22"/>
      <c r="F1396" s="22"/>
      <c r="G1396" s="22"/>
      <c r="H1396" s="22"/>
      <c r="I1396" s="97"/>
      <c r="J1396" s="6"/>
    </row>
    <row r="1397" spans="3:10" x14ac:dyDescent="0.35">
      <c r="C1397" s="6"/>
      <c r="D1397" s="22"/>
      <c r="E1397" s="22"/>
      <c r="F1397" s="22"/>
      <c r="G1397" s="22"/>
      <c r="H1397" s="22"/>
      <c r="I1397" s="97"/>
      <c r="J1397" s="6"/>
    </row>
    <row r="1398" spans="3:10" x14ac:dyDescent="0.35">
      <c r="C1398" s="6"/>
      <c r="D1398" s="22"/>
      <c r="E1398" s="22"/>
      <c r="F1398" s="22"/>
      <c r="G1398" s="22"/>
      <c r="H1398" s="22"/>
      <c r="I1398" s="97"/>
      <c r="J1398" s="6"/>
    </row>
    <row r="1399" spans="3:10" x14ac:dyDescent="0.35">
      <c r="C1399" s="6"/>
      <c r="D1399" s="22"/>
      <c r="E1399" s="22"/>
      <c r="F1399" s="22"/>
      <c r="G1399" s="22"/>
      <c r="H1399" s="22"/>
      <c r="I1399" s="97"/>
      <c r="J1399" s="6"/>
    </row>
    <row r="1400" spans="3:10" x14ac:dyDescent="0.35">
      <c r="C1400" s="6"/>
      <c r="D1400" s="22"/>
      <c r="E1400" s="22"/>
      <c r="F1400" s="22"/>
      <c r="G1400" s="22"/>
      <c r="H1400" s="22"/>
      <c r="I1400" s="97"/>
      <c r="J1400" s="6"/>
    </row>
    <row r="1401" spans="3:10" x14ac:dyDescent="0.35">
      <c r="C1401" s="6"/>
      <c r="D1401" s="22"/>
      <c r="E1401" s="22"/>
      <c r="F1401" s="22"/>
      <c r="G1401" s="22"/>
      <c r="H1401" s="22"/>
      <c r="I1401" s="97"/>
      <c r="J1401" s="6"/>
    </row>
    <row r="1402" spans="3:10" x14ac:dyDescent="0.35">
      <c r="C1402" s="6"/>
      <c r="D1402" s="22"/>
      <c r="E1402" s="22"/>
      <c r="F1402" s="22"/>
      <c r="G1402" s="22"/>
      <c r="H1402" s="22"/>
      <c r="I1402" s="97"/>
      <c r="J1402" s="6"/>
    </row>
    <row r="1403" spans="3:10" x14ac:dyDescent="0.35">
      <c r="C1403" s="6"/>
      <c r="D1403" s="22"/>
      <c r="E1403" s="22"/>
      <c r="F1403" s="22"/>
      <c r="G1403" s="22"/>
      <c r="H1403" s="22"/>
      <c r="I1403" s="97"/>
      <c r="J1403" s="6"/>
    </row>
    <row r="1404" spans="3:10" x14ac:dyDescent="0.35">
      <c r="C1404" s="6"/>
      <c r="D1404" s="22"/>
      <c r="E1404" s="22"/>
      <c r="F1404" s="22"/>
      <c r="G1404" s="22"/>
      <c r="H1404" s="22"/>
      <c r="I1404" s="97"/>
      <c r="J1404" s="6"/>
    </row>
    <row r="1405" spans="3:10" x14ac:dyDescent="0.35">
      <c r="C1405" s="6"/>
      <c r="D1405" s="22"/>
      <c r="E1405" s="22"/>
      <c r="F1405" s="22"/>
      <c r="G1405" s="22"/>
      <c r="H1405" s="22"/>
      <c r="I1405" s="97"/>
      <c r="J1405" s="6"/>
    </row>
    <row r="1406" spans="3:10" x14ac:dyDescent="0.35">
      <c r="C1406" s="6"/>
      <c r="D1406" s="22"/>
      <c r="E1406" s="22"/>
      <c r="F1406" s="22"/>
      <c r="G1406" s="22"/>
      <c r="H1406" s="22"/>
      <c r="I1406" s="97"/>
      <c r="J1406" s="6"/>
    </row>
    <row r="1407" spans="3:10" x14ac:dyDescent="0.35">
      <c r="C1407" s="6"/>
      <c r="D1407" s="22"/>
      <c r="E1407" s="22"/>
      <c r="F1407" s="22"/>
      <c r="G1407" s="22"/>
      <c r="H1407" s="22"/>
      <c r="I1407" s="97"/>
      <c r="J1407" s="6"/>
    </row>
    <row r="1408" spans="3:10" x14ac:dyDescent="0.35">
      <c r="C1408" s="6"/>
      <c r="D1408" s="22"/>
      <c r="E1408" s="22"/>
      <c r="F1408" s="22"/>
      <c r="G1408" s="22"/>
      <c r="H1408" s="22"/>
      <c r="I1408" s="97"/>
      <c r="J1408" s="6"/>
    </row>
    <row r="1409" spans="3:10" x14ac:dyDescent="0.35">
      <c r="C1409" s="6"/>
      <c r="D1409" s="22"/>
      <c r="E1409" s="22"/>
      <c r="F1409" s="22"/>
      <c r="G1409" s="22"/>
      <c r="H1409" s="22"/>
      <c r="I1409" s="97"/>
      <c r="J1409" s="6"/>
    </row>
    <row r="1410" spans="3:10" x14ac:dyDescent="0.35">
      <c r="C1410" s="6"/>
      <c r="D1410" s="22"/>
      <c r="E1410" s="22"/>
      <c r="F1410" s="22"/>
      <c r="G1410" s="22"/>
      <c r="H1410" s="22"/>
      <c r="I1410" s="97"/>
      <c r="J1410" s="6"/>
    </row>
    <row r="1411" spans="3:10" x14ac:dyDescent="0.35">
      <c r="C1411" s="6"/>
      <c r="D1411" s="22"/>
      <c r="E1411" s="22"/>
      <c r="F1411" s="22"/>
      <c r="G1411" s="22"/>
      <c r="H1411" s="22"/>
      <c r="I1411" s="97"/>
      <c r="J1411" s="6"/>
    </row>
    <row r="1412" spans="3:10" x14ac:dyDescent="0.35">
      <c r="C1412" s="6"/>
      <c r="D1412" s="22"/>
      <c r="E1412" s="22"/>
      <c r="F1412" s="22"/>
      <c r="G1412" s="22"/>
      <c r="H1412" s="22"/>
      <c r="I1412" s="97"/>
      <c r="J1412" s="6"/>
    </row>
    <row r="1413" spans="3:10" x14ac:dyDescent="0.35">
      <c r="C1413" s="6"/>
      <c r="D1413" s="22"/>
      <c r="E1413" s="22"/>
      <c r="F1413" s="22"/>
      <c r="G1413" s="22"/>
      <c r="H1413" s="22"/>
      <c r="I1413" s="97"/>
      <c r="J1413" s="6"/>
    </row>
    <row r="1414" spans="3:10" x14ac:dyDescent="0.35">
      <c r="C1414" s="6"/>
      <c r="D1414" s="22"/>
      <c r="E1414" s="22"/>
      <c r="F1414" s="22"/>
      <c r="G1414" s="22"/>
      <c r="H1414" s="22"/>
      <c r="I1414" s="97"/>
      <c r="J1414" s="6"/>
    </row>
    <row r="1415" spans="3:10" x14ac:dyDescent="0.35">
      <c r="C1415" s="6"/>
      <c r="D1415" s="22"/>
      <c r="E1415" s="22"/>
      <c r="F1415" s="22"/>
      <c r="G1415" s="22"/>
      <c r="H1415" s="22"/>
      <c r="I1415" s="97"/>
      <c r="J1415" s="6"/>
    </row>
    <row r="1416" spans="3:10" x14ac:dyDescent="0.35">
      <c r="C1416" s="6"/>
      <c r="D1416" s="22"/>
      <c r="E1416" s="22"/>
      <c r="F1416" s="22"/>
      <c r="G1416" s="22"/>
      <c r="H1416" s="22"/>
      <c r="I1416" s="97"/>
      <c r="J1416" s="6"/>
    </row>
    <row r="1417" spans="3:10" x14ac:dyDescent="0.35">
      <c r="C1417" s="6"/>
      <c r="D1417" s="22"/>
      <c r="E1417" s="22"/>
      <c r="F1417" s="22"/>
      <c r="G1417" s="22"/>
      <c r="H1417" s="22"/>
      <c r="I1417" s="97"/>
      <c r="J1417" s="6"/>
    </row>
    <row r="1418" spans="3:10" x14ac:dyDescent="0.35">
      <c r="C1418" s="6"/>
      <c r="D1418" s="22"/>
      <c r="E1418" s="22"/>
      <c r="F1418" s="22"/>
      <c r="G1418" s="22"/>
      <c r="H1418" s="22"/>
      <c r="I1418" s="97"/>
      <c r="J1418" s="6"/>
    </row>
    <row r="1419" spans="3:10" x14ac:dyDescent="0.35">
      <c r="C1419" s="6"/>
      <c r="D1419" s="22"/>
      <c r="E1419" s="22"/>
      <c r="F1419" s="22"/>
      <c r="G1419" s="22"/>
      <c r="H1419" s="22"/>
      <c r="I1419" s="97"/>
      <c r="J1419" s="6"/>
    </row>
    <row r="1420" spans="3:10" x14ac:dyDescent="0.35">
      <c r="C1420" s="6"/>
      <c r="D1420" s="22"/>
      <c r="E1420" s="22"/>
      <c r="F1420" s="22"/>
      <c r="G1420" s="22"/>
      <c r="H1420" s="22"/>
      <c r="I1420" s="97"/>
      <c r="J1420" s="6"/>
    </row>
    <row r="1421" spans="3:10" x14ac:dyDescent="0.35">
      <c r="C1421" s="6"/>
      <c r="D1421" s="22"/>
      <c r="E1421" s="22"/>
      <c r="F1421" s="22"/>
      <c r="G1421" s="22"/>
      <c r="H1421" s="22"/>
      <c r="I1421" s="97"/>
      <c r="J1421" s="6"/>
    </row>
    <row r="1422" spans="3:10" x14ac:dyDescent="0.35">
      <c r="C1422" s="6"/>
      <c r="D1422" s="22"/>
      <c r="E1422" s="22"/>
      <c r="F1422" s="22"/>
      <c r="G1422" s="22"/>
      <c r="H1422" s="22"/>
      <c r="I1422" s="97"/>
      <c r="J1422" s="6"/>
    </row>
    <row r="1423" spans="3:10" x14ac:dyDescent="0.35">
      <c r="C1423" s="6"/>
      <c r="D1423" s="22"/>
      <c r="E1423" s="22"/>
      <c r="F1423" s="22"/>
      <c r="G1423" s="22"/>
      <c r="H1423" s="22"/>
      <c r="I1423" s="97"/>
      <c r="J1423" s="6"/>
    </row>
    <row r="1424" spans="3:10" x14ac:dyDescent="0.35">
      <c r="C1424" s="6"/>
      <c r="D1424" s="22"/>
      <c r="E1424" s="22"/>
      <c r="F1424" s="22"/>
      <c r="G1424" s="22"/>
      <c r="H1424" s="22"/>
      <c r="I1424" s="97"/>
      <c r="J1424" s="6"/>
    </row>
    <row r="1425" spans="3:10" x14ac:dyDescent="0.35">
      <c r="C1425" s="6"/>
      <c r="D1425" s="22"/>
      <c r="E1425" s="22"/>
      <c r="F1425" s="22"/>
      <c r="G1425" s="22"/>
      <c r="H1425" s="22"/>
      <c r="I1425" s="97"/>
      <c r="J1425" s="6"/>
    </row>
    <row r="1426" spans="3:10" x14ac:dyDescent="0.35">
      <c r="C1426" s="6"/>
      <c r="D1426" s="22"/>
      <c r="E1426" s="22"/>
      <c r="F1426" s="22"/>
      <c r="G1426" s="22"/>
      <c r="H1426" s="22"/>
      <c r="I1426" s="97"/>
      <c r="J1426" s="6"/>
    </row>
    <row r="1427" spans="3:10" x14ac:dyDescent="0.35">
      <c r="C1427" s="6"/>
      <c r="D1427" s="22"/>
      <c r="E1427" s="22"/>
      <c r="F1427" s="22"/>
      <c r="G1427" s="22"/>
      <c r="H1427" s="22"/>
      <c r="I1427" s="97"/>
      <c r="J1427" s="6"/>
    </row>
    <row r="1428" spans="3:10" x14ac:dyDescent="0.35">
      <c r="C1428" s="6"/>
      <c r="D1428" s="22"/>
      <c r="E1428" s="22"/>
      <c r="F1428" s="22"/>
      <c r="G1428" s="22"/>
      <c r="H1428" s="22"/>
      <c r="I1428" s="97"/>
      <c r="J1428" s="6"/>
    </row>
    <row r="1429" spans="3:10" x14ac:dyDescent="0.35">
      <c r="C1429" s="6"/>
      <c r="D1429" s="22"/>
      <c r="E1429" s="22"/>
      <c r="F1429" s="22"/>
      <c r="G1429" s="22"/>
      <c r="H1429" s="22"/>
      <c r="I1429" s="97"/>
      <c r="J1429" s="6"/>
    </row>
    <row r="1430" spans="3:10" x14ac:dyDescent="0.35">
      <c r="C1430" s="6"/>
      <c r="D1430" s="22"/>
      <c r="E1430" s="22"/>
      <c r="F1430" s="22"/>
      <c r="G1430" s="22"/>
      <c r="H1430" s="22"/>
      <c r="I1430" s="97"/>
      <c r="J1430" s="6"/>
    </row>
    <row r="1431" spans="3:10" x14ac:dyDescent="0.35">
      <c r="C1431" s="6"/>
      <c r="D1431" s="22"/>
      <c r="E1431" s="22"/>
      <c r="F1431" s="22"/>
      <c r="G1431" s="22"/>
      <c r="H1431" s="22"/>
      <c r="I1431" s="97"/>
      <c r="J1431" s="6"/>
    </row>
    <row r="1432" spans="3:10" x14ac:dyDescent="0.35">
      <c r="C1432" s="6"/>
      <c r="D1432" s="22"/>
      <c r="E1432" s="22"/>
      <c r="F1432" s="22"/>
      <c r="G1432" s="22"/>
      <c r="H1432" s="22"/>
      <c r="I1432" s="97"/>
      <c r="J1432" s="6"/>
    </row>
    <row r="1433" spans="3:10" x14ac:dyDescent="0.35">
      <c r="C1433" s="6"/>
      <c r="D1433" s="22"/>
      <c r="E1433" s="22"/>
      <c r="F1433" s="22"/>
      <c r="G1433" s="22"/>
      <c r="H1433" s="22"/>
      <c r="I1433" s="97"/>
      <c r="J1433" s="6"/>
    </row>
    <row r="1434" spans="3:10" x14ac:dyDescent="0.35">
      <c r="C1434" s="6"/>
      <c r="D1434" s="22"/>
      <c r="E1434" s="22"/>
      <c r="F1434" s="22"/>
      <c r="G1434" s="22"/>
      <c r="H1434" s="22"/>
      <c r="I1434" s="97"/>
      <c r="J1434" s="6"/>
    </row>
    <row r="1435" spans="3:10" x14ac:dyDescent="0.35">
      <c r="C1435" s="6"/>
      <c r="D1435" s="22"/>
      <c r="E1435" s="22"/>
      <c r="F1435" s="22"/>
      <c r="G1435" s="22"/>
      <c r="H1435" s="22"/>
      <c r="I1435" s="97"/>
      <c r="J1435" s="6"/>
    </row>
    <row r="1436" spans="3:10" x14ac:dyDescent="0.35">
      <c r="C1436" s="6"/>
      <c r="D1436" s="22"/>
      <c r="E1436" s="22"/>
      <c r="F1436" s="22"/>
      <c r="G1436" s="22"/>
      <c r="H1436" s="22"/>
      <c r="I1436" s="97"/>
      <c r="J1436" s="6"/>
    </row>
    <row r="1437" spans="3:10" x14ac:dyDescent="0.35">
      <c r="C1437" s="6"/>
      <c r="D1437" s="22"/>
      <c r="E1437" s="22"/>
      <c r="F1437" s="22"/>
      <c r="G1437" s="22"/>
      <c r="H1437" s="22"/>
      <c r="I1437" s="97"/>
      <c r="J1437" s="6"/>
    </row>
    <row r="1438" spans="3:10" x14ac:dyDescent="0.35">
      <c r="C1438" s="6"/>
      <c r="D1438" s="22"/>
      <c r="E1438" s="22"/>
      <c r="F1438" s="22"/>
      <c r="G1438" s="22"/>
      <c r="H1438" s="22"/>
      <c r="I1438" s="97"/>
      <c r="J1438" s="6"/>
    </row>
    <row r="1439" spans="3:10" x14ac:dyDescent="0.35">
      <c r="C1439" s="6"/>
      <c r="D1439" s="22"/>
      <c r="E1439" s="22"/>
      <c r="F1439" s="22"/>
      <c r="G1439" s="22"/>
      <c r="H1439" s="22"/>
      <c r="I1439" s="97"/>
      <c r="J1439" s="6"/>
    </row>
    <row r="1440" spans="3:10" x14ac:dyDescent="0.35">
      <c r="C1440" s="6"/>
      <c r="D1440" s="22"/>
      <c r="E1440" s="22"/>
      <c r="F1440" s="22"/>
      <c r="G1440" s="22"/>
      <c r="H1440" s="22"/>
      <c r="I1440" s="97"/>
      <c r="J1440" s="6"/>
    </row>
    <row r="1441" spans="3:10" x14ac:dyDescent="0.35">
      <c r="C1441" s="6"/>
      <c r="D1441" s="22"/>
      <c r="E1441" s="22"/>
      <c r="F1441" s="22"/>
      <c r="G1441" s="22"/>
      <c r="H1441" s="22"/>
      <c r="I1441" s="97"/>
      <c r="J1441" s="6"/>
    </row>
    <row r="1442" spans="3:10" x14ac:dyDescent="0.35">
      <c r="C1442" s="6"/>
      <c r="D1442" s="22"/>
      <c r="E1442" s="22"/>
      <c r="F1442" s="22"/>
      <c r="G1442" s="22"/>
      <c r="H1442" s="22"/>
      <c r="I1442" s="97"/>
      <c r="J1442" s="6"/>
    </row>
    <row r="1443" spans="3:10" x14ac:dyDescent="0.35">
      <c r="C1443" s="6"/>
      <c r="D1443" s="22"/>
      <c r="E1443" s="22"/>
      <c r="F1443" s="22"/>
      <c r="G1443" s="22"/>
      <c r="H1443" s="22"/>
      <c r="I1443" s="97"/>
      <c r="J1443" s="6"/>
    </row>
    <row r="1444" spans="3:10" x14ac:dyDescent="0.35">
      <c r="C1444" s="6"/>
      <c r="D1444" s="22"/>
      <c r="E1444" s="22"/>
      <c r="F1444" s="22"/>
      <c r="G1444" s="22"/>
      <c r="H1444" s="22"/>
      <c r="I1444" s="97"/>
      <c r="J1444" s="6"/>
    </row>
    <row r="1445" spans="3:10" x14ac:dyDescent="0.35">
      <c r="C1445" s="6"/>
      <c r="D1445" s="22"/>
      <c r="E1445" s="22"/>
      <c r="F1445" s="22"/>
      <c r="G1445" s="22"/>
      <c r="H1445" s="22"/>
      <c r="I1445" s="97"/>
      <c r="J1445" s="6"/>
    </row>
    <row r="1446" spans="3:10" x14ac:dyDescent="0.35">
      <c r="C1446" s="6"/>
      <c r="D1446" s="22"/>
      <c r="E1446" s="22"/>
      <c r="F1446" s="22"/>
      <c r="G1446" s="22"/>
      <c r="H1446" s="22"/>
      <c r="I1446" s="97"/>
      <c r="J1446" s="6"/>
    </row>
    <row r="1447" spans="3:10" x14ac:dyDescent="0.35">
      <c r="C1447" s="6"/>
      <c r="D1447" s="22"/>
      <c r="E1447" s="22"/>
      <c r="F1447" s="22"/>
      <c r="G1447" s="22"/>
      <c r="H1447" s="22"/>
      <c r="I1447" s="97"/>
      <c r="J1447" s="6"/>
    </row>
    <row r="1448" spans="3:10" x14ac:dyDescent="0.35">
      <c r="C1448" s="6"/>
      <c r="D1448" s="22"/>
      <c r="E1448" s="22"/>
      <c r="F1448" s="22"/>
      <c r="G1448" s="22"/>
      <c r="H1448" s="22"/>
      <c r="I1448" s="97"/>
      <c r="J1448" s="6"/>
    </row>
    <row r="1449" spans="3:10" x14ac:dyDescent="0.35">
      <c r="C1449" s="6"/>
      <c r="D1449" s="22"/>
      <c r="E1449" s="22"/>
      <c r="F1449" s="22"/>
      <c r="G1449" s="22"/>
      <c r="H1449" s="22"/>
      <c r="I1449" s="97"/>
      <c r="J1449" s="6"/>
    </row>
    <row r="1450" spans="3:10" x14ac:dyDescent="0.35">
      <c r="C1450" s="6"/>
      <c r="D1450" s="22"/>
      <c r="E1450" s="22"/>
      <c r="F1450" s="22"/>
      <c r="G1450" s="22"/>
      <c r="H1450" s="22"/>
      <c r="I1450" s="97"/>
      <c r="J1450" s="6"/>
    </row>
    <row r="1451" spans="3:10" x14ac:dyDescent="0.35">
      <c r="C1451" s="6"/>
      <c r="D1451" s="22"/>
      <c r="E1451" s="22"/>
      <c r="F1451" s="22"/>
      <c r="G1451" s="22"/>
      <c r="H1451" s="22"/>
      <c r="I1451" s="97"/>
      <c r="J1451" s="6"/>
    </row>
    <row r="1452" spans="3:10" x14ac:dyDescent="0.35">
      <c r="C1452" s="6"/>
      <c r="D1452" s="22"/>
      <c r="E1452" s="22"/>
      <c r="F1452" s="22"/>
      <c r="G1452" s="22"/>
      <c r="H1452" s="22"/>
      <c r="I1452" s="97"/>
      <c r="J1452" s="6"/>
    </row>
    <row r="1453" spans="3:10" x14ac:dyDescent="0.35">
      <c r="C1453" s="6"/>
      <c r="D1453" s="22"/>
      <c r="E1453" s="22"/>
      <c r="F1453" s="22"/>
      <c r="G1453" s="22"/>
      <c r="H1453" s="22"/>
      <c r="I1453" s="97"/>
      <c r="J1453" s="6"/>
    </row>
    <row r="1454" spans="3:10" x14ac:dyDescent="0.35">
      <c r="C1454" s="6"/>
      <c r="D1454" s="22"/>
      <c r="E1454" s="22"/>
      <c r="F1454" s="22"/>
      <c r="G1454" s="22"/>
      <c r="H1454" s="22"/>
      <c r="I1454" s="97"/>
      <c r="J1454" s="6"/>
    </row>
    <row r="1455" spans="3:10" x14ac:dyDescent="0.35">
      <c r="C1455" s="6"/>
      <c r="D1455" s="22"/>
      <c r="E1455" s="22"/>
      <c r="F1455" s="22"/>
      <c r="G1455" s="22"/>
      <c r="H1455" s="22"/>
      <c r="I1455" s="97"/>
      <c r="J1455" s="6"/>
    </row>
    <row r="1456" spans="3:10" x14ac:dyDescent="0.35">
      <c r="C1456" s="6"/>
      <c r="D1456" s="22"/>
      <c r="E1456" s="22"/>
      <c r="F1456" s="22"/>
      <c r="G1456" s="22"/>
      <c r="H1456" s="22"/>
      <c r="I1456" s="97"/>
      <c r="J1456" s="6"/>
    </row>
    <row r="1457" spans="3:10" x14ac:dyDescent="0.35">
      <c r="C1457" s="6"/>
      <c r="D1457" s="22"/>
      <c r="E1457" s="22"/>
      <c r="F1457" s="22"/>
      <c r="G1457" s="22"/>
      <c r="H1457" s="22"/>
      <c r="I1457" s="97"/>
      <c r="J1457" s="6"/>
    </row>
    <row r="1458" spans="3:10" x14ac:dyDescent="0.35">
      <c r="C1458" s="6"/>
      <c r="D1458" s="22"/>
      <c r="E1458" s="22"/>
      <c r="F1458" s="22"/>
      <c r="G1458" s="22"/>
      <c r="H1458" s="22"/>
      <c r="I1458" s="97"/>
      <c r="J1458" s="6"/>
    </row>
    <row r="1459" spans="3:10" x14ac:dyDescent="0.35">
      <c r="C1459" s="6"/>
      <c r="D1459" s="22"/>
      <c r="E1459" s="22"/>
      <c r="F1459" s="22"/>
      <c r="G1459" s="22"/>
      <c r="H1459" s="22"/>
      <c r="I1459" s="97"/>
      <c r="J1459" s="6"/>
    </row>
    <row r="1460" spans="3:10" x14ac:dyDescent="0.35">
      <c r="C1460" s="6"/>
      <c r="D1460" s="22"/>
      <c r="E1460" s="22"/>
      <c r="F1460" s="22"/>
      <c r="G1460" s="22"/>
      <c r="H1460" s="22"/>
      <c r="I1460" s="97"/>
      <c r="J1460" s="6"/>
    </row>
    <row r="1461" spans="3:10" x14ac:dyDescent="0.35">
      <c r="C1461" s="6"/>
      <c r="D1461" s="22"/>
      <c r="E1461" s="22"/>
      <c r="F1461" s="22"/>
      <c r="G1461" s="22"/>
      <c r="H1461" s="22"/>
      <c r="I1461" s="97"/>
      <c r="J1461" s="6"/>
    </row>
    <row r="1462" spans="3:10" x14ac:dyDescent="0.35">
      <c r="C1462" s="6"/>
      <c r="D1462" s="22"/>
      <c r="E1462" s="22"/>
      <c r="F1462" s="22"/>
      <c r="G1462" s="22"/>
      <c r="H1462" s="22"/>
      <c r="I1462" s="97"/>
      <c r="J1462" s="6"/>
    </row>
    <row r="1463" spans="3:10" x14ac:dyDescent="0.35">
      <c r="C1463" s="6"/>
      <c r="D1463" s="22"/>
      <c r="E1463" s="22"/>
      <c r="F1463" s="22"/>
      <c r="G1463" s="22"/>
      <c r="H1463" s="22"/>
      <c r="I1463" s="97"/>
      <c r="J1463" s="6"/>
    </row>
    <row r="1464" spans="3:10" x14ac:dyDescent="0.35">
      <c r="C1464" s="6"/>
      <c r="D1464" s="22"/>
      <c r="E1464" s="22"/>
      <c r="F1464" s="22"/>
      <c r="G1464" s="22"/>
      <c r="H1464" s="22"/>
      <c r="I1464" s="97"/>
      <c r="J1464" s="6"/>
    </row>
    <row r="1465" spans="3:10" x14ac:dyDescent="0.35">
      <c r="C1465" s="6"/>
      <c r="D1465" s="22"/>
      <c r="E1465" s="22"/>
      <c r="F1465" s="22"/>
      <c r="G1465" s="22"/>
      <c r="H1465" s="22"/>
      <c r="I1465" s="97"/>
      <c r="J1465" s="6"/>
    </row>
    <row r="1466" spans="3:10" x14ac:dyDescent="0.35">
      <c r="C1466" s="6"/>
      <c r="D1466" s="22"/>
      <c r="E1466" s="22"/>
      <c r="F1466" s="22"/>
      <c r="G1466" s="22"/>
      <c r="H1466" s="22"/>
      <c r="I1466" s="97"/>
      <c r="J1466" s="6"/>
    </row>
    <row r="1467" spans="3:10" x14ac:dyDescent="0.35">
      <c r="C1467" s="6"/>
      <c r="D1467" s="22"/>
      <c r="E1467" s="22"/>
      <c r="F1467" s="22"/>
      <c r="G1467" s="22"/>
      <c r="H1467" s="22"/>
      <c r="I1467" s="97"/>
      <c r="J1467" s="6"/>
    </row>
    <row r="1468" spans="3:10" x14ac:dyDescent="0.35">
      <c r="C1468" s="6"/>
      <c r="D1468" s="22"/>
      <c r="E1468" s="22"/>
      <c r="F1468" s="22"/>
      <c r="G1468" s="22"/>
      <c r="H1468" s="22"/>
      <c r="I1468" s="97"/>
      <c r="J1468" s="6"/>
    </row>
    <row r="1469" spans="3:10" x14ac:dyDescent="0.35">
      <c r="C1469" s="6"/>
      <c r="D1469" s="22"/>
      <c r="E1469" s="22"/>
      <c r="F1469" s="22"/>
      <c r="G1469" s="22"/>
      <c r="H1469" s="22"/>
      <c r="I1469" s="97"/>
      <c r="J1469" s="6"/>
    </row>
    <row r="1470" spans="3:10" x14ac:dyDescent="0.35">
      <c r="C1470" s="6"/>
      <c r="D1470" s="22"/>
      <c r="E1470" s="22"/>
      <c r="F1470" s="22"/>
      <c r="G1470" s="22"/>
      <c r="H1470" s="22"/>
      <c r="I1470" s="97"/>
      <c r="J1470" s="6"/>
    </row>
    <row r="1471" spans="3:10" x14ac:dyDescent="0.35">
      <c r="C1471" s="6"/>
      <c r="D1471" s="22"/>
      <c r="E1471" s="22"/>
      <c r="F1471" s="22"/>
      <c r="G1471" s="22"/>
      <c r="H1471" s="22"/>
      <c r="I1471" s="97"/>
      <c r="J1471" s="6"/>
    </row>
    <row r="1472" spans="3:10" x14ac:dyDescent="0.35">
      <c r="C1472" s="6"/>
      <c r="D1472" s="22"/>
      <c r="E1472" s="22"/>
      <c r="F1472" s="22"/>
      <c r="G1472" s="22"/>
      <c r="H1472" s="22"/>
      <c r="I1472" s="97"/>
      <c r="J1472" s="6"/>
    </row>
    <row r="1473" spans="3:10" x14ac:dyDescent="0.35">
      <c r="C1473" s="6"/>
      <c r="D1473" s="22"/>
      <c r="E1473" s="22"/>
      <c r="F1473" s="22"/>
      <c r="G1473" s="22"/>
      <c r="H1473" s="22"/>
      <c r="I1473" s="97"/>
      <c r="J1473" s="6"/>
    </row>
    <row r="1474" spans="3:10" x14ac:dyDescent="0.35">
      <c r="C1474" s="6"/>
      <c r="D1474" s="22"/>
      <c r="E1474" s="22"/>
      <c r="F1474" s="22"/>
      <c r="G1474" s="22"/>
      <c r="H1474" s="22"/>
      <c r="I1474" s="97"/>
      <c r="J1474" s="6"/>
    </row>
    <row r="1475" spans="3:10" x14ac:dyDescent="0.35">
      <c r="C1475" s="6"/>
      <c r="D1475" s="22"/>
      <c r="E1475" s="22"/>
      <c r="F1475" s="22"/>
      <c r="G1475" s="22"/>
      <c r="H1475" s="22"/>
      <c r="I1475" s="97"/>
      <c r="J1475" s="6"/>
    </row>
    <row r="1476" spans="3:10" x14ac:dyDescent="0.35">
      <c r="C1476" s="6"/>
      <c r="D1476" s="22"/>
      <c r="E1476" s="22"/>
      <c r="F1476" s="22"/>
      <c r="G1476" s="22"/>
      <c r="H1476" s="22"/>
      <c r="I1476" s="97"/>
      <c r="J1476" s="6"/>
    </row>
    <row r="1477" spans="3:10" x14ac:dyDescent="0.35">
      <c r="C1477" s="6"/>
      <c r="D1477" s="22"/>
      <c r="E1477" s="22"/>
      <c r="F1477" s="22"/>
      <c r="G1477" s="22"/>
      <c r="H1477" s="22"/>
      <c r="I1477" s="97"/>
      <c r="J1477" s="6"/>
    </row>
    <row r="1478" spans="3:10" x14ac:dyDescent="0.35">
      <c r="C1478" s="6"/>
      <c r="D1478" s="22"/>
      <c r="E1478" s="22"/>
      <c r="F1478" s="22"/>
      <c r="G1478" s="22"/>
      <c r="H1478" s="22"/>
      <c r="I1478" s="97"/>
      <c r="J1478" s="6"/>
    </row>
    <row r="1479" spans="3:10" x14ac:dyDescent="0.35">
      <c r="C1479" s="6"/>
      <c r="D1479" s="22"/>
      <c r="E1479" s="22"/>
      <c r="F1479" s="22"/>
      <c r="G1479" s="22"/>
      <c r="H1479" s="22"/>
      <c r="I1479" s="97"/>
      <c r="J1479" s="6"/>
    </row>
    <row r="1480" spans="3:10" x14ac:dyDescent="0.35">
      <c r="C1480" s="6"/>
      <c r="D1480" s="22"/>
      <c r="E1480" s="22"/>
      <c r="F1480" s="22"/>
      <c r="G1480" s="22"/>
      <c r="H1480" s="22"/>
      <c r="I1480" s="97"/>
      <c r="J1480" s="6"/>
    </row>
    <row r="1481" spans="3:10" x14ac:dyDescent="0.35">
      <c r="C1481" s="6"/>
      <c r="D1481" s="22"/>
      <c r="E1481" s="22"/>
      <c r="F1481" s="22"/>
      <c r="G1481" s="22"/>
      <c r="H1481" s="22"/>
      <c r="I1481" s="97"/>
      <c r="J1481" s="6"/>
    </row>
    <row r="1482" spans="3:10" x14ac:dyDescent="0.35">
      <c r="C1482" s="6"/>
      <c r="D1482" s="22"/>
      <c r="E1482" s="22"/>
      <c r="F1482" s="22"/>
      <c r="G1482" s="22"/>
      <c r="H1482" s="22"/>
      <c r="I1482" s="97"/>
      <c r="J1482" s="6"/>
    </row>
    <row r="1483" spans="3:10" x14ac:dyDescent="0.35">
      <c r="C1483" s="6"/>
      <c r="D1483" s="22"/>
      <c r="E1483" s="22"/>
      <c r="F1483" s="22"/>
      <c r="G1483" s="22"/>
      <c r="H1483" s="22"/>
      <c r="I1483" s="97"/>
      <c r="J1483" s="6"/>
    </row>
    <row r="1484" spans="3:10" x14ac:dyDescent="0.35">
      <c r="C1484" s="6"/>
      <c r="D1484" s="22"/>
      <c r="E1484" s="22"/>
      <c r="F1484" s="22"/>
      <c r="G1484" s="22"/>
      <c r="H1484" s="22"/>
      <c r="I1484" s="97"/>
      <c r="J1484" s="6"/>
    </row>
    <row r="1485" spans="3:10" x14ac:dyDescent="0.35">
      <c r="C1485" s="6"/>
      <c r="D1485" s="22"/>
      <c r="E1485" s="22"/>
      <c r="F1485" s="22"/>
      <c r="G1485" s="22"/>
      <c r="H1485" s="22"/>
      <c r="I1485" s="97"/>
      <c r="J1485" s="6"/>
    </row>
    <row r="1486" spans="3:10" x14ac:dyDescent="0.35">
      <c r="C1486" s="6"/>
      <c r="D1486" s="22"/>
      <c r="E1486" s="22"/>
      <c r="F1486" s="22"/>
      <c r="G1486" s="22"/>
      <c r="H1486" s="22"/>
      <c r="I1486" s="97"/>
      <c r="J1486" s="6"/>
    </row>
    <row r="1487" spans="3:10" x14ac:dyDescent="0.35">
      <c r="C1487" s="6"/>
      <c r="D1487" s="22"/>
      <c r="E1487" s="22"/>
      <c r="F1487" s="22"/>
      <c r="G1487" s="22"/>
      <c r="H1487" s="22"/>
      <c r="I1487" s="97"/>
      <c r="J1487" s="6"/>
    </row>
    <row r="1488" spans="3:10" x14ac:dyDescent="0.35">
      <c r="C1488" s="6"/>
      <c r="D1488" s="22"/>
      <c r="E1488" s="22"/>
      <c r="F1488" s="22"/>
      <c r="G1488" s="22"/>
      <c r="H1488" s="22"/>
      <c r="I1488" s="97"/>
      <c r="J1488" s="6"/>
    </row>
    <row r="1489" spans="3:10" x14ac:dyDescent="0.35">
      <c r="C1489" s="6"/>
      <c r="D1489" s="22"/>
      <c r="E1489" s="22"/>
      <c r="F1489" s="22"/>
      <c r="G1489" s="22"/>
      <c r="H1489" s="22"/>
      <c r="I1489" s="97"/>
      <c r="J1489" s="6"/>
    </row>
    <row r="1490" spans="3:10" x14ac:dyDescent="0.35">
      <c r="C1490" s="6"/>
      <c r="D1490" s="22"/>
      <c r="E1490" s="22"/>
      <c r="F1490" s="22"/>
      <c r="G1490" s="22"/>
      <c r="H1490" s="22"/>
      <c r="I1490" s="97"/>
      <c r="J1490" s="6"/>
    </row>
    <row r="1491" spans="3:10" x14ac:dyDescent="0.35">
      <c r="C1491" s="6"/>
      <c r="D1491" s="22"/>
      <c r="E1491" s="22"/>
      <c r="F1491" s="22"/>
      <c r="G1491" s="22"/>
      <c r="H1491" s="22"/>
      <c r="I1491" s="97"/>
      <c r="J1491" s="6"/>
    </row>
    <row r="1492" spans="3:10" x14ac:dyDescent="0.35">
      <c r="C1492" s="6"/>
      <c r="D1492" s="22"/>
      <c r="E1492" s="22"/>
      <c r="F1492" s="22"/>
      <c r="G1492" s="22"/>
      <c r="H1492" s="22"/>
      <c r="I1492" s="97"/>
      <c r="J1492" s="6"/>
    </row>
    <row r="1493" spans="3:10" x14ac:dyDescent="0.35">
      <c r="C1493" s="6"/>
      <c r="D1493" s="22"/>
      <c r="E1493" s="22"/>
      <c r="F1493" s="22"/>
      <c r="G1493" s="22"/>
      <c r="H1493" s="22"/>
      <c r="I1493" s="97"/>
      <c r="J1493" s="6"/>
    </row>
    <row r="1494" spans="3:10" x14ac:dyDescent="0.35">
      <c r="C1494" s="6"/>
      <c r="D1494" s="22"/>
      <c r="E1494" s="22"/>
      <c r="F1494" s="22"/>
      <c r="G1494" s="22"/>
      <c r="H1494" s="22"/>
      <c r="I1494" s="97"/>
      <c r="J1494" s="6"/>
    </row>
    <row r="1495" spans="3:10" x14ac:dyDescent="0.35">
      <c r="C1495" s="6"/>
      <c r="D1495" s="22"/>
      <c r="E1495" s="22"/>
      <c r="F1495" s="22"/>
      <c r="G1495" s="22"/>
      <c r="H1495" s="22"/>
      <c r="I1495" s="97"/>
      <c r="J1495" s="6"/>
    </row>
    <row r="1496" spans="3:10" x14ac:dyDescent="0.35">
      <c r="C1496" s="6"/>
      <c r="D1496" s="22"/>
      <c r="E1496" s="22"/>
      <c r="F1496" s="22"/>
      <c r="G1496" s="22"/>
      <c r="H1496" s="22"/>
      <c r="I1496" s="97"/>
      <c r="J1496" s="6"/>
    </row>
    <row r="1497" spans="3:10" x14ac:dyDescent="0.35">
      <c r="C1497" s="6"/>
      <c r="D1497" s="22"/>
      <c r="E1497" s="22"/>
      <c r="F1497" s="22"/>
      <c r="G1497" s="22"/>
      <c r="H1497" s="22"/>
      <c r="I1497" s="97"/>
      <c r="J1497" s="6"/>
    </row>
    <row r="1498" spans="3:10" x14ac:dyDescent="0.35">
      <c r="C1498" s="6"/>
      <c r="D1498" s="22"/>
      <c r="E1498" s="22"/>
      <c r="F1498" s="22"/>
      <c r="G1498" s="22"/>
      <c r="H1498" s="22"/>
      <c r="I1498" s="97"/>
      <c r="J1498" s="6"/>
    </row>
    <row r="1499" spans="3:10" x14ac:dyDescent="0.35">
      <c r="C1499" s="6"/>
      <c r="D1499" s="22"/>
      <c r="E1499" s="22"/>
      <c r="F1499" s="22"/>
      <c r="G1499" s="22"/>
      <c r="H1499" s="22"/>
      <c r="I1499" s="97"/>
      <c r="J1499" s="6"/>
    </row>
    <row r="1500" spans="3:10" x14ac:dyDescent="0.35">
      <c r="C1500" s="6"/>
      <c r="D1500" s="22"/>
      <c r="E1500" s="22"/>
      <c r="F1500" s="22"/>
      <c r="G1500" s="22"/>
      <c r="H1500" s="22"/>
      <c r="I1500" s="97"/>
      <c r="J1500" s="6"/>
    </row>
    <row r="1501" spans="3:10" x14ac:dyDescent="0.35">
      <c r="C1501" s="6"/>
      <c r="D1501" s="22"/>
      <c r="E1501" s="22"/>
      <c r="F1501" s="22"/>
      <c r="G1501" s="22"/>
      <c r="H1501" s="22"/>
      <c r="I1501" s="97"/>
      <c r="J1501" s="6"/>
    </row>
    <row r="1502" spans="3:10" x14ac:dyDescent="0.35">
      <c r="C1502" s="6"/>
      <c r="D1502" s="22"/>
      <c r="E1502" s="22"/>
      <c r="F1502" s="22"/>
      <c r="G1502" s="22"/>
      <c r="H1502" s="22"/>
      <c r="I1502" s="97"/>
      <c r="J1502" s="6"/>
    </row>
    <row r="1503" spans="3:10" x14ac:dyDescent="0.35">
      <c r="C1503" s="6"/>
      <c r="D1503" s="22"/>
      <c r="E1503" s="22"/>
      <c r="F1503" s="22"/>
      <c r="G1503" s="22"/>
      <c r="H1503" s="22"/>
      <c r="I1503" s="97"/>
      <c r="J1503" s="6"/>
    </row>
    <row r="1504" spans="3:10" x14ac:dyDescent="0.35">
      <c r="C1504" s="6"/>
      <c r="D1504" s="22"/>
      <c r="E1504" s="22"/>
      <c r="F1504" s="22"/>
      <c r="G1504" s="22"/>
      <c r="H1504" s="22"/>
      <c r="I1504" s="97"/>
      <c r="J1504" s="6"/>
    </row>
    <row r="1505" spans="3:10" x14ac:dyDescent="0.35">
      <c r="C1505" s="6"/>
      <c r="D1505" s="22"/>
      <c r="E1505" s="22"/>
      <c r="F1505" s="22"/>
      <c r="G1505" s="22"/>
      <c r="H1505" s="22"/>
      <c r="I1505" s="97"/>
      <c r="J1505" s="6"/>
    </row>
    <row r="1506" spans="3:10" x14ac:dyDescent="0.35">
      <c r="C1506" s="6"/>
      <c r="D1506" s="22"/>
      <c r="E1506" s="22"/>
      <c r="F1506" s="22"/>
      <c r="G1506" s="22"/>
      <c r="H1506" s="22"/>
      <c r="I1506" s="97"/>
      <c r="J1506" s="6"/>
    </row>
    <row r="1507" spans="3:10" x14ac:dyDescent="0.35">
      <c r="C1507" s="6"/>
      <c r="D1507" s="22"/>
      <c r="E1507" s="22"/>
      <c r="F1507" s="22"/>
      <c r="G1507" s="22"/>
      <c r="H1507" s="22"/>
      <c r="I1507" s="97"/>
      <c r="J1507" s="6"/>
    </row>
    <row r="1508" spans="3:10" x14ac:dyDescent="0.35">
      <c r="C1508" s="6"/>
      <c r="D1508" s="22"/>
      <c r="E1508" s="22"/>
      <c r="F1508" s="22"/>
      <c r="G1508" s="22"/>
      <c r="H1508" s="22"/>
      <c r="I1508" s="97"/>
      <c r="J1508" s="6"/>
    </row>
    <row r="1509" spans="3:10" x14ac:dyDescent="0.35">
      <c r="C1509" s="6"/>
      <c r="D1509" s="22"/>
      <c r="E1509" s="22"/>
      <c r="F1509" s="22"/>
      <c r="G1509" s="22"/>
      <c r="H1509" s="22"/>
      <c r="I1509" s="97"/>
      <c r="J1509" s="6"/>
    </row>
    <row r="1510" spans="3:10" x14ac:dyDescent="0.35">
      <c r="C1510" s="6"/>
      <c r="D1510" s="22"/>
      <c r="E1510" s="22"/>
      <c r="F1510" s="22"/>
      <c r="G1510" s="22"/>
      <c r="H1510" s="22"/>
      <c r="I1510" s="97"/>
      <c r="J1510" s="6"/>
    </row>
    <row r="1511" spans="3:10" x14ac:dyDescent="0.35">
      <c r="C1511" s="6"/>
      <c r="D1511" s="22"/>
      <c r="E1511" s="22"/>
      <c r="F1511" s="22"/>
      <c r="G1511" s="22"/>
      <c r="H1511" s="22"/>
      <c r="I1511" s="97"/>
      <c r="J1511" s="6"/>
    </row>
    <row r="1512" spans="3:10" x14ac:dyDescent="0.35">
      <c r="C1512" s="6"/>
      <c r="D1512" s="22"/>
      <c r="E1512" s="22"/>
      <c r="F1512" s="22"/>
      <c r="G1512" s="22"/>
      <c r="H1512" s="22"/>
      <c r="I1512" s="97"/>
      <c r="J1512" s="6"/>
    </row>
    <row r="1513" spans="3:10" x14ac:dyDescent="0.35">
      <c r="C1513" s="6"/>
      <c r="D1513" s="22"/>
      <c r="E1513" s="22"/>
      <c r="F1513" s="22"/>
      <c r="G1513" s="22"/>
      <c r="H1513" s="22"/>
      <c r="I1513" s="97"/>
      <c r="J1513" s="6"/>
    </row>
    <row r="1514" spans="3:10" x14ac:dyDescent="0.35">
      <c r="C1514" s="6"/>
      <c r="D1514" s="22"/>
      <c r="E1514" s="22"/>
      <c r="F1514" s="22"/>
      <c r="G1514" s="22"/>
      <c r="H1514" s="22"/>
      <c r="I1514" s="97"/>
      <c r="J1514" s="6"/>
    </row>
    <row r="1515" spans="3:10" x14ac:dyDescent="0.35">
      <c r="C1515" s="6"/>
      <c r="D1515" s="22"/>
      <c r="E1515" s="22"/>
      <c r="F1515" s="22"/>
      <c r="G1515" s="22"/>
      <c r="H1515" s="22"/>
      <c r="I1515" s="97"/>
      <c r="J1515" s="6"/>
    </row>
    <row r="1516" spans="3:10" x14ac:dyDescent="0.35">
      <c r="C1516" s="6"/>
      <c r="D1516" s="22"/>
      <c r="E1516" s="22"/>
      <c r="F1516" s="22"/>
      <c r="G1516" s="22"/>
      <c r="H1516" s="22"/>
      <c r="I1516" s="97"/>
      <c r="J1516" s="6"/>
    </row>
    <row r="1517" spans="3:10" x14ac:dyDescent="0.35">
      <c r="C1517" s="6"/>
      <c r="D1517" s="22"/>
      <c r="E1517" s="22"/>
      <c r="F1517" s="22"/>
      <c r="G1517" s="22"/>
      <c r="H1517" s="22"/>
      <c r="I1517" s="97"/>
      <c r="J1517" s="6"/>
    </row>
    <row r="1518" spans="3:10" x14ac:dyDescent="0.35">
      <c r="C1518" s="6"/>
      <c r="D1518" s="22"/>
      <c r="E1518" s="22"/>
      <c r="F1518" s="22"/>
      <c r="G1518" s="22"/>
      <c r="H1518" s="22"/>
      <c r="I1518" s="97"/>
      <c r="J1518" s="6"/>
    </row>
    <row r="1519" spans="3:10" x14ac:dyDescent="0.35">
      <c r="C1519" s="6"/>
      <c r="D1519" s="22"/>
      <c r="E1519" s="22"/>
      <c r="F1519" s="22"/>
      <c r="G1519" s="22"/>
      <c r="H1519" s="22"/>
      <c r="I1519" s="97"/>
      <c r="J1519" s="6"/>
    </row>
    <row r="1520" spans="3:10" x14ac:dyDescent="0.35">
      <c r="C1520" s="6"/>
      <c r="D1520" s="22"/>
      <c r="E1520" s="22"/>
      <c r="F1520" s="22"/>
      <c r="G1520" s="22"/>
      <c r="H1520" s="22"/>
      <c r="I1520" s="97"/>
      <c r="J1520" s="6"/>
    </row>
    <row r="1521" spans="3:10" x14ac:dyDescent="0.35">
      <c r="C1521" s="6"/>
      <c r="D1521" s="22"/>
      <c r="E1521" s="22"/>
      <c r="F1521" s="22"/>
      <c r="G1521" s="22"/>
      <c r="H1521" s="22"/>
      <c r="I1521" s="97"/>
      <c r="J1521" s="6"/>
    </row>
    <row r="1522" spans="3:10" x14ac:dyDescent="0.35">
      <c r="C1522" s="6"/>
      <c r="D1522" s="22"/>
      <c r="E1522" s="22"/>
      <c r="F1522" s="22"/>
      <c r="G1522" s="22"/>
      <c r="H1522" s="22"/>
      <c r="I1522" s="97"/>
      <c r="J1522" s="6"/>
    </row>
    <row r="1523" spans="3:10" x14ac:dyDescent="0.35">
      <c r="C1523" s="6"/>
      <c r="D1523" s="22"/>
      <c r="E1523" s="22"/>
      <c r="F1523" s="22"/>
      <c r="G1523" s="22"/>
      <c r="H1523" s="22"/>
      <c r="I1523" s="97"/>
      <c r="J1523" s="6"/>
    </row>
    <row r="1524" spans="3:10" x14ac:dyDescent="0.35">
      <c r="C1524" s="6"/>
      <c r="D1524" s="22"/>
      <c r="E1524" s="22"/>
      <c r="F1524" s="22"/>
      <c r="G1524" s="22"/>
      <c r="H1524" s="22"/>
      <c r="I1524" s="97"/>
      <c r="J1524" s="6"/>
    </row>
    <row r="1525" spans="3:10" x14ac:dyDescent="0.35">
      <c r="C1525" s="6"/>
      <c r="D1525" s="22"/>
      <c r="E1525" s="22"/>
      <c r="F1525" s="22"/>
      <c r="G1525" s="22"/>
      <c r="H1525" s="22"/>
      <c r="I1525" s="97"/>
      <c r="J1525" s="6"/>
    </row>
    <row r="1526" spans="3:10" x14ac:dyDescent="0.35">
      <c r="C1526" s="6"/>
      <c r="D1526" s="22"/>
      <c r="E1526" s="22"/>
      <c r="F1526" s="22"/>
      <c r="G1526" s="22"/>
      <c r="H1526" s="22"/>
      <c r="I1526" s="97"/>
      <c r="J1526" s="6"/>
    </row>
    <row r="1527" spans="3:10" x14ac:dyDescent="0.35">
      <c r="C1527" s="6"/>
      <c r="D1527" s="22"/>
      <c r="E1527" s="22"/>
      <c r="F1527" s="22"/>
      <c r="G1527" s="22"/>
      <c r="H1527" s="22"/>
      <c r="I1527" s="97"/>
      <c r="J1527" s="6"/>
    </row>
    <row r="1528" spans="3:10" x14ac:dyDescent="0.35">
      <c r="C1528" s="6"/>
      <c r="D1528" s="22"/>
      <c r="E1528" s="22"/>
      <c r="F1528" s="22"/>
      <c r="G1528" s="22"/>
      <c r="H1528" s="22"/>
      <c r="I1528" s="97"/>
      <c r="J1528" s="6"/>
    </row>
    <row r="1529" spans="3:10" x14ac:dyDescent="0.35">
      <c r="C1529" s="6"/>
      <c r="D1529" s="22"/>
      <c r="E1529" s="22"/>
      <c r="F1529" s="22"/>
      <c r="G1529" s="22"/>
      <c r="H1529" s="22"/>
      <c r="I1529" s="97"/>
      <c r="J1529" s="6"/>
    </row>
    <row r="1530" spans="3:10" x14ac:dyDescent="0.35">
      <c r="C1530" s="6"/>
      <c r="D1530" s="22"/>
      <c r="E1530" s="22"/>
      <c r="F1530" s="22"/>
      <c r="G1530" s="22"/>
      <c r="H1530" s="22"/>
      <c r="I1530" s="97"/>
      <c r="J1530" s="6"/>
    </row>
    <row r="1531" spans="3:10" x14ac:dyDescent="0.35">
      <c r="C1531" s="6"/>
      <c r="D1531" s="22"/>
      <c r="E1531" s="22"/>
      <c r="F1531" s="22"/>
      <c r="G1531" s="22"/>
      <c r="H1531" s="22"/>
      <c r="I1531" s="97"/>
      <c r="J1531" s="6"/>
    </row>
    <row r="1532" spans="3:10" x14ac:dyDescent="0.35">
      <c r="C1532" s="6"/>
      <c r="D1532" s="22"/>
      <c r="E1532" s="22"/>
      <c r="F1532" s="22"/>
      <c r="G1532" s="22"/>
      <c r="H1532" s="22"/>
      <c r="I1532" s="97"/>
      <c r="J1532" s="6"/>
    </row>
    <row r="1533" spans="3:10" x14ac:dyDescent="0.35">
      <c r="C1533" s="6"/>
      <c r="D1533" s="22"/>
      <c r="E1533" s="22"/>
      <c r="F1533" s="22"/>
      <c r="G1533" s="22"/>
      <c r="H1533" s="22"/>
      <c r="I1533" s="97"/>
      <c r="J1533" s="6"/>
    </row>
    <row r="1534" spans="3:10" x14ac:dyDescent="0.35">
      <c r="C1534" s="6"/>
      <c r="D1534" s="22"/>
      <c r="E1534" s="22"/>
      <c r="F1534" s="22"/>
      <c r="G1534" s="22"/>
      <c r="H1534" s="22"/>
      <c r="I1534" s="97"/>
      <c r="J1534" s="6"/>
    </row>
    <row r="1535" spans="3:10" x14ac:dyDescent="0.35">
      <c r="C1535" s="6"/>
      <c r="D1535" s="22"/>
      <c r="E1535" s="22"/>
      <c r="F1535" s="22"/>
      <c r="G1535" s="22"/>
      <c r="H1535" s="22"/>
      <c r="I1535" s="97"/>
      <c r="J1535" s="6"/>
    </row>
    <row r="1536" spans="3:10" x14ac:dyDescent="0.35">
      <c r="C1536" s="6"/>
      <c r="D1536" s="22"/>
      <c r="E1536" s="22"/>
      <c r="F1536" s="22"/>
      <c r="G1536" s="22"/>
      <c r="H1536" s="22"/>
      <c r="I1536" s="97"/>
      <c r="J1536" s="6"/>
    </row>
    <row r="1537" spans="3:10" x14ac:dyDescent="0.35">
      <c r="C1537" s="6"/>
      <c r="D1537" s="22"/>
      <c r="E1537" s="22"/>
      <c r="F1537" s="22"/>
      <c r="G1537" s="22"/>
      <c r="H1537" s="22"/>
      <c r="I1537" s="97"/>
      <c r="J1537" s="6"/>
    </row>
    <row r="1538" spans="3:10" x14ac:dyDescent="0.35">
      <c r="C1538" s="6"/>
      <c r="D1538" s="22"/>
      <c r="E1538" s="22"/>
      <c r="F1538" s="22"/>
      <c r="G1538" s="22"/>
      <c r="H1538" s="22"/>
      <c r="I1538" s="97"/>
      <c r="J1538" s="6"/>
    </row>
    <row r="1539" spans="3:10" x14ac:dyDescent="0.35">
      <c r="C1539" s="6"/>
      <c r="D1539" s="22"/>
      <c r="E1539" s="22"/>
      <c r="F1539" s="22"/>
      <c r="G1539" s="22"/>
      <c r="H1539" s="22"/>
      <c r="I1539" s="97"/>
      <c r="J1539" s="6"/>
    </row>
    <row r="1540" spans="3:10" x14ac:dyDescent="0.35">
      <c r="C1540" s="6"/>
      <c r="D1540" s="22"/>
      <c r="E1540" s="22"/>
      <c r="F1540" s="22"/>
      <c r="G1540" s="22"/>
      <c r="H1540" s="22"/>
      <c r="I1540" s="97"/>
      <c r="J1540" s="6"/>
    </row>
    <row r="1541" spans="3:10" x14ac:dyDescent="0.35">
      <c r="C1541" s="6"/>
      <c r="D1541" s="22"/>
      <c r="E1541" s="22"/>
      <c r="F1541" s="22"/>
      <c r="G1541" s="22"/>
      <c r="H1541" s="22"/>
      <c r="I1541" s="97"/>
      <c r="J1541" s="6"/>
    </row>
    <row r="1542" spans="3:10" x14ac:dyDescent="0.35">
      <c r="C1542" s="6"/>
      <c r="D1542" s="22"/>
      <c r="E1542" s="22"/>
      <c r="F1542" s="22"/>
      <c r="G1542" s="22"/>
      <c r="H1542" s="22"/>
      <c r="I1542" s="97"/>
      <c r="J1542" s="6"/>
    </row>
    <row r="1543" spans="3:10" x14ac:dyDescent="0.35">
      <c r="C1543" s="6"/>
      <c r="D1543" s="22"/>
      <c r="E1543" s="22"/>
      <c r="F1543" s="22"/>
      <c r="G1543" s="22"/>
      <c r="H1543" s="22"/>
      <c r="I1543" s="97"/>
      <c r="J1543" s="6"/>
    </row>
    <row r="1544" spans="3:10" x14ac:dyDescent="0.35">
      <c r="C1544" s="6"/>
      <c r="D1544" s="22"/>
      <c r="E1544" s="22"/>
      <c r="F1544" s="22"/>
      <c r="G1544" s="22"/>
      <c r="H1544" s="22"/>
      <c r="I1544" s="97"/>
      <c r="J1544" s="6"/>
    </row>
    <row r="1545" spans="3:10" x14ac:dyDescent="0.35">
      <c r="C1545" s="6"/>
      <c r="D1545" s="22"/>
      <c r="E1545" s="22"/>
      <c r="F1545" s="22"/>
      <c r="G1545" s="22"/>
      <c r="H1545" s="22"/>
      <c r="I1545" s="97"/>
      <c r="J1545" s="6"/>
    </row>
    <row r="1546" spans="3:10" x14ac:dyDescent="0.35">
      <c r="C1546" s="6"/>
      <c r="D1546" s="22"/>
      <c r="E1546" s="22"/>
      <c r="F1546" s="22"/>
      <c r="G1546" s="22"/>
      <c r="H1546" s="22"/>
      <c r="I1546" s="97"/>
      <c r="J1546" s="6"/>
    </row>
    <row r="1547" spans="3:10" x14ac:dyDescent="0.35">
      <c r="C1547" s="6"/>
      <c r="D1547" s="22"/>
      <c r="E1547" s="22"/>
      <c r="F1547" s="22"/>
      <c r="G1547" s="22"/>
      <c r="H1547" s="22"/>
      <c r="I1547" s="97"/>
      <c r="J1547" s="6"/>
    </row>
    <row r="1548" spans="3:10" x14ac:dyDescent="0.35">
      <c r="C1548" s="6"/>
      <c r="D1548" s="22"/>
      <c r="E1548" s="22"/>
      <c r="F1548" s="22"/>
      <c r="G1548" s="22"/>
      <c r="H1548" s="22"/>
      <c r="I1548" s="97"/>
      <c r="J1548" s="6"/>
    </row>
    <row r="1549" spans="3:10" x14ac:dyDescent="0.35">
      <c r="C1549" s="6"/>
      <c r="D1549" s="22"/>
      <c r="E1549" s="22"/>
      <c r="F1549" s="22"/>
      <c r="G1549" s="22"/>
      <c r="H1549" s="22"/>
      <c r="I1549" s="97"/>
      <c r="J1549" s="6"/>
    </row>
    <row r="1550" spans="3:10" x14ac:dyDescent="0.35">
      <c r="C1550" s="6"/>
      <c r="D1550" s="22"/>
      <c r="E1550" s="22"/>
      <c r="F1550" s="22"/>
      <c r="G1550" s="22"/>
      <c r="H1550" s="22"/>
      <c r="I1550" s="97"/>
      <c r="J1550" s="6"/>
    </row>
    <row r="1551" spans="3:10" x14ac:dyDescent="0.35">
      <c r="C1551" s="6"/>
      <c r="D1551" s="22"/>
      <c r="E1551" s="22"/>
      <c r="F1551" s="22"/>
      <c r="G1551" s="22"/>
      <c r="H1551" s="22"/>
      <c r="I1551" s="97"/>
      <c r="J1551" s="6"/>
    </row>
    <row r="1552" spans="3:10" x14ac:dyDescent="0.35">
      <c r="C1552" s="6"/>
      <c r="D1552" s="22"/>
      <c r="E1552" s="22"/>
      <c r="F1552" s="22"/>
      <c r="G1552" s="22"/>
      <c r="H1552" s="22"/>
      <c r="I1552" s="97"/>
      <c r="J1552" s="6"/>
    </row>
    <row r="1553" spans="3:10" x14ac:dyDescent="0.35">
      <c r="C1553" s="6"/>
      <c r="D1553" s="22"/>
      <c r="E1553" s="22"/>
      <c r="F1553" s="22"/>
      <c r="G1553" s="22"/>
      <c r="H1553" s="22"/>
      <c r="I1553" s="97"/>
      <c r="J1553" s="6"/>
    </row>
    <row r="1554" spans="3:10" x14ac:dyDescent="0.35">
      <c r="C1554" s="6"/>
      <c r="D1554" s="22"/>
      <c r="E1554" s="22"/>
      <c r="F1554" s="22"/>
      <c r="G1554" s="22"/>
      <c r="H1554" s="22"/>
      <c r="I1554" s="97"/>
      <c r="J1554" s="6"/>
    </row>
    <row r="1555" spans="3:10" x14ac:dyDescent="0.35">
      <c r="C1555" s="6"/>
      <c r="D1555" s="22"/>
      <c r="E1555" s="22"/>
      <c r="F1555" s="22"/>
      <c r="G1555" s="22"/>
      <c r="H1555" s="22"/>
      <c r="I1555" s="97"/>
      <c r="J1555" s="6"/>
    </row>
    <row r="1556" spans="3:10" x14ac:dyDescent="0.35">
      <c r="C1556" s="6"/>
      <c r="D1556" s="22"/>
      <c r="E1556" s="22"/>
      <c r="F1556" s="22"/>
      <c r="G1556" s="22"/>
      <c r="H1556" s="22"/>
      <c r="I1556" s="97"/>
      <c r="J1556" s="6"/>
    </row>
    <row r="1557" spans="3:10" x14ac:dyDescent="0.35">
      <c r="C1557" s="6"/>
      <c r="D1557" s="22"/>
      <c r="E1557" s="22"/>
      <c r="F1557" s="22"/>
      <c r="G1557" s="22"/>
      <c r="H1557" s="22"/>
      <c r="I1557" s="97"/>
      <c r="J1557" s="6"/>
    </row>
    <row r="1558" spans="3:10" x14ac:dyDescent="0.35">
      <c r="C1558" s="6"/>
      <c r="D1558" s="22"/>
      <c r="E1558" s="22"/>
      <c r="F1558" s="22"/>
      <c r="G1558" s="22"/>
      <c r="H1558" s="22"/>
      <c r="I1558" s="97"/>
      <c r="J1558" s="6"/>
    </row>
    <row r="1559" spans="3:10" x14ac:dyDescent="0.35">
      <c r="C1559" s="6"/>
      <c r="D1559" s="22"/>
      <c r="E1559" s="22"/>
      <c r="F1559" s="22"/>
      <c r="G1559" s="22"/>
      <c r="H1559" s="22"/>
      <c r="I1559" s="97"/>
      <c r="J1559" s="6"/>
    </row>
    <row r="1560" spans="3:10" x14ac:dyDescent="0.35">
      <c r="C1560" s="6"/>
      <c r="D1560" s="22"/>
      <c r="E1560" s="22"/>
      <c r="F1560" s="22"/>
      <c r="G1560" s="22"/>
      <c r="H1560" s="22"/>
      <c r="I1560" s="97"/>
      <c r="J1560" s="6"/>
    </row>
    <row r="1561" spans="3:10" x14ac:dyDescent="0.35">
      <c r="C1561" s="6"/>
      <c r="D1561" s="22"/>
      <c r="E1561" s="22"/>
      <c r="F1561" s="22"/>
      <c r="G1561" s="22"/>
      <c r="H1561" s="22"/>
      <c r="I1561" s="97"/>
      <c r="J1561" s="6"/>
    </row>
    <row r="1562" spans="3:10" x14ac:dyDescent="0.35">
      <c r="C1562" s="6"/>
      <c r="D1562" s="22"/>
      <c r="E1562" s="22"/>
      <c r="F1562" s="22"/>
      <c r="G1562" s="22"/>
      <c r="H1562" s="22"/>
      <c r="I1562" s="97"/>
      <c r="J1562" s="6"/>
    </row>
    <row r="1563" spans="3:10" x14ac:dyDescent="0.35">
      <c r="C1563" s="6"/>
      <c r="D1563" s="22"/>
      <c r="E1563" s="22"/>
      <c r="F1563" s="22"/>
      <c r="G1563" s="22"/>
      <c r="H1563" s="22"/>
      <c r="I1563" s="97"/>
      <c r="J1563" s="6"/>
    </row>
    <row r="1564" spans="3:10" x14ac:dyDescent="0.35">
      <c r="C1564" s="6"/>
      <c r="D1564" s="22"/>
      <c r="E1564" s="22"/>
      <c r="F1564" s="22"/>
      <c r="G1564" s="22"/>
      <c r="H1564" s="22"/>
      <c r="I1564" s="97"/>
      <c r="J1564" s="6"/>
    </row>
    <row r="1565" spans="3:10" x14ac:dyDescent="0.35">
      <c r="C1565" s="6"/>
      <c r="D1565" s="22"/>
      <c r="E1565" s="22"/>
      <c r="F1565" s="22"/>
      <c r="G1565" s="22"/>
      <c r="H1565" s="22"/>
      <c r="I1565" s="97"/>
      <c r="J1565" s="6"/>
    </row>
    <row r="1566" spans="3:10" x14ac:dyDescent="0.35">
      <c r="C1566" s="6"/>
      <c r="D1566" s="22"/>
      <c r="E1566" s="22"/>
      <c r="F1566" s="22"/>
      <c r="G1566" s="22"/>
      <c r="H1566" s="22"/>
      <c r="I1566" s="97"/>
      <c r="J1566" s="6"/>
    </row>
    <row r="1567" spans="3:10" x14ac:dyDescent="0.35">
      <c r="C1567" s="6"/>
      <c r="D1567" s="22"/>
      <c r="E1567" s="22"/>
      <c r="F1567" s="22"/>
      <c r="G1567" s="22"/>
      <c r="H1567" s="22"/>
      <c r="I1567" s="97"/>
      <c r="J1567" s="6"/>
    </row>
    <row r="1568" spans="3:10" x14ac:dyDescent="0.35">
      <c r="C1568" s="6"/>
      <c r="D1568" s="22"/>
      <c r="E1568" s="22"/>
      <c r="F1568" s="22"/>
      <c r="G1568" s="22"/>
      <c r="H1568" s="22"/>
      <c r="I1568" s="97"/>
      <c r="J1568" s="6"/>
    </row>
    <row r="1569" spans="3:10" x14ac:dyDescent="0.35">
      <c r="C1569" s="6"/>
      <c r="D1569" s="22"/>
      <c r="E1569" s="22"/>
      <c r="F1569" s="22"/>
      <c r="G1569" s="22"/>
      <c r="H1569" s="22"/>
      <c r="I1569" s="97"/>
      <c r="J1569" s="6"/>
    </row>
    <row r="1570" spans="3:10" x14ac:dyDescent="0.35">
      <c r="C1570" s="6"/>
      <c r="D1570" s="22"/>
      <c r="E1570" s="22"/>
      <c r="F1570" s="22"/>
      <c r="G1570" s="22"/>
      <c r="H1570" s="22"/>
      <c r="I1570" s="97"/>
      <c r="J1570" s="6"/>
    </row>
    <row r="1571" spans="3:10" x14ac:dyDescent="0.35">
      <c r="C1571" s="6"/>
      <c r="D1571" s="22"/>
      <c r="E1571" s="22"/>
      <c r="F1571" s="22"/>
      <c r="G1571" s="22"/>
      <c r="H1571" s="22"/>
      <c r="I1571" s="97"/>
      <c r="J1571" s="6"/>
    </row>
    <row r="1572" spans="3:10" x14ac:dyDescent="0.35">
      <c r="C1572" s="6"/>
      <c r="D1572" s="22"/>
      <c r="E1572" s="22"/>
      <c r="F1572" s="22"/>
      <c r="G1572" s="22"/>
      <c r="H1572" s="22"/>
      <c r="I1572" s="97"/>
      <c r="J1572" s="6"/>
    </row>
    <row r="1573" spans="3:10" x14ac:dyDescent="0.35">
      <c r="C1573" s="6"/>
      <c r="D1573" s="22"/>
      <c r="E1573" s="22"/>
      <c r="F1573" s="22"/>
      <c r="G1573" s="22"/>
      <c r="H1573" s="22"/>
      <c r="I1573" s="97"/>
      <c r="J1573" s="6"/>
    </row>
    <row r="1574" spans="3:10" x14ac:dyDescent="0.35">
      <c r="C1574" s="6"/>
      <c r="D1574" s="22"/>
      <c r="E1574" s="22"/>
      <c r="F1574" s="22"/>
      <c r="G1574" s="22"/>
      <c r="H1574" s="22"/>
      <c r="I1574" s="97"/>
      <c r="J1574" s="6"/>
    </row>
    <row r="1575" spans="3:10" x14ac:dyDescent="0.35">
      <c r="C1575" s="6"/>
      <c r="D1575" s="22"/>
      <c r="E1575" s="22"/>
      <c r="F1575" s="22"/>
      <c r="G1575" s="22"/>
      <c r="H1575" s="22"/>
      <c r="I1575" s="97"/>
      <c r="J1575" s="6"/>
    </row>
    <row r="1576" spans="3:10" x14ac:dyDescent="0.35">
      <c r="C1576" s="6"/>
      <c r="D1576" s="22"/>
      <c r="E1576" s="22"/>
      <c r="F1576" s="22"/>
      <c r="G1576" s="22"/>
      <c r="H1576" s="22"/>
      <c r="I1576" s="97"/>
      <c r="J1576" s="6"/>
    </row>
    <row r="1577" spans="3:10" x14ac:dyDescent="0.35">
      <c r="C1577" s="6"/>
      <c r="D1577" s="22"/>
      <c r="E1577" s="22"/>
      <c r="F1577" s="22"/>
      <c r="G1577" s="22"/>
      <c r="H1577" s="22"/>
      <c r="I1577" s="97"/>
      <c r="J1577" s="6"/>
    </row>
    <row r="1578" spans="3:10" x14ac:dyDescent="0.35">
      <c r="C1578" s="6"/>
      <c r="D1578" s="22"/>
      <c r="E1578" s="22"/>
      <c r="F1578" s="22"/>
      <c r="G1578" s="22"/>
      <c r="H1578" s="22"/>
      <c r="I1578" s="97"/>
      <c r="J1578" s="6"/>
    </row>
    <row r="1579" spans="3:10" x14ac:dyDescent="0.35">
      <c r="C1579" s="6"/>
      <c r="D1579" s="22"/>
      <c r="E1579" s="22"/>
      <c r="F1579" s="22"/>
      <c r="G1579" s="22"/>
      <c r="H1579" s="22"/>
      <c r="I1579" s="97"/>
      <c r="J1579" s="6"/>
    </row>
    <row r="1580" spans="3:10" x14ac:dyDescent="0.35">
      <c r="C1580" s="6"/>
      <c r="D1580" s="22"/>
      <c r="E1580" s="22"/>
      <c r="F1580" s="22"/>
      <c r="G1580" s="22"/>
      <c r="H1580" s="22"/>
      <c r="I1580" s="97"/>
      <c r="J1580" s="6"/>
    </row>
    <row r="1581" spans="3:10" x14ac:dyDescent="0.35">
      <c r="C1581" s="6"/>
      <c r="D1581" s="22"/>
      <c r="E1581" s="22"/>
      <c r="F1581" s="22"/>
      <c r="G1581" s="22"/>
      <c r="H1581" s="22"/>
      <c r="I1581" s="97"/>
      <c r="J1581" s="6"/>
    </row>
    <row r="1582" spans="3:10" x14ac:dyDescent="0.35">
      <c r="C1582" s="6"/>
      <c r="D1582" s="22"/>
      <c r="E1582" s="22"/>
      <c r="F1582" s="22"/>
      <c r="G1582" s="22"/>
      <c r="H1582" s="22"/>
      <c r="I1582" s="97"/>
      <c r="J1582" s="6"/>
    </row>
    <row r="1583" spans="3:10" x14ac:dyDescent="0.35">
      <c r="C1583" s="6"/>
      <c r="D1583" s="22"/>
      <c r="E1583" s="22"/>
      <c r="F1583" s="22"/>
      <c r="G1583" s="22"/>
      <c r="H1583" s="22"/>
      <c r="I1583" s="97"/>
      <c r="J1583" s="6"/>
    </row>
    <row r="1584" spans="3:10" x14ac:dyDescent="0.35">
      <c r="C1584" s="6"/>
      <c r="D1584" s="22"/>
      <c r="E1584" s="22"/>
      <c r="F1584" s="22"/>
      <c r="G1584" s="22"/>
      <c r="H1584" s="22"/>
      <c r="I1584" s="97"/>
      <c r="J1584" s="6"/>
    </row>
    <row r="1585" spans="3:10" x14ac:dyDescent="0.35">
      <c r="C1585" s="6"/>
      <c r="D1585" s="22"/>
      <c r="E1585" s="22"/>
      <c r="F1585" s="22"/>
      <c r="G1585" s="22"/>
      <c r="H1585" s="22"/>
      <c r="I1585" s="97"/>
      <c r="J1585" s="6"/>
    </row>
    <row r="1586" spans="3:10" x14ac:dyDescent="0.35">
      <c r="C1586" s="6"/>
      <c r="D1586" s="22"/>
      <c r="E1586" s="22"/>
      <c r="F1586" s="22"/>
      <c r="G1586" s="22"/>
      <c r="H1586" s="22"/>
      <c r="I1586" s="97"/>
      <c r="J1586" s="6"/>
    </row>
    <row r="1587" spans="3:10" x14ac:dyDescent="0.35">
      <c r="C1587" s="6"/>
      <c r="D1587" s="22"/>
      <c r="E1587" s="22"/>
      <c r="F1587" s="22"/>
      <c r="G1587" s="22"/>
      <c r="H1587" s="22"/>
      <c r="I1587" s="97"/>
      <c r="J1587" s="6"/>
    </row>
    <row r="1588" spans="3:10" x14ac:dyDescent="0.35">
      <c r="C1588" s="6"/>
      <c r="D1588" s="22"/>
      <c r="E1588" s="22"/>
      <c r="F1588" s="22"/>
      <c r="G1588" s="22"/>
      <c r="H1588" s="22"/>
      <c r="I1588" s="97"/>
      <c r="J1588" s="6"/>
    </row>
    <row r="1589" spans="3:10" x14ac:dyDescent="0.35">
      <c r="C1589" s="6"/>
      <c r="D1589" s="22"/>
      <c r="E1589" s="22"/>
      <c r="F1589" s="22"/>
      <c r="G1589" s="22"/>
      <c r="H1589" s="22"/>
      <c r="I1589" s="97"/>
      <c r="J1589" s="6"/>
    </row>
    <row r="1590" spans="3:10" x14ac:dyDescent="0.35">
      <c r="C1590" s="6"/>
      <c r="D1590" s="22"/>
      <c r="E1590" s="22"/>
      <c r="F1590" s="22"/>
      <c r="G1590" s="22"/>
      <c r="H1590" s="22"/>
      <c r="I1590" s="97"/>
      <c r="J1590" s="6"/>
    </row>
    <row r="1591" spans="3:10" x14ac:dyDescent="0.35">
      <c r="C1591" s="6"/>
      <c r="D1591" s="22"/>
      <c r="E1591" s="22"/>
      <c r="F1591" s="22"/>
      <c r="G1591" s="22"/>
      <c r="H1591" s="22"/>
      <c r="I1591" s="97"/>
      <c r="J1591" s="6"/>
    </row>
    <row r="1592" spans="3:10" x14ac:dyDescent="0.35">
      <c r="C1592" s="6"/>
      <c r="D1592" s="22"/>
      <c r="E1592" s="22"/>
      <c r="F1592" s="22"/>
      <c r="G1592" s="22"/>
      <c r="H1592" s="22"/>
      <c r="I1592" s="97"/>
      <c r="J1592" s="6"/>
    </row>
    <row r="1593" spans="3:10" x14ac:dyDescent="0.35">
      <c r="C1593" s="6"/>
      <c r="D1593" s="22"/>
      <c r="E1593" s="22"/>
      <c r="F1593" s="22"/>
      <c r="G1593" s="22"/>
      <c r="H1593" s="22"/>
      <c r="I1593" s="97"/>
      <c r="J1593" s="6"/>
    </row>
    <row r="1594" spans="3:10" x14ac:dyDescent="0.35">
      <c r="C1594" s="6"/>
      <c r="D1594" s="22"/>
      <c r="E1594" s="22"/>
      <c r="F1594" s="22"/>
      <c r="G1594" s="22"/>
      <c r="H1594" s="22"/>
      <c r="I1594" s="97"/>
      <c r="J1594" s="6"/>
    </row>
    <row r="1595" spans="3:10" x14ac:dyDescent="0.35">
      <c r="C1595" s="6"/>
      <c r="D1595" s="22"/>
      <c r="E1595" s="22"/>
      <c r="F1595" s="22"/>
      <c r="G1595" s="22"/>
      <c r="H1595" s="22"/>
      <c r="I1595" s="97"/>
      <c r="J1595" s="6"/>
    </row>
    <row r="1596" spans="3:10" x14ac:dyDescent="0.35">
      <c r="C1596" s="6"/>
      <c r="D1596" s="22"/>
      <c r="E1596" s="22"/>
      <c r="F1596" s="22"/>
      <c r="G1596" s="22"/>
      <c r="H1596" s="22"/>
      <c r="I1596" s="97"/>
      <c r="J1596" s="6"/>
    </row>
    <row r="1597" spans="3:10" x14ac:dyDescent="0.35">
      <c r="C1597" s="6"/>
      <c r="D1597" s="22"/>
      <c r="E1597" s="22"/>
      <c r="F1597" s="22"/>
      <c r="G1597" s="22"/>
      <c r="H1597" s="22"/>
      <c r="I1597" s="97"/>
      <c r="J1597" s="6"/>
    </row>
    <row r="1598" spans="3:10" x14ac:dyDescent="0.35">
      <c r="C1598" s="6"/>
      <c r="D1598" s="22"/>
      <c r="E1598" s="22"/>
      <c r="F1598" s="22"/>
      <c r="G1598" s="22"/>
      <c r="H1598" s="22"/>
      <c r="I1598" s="97"/>
      <c r="J1598" s="6"/>
    </row>
    <row r="1599" spans="3:10" x14ac:dyDescent="0.35">
      <c r="C1599" s="6"/>
      <c r="D1599" s="22"/>
      <c r="E1599" s="22"/>
      <c r="F1599" s="22"/>
      <c r="G1599" s="22"/>
      <c r="H1599" s="22"/>
      <c r="I1599" s="97"/>
      <c r="J1599" s="6"/>
    </row>
    <row r="1600" spans="3:10" x14ac:dyDescent="0.35">
      <c r="C1600" s="6"/>
      <c r="D1600" s="22"/>
      <c r="E1600" s="22"/>
      <c r="F1600" s="22"/>
      <c r="G1600" s="22"/>
      <c r="H1600" s="22"/>
      <c r="I1600" s="97"/>
      <c r="J1600" s="6"/>
    </row>
    <row r="1601" spans="3:10" x14ac:dyDescent="0.35">
      <c r="C1601" s="6"/>
      <c r="D1601" s="22"/>
      <c r="E1601" s="22"/>
      <c r="F1601" s="22"/>
      <c r="G1601" s="22"/>
      <c r="H1601" s="22"/>
      <c r="I1601" s="97"/>
      <c r="J1601" s="6"/>
    </row>
    <row r="1602" spans="3:10" x14ac:dyDescent="0.35">
      <c r="C1602" s="6"/>
      <c r="D1602" s="22"/>
      <c r="E1602" s="22"/>
      <c r="F1602" s="22"/>
      <c r="G1602" s="22"/>
      <c r="H1602" s="22"/>
      <c r="I1602" s="97"/>
      <c r="J1602" s="6"/>
    </row>
    <row r="1603" spans="3:10" x14ac:dyDescent="0.35">
      <c r="C1603" s="6"/>
      <c r="D1603" s="22"/>
      <c r="E1603" s="22"/>
      <c r="F1603" s="22"/>
      <c r="G1603" s="22"/>
      <c r="H1603" s="22"/>
      <c r="I1603" s="97"/>
      <c r="J1603" s="6"/>
    </row>
    <row r="1604" spans="3:10" x14ac:dyDescent="0.35">
      <c r="C1604" s="6"/>
      <c r="D1604" s="22"/>
      <c r="E1604" s="22"/>
      <c r="F1604" s="22"/>
      <c r="G1604" s="22"/>
      <c r="H1604" s="22"/>
      <c r="I1604" s="97"/>
      <c r="J1604" s="6"/>
    </row>
    <row r="1605" spans="3:10" x14ac:dyDescent="0.35">
      <c r="C1605" s="6"/>
      <c r="D1605" s="22"/>
      <c r="E1605" s="22"/>
      <c r="F1605" s="22"/>
      <c r="G1605" s="22"/>
      <c r="H1605" s="22"/>
      <c r="I1605" s="97"/>
      <c r="J1605" s="6"/>
    </row>
    <row r="1606" spans="3:10" x14ac:dyDescent="0.35">
      <c r="C1606" s="6"/>
      <c r="D1606" s="22"/>
      <c r="E1606" s="22"/>
      <c r="F1606" s="22"/>
      <c r="G1606" s="22"/>
      <c r="H1606" s="22"/>
      <c r="I1606" s="97"/>
      <c r="J1606" s="6"/>
    </row>
    <row r="1607" spans="3:10" x14ac:dyDescent="0.35">
      <c r="C1607" s="6"/>
      <c r="D1607" s="22"/>
      <c r="E1607" s="22"/>
      <c r="F1607" s="22"/>
      <c r="G1607" s="22"/>
      <c r="H1607" s="22"/>
      <c r="I1607" s="97"/>
      <c r="J1607" s="6"/>
    </row>
    <row r="1608" spans="3:10" x14ac:dyDescent="0.35">
      <c r="C1608" s="6"/>
      <c r="D1608" s="22"/>
      <c r="E1608" s="22"/>
      <c r="F1608" s="22"/>
      <c r="G1608" s="22"/>
      <c r="H1608" s="22"/>
      <c r="I1608" s="97"/>
      <c r="J1608" s="6"/>
    </row>
    <row r="1609" spans="3:10" x14ac:dyDescent="0.35">
      <c r="C1609" s="6"/>
      <c r="D1609" s="22"/>
      <c r="E1609" s="22"/>
      <c r="F1609" s="22"/>
      <c r="G1609" s="22"/>
      <c r="H1609" s="22"/>
      <c r="I1609" s="97"/>
      <c r="J1609" s="6"/>
    </row>
    <row r="1610" spans="3:10" x14ac:dyDescent="0.35">
      <c r="C1610" s="6"/>
      <c r="D1610" s="22"/>
      <c r="E1610" s="22"/>
      <c r="F1610" s="22"/>
      <c r="G1610" s="22"/>
      <c r="H1610" s="22"/>
      <c r="I1610" s="97"/>
      <c r="J1610" s="6"/>
    </row>
    <row r="1611" spans="3:10" x14ac:dyDescent="0.35">
      <c r="C1611" s="6"/>
      <c r="D1611" s="22"/>
      <c r="E1611" s="22"/>
      <c r="F1611" s="22"/>
      <c r="G1611" s="22"/>
      <c r="H1611" s="22"/>
      <c r="I1611" s="97"/>
      <c r="J1611" s="6"/>
    </row>
    <row r="1612" spans="3:10" x14ac:dyDescent="0.35">
      <c r="C1612" s="6"/>
      <c r="D1612" s="22"/>
      <c r="E1612" s="22"/>
      <c r="F1612" s="22"/>
      <c r="G1612" s="22"/>
      <c r="H1612" s="22"/>
      <c r="I1612" s="97"/>
      <c r="J1612" s="6"/>
    </row>
    <row r="1613" spans="3:10" x14ac:dyDescent="0.35">
      <c r="C1613" s="6"/>
      <c r="D1613" s="22"/>
      <c r="E1613" s="22"/>
      <c r="F1613" s="22"/>
      <c r="G1613" s="22"/>
      <c r="H1613" s="22"/>
      <c r="I1613" s="97"/>
      <c r="J1613" s="6"/>
    </row>
    <row r="1614" spans="3:10" x14ac:dyDescent="0.35">
      <c r="C1614" s="6"/>
      <c r="D1614" s="22"/>
      <c r="E1614" s="22"/>
      <c r="F1614" s="22"/>
      <c r="G1614" s="22"/>
      <c r="H1614" s="22"/>
      <c r="I1614" s="97"/>
      <c r="J1614" s="6"/>
    </row>
    <row r="1615" spans="3:10" x14ac:dyDescent="0.35">
      <c r="C1615" s="6"/>
      <c r="D1615" s="22"/>
      <c r="E1615" s="22"/>
      <c r="F1615" s="22"/>
      <c r="G1615" s="22"/>
      <c r="H1615" s="22"/>
      <c r="I1615" s="97"/>
      <c r="J1615" s="6"/>
    </row>
    <row r="1616" spans="3:10" x14ac:dyDescent="0.35">
      <c r="C1616" s="6"/>
      <c r="D1616" s="22"/>
      <c r="E1616" s="22"/>
      <c r="F1616" s="22"/>
      <c r="G1616" s="22"/>
      <c r="H1616" s="22"/>
      <c r="I1616" s="97"/>
      <c r="J1616" s="6"/>
    </row>
    <row r="1617" spans="3:10" x14ac:dyDescent="0.35">
      <c r="C1617" s="6"/>
      <c r="D1617" s="22"/>
      <c r="E1617" s="22"/>
      <c r="F1617" s="22"/>
      <c r="G1617" s="22"/>
      <c r="H1617" s="22"/>
      <c r="I1617" s="97"/>
      <c r="J1617" s="6"/>
    </row>
    <row r="1618" spans="3:10" x14ac:dyDescent="0.35">
      <c r="C1618" s="6"/>
      <c r="D1618" s="22"/>
      <c r="E1618" s="22"/>
      <c r="F1618" s="22"/>
      <c r="G1618" s="22"/>
      <c r="H1618" s="22"/>
      <c r="I1618" s="97"/>
      <c r="J1618" s="6"/>
    </row>
    <row r="1619" spans="3:10" x14ac:dyDescent="0.35">
      <c r="C1619" s="6"/>
      <c r="D1619" s="22"/>
      <c r="E1619" s="22"/>
      <c r="F1619" s="22"/>
      <c r="G1619" s="22"/>
      <c r="H1619" s="22"/>
      <c r="I1619" s="97"/>
      <c r="J1619" s="6"/>
    </row>
    <row r="1620" spans="3:10" x14ac:dyDescent="0.35">
      <c r="C1620" s="6"/>
      <c r="D1620" s="22"/>
      <c r="E1620" s="22"/>
      <c r="F1620" s="22"/>
      <c r="G1620" s="22"/>
      <c r="H1620" s="22"/>
      <c r="I1620" s="97"/>
      <c r="J1620" s="6"/>
    </row>
    <row r="1621" spans="3:10" x14ac:dyDescent="0.35">
      <c r="C1621" s="6"/>
      <c r="D1621" s="22"/>
      <c r="E1621" s="22"/>
      <c r="F1621" s="22"/>
      <c r="G1621" s="22"/>
      <c r="H1621" s="22"/>
      <c r="I1621" s="97"/>
      <c r="J1621" s="6"/>
    </row>
    <row r="1622" spans="3:10" x14ac:dyDescent="0.35">
      <c r="C1622" s="6"/>
      <c r="D1622" s="22"/>
      <c r="E1622" s="22"/>
      <c r="F1622" s="22"/>
      <c r="G1622" s="22"/>
      <c r="H1622" s="22"/>
      <c r="I1622" s="97"/>
      <c r="J1622" s="6"/>
    </row>
    <row r="1623" spans="3:10" x14ac:dyDescent="0.35">
      <c r="C1623" s="6"/>
      <c r="D1623" s="22"/>
      <c r="E1623" s="22"/>
      <c r="F1623" s="22"/>
      <c r="G1623" s="22"/>
      <c r="H1623" s="22"/>
      <c r="I1623" s="97"/>
      <c r="J1623" s="6"/>
    </row>
    <row r="1624" spans="3:10" x14ac:dyDescent="0.35">
      <c r="C1624" s="6"/>
      <c r="D1624" s="22"/>
      <c r="E1624" s="22"/>
      <c r="F1624" s="22"/>
      <c r="G1624" s="22"/>
      <c r="H1624" s="22"/>
      <c r="I1624" s="97"/>
      <c r="J1624" s="6"/>
    </row>
    <row r="1625" spans="3:10" x14ac:dyDescent="0.35">
      <c r="C1625" s="6"/>
      <c r="D1625" s="22"/>
      <c r="E1625" s="22"/>
      <c r="F1625" s="22"/>
      <c r="G1625" s="22"/>
      <c r="H1625" s="22"/>
      <c r="I1625" s="97"/>
      <c r="J1625" s="6"/>
    </row>
    <row r="1626" spans="3:10" x14ac:dyDescent="0.35">
      <c r="C1626" s="6"/>
      <c r="D1626" s="22"/>
      <c r="E1626" s="22"/>
      <c r="F1626" s="22"/>
      <c r="G1626" s="22"/>
      <c r="H1626" s="22"/>
      <c r="I1626" s="97"/>
      <c r="J1626" s="6"/>
    </row>
    <row r="1627" spans="3:10" x14ac:dyDescent="0.35">
      <c r="C1627" s="6"/>
      <c r="D1627" s="22"/>
      <c r="E1627" s="22"/>
      <c r="F1627" s="22"/>
      <c r="G1627" s="22"/>
      <c r="H1627" s="22"/>
      <c r="I1627" s="97"/>
      <c r="J1627" s="6"/>
    </row>
    <row r="1628" spans="3:10" x14ac:dyDescent="0.35">
      <c r="C1628" s="6"/>
      <c r="D1628" s="22"/>
      <c r="E1628" s="22"/>
      <c r="F1628" s="22"/>
      <c r="G1628" s="22"/>
      <c r="H1628" s="22"/>
      <c r="I1628" s="97"/>
      <c r="J1628" s="6"/>
    </row>
    <row r="1629" spans="3:10" x14ac:dyDescent="0.35">
      <c r="C1629" s="6"/>
      <c r="D1629" s="22"/>
      <c r="E1629" s="22"/>
      <c r="F1629" s="22"/>
      <c r="G1629" s="22"/>
      <c r="H1629" s="22"/>
      <c r="I1629" s="97"/>
      <c r="J1629" s="6"/>
    </row>
    <row r="1630" spans="3:10" x14ac:dyDescent="0.35">
      <c r="C1630" s="6"/>
      <c r="D1630" s="22"/>
      <c r="E1630" s="22"/>
      <c r="F1630" s="22"/>
      <c r="G1630" s="22"/>
      <c r="H1630" s="22"/>
      <c r="I1630" s="97"/>
      <c r="J1630" s="6"/>
    </row>
    <row r="1631" spans="3:10" x14ac:dyDescent="0.35">
      <c r="C1631" s="6"/>
      <c r="D1631" s="22"/>
      <c r="E1631" s="22"/>
      <c r="F1631" s="22"/>
      <c r="G1631" s="22"/>
      <c r="H1631" s="22"/>
      <c r="I1631" s="97"/>
      <c r="J1631" s="6"/>
    </row>
    <row r="1632" spans="3:10" x14ac:dyDescent="0.35">
      <c r="C1632" s="6"/>
      <c r="D1632" s="22"/>
      <c r="E1632" s="22"/>
      <c r="F1632" s="22"/>
      <c r="G1632" s="22"/>
      <c r="H1632" s="22"/>
      <c r="I1632" s="97"/>
      <c r="J1632" s="6"/>
    </row>
    <row r="1633" spans="3:10" x14ac:dyDescent="0.35">
      <c r="C1633" s="6"/>
      <c r="D1633" s="22"/>
      <c r="E1633" s="22"/>
      <c r="F1633" s="22"/>
      <c r="G1633" s="22"/>
      <c r="H1633" s="22"/>
      <c r="I1633" s="97"/>
      <c r="J1633" s="6"/>
    </row>
    <row r="1634" spans="3:10" x14ac:dyDescent="0.35">
      <c r="C1634" s="6"/>
      <c r="D1634" s="22"/>
      <c r="E1634" s="22"/>
      <c r="F1634" s="22"/>
      <c r="G1634" s="22"/>
      <c r="H1634" s="22"/>
      <c r="I1634" s="97"/>
      <c r="J1634" s="6"/>
    </row>
    <row r="1635" spans="3:10" x14ac:dyDescent="0.35">
      <c r="C1635" s="6"/>
      <c r="D1635" s="22"/>
      <c r="E1635" s="22"/>
      <c r="F1635" s="22"/>
      <c r="G1635" s="22"/>
      <c r="H1635" s="22"/>
      <c r="I1635" s="97"/>
      <c r="J1635" s="6"/>
    </row>
    <row r="1636" spans="3:10" x14ac:dyDescent="0.35">
      <c r="C1636" s="6"/>
      <c r="D1636" s="22"/>
      <c r="E1636" s="22"/>
      <c r="F1636" s="22"/>
      <c r="G1636" s="22"/>
      <c r="H1636" s="22"/>
      <c r="I1636" s="97"/>
      <c r="J1636" s="6"/>
    </row>
    <row r="1637" spans="3:10" x14ac:dyDescent="0.35">
      <c r="C1637" s="6"/>
      <c r="D1637" s="22"/>
      <c r="E1637" s="22"/>
      <c r="F1637" s="22"/>
      <c r="G1637" s="22"/>
      <c r="H1637" s="22"/>
      <c r="I1637" s="97"/>
      <c r="J1637" s="6"/>
    </row>
    <row r="1638" spans="3:10" x14ac:dyDescent="0.35">
      <c r="C1638" s="6"/>
      <c r="D1638" s="22"/>
      <c r="E1638" s="22"/>
      <c r="F1638" s="22"/>
      <c r="G1638" s="22"/>
      <c r="H1638" s="22"/>
      <c r="I1638" s="97"/>
      <c r="J1638" s="6"/>
    </row>
    <row r="1639" spans="3:10" x14ac:dyDescent="0.35">
      <c r="C1639" s="6"/>
      <c r="D1639" s="22"/>
      <c r="E1639" s="22"/>
      <c r="F1639" s="22"/>
      <c r="G1639" s="22"/>
      <c r="H1639" s="22"/>
      <c r="I1639" s="97"/>
      <c r="J1639" s="6"/>
    </row>
    <row r="1640" spans="3:10" x14ac:dyDescent="0.35">
      <c r="C1640" s="6"/>
      <c r="D1640" s="22"/>
      <c r="E1640" s="22"/>
      <c r="F1640" s="22"/>
      <c r="G1640" s="22"/>
      <c r="H1640" s="22"/>
      <c r="I1640" s="97"/>
      <c r="J1640" s="6"/>
    </row>
    <row r="1641" spans="3:10" x14ac:dyDescent="0.35">
      <c r="C1641" s="6"/>
      <c r="D1641" s="22"/>
      <c r="E1641" s="22"/>
      <c r="F1641" s="22"/>
      <c r="G1641" s="22"/>
      <c r="H1641" s="22"/>
      <c r="I1641" s="97"/>
      <c r="J1641" s="6"/>
    </row>
    <row r="1642" spans="3:10" x14ac:dyDescent="0.35">
      <c r="C1642" s="6"/>
      <c r="D1642" s="22"/>
      <c r="E1642" s="22"/>
      <c r="F1642" s="22"/>
      <c r="G1642" s="22"/>
      <c r="H1642" s="22"/>
      <c r="I1642" s="97"/>
      <c r="J1642" s="6"/>
    </row>
    <row r="1643" spans="3:10" x14ac:dyDescent="0.35">
      <c r="C1643" s="6"/>
      <c r="D1643" s="22"/>
      <c r="E1643" s="22"/>
      <c r="F1643" s="22"/>
      <c r="G1643" s="22"/>
      <c r="H1643" s="22"/>
      <c r="I1643" s="97"/>
      <c r="J1643" s="6"/>
    </row>
    <row r="1644" spans="3:10" x14ac:dyDescent="0.35">
      <c r="C1644" s="6"/>
      <c r="D1644" s="22"/>
      <c r="E1644" s="22"/>
      <c r="F1644" s="22"/>
      <c r="G1644" s="22"/>
      <c r="H1644" s="22"/>
      <c r="I1644" s="97"/>
      <c r="J1644" s="6"/>
    </row>
    <row r="1645" spans="3:10" x14ac:dyDescent="0.35">
      <c r="C1645" s="6"/>
      <c r="D1645" s="22"/>
      <c r="E1645" s="22"/>
      <c r="F1645" s="22"/>
      <c r="G1645" s="22"/>
      <c r="H1645" s="22"/>
      <c r="I1645" s="97"/>
      <c r="J1645" s="6"/>
    </row>
    <row r="1646" spans="3:10" x14ac:dyDescent="0.35">
      <c r="C1646" s="6"/>
      <c r="D1646" s="22"/>
      <c r="E1646" s="22"/>
      <c r="F1646" s="22"/>
      <c r="G1646" s="22"/>
      <c r="H1646" s="22"/>
      <c r="I1646" s="97"/>
      <c r="J1646" s="6"/>
    </row>
    <row r="1647" spans="3:10" x14ac:dyDescent="0.35">
      <c r="C1647" s="6"/>
      <c r="D1647" s="22"/>
      <c r="E1647" s="22"/>
      <c r="F1647" s="22"/>
      <c r="G1647" s="22"/>
      <c r="H1647" s="22"/>
      <c r="I1647" s="97"/>
      <c r="J1647" s="6"/>
    </row>
    <row r="1648" spans="3:10" x14ac:dyDescent="0.35">
      <c r="C1648" s="6"/>
      <c r="D1648" s="22"/>
      <c r="E1648" s="22"/>
      <c r="F1648" s="22"/>
      <c r="G1648" s="22"/>
      <c r="H1648" s="22"/>
      <c r="I1648" s="97"/>
      <c r="J1648" s="6"/>
    </row>
    <row r="1649" spans="3:10" x14ac:dyDescent="0.35">
      <c r="C1649" s="6"/>
      <c r="D1649" s="22"/>
      <c r="E1649" s="22"/>
      <c r="F1649" s="22"/>
      <c r="G1649" s="22"/>
      <c r="H1649" s="22"/>
      <c r="I1649" s="97"/>
      <c r="J1649" s="6"/>
    </row>
    <row r="1650" spans="3:10" x14ac:dyDescent="0.35">
      <c r="C1650" s="6"/>
      <c r="D1650" s="22"/>
      <c r="E1650" s="22"/>
      <c r="F1650" s="22"/>
      <c r="G1650" s="22"/>
      <c r="H1650" s="22"/>
      <c r="I1650" s="97"/>
      <c r="J1650" s="6"/>
    </row>
    <row r="1651" spans="3:10" x14ac:dyDescent="0.35">
      <c r="C1651" s="6"/>
      <c r="D1651" s="22"/>
      <c r="E1651" s="22"/>
      <c r="F1651" s="22"/>
      <c r="G1651" s="22"/>
      <c r="H1651" s="22"/>
      <c r="I1651" s="97"/>
      <c r="J1651" s="6"/>
    </row>
    <row r="1652" spans="3:10" x14ac:dyDescent="0.35">
      <c r="C1652" s="6"/>
      <c r="D1652" s="22"/>
      <c r="E1652" s="22"/>
      <c r="F1652" s="22"/>
      <c r="G1652" s="22"/>
      <c r="H1652" s="22"/>
      <c r="I1652" s="97"/>
      <c r="J1652" s="6"/>
    </row>
    <row r="1653" spans="3:10" x14ac:dyDescent="0.35">
      <c r="C1653" s="6"/>
      <c r="D1653" s="22"/>
      <c r="E1653" s="22"/>
      <c r="F1653" s="22"/>
      <c r="G1653" s="22"/>
      <c r="H1653" s="22"/>
      <c r="I1653" s="97"/>
      <c r="J1653" s="6"/>
    </row>
    <row r="1654" spans="3:10" x14ac:dyDescent="0.35">
      <c r="C1654" s="6"/>
      <c r="D1654" s="22"/>
      <c r="E1654" s="22"/>
      <c r="F1654" s="22"/>
      <c r="G1654" s="22"/>
      <c r="H1654" s="22"/>
      <c r="I1654" s="97"/>
      <c r="J1654" s="6"/>
    </row>
    <row r="1655" spans="3:10" x14ac:dyDescent="0.35">
      <c r="C1655" s="6"/>
      <c r="D1655" s="22"/>
      <c r="E1655" s="22"/>
      <c r="F1655" s="22"/>
      <c r="G1655" s="22"/>
      <c r="H1655" s="22"/>
      <c r="I1655" s="97"/>
      <c r="J1655" s="6"/>
    </row>
    <row r="1656" spans="3:10" x14ac:dyDescent="0.35">
      <c r="C1656" s="6"/>
      <c r="D1656" s="22"/>
      <c r="E1656" s="22"/>
      <c r="F1656" s="22"/>
      <c r="G1656" s="22"/>
      <c r="H1656" s="22"/>
      <c r="I1656" s="97"/>
      <c r="J1656" s="6"/>
    </row>
    <row r="1657" spans="3:10" x14ac:dyDescent="0.35">
      <c r="C1657" s="6"/>
      <c r="D1657" s="22"/>
      <c r="E1657" s="22"/>
      <c r="F1657" s="22"/>
      <c r="G1657" s="22"/>
      <c r="H1657" s="22"/>
      <c r="I1657" s="97"/>
      <c r="J1657" s="6"/>
    </row>
    <row r="1658" spans="3:10" x14ac:dyDescent="0.35">
      <c r="C1658" s="6"/>
      <c r="D1658" s="22"/>
      <c r="E1658" s="22"/>
      <c r="F1658" s="22"/>
      <c r="G1658" s="22"/>
      <c r="H1658" s="22"/>
      <c r="I1658" s="97"/>
      <c r="J1658" s="6"/>
    </row>
    <row r="1659" spans="3:10" x14ac:dyDescent="0.35">
      <c r="C1659" s="6"/>
      <c r="D1659" s="22"/>
      <c r="E1659" s="22"/>
      <c r="F1659" s="22"/>
      <c r="G1659" s="22"/>
      <c r="H1659" s="22"/>
      <c r="I1659" s="97"/>
      <c r="J1659" s="6"/>
    </row>
    <row r="1660" spans="3:10" x14ac:dyDescent="0.35">
      <c r="C1660" s="6"/>
      <c r="D1660" s="22"/>
      <c r="E1660" s="22"/>
      <c r="F1660" s="22"/>
      <c r="G1660" s="22"/>
      <c r="H1660" s="22"/>
      <c r="I1660" s="97"/>
      <c r="J1660" s="6"/>
    </row>
    <row r="1661" spans="3:10" x14ac:dyDescent="0.35">
      <c r="C1661" s="6"/>
      <c r="D1661" s="22"/>
      <c r="E1661" s="22"/>
      <c r="F1661" s="22"/>
      <c r="G1661" s="22"/>
      <c r="H1661" s="22"/>
      <c r="I1661" s="97"/>
      <c r="J1661" s="6"/>
    </row>
    <row r="1662" spans="3:10" x14ac:dyDescent="0.35">
      <c r="C1662" s="6"/>
      <c r="D1662" s="22"/>
      <c r="E1662" s="22"/>
      <c r="F1662" s="22"/>
      <c r="G1662" s="22"/>
      <c r="H1662" s="22"/>
      <c r="I1662" s="97"/>
      <c r="J1662" s="6"/>
    </row>
    <row r="1663" spans="3:10" x14ac:dyDescent="0.35">
      <c r="C1663" s="6"/>
      <c r="D1663" s="22"/>
      <c r="E1663" s="22"/>
      <c r="F1663" s="22"/>
      <c r="G1663" s="22"/>
      <c r="H1663" s="22"/>
      <c r="I1663" s="97"/>
      <c r="J1663" s="6"/>
    </row>
    <row r="1664" spans="3:10" x14ac:dyDescent="0.35">
      <c r="C1664" s="6"/>
      <c r="D1664" s="22"/>
      <c r="E1664" s="22"/>
      <c r="F1664" s="22"/>
      <c r="G1664" s="22"/>
      <c r="H1664" s="22"/>
      <c r="I1664" s="97"/>
      <c r="J1664" s="6"/>
    </row>
    <row r="1665" spans="3:10" x14ac:dyDescent="0.35">
      <c r="C1665" s="6"/>
      <c r="D1665" s="22"/>
      <c r="E1665" s="22"/>
      <c r="F1665" s="22"/>
      <c r="G1665" s="22"/>
      <c r="H1665" s="22"/>
      <c r="I1665" s="97"/>
      <c r="J1665" s="6"/>
    </row>
    <row r="1666" spans="3:10" x14ac:dyDescent="0.35">
      <c r="C1666" s="6"/>
      <c r="D1666" s="22"/>
      <c r="E1666" s="22"/>
      <c r="F1666" s="22"/>
      <c r="G1666" s="22"/>
      <c r="H1666" s="22"/>
      <c r="I1666" s="97"/>
      <c r="J1666" s="6"/>
    </row>
    <row r="1667" spans="3:10" x14ac:dyDescent="0.35">
      <c r="C1667" s="6"/>
      <c r="D1667" s="22"/>
      <c r="E1667" s="22"/>
      <c r="F1667" s="22"/>
      <c r="G1667" s="22"/>
      <c r="H1667" s="22"/>
      <c r="I1667" s="97"/>
      <c r="J1667" s="6"/>
    </row>
    <row r="1668" spans="3:10" x14ac:dyDescent="0.35">
      <c r="C1668" s="6"/>
      <c r="D1668" s="22"/>
      <c r="E1668" s="22"/>
      <c r="F1668" s="22"/>
      <c r="G1668" s="22"/>
      <c r="H1668" s="22"/>
      <c r="I1668" s="97"/>
      <c r="J1668" s="6"/>
    </row>
    <row r="1669" spans="3:10" x14ac:dyDescent="0.35">
      <c r="C1669" s="6"/>
      <c r="D1669" s="22"/>
      <c r="E1669" s="22"/>
      <c r="F1669" s="22"/>
      <c r="G1669" s="22"/>
      <c r="H1669" s="22"/>
      <c r="I1669" s="97"/>
      <c r="J1669" s="6"/>
    </row>
    <row r="1670" spans="3:10" x14ac:dyDescent="0.35">
      <c r="C1670" s="6"/>
      <c r="D1670" s="22"/>
      <c r="E1670" s="22"/>
      <c r="F1670" s="22"/>
      <c r="G1670" s="22"/>
      <c r="H1670" s="22"/>
      <c r="I1670" s="97"/>
      <c r="J1670" s="6"/>
    </row>
    <row r="1671" spans="3:10" x14ac:dyDescent="0.35">
      <c r="C1671" s="6"/>
      <c r="D1671" s="22"/>
      <c r="E1671" s="22"/>
      <c r="F1671" s="22"/>
      <c r="G1671" s="22"/>
      <c r="H1671" s="22"/>
      <c r="I1671" s="97"/>
      <c r="J1671" s="6"/>
    </row>
    <row r="1672" spans="3:10" x14ac:dyDescent="0.35">
      <c r="C1672" s="6"/>
      <c r="D1672" s="22"/>
      <c r="E1672" s="22"/>
      <c r="F1672" s="22"/>
      <c r="G1672" s="22"/>
      <c r="H1672" s="22"/>
      <c r="I1672" s="97"/>
      <c r="J1672" s="6"/>
    </row>
    <row r="1673" spans="3:10" x14ac:dyDescent="0.35">
      <c r="C1673" s="6"/>
      <c r="D1673" s="22"/>
      <c r="E1673" s="22"/>
      <c r="F1673" s="22"/>
      <c r="G1673" s="22"/>
      <c r="H1673" s="22"/>
      <c r="I1673" s="97"/>
      <c r="J1673" s="6"/>
    </row>
    <row r="1674" spans="3:10" x14ac:dyDescent="0.35">
      <c r="C1674" s="6"/>
      <c r="D1674" s="22"/>
      <c r="E1674" s="22"/>
      <c r="F1674" s="22"/>
      <c r="G1674" s="22"/>
      <c r="H1674" s="22"/>
      <c r="I1674" s="97"/>
      <c r="J1674" s="6"/>
    </row>
    <row r="1675" spans="3:10" x14ac:dyDescent="0.35">
      <c r="C1675" s="6"/>
      <c r="D1675" s="22"/>
      <c r="E1675" s="22"/>
      <c r="F1675" s="22"/>
      <c r="G1675" s="22"/>
      <c r="H1675" s="22"/>
      <c r="I1675" s="97"/>
      <c r="J1675" s="6"/>
    </row>
    <row r="1676" spans="3:10" x14ac:dyDescent="0.35">
      <c r="C1676" s="6"/>
      <c r="D1676" s="22"/>
      <c r="E1676" s="22"/>
      <c r="F1676" s="22"/>
      <c r="G1676" s="22"/>
      <c r="H1676" s="22"/>
      <c r="I1676" s="97"/>
      <c r="J1676" s="6"/>
    </row>
    <row r="1677" spans="3:10" x14ac:dyDescent="0.35">
      <c r="C1677" s="6"/>
      <c r="D1677" s="22"/>
      <c r="E1677" s="22"/>
      <c r="F1677" s="22"/>
      <c r="G1677" s="22"/>
      <c r="H1677" s="22"/>
      <c r="I1677" s="97"/>
      <c r="J1677" s="6"/>
    </row>
    <row r="1678" spans="3:10" x14ac:dyDescent="0.35">
      <c r="C1678" s="6"/>
      <c r="D1678" s="22"/>
      <c r="E1678" s="22"/>
      <c r="F1678" s="22"/>
      <c r="G1678" s="22"/>
      <c r="H1678" s="22"/>
      <c r="I1678" s="97"/>
      <c r="J1678" s="6"/>
    </row>
    <row r="1679" spans="3:10" x14ac:dyDescent="0.35">
      <c r="C1679" s="6"/>
      <c r="D1679" s="22"/>
      <c r="E1679" s="22"/>
      <c r="F1679" s="22"/>
      <c r="G1679" s="22"/>
      <c r="H1679" s="22"/>
      <c r="I1679" s="97"/>
      <c r="J1679" s="6"/>
    </row>
    <row r="1680" spans="3:10" x14ac:dyDescent="0.35">
      <c r="C1680" s="6"/>
      <c r="D1680" s="22"/>
      <c r="E1680" s="22"/>
      <c r="F1680" s="22"/>
      <c r="G1680" s="22"/>
      <c r="H1680" s="22"/>
      <c r="I1680" s="97"/>
      <c r="J1680" s="6"/>
    </row>
    <row r="1681" spans="3:10" x14ac:dyDescent="0.35">
      <c r="C1681" s="6"/>
      <c r="D1681" s="22"/>
      <c r="E1681" s="22"/>
      <c r="F1681" s="22"/>
      <c r="G1681" s="22"/>
      <c r="H1681" s="22"/>
      <c r="I1681" s="97"/>
      <c r="J1681" s="6"/>
    </row>
    <row r="1682" spans="3:10" x14ac:dyDescent="0.35">
      <c r="C1682" s="6"/>
      <c r="D1682" s="22"/>
      <c r="E1682" s="22"/>
      <c r="F1682" s="22"/>
      <c r="G1682" s="22"/>
      <c r="H1682" s="22"/>
      <c r="I1682" s="97"/>
      <c r="J1682" s="6"/>
    </row>
    <row r="1683" spans="3:10" x14ac:dyDescent="0.35">
      <c r="C1683" s="6"/>
      <c r="D1683" s="22"/>
      <c r="E1683" s="22"/>
      <c r="F1683" s="22"/>
      <c r="G1683" s="22"/>
      <c r="H1683" s="22"/>
      <c r="I1683" s="97"/>
      <c r="J1683" s="6"/>
    </row>
    <row r="1684" spans="3:10" x14ac:dyDescent="0.35">
      <c r="C1684" s="6"/>
      <c r="D1684" s="22"/>
      <c r="E1684" s="22"/>
      <c r="F1684" s="22"/>
      <c r="G1684" s="22"/>
      <c r="H1684" s="22"/>
      <c r="I1684" s="97"/>
      <c r="J1684" s="6"/>
    </row>
    <row r="1685" spans="3:10" x14ac:dyDescent="0.35">
      <c r="C1685" s="6"/>
      <c r="D1685" s="22"/>
      <c r="E1685" s="22"/>
      <c r="F1685" s="22"/>
      <c r="G1685" s="22"/>
      <c r="H1685" s="22"/>
      <c r="I1685" s="97"/>
      <c r="J1685" s="6"/>
    </row>
    <row r="1686" spans="3:10" x14ac:dyDescent="0.35">
      <c r="C1686" s="6"/>
      <c r="D1686" s="22"/>
      <c r="E1686" s="22"/>
      <c r="F1686" s="22"/>
      <c r="G1686" s="22"/>
      <c r="H1686" s="22"/>
      <c r="I1686" s="97"/>
      <c r="J1686" s="6"/>
    </row>
    <row r="1687" spans="3:10" x14ac:dyDescent="0.35">
      <c r="C1687" s="6"/>
      <c r="D1687" s="22"/>
      <c r="E1687" s="22"/>
      <c r="F1687" s="22"/>
      <c r="G1687" s="22"/>
      <c r="H1687" s="22"/>
      <c r="I1687" s="97"/>
      <c r="J1687" s="6"/>
    </row>
    <row r="1688" spans="3:10" x14ac:dyDescent="0.35">
      <c r="C1688" s="6"/>
      <c r="D1688" s="22"/>
      <c r="E1688" s="22"/>
      <c r="F1688" s="22"/>
      <c r="G1688" s="22"/>
      <c r="H1688" s="22"/>
      <c r="I1688" s="97"/>
      <c r="J1688" s="6"/>
    </row>
    <row r="1689" spans="3:10" x14ac:dyDescent="0.35">
      <c r="C1689" s="6"/>
      <c r="D1689" s="22"/>
      <c r="E1689" s="22"/>
      <c r="F1689" s="22"/>
      <c r="G1689" s="22"/>
      <c r="H1689" s="22"/>
      <c r="I1689" s="97"/>
      <c r="J1689" s="6"/>
    </row>
    <row r="1690" spans="3:10" x14ac:dyDescent="0.35">
      <c r="C1690" s="6"/>
      <c r="D1690" s="22"/>
      <c r="E1690" s="22"/>
      <c r="F1690" s="22"/>
      <c r="G1690" s="22"/>
      <c r="H1690" s="22"/>
      <c r="I1690" s="97"/>
      <c r="J1690" s="6"/>
    </row>
    <row r="1691" spans="3:10" x14ac:dyDescent="0.35">
      <c r="C1691" s="6"/>
      <c r="D1691" s="22"/>
      <c r="E1691" s="22"/>
      <c r="F1691" s="22"/>
      <c r="G1691" s="22"/>
      <c r="H1691" s="22"/>
      <c r="I1691" s="97"/>
      <c r="J1691" s="6"/>
    </row>
    <row r="1692" spans="3:10" x14ac:dyDescent="0.35">
      <c r="C1692" s="6"/>
      <c r="D1692" s="22"/>
      <c r="E1692" s="22"/>
      <c r="F1692" s="22"/>
      <c r="G1692" s="22"/>
      <c r="H1692" s="22"/>
      <c r="I1692" s="97"/>
      <c r="J1692" s="6"/>
    </row>
    <row r="1693" spans="3:10" x14ac:dyDescent="0.35">
      <c r="C1693" s="6"/>
      <c r="D1693" s="22"/>
      <c r="E1693" s="22"/>
      <c r="F1693" s="22"/>
      <c r="G1693" s="22"/>
      <c r="H1693" s="22"/>
      <c r="I1693" s="97"/>
      <c r="J1693" s="6"/>
    </row>
    <row r="1694" spans="3:10" x14ac:dyDescent="0.35">
      <c r="C1694" s="6"/>
      <c r="D1694" s="22"/>
      <c r="E1694" s="22"/>
      <c r="F1694" s="22"/>
      <c r="G1694" s="22"/>
      <c r="H1694" s="22"/>
      <c r="I1694" s="97"/>
      <c r="J1694" s="6"/>
    </row>
    <row r="1695" spans="3:10" x14ac:dyDescent="0.35">
      <c r="C1695" s="6"/>
      <c r="D1695" s="22"/>
      <c r="E1695" s="22"/>
      <c r="F1695" s="22"/>
      <c r="G1695" s="22"/>
      <c r="H1695" s="22"/>
      <c r="I1695" s="97"/>
      <c r="J1695" s="6"/>
    </row>
    <row r="1696" spans="3:10" x14ac:dyDescent="0.35">
      <c r="C1696" s="6"/>
      <c r="D1696" s="22"/>
      <c r="E1696" s="22"/>
      <c r="F1696" s="22"/>
      <c r="G1696" s="22"/>
      <c r="H1696" s="22"/>
      <c r="I1696" s="97"/>
      <c r="J1696" s="6"/>
    </row>
    <row r="1697" spans="3:10" x14ac:dyDescent="0.35">
      <c r="C1697" s="6"/>
      <c r="D1697" s="22"/>
      <c r="E1697" s="22"/>
      <c r="F1697" s="22"/>
      <c r="G1697" s="22"/>
      <c r="H1697" s="22"/>
      <c r="I1697" s="97"/>
      <c r="J1697" s="6"/>
    </row>
    <row r="1698" spans="3:10" x14ac:dyDescent="0.35">
      <c r="C1698" s="6"/>
      <c r="D1698" s="22"/>
      <c r="E1698" s="22"/>
      <c r="F1698" s="22"/>
      <c r="G1698" s="22"/>
      <c r="H1698" s="22"/>
      <c r="I1698" s="97"/>
      <c r="J1698" s="6"/>
    </row>
    <row r="1699" spans="3:10" x14ac:dyDescent="0.35">
      <c r="C1699" s="6"/>
      <c r="D1699" s="22"/>
      <c r="E1699" s="22"/>
      <c r="F1699" s="22"/>
      <c r="G1699" s="22"/>
      <c r="H1699" s="22"/>
      <c r="I1699" s="97"/>
      <c r="J1699" s="6"/>
    </row>
    <row r="1700" spans="3:10" x14ac:dyDescent="0.35">
      <c r="C1700" s="6"/>
      <c r="D1700" s="22"/>
      <c r="E1700" s="22"/>
      <c r="F1700" s="22"/>
      <c r="G1700" s="22"/>
      <c r="H1700" s="22"/>
      <c r="I1700" s="97"/>
      <c r="J1700" s="6"/>
    </row>
    <row r="1701" spans="3:10" x14ac:dyDescent="0.35">
      <c r="C1701" s="6"/>
      <c r="D1701" s="22"/>
      <c r="E1701" s="22"/>
      <c r="F1701" s="22"/>
      <c r="G1701" s="22"/>
      <c r="H1701" s="22"/>
      <c r="I1701" s="97"/>
      <c r="J1701" s="6"/>
    </row>
    <row r="1702" spans="3:10" x14ac:dyDescent="0.35">
      <c r="C1702" s="6"/>
      <c r="D1702" s="22"/>
      <c r="E1702" s="22"/>
      <c r="F1702" s="22"/>
      <c r="G1702" s="22"/>
      <c r="H1702" s="22"/>
      <c r="I1702" s="97"/>
      <c r="J1702" s="6"/>
    </row>
    <row r="1703" spans="3:10" x14ac:dyDescent="0.35">
      <c r="C1703" s="6"/>
      <c r="D1703" s="22"/>
      <c r="E1703" s="22"/>
      <c r="F1703" s="22"/>
      <c r="G1703" s="22"/>
      <c r="H1703" s="22"/>
      <c r="I1703" s="97"/>
      <c r="J1703" s="6"/>
    </row>
    <row r="1704" spans="3:10" x14ac:dyDescent="0.35">
      <c r="C1704" s="6"/>
      <c r="D1704" s="22"/>
      <c r="E1704" s="22"/>
      <c r="F1704" s="22"/>
      <c r="G1704" s="22"/>
      <c r="H1704" s="22"/>
      <c r="I1704" s="97"/>
      <c r="J1704" s="6"/>
    </row>
    <row r="1705" spans="3:10" x14ac:dyDescent="0.35">
      <c r="C1705" s="6"/>
      <c r="D1705" s="22"/>
      <c r="E1705" s="22"/>
      <c r="F1705" s="22"/>
      <c r="G1705" s="22"/>
      <c r="H1705" s="22"/>
      <c r="I1705" s="97"/>
      <c r="J1705" s="6"/>
    </row>
    <row r="1706" spans="3:10" x14ac:dyDescent="0.35">
      <c r="C1706" s="6"/>
      <c r="D1706" s="22"/>
      <c r="E1706" s="22"/>
      <c r="F1706" s="22"/>
      <c r="G1706" s="22"/>
      <c r="H1706" s="22"/>
      <c r="I1706" s="97"/>
      <c r="J1706" s="6"/>
    </row>
    <row r="1707" spans="3:10" x14ac:dyDescent="0.35">
      <c r="C1707" s="6"/>
      <c r="D1707" s="22"/>
      <c r="E1707" s="22"/>
      <c r="F1707" s="22"/>
      <c r="G1707" s="22"/>
      <c r="H1707" s="22"/>
      <c r="I1707" s="97"/>
      <c r="J1707" s="6"/>
    </row>
    <row r="1708" spans="3:10" x14ac:dyDescent="0.35">
      <c r="C1708" s="6"/>
      <c r="D1708" s="22"/>
      <c r="E1708" s="22"/>
      <c r="F1708" s="22"/>
      <c r="G1708" s="22"/>
      <c r="H1708" s="22"/>
      <c r="I1708" s="97"/>
      <c r="J1708" s="6"/>
    </row>
    <row r="1709" spans="3:10" x14ac:dyDescent="0.35">
      <c r="C1709" s="6"/>
      <c r="D1709" s="22"/>
      <c r="E1709" s="22"/>
      <c r="F1709" s="22"/>
      <c r="G1709" s="22"/>
      <c r="H1709" s="22"/>
      <c r="I1709" s="97"/>
      <c r="J1709" s="6"/>
    </row>
    <row r="1710" spans="3:10" x14ac:dyDescent="0.35">
      <c r="C1710" s="6"/>
      <c r="D1710" s="22"/>
      <c r="E1710" s="22"/>
      <c r="F1710" s="22"/>
      <c r="G1710" s="22"/>
      <c r="H1710" s="22"/>
      <c r="I1710" s="97"/>
      <c r="J1710" s="6"/>
    </row>
    <row r="1711" spans="3:10" x14ac:dyDescent="0.35">
      <c r="C1711" s="6"/>
      <c r="D1711" s="22"/>
      <c r="E1711" s="22"/>
      <c r="F1711" s="22"/>
      <c r="G1711" s="22"/>
      <c r="H1711" s="22"/>
      <c r="I1711" s="97"/>
      <c r="J1711" s="6"/>
    </row>
    <row r="1712" spans="3:10" x14ac:dyDescent="0.35">
      <c r="C1712" s="6"/>
      <c r="D1712" s="22"/>
      <c r="E1712" s="22"/>
      <c r="F1712" s="22"/>
      <c r="G1712" s="22"/>
      <c r="H1712" s="22"/>
      <c r="I1712" s="97"/>
      <c r="J1712" s="6"/>
    </row>
    <row r="1713" spans="3:10" x14ac:dyDescent="0.35">
      <c r="C1713" s="6"/>
      <c r="D1713" s="22"/>
      <c r="E1713" s="22"/>
      <c r="F1713" s="22"/>
      <c r="G1713" s="22"/>
      <c r="H1713" s="22"/>
      <c r="I1713" s="97"/>
      <c r="J1713" s="6"/>
    </row>
    <row r="1714" spans="3:10" x14ac:dyDescent="0.35">
      <c r="C1714" s="6"/>
      <c r="D1714" s="22"/>
      <c r="E1714" s="22"/>
      <c r="F1714" s="22"/>
      <c r="G1714" s="22"/>
      <c r="H1714" s="22"/>
      <c r="I1714" s="97"/>
      <c r="J1714" s="6"/>
    </row>
    <row r="1715" spans="3:10" x14ac:dyDescent="0.35">
      <c r="C1715" s="6"/>
      <c r="D1715" s="22"/>
      <c r="E1715" s="22"/>
      <c r="F1715" s="22"/>
      <c r="G1715" s="22"/>
      <c r="H1715" s="22"/>
      <c r="I1715" s="97"/>
      <c r="J1715" s="6"/>
    </row>
    <row r="1716" spans="3:10" x14ac:dyDescent="0.35">
      <c r="C1716" s="6"/>
      <c r="D1716" s="22"/>
      <c r="E1716" s="22"/>
      <c r="F1716" s="22"/>
      <c r="G1716" s="22"/>
      <c r="H1716" s="22"/>
      <c r="I1716" s="97"/>
      <c r="J1716" s="6"/>
    </row>
    <row r="1717" spans="3:10" x14ac:dyDescent="0.35">
      <c r="C1717" s="6"/>
      <c r="D1717" s="22"/>
      <c r="E1717" s="22"/>
      <c r="F1717" s="22"/>
      <c r="G1717" s="22"/>
      <c r="H1717" s="22"/>
      <c r="I1717" s="97"/>
      <c r="J1717" s="6"/>
    </row>
    <row r="1718" spans="3:10" x14ac:dyDescent="0.35">
      <c r="C1718" s="6"/>
      <c r="D1718" s="22"/>
      <c r="E1718" s="22"/>
      <c r="F1718" s="22"/>
      <c r="G1718" s="22"/>
      <c r="H1718" s="22"/>
      <c r="I1718" s="97"/>
      <c r="J1718" s="6"/>
    </row>
    <row r="1719" spans="3:10" x14ac:dyDescent="0.35">
      <c r="C1719" s="6"/>
      <c r="D1719" s="22"/>
      <c r="E1719" s="22"/>
      <c r="F1719" s="22"/>
      <c r="G1719" s="22"/>
      <c r="H1719" s="22"/>
      <c r="I1719" s="97"/>
      <c r="J1719" s="6"/>
    </row>
    <row r="1720" spans="3:10" x14ac:dyDescent="0.35">
      <c r="C1720" s="6"/>
      <c r="D1720" s="22"/>
      <c r="E1720" s="22"/>
      <c r="F1720" s="22"/>
      <c r="G1720" s="22"/>
      <c r="H1720" s="22"/>
      <c r="I1720" s="97"/>
      <c r="J1720" s="6"/>
    </row>
    <row r="1721" spans="3:10" x14ac:dyDescent="0.35">
      <c r="C1721" s="6"/>
      <c r="D1721" s="22"/>
      <c r="E1721" s="22"/>
      <c r="F1721" s="22"/>
      <c r="G1721" s="22"/>
      <c r="H1721" s="22"/>
      <c r="I1721" s="97"/>
      <c r="J1721" s="6"/>
    </row>
    <row r="1722" spans="3:10" x14ac:dyDescent="0.35">
      <c r="C1722" s="6"/>
      <c r="D1722" s="22"/>
      <c r="E1722" s="22"/>
      <c r="F1722" s="22"/>
      <c r="G1722" s="22"/>
      <c r="H1722" s="22"/>
      <c r="I1722" s="97"/>
      <c r="J1722" s="6"/>
    </row>
    <row r="1723" spans="3:10" x14ac:dyDescent="0.35">
      <c r="C1723" s="6"/>
      <c r="D1723" s="22"/>
      <c r="E1723" s="22"/>
      <c r="F1723" s="22"/>
      <c r="G1723" s="22"/>
      <c r="H1723" s="22"/>
      <c r="I1723" s="97"/>
      <c r="J1723" s="6"/>
    </row>
    <row r="1724" spans="3:10" x14ac:dyDescent="0.35">
      <c r="C1724" s="6"/>
      <c r="D1724" s="22"/>
      <c r="E1724" s="22"/>
      <c r="F1724" s="22"/>
      <c r="G1724" s="22"/>
      <c r="H1724" s="22"/>
      <c r="I1724" s="97"/>
      <c r="J1724" s="6"/>
    </row>
    <row r="1725" spans="3:10" x14ac:dyDescent="0.35">
      <c r="C1725" s="6"/>
      <c r="D1725" s="22"/>
      <c r="E1725" s="22"/>
      <c r="F1725" s="22"/>
      <c r="G1725" s="22"/>
      <c r="H1725" s="22"/>
      <c r="I1725" s="97"/>
      <c r="J1725" s="6"/>
    </row>
    <row r="1726" spans="3:10" x14ac:dyDescent="0.35">
      <c r="C1726" s="6"/>
      <c r="D1726" s="22"/>
      <c r="E1726" s="22"/>
      <c r="F1726" s="22"/>
      <c r="G1726" s="22"/>
      <c r="H1726" s="22"/>
      <c r="I1726" s="97"/>
      <c r="J1726" s="6"/>
    </row>
    <row r="1727" spans="3:10" x14ac:dyDescent="0.35">
      <c r="C1727" s="6"/>
      <c r="D1727" s="22"/>
      <c r="E1727" s="22"/>
      <c r="F1727" s="22"/>
      <c r="G1727" s="22"/>
      <c r="H1727" s="22"/>
      <c r="I1727" s="97"/>
      <c r="J1727" s="6"/>
    </row>
    <row r="1728" spans="3:10" x14ac:dyDescent="0.35">
      <c r="C1728" s="6"/>
      <c r="D1728" s="22"/>
      <c r="E1728" s="22"/>
      <c r="F1728" s="22"/>
      <c r="G1728" s="22"/>
      <c r="H1728" s="22"/>
      <c r="I1728" s="97"/>
      <c r="J1728" s="6"/>
    </row>
    <row r="1729" spans="3:10" x14ac:dyDescent="0.35">
      <c r="C1729" s="6"/>
      <c r="D1729" s="22"/>
      <c r="E1729" s="22"/>
      <c r="F1729" s="22"/>
      <c r="G1729" s="22"/>
      <c r="H1729" s="22"/>
      <c r="I1729" s="97"/>
      <c r="J1729" s="6"/>
    </row>
    <row r="1730" spans="3:10" x14ac:dyDescent="0.35">
      <c r="C1730" s="6"/>
      <c r="D1730" s="22"/>
      <c r="E1730" s="22"/>
      <c r="F1730" s="22"/>
      <c r="G1730" s="22"/>
      <c r="H1730" s="22"/>
      <c r="I1730" s="97"/>
      <c r="J1730" s="6"/>
    </row>
    <row r="1731" spans="3:10" x14ac:dyDescent="0.35">
      <c r="C1731" s="6"/>
      <c r="D1731" s="22"/>
      <c r="E1731" s="22"/>
      <c r="F1731" s="22"/>
      <c r="G1731" s="22"/>
      <c r="H1731" s="22"/>
      <c r="I1731" s="97"/>
      <c r="J1731" s="6"/>
    </row>
    <row r="1732" spans="3:10" x14ac:dyDescent="0.35">
      <c r="C1732" s="6"/>
      <c r="D1732" s="22"/>
      <c r="E1732" s="22"/>
      <c r="F1732" s="22"/>
      <c r="G1732" s="22"/>
      <c r="H1732" s="22"/>
      <c r="I1732" s="97"/>
      <c r="J1732" s="6"/>
    </row>
    <row r="1733" spans="3:10" x14ac:dyDescent="0.35">
      <c r="C1733" s="6"/>
      <c r="D1733" s="22"/>
      <c r="E1733" s="22"/>
      <c r="F1733" s="22"/>
      <c r="G1733" s="22"/>
      <c r="H1733" s="22"/>
      <c r="I1733" s="97"/>
      <c r="J1733" s="6"/>
    </row>
    <row r="1734" spans="3:10" x14ac:dyDescent="0.35">
      <c r="C1734" s="6"/>
      <c r="D1734" s="22"/>
      <c r="E1734" s="22"/>
      <c r="F1734" s="22"/>
      <c r="G1734" s="22"/>
      <c r="H1734" s="22"/>
      <c r="I1734" s="97"/>
      <c r="J1734" s="6"/>
    </row>
    <row r="1735" spans="3:10" x14ac:dyDescent="0.35">
      <c r="C1735" s="6"/>
      <c r="D1735" s="22"/>
      <c r="E1735" s="22"/>
      <c r="F1735" s="22"/>
      <c r="G1735" s="22"/>
      <c r="H1735" s="22"/>
      <c r="I1735" s="97"/>
      <c r="J1735" s="6"/>
    </row>
    <row r="1736" spans="3:10" x14ac:dyDescent="0.35">
      <c r="C1736" s="6"/>
      <c r="D1736" s="22"/>
      <c r="E1736" s="22"/>
      <c r="F1736" s="22"/>
      <c r="G1736" s="22"/>
      <c r="H1736" s="22"/>
      <c r="I1736" s="97"/>
      <c r="J1736" s="6"/>
    </row>
    <row r="1737" spans="3:10" x14ac:dyDescent="0.35">
      <c r="C1737" s="6"/>
      <c r="D1737" s="22"/>
      <c r="E1737" s="22"/>
      <c r="F1737" s="22"/>
      <c r="G1737" s="22"/>
      <c r="H1737" s="22"/>
      <c r="I1737" s="97"/>
      <c r="J1737" s="6"/>
    </row>
    <row r="1738" spans="3:10" x14ac:dyDescent="0.35">
      <c r="C1738" s="6"/>
      <c r="D1738" s="22"/>
      <c r="E1738" s="22"/>
      <c r="F1738" s="22"/>
      <c r="G1738" s="22"/>
      <c r="H1738" s="22"/>
      <c r="I1738" s="97"/>
      <c r="J1738" s="6"/>
    </row>
    <row r="1739" spans="3:10" x14ac:dyDescent="0.35">
      <c r="C1739" s="6"/>
      <c r="D1739" s="22"/>
      <c r="E1739" s="22"/>
      <c r="F1739" s="22"/>
      <c r="G1739" s="22"/>
      <c r="H1739" s="22"/>
      <c r="I1739" s="97"/>
      <c r="J1739" s="6"/>
    </row>
    <row r="1740" spans="3:10" x14ac:dyDescent="0.35">
      <c r="C1740" s="6"/>
      <c r="D1740" s="22"/>
      <c r="E1740" s="22"/>
      <c r="F1740" s="22"/>
      <c r="G1740" s="22"/>
      <c r="H1740" s="22"/>
      <c r="I1740" s="97"/>
      <c r="J1740" s="6"/>
    </row>
    <row r="1741" spans="3:10" x14ac:dyDescent="0.35">
      <c r="I1741" s="97"/>
      <c r="J1741" s="6"/>
    </row>
    <row r="1742" spans="3:10" x14ac:dyDescent="0.35">
      <c r="I1742" s="97"/>
      <c r="J1742" s="6"/>
    </row>
    <row r="1743" spans="3:10" x14ac:dyDescent="0.35">
      <c r="I1743" s="97"/>
      <c r="J1743" s="6"/>
    </row>
    <row r="1744" spans="3:10" x14ac:dyDescent="0.35">
      <c r="I1744" s="97"/>
      <c r="J1744" s="6"/>
    </row>
    <row r="1745" spans="9:10" x14ac:dyDescent="0.35">
      <c r="I1745" s="97"/>
      <c r="J1745" s="6"/>
    </row>
    <row r="1746" spans="9:10" x14ac:dyDescent="0.35">
      <c r="I1746" s="97"/>
      <c r="J1746" s="6"/>
    </row>
  </sheetData>
  <conditionalFormatting sqref="D2:E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46">
    <cfRule type="colorScale" priority="66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46">
    <cfRule type="colorScale" priority="6660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J46">
    <cfRule type="colorScale" priority="66615">
      <colorScale>
        <cfvo type="min"/>
        <cfvo type="max"/>
        <color rgb="FFF8696B"/>
        <color rgb="FFFCFCFF"/>
      </colorScale>
    </cfRule>
  </conditionalFormatting>
  <conditionalFormatting sqref="F2:J46">
    <cfRule type="colorScale" priority="666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622">
      <colorScale>
        <cfvo type="min"/>
        <cfvo type="max"/>
        <color rgb="FFFFEF9C"/>
        <color rgb="FF63BE7B"/>
      </colorScale>
    </cfRule>
  </conditionalFormatting>
  <conditionalFormatting sqref="I58:J62 C52:H56">
    <cfRule type="colorScale" priority="67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J1 C47:H1048576 A14:B50 I50:J1048576">
    <cfRule type="colorScale" priority="67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J1 C47:H1048576 A14:B50 I50:J1048576">
    <cfRule type="colorScale" priority="673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J1 C47:H51 A14:B50 I50:J57">
    <cfRule type="colorScale" priority="67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J1 C47:H51 A14:B50 I50:J57">
    <cfRule type="colorScale" priority="674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409">
      <colorScale>
        <cfvo type="min"/>
        <cfvo type="max"/>
        <color rgb="FFFFEF9C"/>
        <color rgb="FF63BE7B"/>
      </colorScale>
    </cfRule>
  </conditionalFormatting>
  <conditionalFormatting sqref="C1:J1 C47:H51 A14:B50 I50:J57">
    <cfRule type="colorScale" priority="67422">
      <colorScale>
        <cfvo type="min"/>
        <cfvo type="max"/>
        <color rgb="FFF8696B"/>
        <color rgb="FFFCFCFF"/>
      </colorScale>
    </cfRule>
  </conditionalFormatting>
  <conditionalFormatting sqref="D2:J46 D47:H49">
    <cfRule type="colorScale" priority="6">
      <colorScale>
        <cfvo type="min"/>
        <cfvo type="max"/>
        <color rgb="FF63BE7B"/>
        <color rgb="FFFFEF9C"/>
      </colorScale>
    </cfRule>
  </conditionalFormatting>
  <conditionalFormatting sqref="I50:J50">
    <cfRule type="colorScale" priority="67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0:J50">
    <cfRule type="colorScale" priority="67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0:J50">
    <cfRule type="colorScale" priority="674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G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8858-16CA-476B-8E48-E8AC669B39D5}">
  <dimension ref="A1:BY1773"/>
  <sheetViews>
    <sheetView zoomScale="77" zoomScaleNormal="77" workbookViewId="0">
      <pane ySplit="1" topLeftCell="A2" activePane="bottomLeft" state="frozen"/>
      <selection activeCell="H1" sqref="H1"/>
      <selection pane="bottomLeft" activeCell="B10" sqref="B10"/>
    </sheetView>
  </sheetViews>
  <sheetFormatPr defaultColWidth="11.42578125" defaultRowHeight="21" x14ac:dyDescent="0.35"/>
  <cols>
    <col min="1" max="2" width="11.42578125" style="2"/>
    <col min="3" max="3" width="18.42578125" style="7" customWidth="1"/>
    <col min="4" max="4" width="15.28515625" style="7" customWidth="1"/>
    <col min="5" max="5" width="14.140625" style="7" customWidth="1"/>
    <col min="6" max="6" width="18.42578125" style="7" customWidth="1"/>
    <col min="7" max="7" width="18.85546875" style="7" customWidth="1"/>
    <col min="8" max="8" width="21.28515625" style="93" customWidth="1"/>
    <col min="9" max="9" width="17" style="93" customWidth="1"/>
    <col min="10" max="10" width="22.140625" style="93" customWidth="1"/>
    <col min="11" max="16384" width="11.42578125" style="2"/>
  </cols>
  <sheetData>
    <row r="1" spans="1:77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217" t="s">
        <v>6</v>
      </c>
      <c r="I1" s="217" t="s">
        <v>0</v>
      </c>
      <c r="J1" s="217" t="s">
        <v>21</v>
      </c>
    </row>
    <row r="2" spans="1:77" x14ac:dyDescent="0.35">
      <c r="A2" s="188" t="s">
        <v>22</v>
      </c>
      <c r="B2" s="47">
        <v>1</v>
      </c>
      <c r="C2" s="191" t="s">
        <v>24</v>
      </c>
      <c r="D2" s="48">
        <f>B2</f>
        <v>1</v>
      </c>
      <c r="E2" s="48">
        <f t="shared" ref="E2:E12" si="0">B3</f>
        <v>1</v>
      </c>
      <c r="F2" s="49">
        <f>ATAN2(D2,E2)*180/3.14159265359</f>
        <v>44.999999999997037</v>
      </c>
      <c r="G2" s="49">
        <f>ATAN2(E2,D2)*180/3.14159265359</f>
        <v>44.999999999997037</v>
      </c>
      <c r="H2" s="49">
        <f>ABS(F2-G2)/90</f>
        <v>0</v>
      </c>
      <c r="I2" s="49">
        <f t="shared" ref="I2:I33" si="1">((ABS(D2-E2))/($B$15*2))</f>
        <v>0</v>
      </c>
      <c r="J2" s="49">
        <f t="shared" ref="J2:J33" si="2">H2*I2</f>
        <v>0</v>
      </c>
    </row>
    <row r="3" spans="1:77" x14ac:dyDescent="0.35">
      <c r="A3" s="188" t="s">
        <v>12</v>
      </c>
      <c r="B3" s="47">
        <v>1</v>
      </c>
      <c r="C3" s="191" t="s">
        <v>25</v>
      </c>
      <c r="D3" s="48">
        <f>B2</f>
        <v>1</v>
      </c>
      <c r="E3" s="48">
        <f t="shared" si="0"/>
        <v>4</v>
      </c>
      <c r="F3" s="49">
        <f t="shared" ref="F3:F66" si="3">ATAN2(D3,E3)*180/3.14159265359</f>
        <v>75.96375653206853</v>
      </c>
      <c r="G3" s="49">
        <f t="shared" ref="G3:G66" si="4">ATAN2(E3,D3)*180/3.14159265359</f>
        <v>14.036243467925553</v>
      </c>
      <c r="H3" s="49">
        <f t="shared" ref="H3:H66" si="5">ABS(F3-G3)/90</f>
        <v>0.68808347849047757</v>
      </c>
      <c r="I3" s="49">
        <f t="shared" si="1"/>
        <v>2.7314112291350532E-2</v>
      </c>
      <c r="J3" s="49">
        <f t="shared" si="2"/>
        <v>1.8794389397311984E-2</v>
      </c>
    </row>
    <row r="4" spans="1:77" x14ac:dyDescent="0.35">
      <c r="A4" s="188" t="s">
        <v>11</v>
      </c>
      <c r="B4" s="47">
        <v>4</v>
      </c>
      <c r="C4" s="191" t="s">
        <v>28</v>
      </c>
      <c r="D4" s="48">
        <f>B2</f>
        <v>1</v>
      </c>
      <c r="E4" s="48">
        <f t="shared" si="0"/>
        <v>4</v>
      </c>
      <c r="F4" s="49">
        <f t="shared" si="3"/>
        <v>75.96375653206853</v>
      </c>
      <c r="G4" s="49">
        <f t="shared" si="4"/>
        <v>14.036243467925553</v>
      </c>
      <c r="H4" s="49">
        <f t="shared" si="5"/>
        <v>0.68808347849047757</v>
      </c>
      <c r="I4" s="49">
        <f t="shared" si="1"/>
        <v>2.7314112291350532E-2</v>
      </c>
      <c r="J4" s="49">
        <f t="shared" si="2"/>
        <v>1.8794389397311984E-2</v>
      </c>
    </row>
    <row r="5" spans="1:77" x14ac:dyDescent="0.35">
      <c r="A5" s="188" t="s">
        <v>27</v>
      </c>
      <c r="B5" s="47">
        <v>4</v>
      </c>
      <c r="C5" s="191" t="s">
        <v>34</v>
      </c>
      <c r="D5" s="48">
        <f>B2</f>
        <v>1</v>
      </c>
      <c r="E5" s="48">
        <f t="shared" si="0"/>
        <v>6</v>
      </c>
      <c r="F5" s="49">
        <f t="shared" si="3"/>
        <v>80.537677791969088</v>
      </c>
      <c r="G5" s="49">
        <f t="shared" si="4"/>
        <v>9.4623222080249949</v>
      </c>
      <c r="H5" s="49">
        <f t="shared" si="5"/>
        <v>0.78972617315493432</v>
      </c>
      <c r="I5" s="49">
        <f t="shared" si="1"/>
        <v>4.5523520485584223E-2</v>
      </c>
      <c r="J5" s="49">
        <f t="shared" si="2"/>
        <v>3.5951115621620684E-2</v>
      </c>
    </row>
    <row r="6" spans="1:77" x14ac:dyDescent="0.35">
      <c r="A6" s="188" t="s">
        <v>31</v>
      </c>
      <c r="B6" s="47">
        <v>6</v>
      </c>
      <c r="C6" s="191" t="s">
        <v>38</v>
      </c>
      <c r="D6" s="48">
        <f>B2</f>
        <v>1</v>
      </c>
      <c r="E6" s="48">
        <f t="shared" si="0"/>
        <v>6</v>
      </c>
      <c r="F6" s="49">
        <f t="shared" si="3"/>
        <v>80.537677791969088</v>
      </c>
      <c r="G6" s="49">
        <f t="shared" si="4"/>
        <v>9.4623222080249949</v>
      </c>
      <c r="H6" s="49">
        <f t="shared" si="5"/>
        <v>0.78972617315493432</v>
      </c>
      <c r="I6" s="49">
        <f t="shared" si="1"/>
        <v>4.5523520485584223E-2</v>
      </c>
      <c r="J6" s="49">
        <f t="shared" si="2"/>
        <v>3.5951115621620684E-2</v>
      </c>
    </row>
    <row r="7" spans="1:77" x14ac:dyDescent="0.35">
      <c r="A7" s="188" t="s">
        <v>8</v>
      </c>
      <c r="B7" s="47">
        <v>6</v>
      </c>
      <c r="C7" s="191" t="s">
        <v>44</v>
      </c>
      <c r="D7" s="48">
        <f>B2</f>
        <v>1</v>
      </c>
      <c r="E7" s="48">
        <f t="shared" si="0"/>
        <v>22</v>
      </c>
      <c r="F7" s="49">
        <f t="shared" si="3"/>
        <v>87.397437797494433</v>
      </c>
      <c r="G7" s="49">
        <f t="shared" si="4"/>
        <v>2.6025622024996351</v>
      </c>
      <c r="H7" s="49">
        <f t="shared" si="5"/>
        <v>0.94216528438883107</v>
      </c>
      <c r="I7" s="49">
        <f t="shared" si="1"/>
        <v>0.19119878603945373</v>
      </c>
      <c r="J7" s="49">
        <f t="shared" si="2"/>
        <v>0.18014085862366119</v>
      </c>
    </row>
    <row r="8" spans="1:77" x14ac:dyDescent="0.35">
      <c r="A8" s="188" t="s">
        <v>43</v>
      </c>
      <c r="B8" s="47">
        <v>22</v>
      </c>
      <c r="C8" s="191" t="s">
        <v>127</v>
      </c>
      <c r="D8" s="48">
        <f>B2</f>
        <v>1</v>
      </c>
      <c r="E8" s="48">
        <f t="shared" si="0"/>
        <v>22</v>
      </c>
      <c r="F8" s="49">
        <f t="shared" si="3"/>
        <v>87.397437797494433</v>
      </c>
      <c r="G8" s="49">
        <f t="shared" si="4"/>
        <v>2.6025622024996351</v>
      </c>
      <c r="H8" s="49">
        <f t="shared" si="5"/>
        <v>0.94216528438883107</v>
      </c>
      <c r="I8" s="49">
        <f t="shared" si="1"/>
        <v>0.19119878603945373</v>
      </c>
      <c r="J8" s="49">
        <f t="shared" si="2"/>
        <v>0.18014085862366119</v>
      </c>
    </row>
    <row r="9" spans="1:77" x14ac:dyDescent="0.35">
      <c r="A9" s="188" t="s">
        <v>82</v>
      </c>
      <c r="B9" s="47">
        <v>22</v>
      </c>
      <c r="C9" s="191" t="s">
        <v>128</v>
      </c>
      <c r="D9" s="48">
        <f>B2</f>
        <v>1</v>
      </c>
      <c r="E9" s="48">
        <f t="shared" si="0"/>
        <v>44</v>
      </c>
      <c r="F9" s="49">
        <f t="shared" si="3"/>
        <v>88.698047327415281</v>
      </c>
      <c r="G9" s="49">
        <f t="shared" si="4"/>
        <v>1.3019526725787895</v>
      </c>
      <c r="H9" s="49">
        <f t="shared" si="5"/>
        <v>0.97106771838707207</v>
      </c>
      <c r="I9" s="49">
        <f t="shared" si="1"/>
        <v>0.39150227617602429</v>
      </c>
      <c r="J9" s="49">
        <f t="shared" si="2"/>
        <v>0.38017522206959725</v>
      </c>
    </row>
    <row r="10" spans="1:77" x14ac:dyDescent="0.35">
      <c r="A10" s="188" t="s">
        <v>109</v>
      </c>
      <c r="B10" s="47">
        <v>44</v>
      </c>
      <c r="C10" s="191" t="s">
        <v>129</v>
      </c>
      <c r="D10" s="48">
        <f>B2</f>
        <v>1</v>
      </c>
      <c r="E10" s="48">
        <f t="shared" si="0"/>
        <v>44</v>
      </c>
      <c r="F10" s="49">
        <f t="shared" si="3"/>
        <v>88.698047327415281</v>
      </c>
      <c r="G10" s="49">
        <f t="shared" si="4"/>
        <v>1.3019526725787895</v>
      </c>
      <c r="H10" s="49">
        <f t="shared" si="5"/>
        <v>0.97106771838707207</v>
      </c>
      <c r="I10" s="49">
        <f t="shared" si="1"/>
        <v>0.39150227617602429</v>
      </c>
      <c r="J10" s="49">
        <f t="shared" si="2"/>
        <v>0.38017522206959725</v>
      </c>
    </row>
    <row r="11" spans="1:77" x14ac:dyDescent="0.35">
      <c r="A11" s="188" t="s">
        <v>81</v>
      </c>
      <c r="B11" s="47">
        <v>44</v>
      </c>
      <c r="C11" s="191" t="s">
        <v>130</v>
      </c>
      <c r="D11" s="48">
        <f>B2</f>
        <v>1</v>
      </c>
      <c r="E11" s="48">
        <f t="shared" si="0"/>
        <v>88</v>
      </c>
      <c r="F11" s="49">
        <f t="shared" si="3"/>
        <v>89.348939619764622</v>
      </c>
      <c r="G11" s="49">
        <f t="shared" si="4"/>
        <v>0.65106038022944335</v>
      </c>
      <c r="H11" s="49">
        <f t="shared" si="5"/>
        <v>0.98553199155039095</v>
      </c>
      <c r="I11" s="49">
        <f t="shared" si="1"/>
        <v>0.79210925644916541</v>
      </c>
      <c r="J11" s="49">
        <f t="shared" si="2"/>
        <v>0.78064901303384537</v>
      </c>
    </row>
    <row r="12" spans="1:77" x14ac:dyDescent="0.35">
      <c r="A12" s="188" t="s">
        <v>80</v>
      </c>
      <c r="B12" s="47">
        <v>88</v>
      </c>
      <c r="C12" s="191" t="s">
        <v>131</v>
      </c>
      <c r="D12" s="48">
        <f>B2</f>
        <v>1</v>
      </c>
      <c r="E12" s="48">
        <f t="shared" si="0"/>
        <v>88</v>
      </c>
      <c r="F12" s="49">
        <f t="shared" si="3"/>
        <v>89.348939619764622</v>
      </c>
      <c r="G12" s="49">
        <f t="shared" si="4"/>
        <v>0.65106038022944335</v>
      </c>
      <c r="H12" s="49">
        <f t="shared" si="5"/>
        <v>0.98553199155039095</v>
      </c>
      <c r="I12" s="49">
        <f t="shared" si="1"/>
        <v>0.79210925644916541</v>
      </c>
      <c r="J12" s="49">
        <f t="shared" si="2"/>
        <v>0.78064901303384537</v>
      </c>
    </row>
    <row r="13" spans="1:77" x14ac:dyDescent="0.35">
      <c r="A13" s="188" t="s">
        <v>55</v>
      </c>
      <c r="B13" s="47">
        <v>88</v>
      </c>
      <c r="C13" s="191" t="s">
        <v>26</v>
      </c>
      <c r="D13" s="48">
        <f>B3</f>
        <v>1</v>
      </c>
      <c r="E13" s="48">
        <f t="shared" ref="E13:E22" si="6">B4</f>
        <v>4</v>
      </c>
      <c r="F13" s="49">
        <f t="shared" si="3"/>
        <v>75.96375653206853</v>
      </c>
      <c r="G13" s="49">
        <f t="shared" si="4"/>
        <v>14.036243467925553</v>
      </c>
      <c r="H13" s="49">
        <f t="shared" si="5"/>
        <v>0.68808347849047757</v>
      </c>
      <c r="I13" s="49">
        <f t="shared" si="1"/>
        <v>2.7314112291350532E-2</v>
      </c>
      <c r="J13" s="49">
        <f t="shared" si="2"/>
        <v>1.8794389397311984E-2</v>
      </c>
    </row>
    <row r="14" spans="1:77" x14ac:dyDescent="0.35">
      <c r="A14" s="188" t="s">
        <v>14</v>
      </c>
      <c r="B14" s="52">
        <f>SUM(B2:B13)</f>
        <v>330</v>
      </c>
      <c r="C14" s="191" t="s">
        <v>29</v>
      </c>
      <c r="D14" s="48">
        <f>B3</f>
        <v>1</v>
      </c>
      <c r="E14" s="48">
        <f t="shared" si="6"/>
        <v>4</v>
      </c>
      <c r="F14" s="49">
        <f t="shared" si="3"/>
        <v>75.96375653206853</v>
      </c>
      <c r="G14" s="49">
        <f t="shared" si="4"/>
        <v>14.036243467925553</v>
      </c>
      <c r="H14" s="49">
        <f t="shared" si="5"/>
        <v>0.68808347849047757</v>
      </c>
      <c r="I14" s="49">
        <f t="shared" si="1"/>
        <v>2.7314112291350532E-2</v>
      </c>
      <c r="J14" s="49">
        <f t="shared" si="2"/>
        <v>1.8794389397311984E-2</v>
      </c>
    </row>
    <row r="15" spans="1:77" x14ac:dyDescent="0.35">
      <c r="A15" s="188" t="s">
        <v>13</v>
      </c>
      <c r="B15" s="52">
        <f>AVERAGE(B3:B14)</f>
        <v>54.916666666666664</v>
      </c>
      <c r="C15" s="191" t="s">
        <v>35</v>
      </c>
      <c r="D15" s="48">
        <f>B3</f>
        <v>1</v>
      </c>
      <c r="E15" s="48">
        <f t="shared" si="6"/>
        <v>6</v>
      </c>
      <c r="F15" s="49">
        <f t="shared" si="3"/>
        <v>80.537677791969088</v>
      </c>
      <c r="G15" s="49">
        <f t="shared" si="4"/>
        <v>9.4623222080249949</v>
      </c>
      <c r="H15" s="49">
        <f t="shared" si="5"/>
        <v>0.78972617315493432</v>
      </c>
      <c r="I15" s="49">
        <f t="shared" si="1"/>
        <v>4.5523520485584223E-2</v>
      </c>
      <c r="J15" s="49">
        <f t="shared" si="2"/>
        <v>3.5951115621620684E-2</v>
      </c>
    </row>
    <row r="16" spans="1:77" s="95" customFormat="1" x14ac:dyDescent="0.35">
      <c r="A16" s="41"/>
      <c r="B16" s="41"/>
      <c r="C16" s="191" t="s">
        <v>39</v>
      </c>
      <c r="D16" s="48">
        <f>B3</f>
        <v>1</v>
      </c>
      <c r="E16" s="48">
        <f t="shared" si="6"/>
        <v>6</v>
      </c>
      <c r="F16" s="49">
        <f t="shared" si="3"/>
        <v>80.537677791969088</v>
      </c>
      <c r="G16" s="49">
        <f t="shared" si="4"/>
        <v>9.4623222080249949</v>
      </c>
      <c r="H16" s="49">
        <f t="shared" si="5"/>
        <v>0.78972617315493432</v>
      </c>
      <c r="I16" s="49">
        <f t="shared" si="1"/>
        <v>4.5523520485584223E-2</v>
      </c>
      <c r="J16" s="49">
        <f t="shared" si="2"/>
        <v>3.5951115621620684E-2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11" x14ac:dyDescent="0.35">
      <c r="A17" s="41"/>
      <c r="B17" s="41"/>
      <c r="C17" s="191" t="s">
        <v>45</v>
      </c>
      <c r="D17" s="48">
        <f>B3</f>
        <v>1</v>
      </c>
      <c r="E17" s="48">
        <f t="shared" si="6"/>
        <v>22</v>
      </c>
      <c r="F17" s="49">
        <f t="shared" si="3"/>
        <v>87.397437797494433</v>
      </c>
      <c r="G17" s="49">
        <f t="shared" si="4"/>
        <v>2.6025622024996351</v>
      </c>
      <c r="H17" s="49">
        <f t="shared" si="5"/>
        <v>0.94216528438883107</v>
      </c>
      <c r="I17" s="49">
        <f t="shared" si="1"/>
        <v>0.19119878603945373</v>
      </c>
      <c r="J17" s="49">
        <f t="shared" si="2"/>
        <v>0.18014085862366119</v>
      </c>
    </row>
    <row r="18" spans="1:11" x14ac:dyDescent="0.35">
      <c r="A18" s="41"/>
      <c r="B18" s="41"/>
      <c r="C18" s="191" t="s">
        <v>132</v>
      </c>
      <c r="D18" s="48">
        <f>B3</f>
        <v>1</v>
      </c>
      <c r="E18" s="48">
        <f t="shared" si="6"/>
        <v>22</v>
      </c>
      <c r="F18" s="49">
        <f t="shared" si="3"/>
        <v>87.397437797494433</v>
      </c>
      <c r="G18" s="49">
        <f t="shared" si="4"/>
        <v>2.6025622024996351</v>
      </c>
      <c r="H18" s="49">
        <f t="shared" si="5"/>
        <v>0.94216528438883107</v>
      </c>
      <c r="I18" s="49">
        <f t="shared" si="1"/>
        <v>0.19119878603945373</v>
      </c>
      <c r="J18" s="49">
        <f t="shared" si="2"/>
        <v>0.18014085862366119</v>
      </c>
    </row>
    <row r="19" spans="1:11" x14ac:dyDescent="0.35">
      <c r="A19" s="41"/>
      <c r="B19" s="41"/>
      <c r="C19" s="191" t="s">
        <v>133</v>
      </c>
      <c r="D19" s="48">
        <f>B3</f>
        <v>1</v>
      </c>
      <c r="E19" s="48">
        <f t="shared" si="6"/>
        <v>44</v>
      </c>
      <c r="F19" s="49">
        <f t="shared" si="3"/>
        <v>88.698047327415281</v>
      </c>
      <c r="G19" s="49">
        <f t="shared" si="4"/>
        <v>1.3019526725787895</v>
      </c>
      <c r="H19" s="49">
        <f t="shared" si="5"/>
        <v>0.97106771838707207</v>
      </c>
      <c r="I19" s="49">
        <f t="shared" si="1"/>
        <v>0.39150227617602429</v>
      </c>
      <c r="J19" s="49">
        <f t="shared" si="2"/>
        <v>0.38017522206959725</v>
      </c>
    </row>
    <row r="20" spans="1:11" x14ac:dyDescent="0.35">
      <c r="A20" s="41"/>
      <c r="B20" s="41"/>
      <c r="C20" s="191" t="s">
        <v>134</v>
      </c>
      <c r="D20" s="48">
        <f>B3</f>
        <v>1</v>
      </c>
      <c r="E20" s="48">
        <f t="shared" si="6"/>
        <v>44</v>
      </c>
      <c r="F20" s="49">
        <f t="shared" si="3"/>
        <v>88.698047327415281</v>
      </c>
      <c r="G20" s="49">
        <f t="shared" si="4"/>
        <v>1.3019526725787895</v>
      </c>
      <c r="H20" s="49">
        <f t="shared" si="5"/>
        <v>0.97106771838707207</v>
      </c>
      <c r="I20" s="49">
        <f t="shared" si="1"/>
        <v>0.39150227617602429</v>
      </c>
      <c r="J20" s="49">
        <f t="shared" si="2"/>
        <v>0.38017522206959725</v>
      </c>
    </row>
    <row r="21" spans="1:11" x14ac:dyDescent="0.35">
      <c r="A21" s="41"/>
      <c r="B21" s="41"/>
      <c r="C21" s="191" t="s">
        <v>135</v>
      </c>
      <c r="D21" s="48">
        <f>B3</f>
        <v>1</v>
      </c>
      <c r="E21" s="48">
        <f t="shared" si="6"/>
        <v>88</v>
      </c>
      <c r="F21" s="49">
        <f t="shared" si="3"/>
        <v>89.348939619764622</v>
      </c>
      <c r="G21" s="49">
        <f t="shared" si="4"/>
        <v>0.65106038022944335</v>
      </c>
      <c r="H21" s="49">
        <f t="shared" si="5"/>
        <v>0.98553199155039095</v>
      </c>
      <c r="I21" s="49">
        <f t="shared" si="1"/>
        <v>0.79210925644916541</v>
      </c>
      <c r="J21" s="49">
        <f t="shared" si="2"/>
        <v>0.78064901303384537</v>
      </c>
    </row>
    <row r="22" spans="1:11" ht="34.5" customHeight="1" x14ac:dyDescent="0.35">
      <c r="A22" s="41"/>
      <c r="B22" s="41"/>
      <c r="C22" s="191" t="s">
        <v>136</v>
      </c>
      <c r="D22" s="48">
        <f>B3</f>
        <v>1</v>
      </c>
      <c r="E22" s="48">
        <f t="shared" si="6"/>
        <v>88</v>
      </c>
      <c r="F22" s="49">
        <f t="shared" si="3"/>
        <v>89.348939619764622</v>
      </c>
      <c r="G22" s="49">
        <f t="shared" si="4"/>
        <v>0.65106038022944335</v>
      </c>
      <c r="H22" s="49">
        <f t="shared" si="5"/>
        <v>0.98553199155039095</v>
      </c>
      <c r="I22" s="49">
        <f t="shared" si="1"/>
        <v>0.79210925644916541</v>
      </c>
      <c r="J22" s="49">
        <f t="shared" si="2"/>
        <v>0.78064901303384537</v>
      </c>
    </row>
    <row r="23" spans="1:11" s="3" customFormat="1" ht="19.5" customHeight="1" x14ac:dyDescent="0.35">
      <c r="A23" s="41"/>
      <c r="B23" s="41"/>
      <c r="C23" s="191" t="s">
        <v>30</v>
      </c>
      <c r="D23" s="48">
        <f>B4</f>
        <v>4</v>
      </c>
      <c r="E23" s="48">
        <f t="shared" ref="E23:E31" si="7">B5</f>
        <v>4</v>
      </c>
      <c r="F23" s="49">
        <f t="shared" si="3"/>
        <v>44.999999999997037</v>
      </c>
      <c r="G23" s="49">
        <f t="shared" si="4"/>
        <v>44.999999999997037</v>
      </c>
      <c r="H23" s="49">
        <f t="shared" si="5"/>
        <v>0</v>
      </c>
      <c r="I23" s="49">
        <f t="shared" si="1"/>
        <v>0</v>
      </c>
      <c r="J23" s="49">
        <f t="shared" si="2"/>
        <v>0</v>
      </c>
      <c r="K23" s="2"/>
    </row>
    <row r="24" spans="1:11" ht="21.75" customHeight="1" x14ac:dyDescent="0.35">
      <c r="A24" s="41"/>
      <c r="B24" s="41"/>
      <c r="C24" s="191" t="s">
        <v>36</v>
      </c>
      <c r="D24" s="48">
        <f>B4</f>
        <v>4</v>
      </c>
      <c r="E24" s="48">
        <f t="shared" si="7"/>
        <v>6</v>
      </c>
      <c r="F24" s="49">
        <f t="shared" si="3"/>
        <v>56.309932474016506</v>
      </c>
      <c r="G24" s="49">
        <f t="shared" si="4"/>
        <v>33.690067525977568</v>
      </c>
      <c r="H24" s="49">
        <f t="shared" si="5"/>
        <v>0.25133183275598819</v>
      </c>
      <c r="I24" s="49">
        <f t="shared" si="1"/>
        <v>1.8209408194233688E-2</v>
      </c>
      <c r="J24" s="49">
        <f t="shared" si="2"/>
        <v>4.5766039348586621E-3</v>
      </c>
    </row>
    <row r="25" spans="1:11" s="4" customFormat="1" ht="28.5" customHeight="1" x14ac:dyDescent="0.35">
      <c r="A25" s="41"/>
      <c r="B25" s="41"/>
      <c r="C25" s="191" t="s">
        <v>40</v>
      </c>
      <c r="D25" s="48">
        <f>B4</f>
        <v>4</v>
      </c>
      <c r="E25" s="48">
        <f t="shared" si="7"/>
        <v>6</v>
      </c>
      <c r="F25" s="49">
        <f t="shared" si="3"/>
        <v>56.309932474016506</v>
      </c>
      <c r="G25" s="49">
        <f t="shared" si="4"/>
        <v>33.690067525977568</v>
      </c>
      <c r="H25" s="49">
        <f t="shared" si="5"/>
        <v>0.25133183275598819</v>
      </c>
      <c r="I25" s="49">
        <f t="shared" si="1"/>
        <v>1.8209408194233688E-2</v>
      </c>
      <c r="J25" s="49">
        <f t="shared" si="2"/>
        <v>4.5766039348586621E-3</v>
      </c>
      <c r="K25" s="2"/>
    </row>
    <row r="26" spans="1:11" s="5" customFormat="1" ht="30" customHeight="1" x14ac:dyDescent="0.35">
      <c r="A26" s="41"/>
      <c r="B26" s="41"/>
      <c r="C26" s="191" t="s">
        <v>46</v>
      </c>
      <c r="D26" s="48">
        <f>B4</f>
        <v>4</v>
      </c>
      <c r="E26" s="48">
        <f t="shared" si="7"/>
        <v>22</v>
      </c>
      <c r="F26" s="49">
        <f t="shared" si="3"/>
        <v>79.695153531228726</v>
      </c>
      <c r="G26" s="49">
        <f t="shared" si="4"/>
        <v>10.304846468765355</v>
      </c>
      <c r="H26" s="49">
        <f t="shared" si="5"/>
        <v>0.77100341180514853</v>
      </c>
      <c r="I26" s="49">
        <f t="shared" si="1"/>
        <v>0.1638846737481032</v>
      </c>
      <c r="J26" s="49">
        <f t="shared" si="2"/>
        <v>0.12635564260236123</v>
      </c>
      <c r="K26" s="2"/>
    </row>
    <row r="27" spans="1:11" ht="42" customHeight="1" x14ac:dyDescent="0.35">
      <c r="A27" s="41"/>
      <c r="B27" s="41"/>
      <c r="C27" s="191" t="s">
        <v>137</v>
      </c>
      <c r="D27" s="48">
        <f>B4</f>
        <v>4</v>
      </c>
      <c r="E27" s="48">
        <f t="shared" si="7"/>
        <v>22</v>
      </c>
      <c r="F27" s="49">
        <f t="shared" si="3"/>
        <v>79.695153531228726</v>
      </c>
      <c r="G27" s="49">
        <f t="shared" si="4"/>
        <v>10.304846468765355</v>
      </c>
      <c r="H27" s="49">
        <f t="shared" si="5"/>
        <v>0.77100341180514853</v>
      </c>
      <c r="I27" s="49">
        <f t="shared" si="1"/>
        <v>0.1638846737481032</v>
      </c>
      <c r="J27" s="49">
        <f t="shared" si="2"/>
        <v>0.12635564260236123</v>
      </c>
      <c r="K27" s="3"/>
    </row>
    <row r="28" spans="1:11" ht="23.25" customHeight="1" x14ac:dyDescent="0.35">
      <c r="A28" s="41"/>
      <c r="B28" s="41"/>
      <c r="C28" s="191" t="s">
        <v>138</v>
      </c>
      <c r="D28" s="48">
        <f>B4</f>
        <v>4</v>
      </c>
      <c r="E28" s="48">
        <f t="shared" si="7"/>
        <v>44</v>
      </c>
      <c r="F28" s="49">
        <f t="shared" si="3"/>
        <v>84.805571092259612</v>
      </c>
      <c r="G28" s="49">
        <f t="shared" si="4"/>
        <v>5.194428907734463</v>
      </c>
      <c r="H28" s="49">
        <f t="shared" si="5"/>
        <v>0.88456824649472388</v>
      </c>
      <c r="I28" s="49">
        <f t="shared" si="1"/>
        <v>0.36418816388467379</v>
      </c>
      <c r="J28" s="49">
        <f t="shared" si="2"/>
        <v>0.32214928552159899</v>
      </c>
    </row>
    <row r="29" spans="1:11" ht="24" customHeight="1" x14ac:dyDescent="0.35">
      <c r="A29" s="41"/>
      <c r="B29" s="41"/>
      <c r="C29" s="191" t="s">
        <v>139</v>
      </c>
      <c r="D29" s="48">
        <f>B4</f>
        <v>4</v>
      </c>
      <c r="E29" s="48">
        <f t="shared" si="7"/>
        <v>44</v>
      </c>
      <c r="F29" s="49">
        <f t="shared" si="3"/>
        <v>84.805571092259612</v>
      </c>
      <c r="G29" s="49">
        <f t="shared" si="4"/>
        <v>5.194428907734463</v>
      </c>
      <c r="H29" s="49">
        <f t="shared" si="5"/>
        <v>0.88456824649472388</v>
      </c>
      <c r="I29" s="49">
        <f t="shared" si="1"/>
        <v>0.36418816388467379</v>
      </c>
      <c r="J29" s="49">
        <f t="shared" si="2"/>
        <v>0.32214928552159899</v>
      </c>
      <c r="K29" s="4"/>
    </row>
    <row r="30" spans="1:11" ht="29.25" customHeight="1" x14ac:dyDescent="0.35">
      <c r="A30" s="41"/>
      <c r="B30" s="41"/>
      <c r="C30" s="191" t="s">
        <v>164</v>
      </c>
      <c r="D30" s="48">
        <f>B4</f>
        <v>4</v>
      </c>
      <c r="E30" s="48">
        <f t="shared" si="7"/>
        <v>88</v>
      </c>
      <c r="F30" s="49">
        <f t="shared" si="3"/>
        <v>87.397437797494433</v>
      </c>
      <c r="G30" s="49">
        <f t="shared" si="4"/>
        <v>2.6025622024996351</v>
      </c>
      <c r="H30" s="49">
        <f t="shared" si="5"/>
        <v>0.94216528438883107</v>
      </c>
      <c r="I30" s="49">
        <f t="shared" si="1"/>
        <v>0.76479514415781491</v>
      </c>
      <c r="J30" s="49">
        <f t="shared" si="2"/>
        <v>0.72056343449464477</v>
      </c>
      <c r="K30" s="5"/>
    </row>
    <row r="31" spans="1:11" x14ac:dyDescent="0.35">
      <c r="A31" s="41"/>
      <c r="B31" s="41"/>
      <c r="C31" s="191" t="s">
        <v>168</v>
      </c>
      <c r="D31" s="48">
        <f>B4</f>
        <v>4</v>
      </c>
      <c r="E31" s="48">
        <f t="shared" si="7"/>
        <v>88</v>
      </c>
      <c r="F31" s="49">
        <f t="shared" si="3"/>
        <v>87.397437797494433</v>
      </c>
      <c r="G31" s="49">
        <f t="shared" si="4"/>
        <v>2.6025622024996351</v>
      </c>
      <c r="H31" s="49">
        <f t="shared" si="5"/>
        <v>0.94216528438883107</v>
      </c>
      <c r="I31" s="49">
        <f t="shared" si="1"/>
        <v>0.76479514415781491</v>
      </c>
      <c r="J31" s="49">
        <f t="shared" si="2"/>
        <v>0.72056343449464477</v>
      </c>
    </row>
    <row r="32" spans="1:11" x14ac:dyDescent="0.35">
      <c r="A32" s="41"/>
      <c r="B32" s="41"/>
      <c r="C32" s="191" t="s">
        <v>37</v>
      </c>
      <c r="D32" s="48">
        <f>B5</f>
        <v>4</v>
      </c>
      <c r="E32" s="48">
        <f t="shared" ref="E32:E39" si="8">B6</f>
        <v>6</v>
      </c>
      <c r="F32" s="49">
        <f t="shared" si="3"/>
        <v>56.309932474016506</v>
      </c>
      <c r="G32" s="49">
        <f t="shared" si="4"/>
        <v>33.690067525977568</v>
      </c>
      <c r="H32" s="49">
        <f t="shared" si="5"/>
        <v>0.25133183275598819</v>
      </c>
      <c r="I32" s="49">
        <f t="shared" si="1"/>
        <v>1.8209408194233688E-2</v>
      </c>
      <c r="J32" s="49">
        <f t="shared" si="2"/>
        <v>4.5766039348586621E-3</v>
      </c>
    </row>
    <row r="33" spans="1:10" x14ac:dyDescent="0.35">
      <c r="A33" s="41"/>
      <c r="B33" s="41"/>
      <c r="C33" s="191" t="s">
        <v>41</v>
      </c>
      <c r="D33" s="48">
        <f>B5</f>
        <v>4</v>
      </c>
      <c r="E33" s="48">
        <f t="shared" si="8"/>
        <v>6</v>
      </c>
      <c r="F33" s="49">
        <f t="shared" si="3"/>
        <v>56.309932474016506</v>
      </c>
      <c r="G33" s="49">
        <f t="shared" si="4"/>
        <v>33.690067525977568</v>
      </c>
      <c r="H33" s="49">
        <f t="shared" si="5"/>
        <v>0.25133183275598819</v>
      </c>
      <c r="I33" s="49">
        <f t="shared" si="1"/>
        <v>1.8209408194233688E-2</v>
      </c>
      <c r="J33" s="49">
        <f t="shared" si="2"/>
        <v>4.5766039348586621E-3</v>
      </c>
    </row>
    <row r="34" spans="1:10" x14ac:dyDescent="0.35">
      <c r="A34" s="41"/>
      <c r="B34" s="41"/>
      <c r="C34" s="212" t="s">
        <v>47</v>
      </c>
      <c r="D34" s="48">
        <f>B5</f>
        <v>4</v>
      </c>
      <c r="E34" s="48">
        <f t="shared" si="8"/>
        <v>22</v>
      </c>
      <c r="F34" s="49">
        <f t="shared" si="3"/>
        <v>79.695153531228726</v>
      </c>
      <c r="G34" s="49">
        <f t="shared" si="4"/>
        <v>10.304846468765355</v>
      </c>
      <c r="H34" s="49">
        <f t="shared" si="5"/>
        <v>0.77100341180514853</v>
      </c>
      <c r="I34" s="49">
        <f t="shared" ref="I34:I67" si="9">((ABS(D34-E34))/($B$15*2))</f>
        <v>0.1638846737481032</v>
      </c>
      <c r="J34" s="49">
        <f t="shared" ref="J34:J65" si="10">H34*I34</f>
        <v>0.12635564260236123</v>
      </c>
    </row>
    <row r="35" spans="1:10" x14ac:dyDescent="0.35">
      <c r="A35" s="41"/>
      <c r="B35" s="41"/>
      <c r="C35" s="212" t="s">
        <v>167</v>
      </c>
      <c r="D35" s="48">
        <f>B5</f>
        <v>4</v>
      </c>
      <c r="E35" s="48">
        <f t="shared" si="8"/>
        <v>22</v>
      </c>
      <c r="F35" s="49">
        <f t="shared" si="3"/>
        <v>79.695153531228726</v>
      </c>
      <c r="G35" s="49">
        <f t="shared" si="4"/>
        <v>10.304846468765355</v>
      </c>
      <c r="H35" s="49">
        <f t="shared" si="5"/>
        <v>0.77100341180514853</v>
      </c>
      <c r="I35" s="49">
        <f t="shared" si="9"/>
        <v>0.1638846737481032</v>
      </c>
      <c r="J35" s="49">
        <f t="shared" si="10"/>
        <v>0.12635564260236123</v>
      </c>
    </row>
    <row r="36" spans="1:10" x14ac:dyDescent="0.35">
      <c r="A36" s="41"/>
      <c r="B36" s="41"/>
      <c r="C36" s="212" t="s">
        <v>166</v>
      </c>
      <c r="D36" s="48">
        <f>B5</f>
        <v>4</v>
      </c>
      <c r="E36" s="48">
        <f t="shared" si="8"/>
        <v>44</v>
      </c>
      <c r="F36" s="49">
        <f t="shared" si="3"/>
        <v>84.805571092259612</v>
      </c>
      <c r="G36" s="49">
        <f t="shared" si="4"/>
        <v>5.194428907734463</v>
      </c>
      <c r="H36" s="49">
        <f t="shared" si="5"/>
        <v>0.88456824649472388</v>
      </c>
      <c r="I36" s="49">
        <f t="shared" si="9"/>
        <v>0.36418816388467379</v>
      </c>
      <c r="J36" s="49">
        <f t="shared" si="10"/>
        <v>0.32214928552159899</v>
      </c>
    </row>
    <row r="37" spans="1:10" x14ac:dyDescent="0.35">
      <c r="A37" s="41"/>
      <c r="B37" s="41"/>
      <c r="C37" s="212" t="s">
        <v>165</v>
      </c>
      <c r="D37" s="48">
        <f>B5</f>
        <v>4</v>
      </c>
      <c r="E37" s="48">
        <f t="shared" si="8"/>
        <v>44</v>
      </c>
      <c r="F37" s="49">
        <f t="shared" si="3"/>
        <v>84.805571092259612</v>
      </c>
      <c r="G37" s="49">
        <f t="shared" si="4"/>
        <v>5.194428907734463</v>
      </c>
      <c r="H37" s="49">
        <f t="shared" si="5"/>
        <v>0.88456824649472388</v>
      </c>
      <c r="I37" s="49">
        <f t="shared" si="9"/>
        <v>0.36418816388467379</v>
      </c>
      <c r="J37" s="49">
        <f t="shared" si="10"/>
        <v>0.32214928552159899</v>
      </c>
    </row>
    <row r="38" spans="1:10" x14ac:dyDescent="0.35">
      <c r="A38" s="41"/>
      <c r="B38" s="41"/>
      <c r="C38" s="212" t="s">
        <v>163</v>
      </c>
      <c r="D38" s="48">
        <f>B5</f>
        <v>4</v>
      </c>
      <c r="E38" s="48">
        <f t="shared" si="8"/>
        <v>88</v>
      </c>
      <c r="F38" s="49">
        <f t="shared" si="3"/>
        <v>87.397437797494433</v>
      </c>
      <c r="G38" s="49">
        <f t="shared" si="4"/>
        <v>2.6025622024996351</v>
      </c>
      <c r="H38" s="49">
        <f t="shared" si="5"/>
        <v>0.94216528438883107</v>
      </c>
      <c r="I38" s="49">
        <f t="shared" si="9"/>
        <v>0.76479514415781491</v>
      </c>
      <c r="J38" s="49">
        <f t="shared" si="10"/>
        <v>0.72056343449464477</v>
      </c>
    </row>
    <row r="39" spans="1:10" x14ac:dyDescent="0.35">
      <c r="A39" s="41"/>
      <c r="B39" s="41"/>
      <c r="C39" s="212" t="s">
        <v>162</v>
      </c>
      <c r="D39" s="48">
        <f>B5</f>
        <v>4</v>
      </c>
      <c r="E39" s="48">
        <f t="shared" si="8"/>
        <v>88</v>
      </c>
      <c r="F39" s="49">
        <f t="shared" si="3"/>
        <v>87.397437797494433</v>
      </c>
      <c r="G39" s="49">
        <f t="shared" si="4"/>
        <v>2.6025622024996351</v>
      </c>
      <c r="H39" s="49">
        <f t="shared" si="5"/>
        <v>0.94216528438883107</v>
      </c>
      <c r="I39" s="49">
        <f t="shared" si="9"/>
        <v>0.76479514415781491</v>
      </c>
      <c r="J39" s="49">
        <f t="shared" si="10"/>
        <v>0.72056343449464477</v>
      </c>
    </row>
    <row r="40" spans="1:10" x14ac:dyDescent="0.35">
      <c r="A40" s="41"/>
      <c r="B40" s="41"/>
      <c r="C40" s="212" t="s">
        <v>42</v>
      </c>
      <c r="D40" s="48">
        <f>B6</f>
        <v>6</v>
      </c>
      <c r="E40" s="48">
        <f t="shared" ref="E40:E46" si="11">B7</f>
        <v>6</v>
      </c>
      <c r="F40" s="49">
        <f t="shared" si="3"/>
        <v>44.999999999997037</v>
      </c>
      <c r="G40" s="49">
        <f t="shared" si="4"/>
        <v>44.999999999997037</v>
      </c>
      <c r="H40" s="49">
        <f t="shared" si="5"/>
        <v>0</v>
      </c>
      <c r="I40" s="49">
        <f t="shared" si="9"/>
        <v>0</v>
      </c>
      <c r="J40" s="49">
        <f t="shared" si="10"/>
        <v>0</v>
      </c>
    </row>
    <row r="41" spans="1:10" x14ac:dyDescent="0.35">
      <c r="A41" s="41"/>
      <c r="B41" s="41"/>
      <c r="C41" s="212" t="s">
        <v>48</v>
      </c>
      <c r="D41" s="48">
        <f>B6</f>
        <v>6</v>
      </c>
      <c r="E41" s="48">
        <f t="shared" si="11"/>
        <v>22</v>
      </c>
      <c r="F41" s="49">
        <f t="shared" si="3"/>
        <v>74.744881296937308</v>
      </c>
      <c r="G41" s="49">
        <f t="shared" si="4"/>
        <v>15.25511870305677</v>
      </c>
      <c r="H41" s="49">
        <f t="shared" si="5"/>
        <v>0.66099736215422822</v>
      </c>
      <c r="I41" s="49">
        <f t="shared" si="9"/>
        <v>0.1456752655538695</v>
      </c>
      <c r="J41" s="49">
        <f t="shared" si="10"/>
        <v>9.6290966262224442E-2</v>
      </c>
    </row>
    <row r="42" spans="1:10" x14ac:dyDescent="0.35">
      <c r="A42" s="41"/>
      <c r="B42" s="41"/>
      <c r="C42" s="212" t="s">
        <v>161</v>
      </c>
      <c r="D42" s="48">
        <f>B6</f>
        <v>6</v>
      </c>
      <c r="E42" s="48">
        <f t="shared" si="11"/>
        <v>22</v>
      </c>
      <c r="F42" s="49">
        <f t="shared" si="3"/>
        <v>74.744881296937308</v>
      </c>
      <c r="G42" s="49">
        <f t="shared" si="4"/>
        <v>15.25511870305677</v>
      </c>
      <c r="H42" s="49">
        <f t="shared" si="5"/>
        <v>0.66099736215422822</v>
      </c>
      <c r="I42" s="49">
        <f t="shared" si="9"/>
        <v>0.1456752655538695</v>
      </c>
      <c r="J42" s="49">
        <f t="shared" si="10"/>
        <v>9.6290966262224442E-2</v>
      </c>
    </row>
    <row r="43" spans="1:10" x14ac:dyDescent="0.35">
      <c r="A43" s="41"/>
      <c r="B43" s="41"/>
      <c r="C43" s="212" t="s">
        <v>126</v>
      </c>
      <c r="D43" s="48">
        <f>B6</f>
        <v>6</v>
      </c>
      <c r="E43" s="48">
        <f t="shared" si="11"/>
        <v>44</v>
      </c>
      <c r="F43" s="49">
        <f t="shared" si="3"/>
        <v>82.234833981569253</v>
      </c>
      <c r="G43" s="49">
        <f t="shared" si="4"/>
        <v>7.7651660184248223</v>
      </c>
      <c r="H43" s="49">
        <f t="shared" si="5"/>
        <v>0.8274407551460492</v>
      </c>
      <c r="I43" s="49">
        <f t="shared" si="9"/>
        <v>0.34597875569044007</v>
      </c>
      <c r="J43" s="49">
        <f t="shared" si="10"/>
        <v>0.28627692287298817</v>
      </c>
    </row>
    <row r="44" spans="1:10" x14ac:dyDescent="0.35">
      <c r="A44" s="41"/>
      <c r="B44" s="41"/>
      <c r="C44" s="212" t="s">
        <v>160</v>
      </c>
      <c r="D44" s="48">
        <f>B6</f>
        <v>6</v>
      </c>
      <c r="E44" s="48">
        <f t="shared" si="11"/>
        <v>44</v>
      </c>
      <c r="F44" s="49">
        <f t="shared" si="3"/>
        <v>82.234833981569253</v>
      </c>
      <c r="G44" s="49">
        <f t="shared" si="4"/>
        <v>7.7651660184248223</v>
      </c>
      <c r="H44" s="49">
        <f t="shared" si="5"/>
        <v>0.8274407551460492</v>
      </c>
      <c r="I44" s="49">
        <f t="shared" si="9"/>
        <v>0.34597875569044007</v>
      </c>
      <c r="J44" s="49">
        <f t="shared" si="10"/>
        <v>0.28627692287298817</v>
      </c>
    </row>
    <row r="45" spans="1:10" x14ac:dyDescent="0.35">
      <c r="A45" s="41"/>
      <c r="B45" s="41"/>
      <c r="C45" s="212" t="s">
        <v>159</v>
      </c>
      <c r="D45" s="48">
        <f>B6</f>
        <v>6</v>
      </c>
      <c r="E45" s="48">
        <f t="shared" si="11"/>
        <v>88</v>
      </c>
      <c r="F45" s="49">
        <f t="shared" si="3"/>
        <v>86.099506257612447</v>
      </c>
      <c r="G45" s="49">
        <f t="shared" si="4"/>
        <v>3.900493742381633</v>
      </c>
      <c r="H45" s="49">
        <f t="shared" si="5"/>
        <v>0.91332236128034239</v>
      </c>
      <c r="I45" s="49">
        <f t="shared" si="9"/>
        <v>0.74658573596358124</v>
      </c>
      <c r="J45" s="49">
        <f t="shared" si="10"/>
        <v>0.6818734472684802</v>
      </c>
    </row>
    <row r="46" spans="1:10" x14ac:dyDescent="0.35">
      <c r="A46" s="41"/>
      <c r="B46" s="41"/>
      <c r="C46" s="212" t="s">
        <v>158</v>
      </c>
      <c r="D46" s="48">
        <f>B6</f>
        <v>6</v>
      </c>
      <c r="E46" s="48">
        <f t="shared" si="11"/>
        <v>88</v>
      </c>
      <c r="F46" s="49">
        <f t="shared" si="3"/>
        <v>86.099506257612447</v>
      </c>
      <c r="G46" s="49">
        <f t="shared" si="4"/>
        <v>3.900493742381633</v>
      </c>
      <c r="H46" s="49">
        <f t="shared" si="5"/>
        <v>0.91332236128034239</v>
      </c>
      <c r="I46" s="49">
        <f t="shared" si="9"/>
        <v>0.74658573596358124</v>
      </c>
      <c r="J46" s="49">
        <f t="shared" si="10"/>
        <v>0.6818734472684802</v>
      </c>
    </row>
    <row r="47" spans="1:10" x14ac:dyDescent="0.35">
      <c r="A47" s="41"/>
      <c r="B47" s="41"/>
      <c r="C47" s="212" t="s">
        <v>49</v>
      </c>
      <c r="D47" s="48">
        <f>B7</f>
        <v>6</v>
      </c>
      <c r="E47" s="48">
        <f t="shared" ref="E47:E52" si="12">B8</f>
        <v>22</v>
      </c>
      <c r="F47" s="49">
        <f t="shared" si="3"/>
        <v>74.744881296937308</v>
      </c>
      <c r="G47" s="49">
        <f t="shared" si="4"/>
        <v>15.25511870305677</v>
      </c>
      <c r="H47" s="49">
        <f t="shared" si="5"/>
        <v>0.66099736215422822</v>
      </c>
      <c r="I47" s="49">
        <f t="shared" si="9"/>
        <v>0.1456752655538695</v>
      </c>
      <c r="J47" s="49">
        <f t="shared" si="10"/>
        <v>9.6290966262224442E-2</v>
      </c>
    </row>
    <row r="48" spans="1:10" x14ac:dyDescent="0.35">
      <c r="A48" s="41"/>
      <c r="B48" s="41"/>
      <c r="C48" s="212" t="s">
        <v>157</v>
      </c>
      <c r="D48" s="48">
        <f>B7</f>
        <v>6</v>
      </c>
      <c r="E48" s="48">
        <f t="shared" si="12"/>
        <v>22</v>
      </c>
      <c r="F48" s="49">
        <f t="shared" si="3"/>
        <v>74.744881296937308</v>
      </c>
      <c r="G48" s="49">
        <f t="shared" si="4"/>
        <v>15.25511870305677</v>
      </c>
      <c r="H48" s="49">
        <f t="shared" si="5"/>
        <v>0.66099736215422822</v>
      </c>
      <c r="I48" s="49">
        <f t="shared" si="9"/>
        <v>0.1456752655538695</v>
      </c>
      <c r="J48" s="49">
        <f t="shared" si="10"/>
        <v>9.6290966262224442E-2</v>
      </c>
    </row>
    <row r="49" spans="1:15" x14ac:dyDescent="0.35">
      <c r="A49" s="41"/>
      <c r="B49" s="41"/>
      <c r="C49" s="212" t="s">
        <v>156</v>
      </c>
      <c r="D49" s="48">
        <f>B7</f>
        <v>6</v>
      </c>
      <c r="E49" s="48">
        <f t="shared" si="12"/>
        <v>44</v>
      </c>
      <c r="F49" s="49">
        <f t="shared" si="3"/>
        <v>82.234833981569253</v>
      </c>
      <c r="G49" s="49">
        <f t="shared" si="4"/>
        <v>7.7651660184248223</v>
      </c>
      <c r="H49" s="49">
        <f t="shared" si="5"/>
        <v>0.8274407551460492</v>
      </c>
      <c r="I49" s="49">
        <f t="shared" si="9"/>
        <v>0.34597875569044007</v>
      </c>
      <c r="J49" s="49">
        <f t="shared" si="10"/>
        <v>0.28627692287298817</v>
      </c>
    </row>
    <row r="50" spans="1:15" x14ac:dyDescent="0.35">
      <c r="A50" s="41"/>
      <c r="B50" s="41"/>
      <c r="C50" s="212" t="s">
        <v>155</v>
      </c>
      <c r="D50" s="48">
        <f>B7</f>
        <v>6</v>
      </c>
      <c r="E50" s="48">
        <f t="shared" si="12"/>
        <v>44</v>
      </c>
      <c r="F50" s="49">
        <f t="shared" si="3"/>
        <v>82.234833981569253</v>
      </c>
      <c r="G50" s="49">
        <f t="shared" si="4"/>
        <v>7.7651660184248223</v>
      </c>
      <c r="H50" s="49">
        <f t="shared" si="5"/>
        <v>0.8274407551460492</v>
      </c>
      <c r="I50" s="49">
        <f t="shared" si="9"/>
        <v>0.34597875569044007</v>
      </c>
      <c r="J50" s="49">
        <f t="shared" si="10"/>
        <v>0.28627692287298817</v>
      </c>
    </row>
    <row r="51" spans="1:15" x14ac:dyDescent="0.35">
      <c r="A51" s="41"/>
      <c r="B51" s="41"/>
      <c r="C51" s="212" t="s">
        <v>154</v>
      </c>
      <c r="D51" s="48">
        <f>B7</f>
        <v>6</v>
      </c>
      <c r="E51" s="48">
        <f t="shared" si="12"/>
        <v>88</v>
      </c>
      <c r="F51" s="49">
        <f t="shared" si="3"/>
        <v>86.099506257612447</v>
      </c>
      <c r="G51" s="49">
        <f t="shared" si="4"/>
        <v>3.900493742381633</v>
      </c>
      <c r="H51" s="49">
        <f t="shared" si="5"/>
        <v>0.91332236128034239</v>
      </c>
      <c r="I51" s="49">
        <f t="shared" si="9"/>
        <v>0.74658573596358124</v>
      </c>
      <c r="J51" s="49">
        <f t="shared" si="10"/>
        <v>0.6818734472684802</v>
      </c>
    </row>
    <row r="52" spans="1:15" x14ac:dyDescent="0.35">
      <c r="A52" s="41"/>
      <c r="B52" s="41"/>
      <c r="C52" s="212" t="s">
        <v>153</v>
      </c>
      <c r="D52" s="48">
        <f>B7</f>
        <v>6</v>
      </c>
      <c r="E52" s="48">
        <f t="shared" si="12"/>
        <v>88</v>
      </c>
      <c r="F52" s="49">
        <f t="shared" si="3"/>
        <v>86.099506257612447</v>
      </c>
      <c r="G52" s="49">
        <f t="shared" si="4"/>
        <v>3.900493742381633</v>
      </c>
      <c r="H52" s="49">
        <f t="shared" si="5"/>
        <v>0.91332236128034239</v>
      </c>
      <c r="I52" s="49">
        <f t="shared" si="9"/>
        <v>0.74658573596358124</v>
      </c>
      <c r="J52" s="49">
        <f t="shared" si="10"/>
        <v>0.6818734472684802</v>
      </c>
    </row>
    <row r="53" spans="1:15" x14ac:dyDescent="0.35">
      <c r="A53" s="41"/>
      <c r="B53" s="41"/>
      <c r="C53" s="212" t="s">
        <v>152</v>
      </c>
      <c r="D53" s="48">
        <f>B8</f>
        <v>22</v>
      </c>
      <c r="E53" s="48">
        <f>B9</f>
        <v>22</v>
      </c>
      <c r="F53" s="49">
        <f t="shared" si="3"/>
        <v>44.999999999997037</v>
      </c>
      <c r="G53" s="49">
        <f t="shared" si="4"/>
        <v>44.999999999997037</v>
      </c>
      <c r="H53" s="49">
        <f t="shared" si="5"/>
        <v>0</v>
      </c>
      <c r="I53" s="49">
        <f t="shared" si="9"/>
        <v>0</v>
      </c>
      <c r="J53" s="49">
        <f t="shared" si="10"/>
        <v>0</v>
      </c>
    </row>
    <row r="54" spans="1:15" x14ac:dyDescent="0.35">
      <c r="A54" s="41"/>
      <c r="B54" s="41"/>
      <c r="C54" s="212" t="s">
        <v>151</v>
      </c>
      <c r="D54" s="48">
        <f>B8</f>
        <v>22</v>
      </c>
      <c r="E54" s="48">
        <f>B10</f>
        <v>44</v>
      </c>
      <c r="F54" s="49">
        <f t="shared" si="3"/>
        <v>63.434948822917832</v>
      </c>
      <c r="G54" s="49">
        <f t="shared" si="4"/>
        <v>26.565051177076242</v>
      </c>
      <c r="H54" s="49">
        <f t="shared" si="5"/>
        <v>0.40966552939823991</v>
      </c>
      <c r="I54" s="49">
        <f t="shared" si="9"/>
        <v>0.20030349013657056</v>
      </c>
      <c r="J54" s="49">
        <f t="shared" si="10"/>
        <v>8.2057435327113307E-2</v>
      </c>
    </row>
    <row r="55" spans="1:15" x14ac:dyDescent="0.35">
      <c r="A55" s="41"/>
      <c r="B55" s="41"/>
      <c r="C55" s="212" t="s">
        <v>150</v>
      </c>
      <c r="D55" s="48">
        <f>B8</f>
        <v>22</v>
      </c>
      <c r="E55" s="48">
        <f>B11</f>
        <v>44</v>
      </c>
      <c r="F55" s="49">
        <f t="shared" si="3"/>
        <v>63.434948822917832</v>
      </c>
      <c r="G55" s="49">
        <f t="shared" si="4"/>
        <v>26.565051177076242</v>
      </c>
      <c r="H55" s="49">
        <f t="shared" si="5"/>
        <v>0.40966552939823991</v>
      </c>
      <c r="I55" s="49">
        <f t="shared" si="9"/>
        <v>0.20030349013657056</v>
      </c>
      <c r="J55" s="49">
        <f t="shared" si="10"/>
        <v>8.2057435327113307E-2</v>
      </c>
    </row>
    <row r="56" spans="1:15" x14ac:dyDescent="0.35">
      <c r="A56" s="41"/>
      <c r="B56" s="41"/>
      <c r="C56" s="212" t="s">
        <v>149</v>
      </c>
      <c r="D56" s="48">
        <f>B8</f>
        <v>22</v>
      </c>
      <c r="E56" s="48">
        <f>B12</f>
        <v>88</v>
      </c>
      <c r="F56" s="49">
        <f t="shared" si="3"/>
        <v>75.96375653206853</v>
      </c>
      <c r="G56" s="49">
        <f t="shared" si="4"/>
        <v>14.036243467925553</v>
      </c>
      <c r="H56" s="49">
        <f t="shared" si="5"/>
        <v>0.68808347849047757</v>
      </c>
      <c r="I56" s="49">
        <f t="shared" si="9"/>
        <v>0.60091047040971168</v>
      </c>
      <c r="J56" s="49">
        <f t="shared" si="10"/>
        <v>0.41347656674086358</v>
      </c>
    </row>
    <row r="57" spans="1:15" x14ac:dyDescent="0.35">
      <c r="A57" s="41"/>
      <c r="B57" s="41"/>
      <c r="C57" s="212" t="s">
        <v>148</v>
      </c>
      <c r="D57" s="48">
        <f>B8</f>
        <v>22</v>
      </c>
      <c r="E57" s="48">
        <f>B13</f>
        <v>88</v>
      </c>
      <c r="F57" s="49">
        <f t="shared" si="3"/>
        <v>75.96375653206853</v>
      </c>
      <c r="G57" s="49">
        <f t="shared" si="4"/>
        <v>14.036243467925553</v>
      </c>
      <c r="H57" s="49">
        <f t="shared" si="5"/>
        <v>0.68808347849047757</v>
      </c>
      <c r="I57" s="49">
        <f t="shared" si="9"/>
        <v>0.60091047040971168</v>
      </c>
      <c r="J57" s="49">
        <f t="shared" si="10"/>
        <v>0.41347656674086358</v>
      </c>
      <c r="K57" s="14"/>
      <c r="L57" s="14"/>
      <c r="M57" s="14"/>
      <c r="N57" s="14"/>
      <c r="O57" s="14"/>
    </row>
    <row r="58" spans="1:15" x14ac:dyDescent="0.35">
      <c r="A58" s="41"/>
      <c r="B58" s="41"/>
      <c r="C58" s="212" t="s">
        <v>147</v>
      </c>
      <c r="D58" s="48">
        <f>B9</f>
        <v>22</v>
      </c>
      <c r="E58" s="48">
        <f>B10</f>
        <v>44</v>
      </c>
      <c r="F58" s="49">
        <f t="shared" si="3"/>
        <v>63.434948822917832</v>
      </c>
      <c r="G58" s="49">
        <f t="shared" si="4"/>
        <v>26.565051177076242</v>
      </c>
      <c r="H58" s="49">
        <f t="shared" si="5"/>
        <v>0.40966552939823991</v>
      </c>
      <c r="I58" s="49">
        <f t="shared" si="9"/>
        <v>0.20030349013657056</v>
      </c>
      <c r="J58" s="49">
        <f t="shared" si="10"/>
        <v>8.2057435327113307E-2</v>
      </c>
      <c r="K58" s="14"/>
      <c r="L58" s="14"/>
      <c r="M58" s="14"/>
      <c r="N58" s="14"/>
      <c r="O58" s="14"/>
    </row>
    <row r="59" spans="1:15" x14ac:dyDescent="0.35">
      <c r="A59" s="41"/>
      <c r="B59" s="41"/>
      <c r="C59" s="212" t="s">
        <v>146</v>
      </c>
      <c r="D59" s="48">
        <f>B9</f>
        <v>22</v>
      </c>
      <c r="E59" s="48">
        <f>B11</f>
        <v>44</v>
      </c>
      <c r="F59" s="49">
        <f t="shared" si="3"/>
        <v>63.434948822917832</v>
      </c>
      <c r="G59" s="49">
        <f t="shared" si="4"/>
        <v>26.565051177076242</v>
      </c>
      <c r="H59" s="49">
        <f t="shared" si="5"/>
        <v>0.40966552939823991</v>
      </c>
      <c r="I59" s="49">
        <f t="shared" si="9"/>
        <v>0.20030349013657056</v>
      </c>
      <c r="J59" s="49">
        <f t="shared" si="10"/>
        <v>8.2057435327113307E-2</v>
      </c>
      <c r="K59" s="14"/>
      <c r="L59" s="14"/>
      <c r="M59" s="14"/>
      <c r="N59" s="14"/>
      <c r="O59" s="14"/>
    </row>
    <row r="60" spans="1:15" x14ac:dyDescent="0.35">
      <c r="A60" s="41"/>
      <c r="B60" s="41"/>
      <c r="C60" s="212" t="s">
        <v>146</v>
      </c>
      <c r="D60" s="48">
        <f>B9</f>
        <v>22</v>
      </c>
      <c r="E60" s="48">
        <f>B12</f>
        <v>88</v>
      </c>
      <c r="F60" s="49">
        <f t="shared" si="3"/>
        <v>75.96375653206853</v>
      </c>
      <c r="G60" s="49">
        <f t="shared" si="4"/>
        <v>14.036243467925553</v>
      </c>
      <c r="H60" s="49">
        <f t="shared" si="5"/>
        <v>0.68808347849047757</v>
      </c>
      <c r="I60" s="49">
        <f t="shared" si="9"/>
        <v>0.60091047040971168</v>
      </c>
      <c r="J60" s="49">
        <f t="shared" si="10"/>
        <v>0.41347656674086358</v>
      </c>
      <c r="K60" s="14"/>
      <c r="L60" s="14"/>
      <c r="M60" s="14"/>
      <c r="N60" s="14"/>
      <c r="O60" s="14"/>
    </row>
    <row r="61" spans="1:15" x14ac:dyDescent="0.35">
      <c r="A61" s="41"/>
      <c r="B61" s="41"/>
      <c r="C61" s="212" t="s">
        <v>146</v>
      </c>
      <c r="D61" s="48">
        <f>B9</f>
        <v>22</v>
      </c>
      <c r="E61" s="48">
        <f>B13</f>
        <v>88</v>
      </c>
      <c r="F61" s="49">
        <f t="shared" si="3"/>
        <v>75.96375653206853</v>
      </c>
      <c r="G61" s="49">
        <f t="shared" si="4"/>
        <v>14.036243467925553</v>
      </c>
      <c r="H61" s="49">
        <f t="shared" si="5"/>
        <v>0.68808347849047757</v>
      </c>
      <c r="I61" s="49">
        <f t="shared" si="9"/>
        <v>0.60091047040971168</v>
      </c>
      <c r="J61" s="49">
        <f t="shared" si="10"/>
        <v>0.41347656674086358</v>
      </c>
      <c r="K61" s="14"/>
      <c r="L61" s="14"/>
      <c r="M61" s="14"/>
      <c r="N61" s="14"/>
      <c r="O61" s="14"/>
    </row>
    <row r="62" spans="1:15" x14ac:dyDescent="0.35">
      <c r="A62" s="41"/>
      <c r="B62" s="41"/>
      <c r="C62" s="212" t="s">
        <v>145</v>
      </c>
      <c r="D62" s="48">
        <f>B10</f>
        <v>44</v>
      </c>
      <c r="E62" s="48">
        <f>B11</f>
        <v>44</v>
      </c>
      <c r="F62" s="49">
        <f t="shared" si="3"/>
        <v>44.999999999997037</v>
      </c>
      <c r="G62" s="49">
        <f t="shared" si="4"/>
        <v>44.999999999997037</v>
      </c>
      <c r="H62" s="49">
        <f t="shared" si="5"/>
        <v>0</v>
      </c>
      <c r="I62" s="49">
        <f t="shared" si="9"/>
        <v>0</v>
      </c>
      <c r="J62" s="49">
        <f t="shared" si="10"/>
        <v>0</v>
      </c>
      <c r="K62" s="14"/>
      <c r="L62" s="14"/>
      <c r="M62" s="14"/>
      <c r="N62" s="14"/>
      <c r="O62" s="14"/>
    </row>
    <row r="63" spans="1:15" x14ac:dyDescent="0.35">
      <c r="A63" s="41"/>
      <c r="B63" s="41"/>
      <c r="C63" s="212" t="s">
        <v>144</v>
      </c>
      <c r="D63" s="48">
        <f>B10</f>
        <v>44</v>
      </c>
      <c r="E63" s="48">
        <f>B12</f>
        <v>88</v>
      </c>
      <c r="F63" s="49">
        <f t="shared" si="3"/>
        <v>63.434948822917832</v>
      </c>
      <c r="G63" s="49">
        <f t="shared" si="4"/>
        <v>26.565051177076242</v>
      </c>
      <c r="H63" s="49">
        <f t="shared" si="5"/>
        <v>0.40966552939823991</v>
      </c>
      <c r="I63" s="49">
        <f t="shared" si="9"/>
        <v>0.40060698027314112</v>
      </c>
      <c r="J63" s="49">
        <f t="shared" si="10"/>
        <v>0.16411487065422661</v>
      </c>
      <c r="K63" s="14"/>
      <c r="L63" s="14"/>
      <c r="M63" s="14"/>
      <c r="N63" s="14"/>
      <c r="O63" s="14"/>
    </row>
    <row r="64" spans="1:15" x14ac:dyDescent="0.35">
      <c r="A64" s="41"/>
      <c r="B64" s="41"/>
      <c r="C64" s="212" t="s">
        <v>143</v>
      </c>
      <c r="D64" s="48">
        <f>B10</f>
        <v>44</v>
      </c>
      <c r="E64" s="48">
        <f>B13</f>
        <v>88</v>
      </c>
      <c r="F64" s="49">
        <f t="shared" si="3"/>
        <v>63.434948822917832</v>
      </c>
      <c r="G64" s="49">
        <f t="shared" si="4"/>
        <v>26.565051177076242</v>
      </c>
      <c r="H64" s="49">
        <f t="shared" si="5"/>
        <v>0.40966552939823991</v>
      </c>
      <c r="I64" s="49">
        <f t="shared" si="9"/>
        <v>0.40060698027314112</v>
      </c>
      <c r="J64" s="49">
        <f t="shared" si="10"/>
        <v>0.16411487065422661</v>
      </c>
      <c r="K64" s="14"/>
      <c r="L64" s="14"/>
      <c r="M64" s="14"/>
      <c r="N64" s="14"/>
      <c r="O64" s="14"/>
    </row>
    <row r="65" spans="1:15" x14ac:dyDescent="0.35">
      <c r="A65" s="41"/>
      <c r="B65" s="41"/>
      <c r="C65" s="212" t="s">
        <v>142</v>
      </c>
      <c r="D65" s="48">
        <f>B11</f>
        <v>44</v>
      </c>
      <c r="E65" s="48">
        <f>B12</f>
        <v>88</v>
      </c>
      <c r="F65" s="49">
        <f t="shared" si="3"/>
        <v>63.434948822917832</v>
      </c>
      <c r="G65" s="49">
        <f t="shared" si="4"/>
        <v>26.565051177076242</v>
      </c>
      <c r="H65" s="49">
        <f t="shared" si="5"/>
        <v>0.40966552939823991</v>
      </c>
      <c r="I65" s="49">
        <f t="shared" si="9"/>
        <v>0.40060698027314112</v>
      </c>
      <c r="J65" s="49">
        <f t="shared" si="10"/>
        <v>0.16411487065422661</v>
      </c>
      <c r="K65" s="14"/>
      <c r="L65" s="14"/>
      <c r="M65" s="14"/>
      <c r="N65" s="14"/>
      <c r="O65" s="14"/>
    </row>
    <row r="66" spans="1:15" x14ac:dyDescent="0.35">
      <c r="A66" s="41"/>
      <c r="B66" s="41"/>
      <c r="C66" s="212" t="s">
        <v>141</v>
      </c>
      <c r="D66" s="48">
        <f>B11</f>
        <v>44</v>
      </c>
      <c r="E66" s="48">
        <f>B13</f>
        <v>88</v>
      </c>
      <c r="F66" s="49">
        <f t="shared" si="3"/>
        <v>63.434948822917832</v>
      </c>
      <c r="G66" s="49">
        <f t="shared" si="4"/>
        <v>26.565051177076242</v>
      </c>
      <c r="H66" s="49">
        <f t="shared" si="5"/>
        <v>0.40966552939823991</v>
      </c>
      <c r="I66" s="49">
        <f t="shared" si="9"/>
        <v>0.40060698027314112</v>
      </c>
      <c r="J66" s="49">
        <f t="shared" ref="J66:J67" si="13">H66*I66</f>
        <v>0.16411487065422661</v>
      </c>
      <c r="K66" s="14"/>
      <c r="L66" s="14"/>
      <c r="M66" s="14"/>
      <c r="N66" s="14"/>
      <c r="O66" s="14"/>
    </row>
    <row r="67" spans="1:15" x14ac:dyDescent="0.35">
      <c r="A67" s="41"/>
      <c r="B67" s="41"/>
      <c r="C67" s="212" t="s">
        <v>140</v>
      </c>
      <c r="D67" s="48">
        <f>B12</f>
        <v>88</v>
      </c>
      <c r="E67" s="48">
        <f>B13</f>
        <v>88</v>
      </c>
      <c r="F67" s="49">
        <f t="shared" ref="F67" si="14">ATAN2(D67,E67)*180/3.14159265359</f>
        <v>44.999999999997037</v>
      </c>
      <c r="G67" s="49">
        <f t="shared" ref="G67" si="15">ATAN2(E67,D67)*180/3.14159265359</f>
        <v>44.999999999997037</v>
      </c>
      <c r="H67" s="49">
        <f t="shared" ref="H67" si="16">ABS(F67-G67)/90</f>
        <v>0</v>
      </c>
      <c r="I67" s="49">
        <f t="shared" si="9"/>
        <v>0</v>
      </c>
      <c r="J67" s="49">
        <f t="shared" si="13"/>
        <v>0</v>
      </c>
      <c r="K67" s="14"/>
      <c r="L67" s="14"/>
      <c r="M67" s="14"/>
      <c r="N67" s="14"/>
      <c r="O67" s="14"/>
    </row>
    <row r="68" spans="1:15" x14ac:dyDescent="0.35">
      <c r="A68" s="41"/>
      <c r="B68" s="41"/>
      <c r="C68" s="41"/>
      <c r="D68" s="54"/>
      <c r="E68" s="54"/>
      <c r="F68" s="110"/>
      <c r="G68" s="110"/>
      <c r="H68" s="218" t="s">
        <v>14</v>
      </c>
      <c r="I68" s="102">
        <f>SUM(I2:I67)</f>
        <v>20.795144157814878</v>
      </c>
      <c r="J68" s="102">
        <f>SUM(J2:J67)</f>
        <v>17.173783097701584</v>
      </c>
      <c r="K68" s="14"/>
      <c r="L68" s="14"/>
      <c r="M68" s="14"/>
      <c r="N68" s="14"/>
      <c r="O68" s="14"/>
    </row>
    <row r="69" spans="1:15" ht="21.75" thickBot="1" x14ac:dyDescent="0.4">
      <c r="A69" s="41"/>
      <c r="B69" s="41"/>
      <c r="C69" s="41"/>
      <c r="D69" s="54"/>
      <c r="E69" s="54"/>
      <c r="F69" s="110"/>
      <c r="G69" s="110"/>
      <c r="H69" s="219" t="s">
        <v>13</v>
      </c>
      <c r="I69" s="123">
        <f>AVERAGE(I2:I67)</f>
        <v>0.31507794178507392</v>
      </c>
      <c r="J69" s="124">
        <f>AVERAGE(J2:J67)</f>
        <v>0.26020883481366036</v>
      </c>
      <c r="K69" s="14"/>
      <c r="L69" s="14"/>
      <c r="M69" s="14"/>
      <c r="N69" s="14"/>
      <c r="O69" s="14"/>
    </row>
    <row r="70" spans="1:15" ht="21.75" thickBot="1" x14ac:dyDescent="0.4">
      <c r="A70" s="41"/>
      <c r="B70" s="41"/>
      <c r="C70" s="41"/>
      <c r="D70" s="54"/>
      <c r="E70" s="54"/>
      <c r="F70" s="110"/>
      <c r="G70" s="121"/>
      <c r="H70" s="220" t="s">
        <v>9</v>
      </c>
      <c r="I70" s="125">
        <f>I69-(I69*(1/12))</f>
        <v>0.28882144663631776</v>
      </c>
      <c r="J70" s="126">
        <f>J69-(J69*(1/12))</f>
        <v>0.23852476524585534</v>
      </c>
      <c r="K70" s="14"/>
      <c r="L70" s="14"/>
      <c r="M70" s="14"/>
      <c r="N70" s="14"/>
      <c r="O70" s="14"/>
    </row>
    <row r="71" spans="1:15" x14ac:dyDescent="0.35">
      <c r="A71" s="41"/>
      <c r="B71" s="41"/>
      <c r="C71" s="41"/>
      <c r="D71" s="54"/>
      <c r="E71" s="54"/>
      <c r="F71" s="110"/>
      <c r="G71" s="110"/>
      <c r="H71" s="122"/>
      <c r="I71" s="122"/>
      <c r="J71" s="122"/>
      <c r="K71" s="14"/>
      <c r="L71" s="14"/>
      <c r="M71" s="14"/>
      <c r="N71" s="14"/>
      <c r="O71" s="14"/>
    </row>
    <row r="72" spans="1:15" x14ac:dyDescent="0.35">
      <c r="A72" s="41"/>
      <c r="B72" s="41"/>
      <c r="C72" s="41"/>
      <c r="D72" s="54"/>
      <c r="E72" s="54"/>
      <c r="F72" s="110"/>
      <c r="G72" s="110"/>
      <c r="H72" s="110"/>
      <c r="I72" s="110"/>
      <c r="J72" s="110"/>
      <c r="K72" s="14"/>
      <c r="L72" s="14"/>
      <c r="M72" s="14"/>
      <c r="N72" s="14"/>
      <c r="O72" s="14"/>
    </row>
    <row r="73" spans="1:15" x14ac:dyDescent="0.35">
      <c r="C73" s="14"/>
      <c r="D73" s="109"/>
      <c r="E73" s="109"/>
      <c r="F73" s="109"/>
      <c r="G73" s="109"/>
      <c r="H73" s="109"/>
      <c r="I73" s="109"/>
      <c r="J73" s="109"/>
      <c r="K73" s="14"/>
      <c r="L73" s="14"/>
      <c r="M73" s="14"/>
      <c r="N73" s="14"/>
      <c r="O73" s="14"/>
    </row>
    <row r="74" spans="1:15" x14ac:dyDescent="0.35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x14ac:dyDescent="0.35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x14ac:dyDescent="0.35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x14ac:dyDescent="0.35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x14ac:dyDescent="0.35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x14ac:dyDescent="0.35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x14ac:dyDescent="0.35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3:15" x14ac:dyDescent="0.35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3:15" x14ac:dyDescent="0.35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3:15" x14ac:dyDescent="0.35">
      <c r="C83" s="6"/>
      <c r="D83" s="6"/>
      <c r="E83" s="6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3:15" x14ac:dyDescent="0.35">
      <c r="C84" s="6"/>
      <c r="D84" s="6"/>
      <c r="E84" s="6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3:15" x14ac:dyDescent="0.35">
      <c r="C85" s="6"/>
      <c r="D85" s="6"/>
      <c r="E85" s="6"/>
      <c r="F85" s="6"/>
      <c r="G85" s="14"/>
      <c r="H85" s="14"/>
      <c r="I85" s="14"/>
      <c r="J85" s="14"/>
      <c r="K85" s="14"/>
      <c r="L85" s="14"/>
      <c r="M85" s="14"/>
      <c r="N85" s="14"/>
      <c r="O85" s="14"/>
    </row>
    <row r="86" spans="3:15" x14ac:dyDescent="0.35">
      <c r="C86" s="6"/>
      <c r="D86" s="6"/>
      <c r="E86" s="6"/>
      <c r="F86" s="6"/>
      <c r="G86" s="6"/>
      <c r="H86" s="94"/>
      <c r="I86" s="94"/>
      <c r="J86" s="94"/>
      <c r="K86" s="14"/>
      <c r="L86" s="14"/>
      <c r="M86" s="14"/>
      <c r="N86" s="14"/>
      <c r="O86" s="14"/>
    </row>
    <row r="87" spans="3:15" x14ac:dyDescent="0.35">
      <c r="C87" s="6"/>
      <c r="D87" s="6"/>
      <c r="E87" s="6"/>
      <c r="F87" s="6"/>
      <c r="G87" s="6"/>
      <c r="H87" s="94"/>
      <c r="I87" s="94"/>
      <c r="J87" s="94"/>
      <c r="K87" s="14"/>
      <c r="L87" s="14"/>
      <c r="M87" s="14"/>
      <c r="N87" s="14"/>
      <c r="O87" s="14"/>
    </row>
    <row r="88" spans="3:15" x14ac:dyDescent="0.35">
      <c r="C88" s="6"/>
      <c r="D88" s="6"/>
      <c r="E88" s="6"/>
      <c r="F88" s="6"/>
      <c r="G88" s="6"/>
      <c r="H88" s="94"/>
      <c r="I88" s="94"/>
      <c r="J88" s="94"/>
      <c r="K88" s="14"/>
      <c r="L88" s="14"/>
      <c r="M88" s="14"/>
      <c r="N88" s="14"/>
      <c r="O88" s="14"/>
    </row>
    <row r="89" spans="3:15" x14ac:dyDescent="0.35">
      <c r="C89" s="6"/>
      <c r="D89" s="6"/>
      <c r="E89" s="6"/>
      <c r="F89" s="6"/>
      <c r="G89" s="6"/>
      <c r="H89" s="94"/>
      <c r="I89" s="94"/>
      <c r="J89" s="94"/>
      <c r="K89" s="14"/>
      <c r="L89" s="14"/>
      <c r="M89" s="14"/>
      <c r="N89" s="14"/>
      <c r="O89" s="14"/>
    </row>
    <row r="90" spans="3:15" x14ac:dyDescent="0.35">
      <c r="C90" s="6"/>
      <c r="D90" s="6"/>
      <c r="E90" s="6"/>
      <c r="F90" s="6"/>
      <c r="G90" s="6"/>
      <c r="H90" s="94"/>
      <c r="I90" s="94"/>
      <c r="J90" s="94"/>
      <c r="K90" s="14"/>
      <c r="L90" s="14"/>
      <c r="M90" s="14"/>
      <c r="N90" s="14"/>
      <c r="O90" s="14"/>
    </row>
    <row r="91" spans="3:15" x14ac:dyDescent="0.35">
      <c r="C91" s="6"/>
      <c r="D91" s="6"/>
      <c r="E91" s="6"/>
      <c r="F91" s="6"/>
      <c r="G91" s="6"/>
      <c r="H91" s="94"/>
      <c r="I91" s="94"/>
      <c r="J91" s="94"/>
      <c r="K91" s="14"/>
      <c r="L91" s="14"/>
      <c r="M91" s="14"/>
      <c r="N91" s="14"/>
      <c r="O91" s="14"/>
    </row>
    <row r="92" spans="3:15" x14ac:dyDescent="0.35">
      <c r="C92" s="6"/>
      <c r="D92" s="6"/>
      <c r="E92" s="6"/>
      <c r="F92" s="6"/>
      <c r="G92" s="6"/>
      <c r="H92" s="94"/>
      <c r="I92" s="94"/>
      <c r="J92" s="94"/>
      <c r="K92" s="14"/>
      <c r="L92" s="14"/>
      <c r="M92" s="14"/>
      <c r="N92" s="14"/>
      <c r="O92" s="14"/>
    </row>
    <row r="93" spans="3:15" x14ac:dyDescent="0.35">
      <c r="C93" s="6"/>
      <c r="D93" s="6"/>
      <c r="E93" s="6"/>
      <c r="F93" s="6"/>
      <c r="G93" s="6"/>
      <c r="H93" s="94"/>
      <c r="I93" s="94"/>
      <c r="J93" s="94"/>
      <c r="K93" s="14"/>
      <c r="L93" s="14"/>
      <c r="M93" s="14"/>
      <c r="N93" s="14"/>
      <c r="O93" s="14"/>
    </row>
    <row r="94" spans="3:15" x14ac:dyDescent="0.35">
      <c r="C94" s="6"/>
      <c r="D94" s="6"/>
      <c r="E94" s="6"/>
      <c r="F94" s="6"/>
      <c r="G94" s="6"/>
      <c r="H94" s="94"/>
      <c r="I94" s="94"/>
      <c r="J94" s="94"/>
      <c r="K94" s="14"/>
      <c r="L94" s="14"/>
      <c r="M94" s="14"/>
      <c r="N94" s="14"/>
      <c r="O94" s="14"/>
    </row>
    <row r="95" spans="3:15" x14ac:dyDescent="0.35">
      <c r="C95" s="6"/>
      <c r="D95" s="6"/>
      <c r="E95" s="6"/>
      <c r="F95" s="6"/>
      <c r="G95" s="6"/>
      <c r="H95" s="94"/>
      <c r="I95" s="94"/>
      <c r="J95" s="94"/>
      <c r="K95" s="14"/>
      <c r="L95" s="14"/>
      <c r="M95" s="14"/>
      <c r="N95" s="14"/>
      <c r="O95" s="14"/>
    </row>
    <row r="96" spans="3:15" x14ac:dyDescent="0.35">
      <c r="C96" s="6"/>
      <c r="D96" s="6"/>
      <c r="E96" s="6"/>
      <c r="F96" s="6"/>
      <c r="G96" s="6"/>
      <c r="H96" s="94"/>
      <c r="I96" s="94"/>
      <c r="J96" s="94"/>
      <c r="K96" s="14"/>
      <c r="L96" s="14"/>
      <c r="M96" s="14"/>
      <c r="N96" s="14"/>
      <c r="O96" s="14"/>
    </row>
    <row r="97" spans="3:15" x14ac:dyDescent="0.35">
      <c r="C97" s="6"/>
      <c r="D97" s="6"/>
      <c r="E97" s="6"/>
      <c r="F97" s="6"/>
      <c r="G97" s="6"/>
      <c r="H97" s="94"/>
      <c r="I97" s="94"/>
      <c r="J97" s="94"/>
      <c r="K97" s="14"/>
      <c r="L97" s="14"/>
      <c r="M97" s="14"/>
      <c r="N97" s="14"/>
      <c r="O97" s="14"/>
    </row>
    <row r="98" spans="3:15" x14ac:dyDescent="0.35">
      <c r="C98" s="6"/>
      <c r="D98" s="6"/>
      <c r="E98" s="6"/>
      <c r="F98" s="6"/>
      <c r="G98" s="6"/>
      <c r="H98" s="94"/>
      <c r="I98" s="94"/>
      <c r="J98" s="94"/>
      <c r="K98" s="14"/>
      <c r="L98" s="14"/>
      <c r="M98" s="14"/>
      <c r="N98" s="14"/>
      <c r="O98" s="14"/>
    </row>
    <row r="99" spans="3:15" x14ac:dyDescent="0.35">
      <c r="C99" s="6"/>
      <c r="D99" s="6"/>
      <c r="E99" s="6"/>
      <c r="F99" s="6"/>
      <c r="G99" s="6"/>
      <c r="H99" s="94"/>
      <c r="I99" s="94"/>
      <c r="J99" s="94"/>
      <c r="K99" s="14"/>
      <c r="L99" s="14"/>
      <c r="M99" s="14"/>
      <c r="N99" s="14"/>
      <c r="O99" s="14"/>
    </row>
    <row r="100" spans="3:15" x14ac:dyDescent="0.35">
      <c r="C100" s="6"/>
      <c r="D100" s="6"/>
      <c r="E100" s="6"/>
      <c r="F100" s="6"/>
      <c r="G100" s="6"/>
      <c r="H100" s="94"/>
      <c r="I100" s="94"/>
      <c r="J100" s="94"/>
      <c r="K100" s="14"/>
      <c r="L100" s="14"/>
      <c r="M100" s="14"/>
      <c r="N100" s="14"/>
      <c r="O100" s="14"/>
    </row>
    <row r="101" spans="3:15" x14ac:dyDescent="0.35">
      <c r="C101" s="6"/>
      <c r="D101" s="6"/>
      <c r="E101" s="6"/>
      <c r="F101" s="6"/>
      <c r="G101" s="6"/>
      <c r="H101" s="94"/>
      <c r="I101" s="94"/>
      <c r="J101" s="94"/>
      <c r="K101" s="14"/>
      <c r="L101" s="14"/>
      <c r="M101" s="14"/>
      <c r="N101" s="14"/>
      <c r="O101" s="14"/>
    </row>
    <row r="102" spans="3:15" x14ac:dyDescent="0.35">
      <c r="C102" s="6"/>
      <c r="D102" s="6"/>
      <c r="E102" s="6"/>
      <c r="F102" s="6"/>
      <c r="G102" s="6"/>
      <c r="H102" s="94"/>
      <c r="I102" s="94"/>
      <c r="J102" s="94"/>
      <c r="K102" s="14"/>
      <c r="L102" s="14"/>
      <c r="M102" s="14"/>
      <c r="N102" s="14"/>
      <c r="O102" s="14"/>
    </row>
    <row r="103" spans="3:15" x14ac:dyDescent="0.35">
      <c r="C103" s="6"/>
      <c r="D103" s="6"/>
      <c r="E103" s="6"/>
      <c r="F103" s="6"/>
      <c r="G103" s="6"/>
      <c r="H103" s="94"/>
      <c r="I103" s="94"/>
      <c r="J103" s="94"/>
      <c r="K103" s="14"/>
      <c r="L103" s="14"/>
      <c r="M103" s="14"/>
      <c r="N103" s="14"/>
      <c r="O103" s="14"/>
    </row>
    <row r="104" spans="3:15" x14ac:dyDescent="0.35">
      <c r="C104" s="6"/>
      <c r="D104" s="6"/>
      <c r="E104" s="6"/>
      <c r="F104" s="6"/>
      <c r="G104" s="6"/>
      <c r="H104" s="94"/>
      <c r="I104" s="94"/>
      <c r="J104" s="94"/>
      <c r="K104" s="14"/>
      <c r="L104" s="14"/>
      <c r="M104" s="14"/>
      <c r="N104" s="14"/>
      <c r="O104" s="14"/>
    </row>
    <row r="105" spans="3:15" x14ac:dyDescent="0.35">
      <c r="C105" s="6"/>
      <c r="D105" s="6"/>
      <c r="E105" s="6"/>
      <c r="F105" s="6"/>
      <c r="G105" s="6"/>
      <c r="H105" s="94"/>
      <c r="I105" s="94"/>
      <c r="J105" s="94"/>
      <c r="K105" s="14"/>
      <c r="L105" s="14"/>
      <c r="M105" s="14"/>
      <c r="N105" s="14"/>
      <c r="O105" s="14"/>
    </row>
    <row r="106" spans="3:15" x14ac:dyDescent="0.35">
      <c r="C106" s="6"/>
      <c r="D106" s="6"/>
      <c r="E106" s="6"/>
      <c r="F106" s="6"/>
      <c r="G106" s="6"/>
      <c r="H106" s="94"/>
      <c r="I106" s="94"/>
      <c r="J106" s="94"/>
      <c r="K106" s="14"/>
      <c r="L106" s="14"/>
      <c r="M106" s="14"/>
      <c r="N106" s="14"/>
      <c r="O106" s="14"/>
    </row>
    <row r="107" spans="3:15" x14ac:dyDescent="0.35">
      <c r="C107" s="6"/>
      <c r="D107" s="6"/>
      <c r="E107" s="6"/>
      <c r="F107" s="6"/>
      <c r="G107" s="6"/>
      <c r="H107" s="94"/>
      <c r="I107" s="94"/>
      <c r="J107" s="94"/>
      <c r="K107" s="14"/>
      <c r="L107" s="14"/>
      <c r="M107" s="14"/>
      <c r="N107" s="14"/>
      <c r="O107" s="14"/>
    </row>
    <row r="108" spans="3:15" x14ac:dyDescent="0.35">
      <c r="C108" s="6"/>
      <c r="D108" s="6"/>
      <c r="E108" s="6"/>
      <c r="F108" s="6"/>
      <c r="G108" s="6"/>
      <c r="H108" s="94"/>
      <c r="I108" s="94"/>
      <c r="J108" s="94"/>
      <c r="K108" s="14"/>
      <c r="L108" s="14"/>
      <c r="M108" s="14"/>
      <c r="N108" s="14"/>
      <c r="O108" s="14"/>
    </row>
    <row r="109" spans="3:15" x14ac:dyDescent="0.35">
      <c r="C109" s="6"/>
      <c r="D109" s="6"/>
      <c r="E109" s="6"/>
      <c r="F109" s="6"/>
      <c r="G109" s="6"/>
      <c r="H109" s="94"/>
      <c r="I109" s="94"/>
      <c r="J109" s="94"/>
      <c r="K109" s="14"/>
      <c r="L109" s="14"/>
      <c r="M109" s="14"/>
      <c r="N109" s="14"/>
      <c r="O109" s="14"/>
    </row>
    <row r="110" spans="3:15" x14ac:dyDescent="0.35">
      <c r="C110" s="6"/>
      <c r="D110" s="6"/>
      <c r="E110" s="6"/>
      <c r="F110" s="6"/>
      <c r="G110" s="6"/>
      <c r="H110" s="94"/>
      <c r="I110" s="94"/>
      <c r="J110" s="94"/>
      <c r="K110" s="14"/>
      <c r="L110" s="14"/>
      <c r="M110" s="14"/>
      <c r="N110" s="14"/>
      <c r="O110" s="14"/>
    </row>
    <row r="111" spans="3:15" x14ac:dyDescent="0.35">
      <c r="C111" s="6"/>
      <c r="D111" s="6"/>
      <c r="E111" s="6"/>
      <c r="F111" s="6"/>
      <c r="G111" s="6"/>
      <c r="H111" s="94"/>
      <c r="I111" s="94"/>
      <c r="J111" s="94"/>
      <c r="K111" s="14"/>
      <c r="L111" s="14"/>
      <c r="M111" s="14"/>
      <c r="N111" s="14"/>
      <c r="O111" s="14"/>
    </row>
    <row r="112" spans="3:15" x14ac:dyDescent="0.35">
      <c r="C112" s="6"/>
      <c r="D112" s="6"/>
      <c r="E112" s="6"/>
      <c r="F112" s="6"/>
      <c r="G112" s="6"/>
      <c r="H112" s="94"/>
      <c r="I112" s="94"/>
      <c r="J112" s="94"/>
      <c r="K112" s="14"/>
      <c r="L112" s="14"/>
      <c r="M112" s="14"/>
      <c r="N112" s="14"/>
      <c r="O112" s="14"/>
    </row>
    <row r="113" spans="3:15" x14ac:dyDescent="0.35">
      <c r="C113" s="6"/>
      <c r="D113" s="6"/>
      <c r="E113" s="6"/>
      <c r="F113" s="6"/>
      <c r="G113" s="6"/>
      <c r="H113" s="94"/>
      <c r="I113" s="94"/>
      <c r="J113" s="94"/>
      <c r="K113" s="14"/>
      <c r="L113" s="14"/>
      <c r="M113" s="14"/>
      <c r="N113" s="14"/>
      <c r="O113" s="14"/>
    </row>
    <row r="114" spans="3:15" x14ac:dyDescent="0.35">
      <c r="C114" s="6"/>
      <c r="D114" s="6"/>
      <c r="E114" s="6"/>
      <c r="F114" s="6"/>
      <c r="G114" s="6"/>
      <c r="H114" s="94"/>
      <c r="I114" s="94"/>
      <c r="J114" s="94"/>
      <c r="K114" s="14"/>
      <c r="L114" s="14"/>
      <c r="M114" s="14"/>
      <c r="N114" s="14"/>
      <c r="O114" s="14"/>
    </row>
    <row r="115" spans="3:15" x14ac:dyDescent="0.35">
      <c r="C115" s="6"/>
      <c r="D115" s="6"/>
      <c r="E115" s="6"/>
      <c r="F115" s="6"/>
      <c r="G115" s="6"/>
      <c r="H115" s="94"/>
      <c r="I115" s="94"/>
      <c r="J115" s="94"/>
      <c r="K115" s="14"/>
      <c r="L115" s="14"/>
      <c r="M115" s="14"/>
      <c r="N115" s="14"/>
      <c r="O115" s="14"/>
    </row>
    <row r="116" spans="3:15" x14ac:dyDescent="0.35">
      <c r="C116" s="6"/>
      <c r="D116" s="6"/>
      <c r="E116" s="6"/>
      <c r="F116" s="6"/>
      <c r="G116" s="6"/>
      <c r="H116" s="94"/>
      <c r="I116" s="94"/>
      <c r="J116" s="94"/>
      <c r="K116" s="14"/>
      <c r="L116" s="14"/>
      <c r="M116" s="14"/>
      <c r="N116" s="14"/>
      <c r="O116" s="14"/>
    </row>
    <row r="117" spans="3:15" x14ac:dyDescent="0.35">
      <c r="C117" s="6"/>
      <c r="D117" s="6"/>
      <c r="E117" s="6"/>
      <c r="F117" s="6"/>
      <c r="G117" s="6"/>
      <c r="H117" s="94"/>
      <c r="I117" s="94"/>
      <c r="J117" s="94"/>
      <c r="K117" s="14"/>
      <c r="L117" s="14"/>
      <c r="M117" s="14"/>
      <c r="N117" s="14"/>
      <c r="O117" s="14"/>
    </row>
    <row r="118" spans="3:15" x14ac:dyDescent="0.35">
      <c r="C118" s="6"/>
      <c r="D118" s="6"/>
      <c r="E118" s="6"/>
      <c r="F118" s="6"/>
      <c r="G118" s="6"/>
      <c r="H118" s="94"/>
      <c r="I118" s="94"/>
      <c r="J118" s="94"/>
      <c r="K118" s="14"/>
      <c r="L118" s="14"/>
      <c r="M118" s="14"/>
      <c r="N118" s="14"/>
      <c r="O118" s="14"/>
    </row>
    <row r="119" spans="3:15" x14ac:dyDescent="0.35">
      <c r="C119" s="6"/>
      <c r="D119" s="6"/>
      <c r="E119" s="6"/>
      <c r="F119" s="6"/>
      <c r="G119" s="6"/>
      <c r="H119" s="94"/>
      <c r="I119" s="94"/>
      <c r="J119" s="94"/>
      <c r="K119" s="14"/>
      <c r="L119" s="14"/>
      <c r="M119" s="14"/>
      <c r="N119" s="14"/>
      <c r="O119" s="14"/>
    </row>
    <row r="120" spans="3:15" x14ac:dyDescent="0.35">
      <c r="C120" s="6"/>
      <c r="D120" s="6"/>
      <c r="E120" s="6"/>
      <c r="F120" s="6"/>
      <c r="G120" s="6"/>
      <c r="H120" s="94"/>
      <c r="I120" s="94"/>
      <c r="J120" s="94"/>
      <c r="K120" s="14"/>
      <c r="L120" s="14"/>
      <c r="M120" s="14"/>
      <c r="N120" s="14"/>
      <c r="O120" s="14"/>
    </row>
    <row r="121" spans="3:15" x14ac:dyDescent="0.35">
      <c r="C121" s="6"/>
      <c r="D121" s="6"/>
      <c r="E121" s="6"/>
      <c r="F121" s="6"/>
      <c r="G121" s="6"/>
      <c r="H121" s="94"/>
      <c r="I121" s="94"/>
      <c r="J121" s="94"/>
      <c r="K121" s="14"/>
      <c r="L121" s="14"/>
      <c r="M121" s="14"/>
      <c r="N121" s="14"/>
      <c r="O121" s="14"/>
    </row>
    <row r="122" spans="3:15" x14ac:dyDescent="0.35">
      <c r="C122" s="6"/>
      <c r="D122" s="6"/>
      <c r="E122" s="6"/>
      <c r="F122" s="6"/>
      <c r="G122" s="6"/>
      <c r="H122" s="94"/>
      <c r="I122" s="94"/>
      <c r="J122" s="94"/>
      <c r="K122" s="14"/>
      <c r="L122" s="14"/>
      <c r="M122" s="14"/>
      <c r="N122" s="14"/>
      <c r="O122" s="14"/>
    </row>
    <row r="123" spans="3:15" x14ac:dyDescent="0.35">
      <c r="C123" s="6"/>
      <c r="D123" s="6"/>
      <c r="E123" s="6"/>
      <c r="F123" s="6"/>
      <c r="G123" s="6"/>
      <c r="H123" s="94"/>
      <c r="I123" s="94"/>
      <c r="J123" s="94"/>
      <c r="K123" s="14"/>
      <c r="L123" s="14"/>
      <c r="M123" s="14"/>
      <c r="N123" s="14"/>
      <c r="O123" s="14"/>
    </row>
    <row r="124" spans="3:15" x14ac:dyDescent="0.35">
      <c r="C124" s="6"/>
      <c r="D124" s="6"/>
      <c r="E124" s="6"/>
      <c r="F124" s="6"/>
      <c r="G124" s="6"/>
      <c r="H124" s="94"/>
      <c r="I124" s="94"/>
      <c r="J124" s="94"/>
      <c r="K124" s="14"/>
      <c r="L124" s="14"/>
      <c r="M124" s="14"/>
      <c r="N124" s="14"/>
      <c r="O124" s="14"/>
    </row>
    <row r="125" spans="3:15" x14ac:dyDescent="0.35">
      <c r="C125" s="6"/>
      <c r="D125" s="6"/>
      <c r="E125" s="6"/>
      <c r="F125" s="6"/>
      <c r="G125" s="6"/>
      <c r="H125" s="94"/>
      <c r="I125" s="94"/>
      <c r="J125" s="94"/>
      <c r="K125" s="14"/>
      <c r="L125" s="14"/>
      <c r="M125" s="14"/>
      <c r="N125" s="14"/>
      <c r="O125" s="14"/>
    </row>
    <row r="126" spans="3:15" x14ac:dyDescent="0.35">
      <c r="C126" s="6"/>
      <c r="D126" s="6"/>
      <c r="E126" s="6"/>
      <c r="F126" s="6"/>
      <c r="G126" s="6"/>
      <c r="H126" s="94"/>
      <c r="I126" s="94"/>
      <c r="J126" s="94"/>
      <c r="K126" s="14"/>
      <c r="L126" s="14"/>
      <c r="M126" s="14"/>
      <c r="N126" s="14"/>
      <c r="O126" s="14"/>
    </row>
    <row r="127" spans="3:15" x14ac:dyDescent="0.35">
      <c r="C127" s="6"/>
      <c r="D127" s="6"/>
      <c r="E127" s="6"/>
      <c r="F127" s="6"/>
      <c r="G127" s="6"/>
      <c r="H127" s="94"/>
      <c r="I127" s="94"/>
      <c r="J127" s="94"/>
      <c r="K127" s="14"/>
      <c r="L127" s="14"/>
      <c r="M127" s="14"/>
      <c r="N127" s="14"/>
      <c r="O127" s="14"/>
    </row>
    <row r="128" spans="3:15" x14ac:dyDescent="0.35">
      <c r="C128" s="6"/>
      <c r="D128" s="6"/>
      <c r="E128" s="6"/>
      <c r="F128" s="6"/>
      <c r="G128" s="6"/>
      <c r="H128" s="94"/>
      <c r="I128" s="94"/>
      <c r="J128" s="94"/>
      <c r="K128" s="14"/>
      <c r="L128" s="14"/>
      <c r="M128" s="14"/>
      <c r="N128" s="14"/>
      <c r="O128" s="14"/>
    </row>
    <row r="129" spans="3:15" x14ac:dyDescent="0.35">
      <c r="C129" s="6"/>
      <c r="D129" s="6"/>
      <c r="E129" s="6"/>
      <c r="F129" s="6"/>
      <c r="G129" s="6"/>
      <c r="H129" s="94"/>
      <c r="I129" s="94"/>
      <c r="J129" s="94"/>
      <c r="K129" s="14"/>
      <c r="L129" s="14"/>
      <c r="M129" s="14"/>
      <c r="N129" s="14"/>
      <c r="O129" s="14"/>
    </row>
    <row r="130" spans="3:15" x14ac:dyDescent="0.35">
      <c r="C130" s="6"/>
      <c r="D130" s="6"/>
      <c r="E130" s="6"/>
      <c r="F130" s="6"/>
      <c r="G130" s="6"/>
      <c r="H130" s="94"/>
      <c r="I130" s="94"/>
      <c r="J130" s="94"/>
      <c r="K130" s="14"/>
      <c r="L130" s="14"/>
      <c r="M130" s="14"/>
      <c r="N130" s="14"/>
      <c r="O130" s="14"/>
    </row>
    <row r="131" spans="3:15" x14ac:dyDescent="0.35">
      <c r="C131" s="6"/>
      <c r="D131" s="6"/>
      <c r="E131" s="6"/>
      <c r="F131" s="6"/>
      <c r="G131" s="6"/>
      <c r="H131" s="94"/>
      <c r="I131" s="94"/>
      <c r="J131" s="94"/>
      <c r="K131" s="14"/>
      <c r="L131" s="14"/>
      <c r="M131" s="14"/>
      <c r="N131" s="14"/>
      <c r="O131" s="14"/>
    </row>
    <row r="132" spans="3:15" x14ac:dyDescent="0.35">
      <c r="C132" s="6"/>
      <c r="D132" s="6"/>
      <c r="E132" s="6"/>
      <c r="F132" s="6"/>
      <c r="G132" s="6"/>
      <c r="H132" s="94"/>
      <c r="I132" s="94"/>
      <c r="J132" s="94"/>
      <c r="K132" s="14"/>
      <c r="L132" s="14"/>
      <c r="M132" s="14"/>
      <c r="N132" s="14"/>
      <c r="O132" s="14"/>
    </row>
    <row r="133" spans="3:15" x14ac:dyDescent="0.35">
      <c r="C133" s="6"/>
      <c r="D133" s="6"/>
      <c r="E133" s="6"/>
      <c r="F133" s="6"/>
      <c r="G133" s="6"/>
      <c r="H133" s="94"/>
      <c r="I133" s="94"/>
      <c r="J133" s="94"/>
      <c r="K133" s="14"/>
      <c r="L133" s="14"/>
      <c r="M133" s="14"/>
      <c r="N133" s="14"/>
      <c r="O133" s="14"/>
    </row>
    <row r="134" spans="3:15" x14ac:dyDescent="0.35">
      <c r="C134" s="6"/>
      <c r="D134" s="6"/>
      <c r="E134" s="6"/>
      <c r="F134" s="6"/>
      <c r="G134" s="6"/>
      <c r="H134" s="94"/>
      <c r="I134" s="94"/>
      <c r="J134" s="94"/>
      <c r="K134" s="14"/>
      <c r="L134" s="14"/>
      <c r="M134" s="14"/>
      <c r="N134" s="14"/>
      <c r="O134" s="14"/>
    </row>
    <row r="135" spans="3:15" x14ac:dyDescent="0.35">
      <c r="C135" s="6"/>
      <c r="D135" s="6"/>
      <c r="E135" s="6"/>
      <c r="F135" s="6"/>
      <c r="G135" s="6"/>
      <c r="H135" s="94"/>
      <c r="I135" s="94"/>
      <c r="J135" s="94"/>
      <c r="K135" s="14"/>
      <c r="L135" s="14"/>
      <c r="M135" s="14"/>
      <c r="N135" s="14"/>
      <c r="O135" s="14"/>
    </row>
    <row r="136" spans="3:15" x14ac:dyDescent="0.35">
      <c r="C136" s="6"/>
      <c r="D136" s="6"/>
      <c r="E136" s="6"/>
      <c r="F136" s="6"/>
      <c r="G136" s="6"/>
      <c r="H136" s="94"/>
      <c r="I136" s="94"/>
      <c r="J136" s="94"/>
      <c r="K136" s="14"/>
      <c r="L136" s="14"/>
      <c r="M136" s="14"/>
      <c r="N136" s="14"/>
      <c r="O136" s="14"/>
    </row>
    <row r="137" spans="3:15" x14ac:dyDescent="0.35">
      <c r="C137" s="6"/>
      <c r="D137" s="6"/>
      <c r="E137" s="6"/>
      <c r="F137" s="6"/>
      <c r="G137" s="6"/>
      <c r="H137" s="94"/>
      <c r="I137" s="94"/>
      <c r="J137" s="94"/>
      <c r="K137" s="14"/>
      <c r="L137" s="14"/>
      <c r="M137" s="14"/>
      <c r="N137" s="14"/>
      <c r="O137" s="14"/>
    </row>
    <row r="138" spans="3:15" x14ac:dyDescent="0.35">
      <c r="C138" s="6"/>
      <c r="D138" s="6"/>
      <c r="E138" s="6"/>
      <c r="F138" s="6"/>
      <c r="G138" s="6"/>
      <c r="H138" s="94"/>
      <c r="I138" s="94"/>
      <c r="J138" s="94"/>
      <c r="K138" s="14"/>
      <c r="L138" s="14"/>
      <c r="M138" s="14"/>
      <c r="N138" s="14"/>
      <c r="O138" s="14"/>
    </row>
    <row r="139" spans="3:15" x14ac:dyDescent="0.35">
      <c r="C139" s="6"/>
      <c r="D139" s="6"/>
      <c r="E139" s="6"/>
      <c r="F139" s="6"/>
      <c r="G139" s="6"/>
      <c r="H139" s="94"/>
      <c r="I139" s="94"/>
      <c r="J139" s="94"/>
      <c r="K139" s="14"/>
      <c r="L139" s="14"/>
      <c r="M139" s="14"/>
      <c r="N139" s="14"/>
      <c r="O139" s="14"/>
    </row>
    <row r="140" spans="3:15" x14ac:dyDescent="0.35">
      <c r="C140" s="6"/>
      <c r="D140" s="6"/>
      <c r="E140" s="6"/>
      <c r="F140" s="6"/>
      <c r="G140" s="6"/>
      <c r="H140" s="94"/>
      <c r="I140" s="94"/>
      <c r="J140" s="94"/>
      <c r="K140" s="14"/>
      <c r="L140" s="14"/>
      <c r="M140" s="14"/>
      <c r="N140" s="14"/>
      <c r="O140" s="14"/>
    </row>
    <row r="141" spans="3:15" x14ac:dyDescent="0.35">
      <c r="C141" s="6"/>
      <c r="D141" s="6"/>
      <c r="E141" s="6"/>
      <c r="F141" s="6"/>
      <c r="G141" s="6"/>
      <c r="H141" s="94"/>
      <c r="I141" s="94"/>
      <c r="J141" s="94"/>
      <c r="K141" s="14"/>
      <c r="L141" s="14"/>
      <c r="M141" s="14"/>
      <c r="N141" s="14"/>
      <c r="O141" s="14"/>
    </row>
    <row r="142" spans="3:15" x14ac:dyDescent="0.35">
      <c r="C142" s="6"/>
      <c r="D142" s="6"/>
      <c r="E142" s="6"/>
      <c r="F142" s="6"/>
      <c r="G142" s="6"/>
      <c r="H142" s="94"/>
      <c r="I142" s="94"/>
      <c r="J142" s="94"/>
      <c r="K142" s="14"/>
      <c r="L142" s="14"/>
      <c r="M142" s="14"/>
      <c r="N142" s="14"/>
      <c r="O142" s="14"/>
    </row>
    <row r="143" spans="3:15" x14ac:dyDescent="0.35">
      <c r="C143" s="6"/>
      <c r="D143" s="6"/>
      <c r="E143" s="6"/>
      <c r="F143" s="6"/>
      <c r="G143" s="6"/>
      <c r="H143" s="94"/>
      <c r="I143" s="94"/>
      <c r="J143" s="94"/>
      <c r="K143" s="14"/>
      <c r="L143" s="14"/>
      <c r="M143" s="14"/>
      <c r="N143" s="14"/>
      <c r="O143" s="14"/>
    </row>
    <row r="144" spans="3:15" x14ac:dyDescent="0.35">
      <c r="C144" s="6"/>
      <c r="D144" s="6"/>
      <c r="E144" s="6"/>
      <c r="F144" s="6"/>
      <c r="G144" s="6"/>
      <c r="H144" s="94"/>
      <c r="I144" s="94"/>
      <c r="J144" s="94"/>
      <c r="K144" s="14"/>
      <c r="L144" s="14"/>
      <c r="M144" s="14"/>
      <c r="N144" s="14"/>
      <c r="O144" s="14"/>
    </row>
    <row r="145" spans="3:15" x14ac:dyDescent="0.35">
      <c r="C145" s="6"/>
      <c r="D145" s="6"/>
      <c r="E145" s="6"/>
      <c r="F145" s="6"/>
      <c r="G145" s="6"/>
      <c r="H145" s="94"/>
      <c r="I145" s="94"/>
      <c r="J145" s="94"/>
      <c r="K145" s="14"/>
      <c r="L145" s="14"/>
      <c r="M145" s="14"/>
      <c r="N145" s="14"/>
      <c r="O145" s="14"/>
    </row>
    <row r="146" spans="3:15" x14ac:dyDescent="0.35">
      <c r="C146" s="6"/>
      <c r="D146" s="6"/>
      <c r="E146" s="6"/>
      <c r="F146" s="6"/>
      <c r="G146" s="6"/>
      <c r="H146" s="94"/>
      <c r="I146" s="94"/>
      <c r="J146" s="94"/>
      <c r="K146" s="14"/>
      <c r="L146" s="14"/>
      <c r="M146" s="14"/>
      <c r="N146" s="14"/>
      <c r="O146" s="14"/>
    </row>
    <row r="147" spans="3:15" x14ac:dyDescent="0.35">
      <c r="C147" s="6"/>
      <c r="D147" s="6"/>
      <c r="E147" s="6"/>
      <c r="F147" s="6"/>
      <c r="G147" s="6"/>
      <c r="H147" s="94"/>
      <c r="I147" s="94"/>
      <c r="J147" s="94"/>
      <c r="K147" s="14"/>
      <c r="L147" s="14"/>
      <c r="M147" s="14"/>
      <c r="N147" s="14"/>
      <c r="O147" s="14"/>
    </row>
    <row r="148" spans="3:15" x14ac:dyDescent="0.35">
      <c r="C148" s="6"/>
      <c r="D148" s="6"/>
      <c r="E148" s="6"/>
      <c r="F148" s="6"/>
      <c r="G148" s="6"/>
      <c r="H148" s="94"/>
      <c r="I148" s="94"/>
      <c r="J148" s="94"/>
      <c r="K148" s="14"/>
      <c r="L148" s="14"/>
      <c r="M148" s="14"/>
      <c r="N148" s="14"/>
      <c r="O148" s="14"/>
    </row>
    <row r="149" spans="3:15" x14ac:dyDescent="0.35">
      <c r="C149" s="6"/>
      <c r="D149" s="6"/>
      <c r="E149" s="6"/>
      <c r="F149" s="6"/>
      <c r="G149" s="6"/>
      <c r="H149" s="94"/>
      <c r="I149" s="94"/>
      <c r="J149" s="94"/>
      <c r="K149" s="14"/>
      <c r="L149" s="14"/>
      <c r="M149" s="14"/>
      <c r="N149" s="14"/>
      <c r="O149" s="14"/>
    </row>
    <row r="150" spans="3:15" x14ac:dyDescent="0.35">
      <c r="C150" s="6"/>
      <c r="D150" s="6"/>
      <c r="E150" s="6"/>
      <c r="F150" s="6"/>
      <c r="G150" s="6"/>
      <c r="H150" s="94"/>
      <c r="I150" s="94"/>
      <c r="J150" s="94"/>
      <c r="K150" s="14"/>
      <c r="L150" s="14"/>
      <c r="M150" s="14"/>
      <c r="N150" s="14"/>
      <c r="O150" s="14"/>
    </row>
    <row r="151" spans="3:15" x14ac:dyDescent="0.35">
      <c r="C151" s="6"/>
      <c r="D151" s="6"/>
      <c r="E151" s="6"/>
      <c r="F151" s="6"/>
      <c r="G151" s="6"/>
      <c r="H151" s="94"/>
      <c r="I151" s="94"/>
      <c r="J151" s="94"/>
      <c r="K151" s="14"/>
      <c r="L151" s="14"/>
      <c r="M151" s="14"/>
      <c r="N151" s="14"/>
      <c r="O151" s="14"/>
    </row>
    <row r="152" spans="3:15" x14ac:dyDescent="0.35">
      <c r="C152" s="6"/>
      <c r="D152" s="6"/>
      <c r="E152" s="6"/>
      <c r="F152" s="6"/>
      <c r="G152" s="6"/>
      <c r="H152" s="94"/>
      <c r="I152" s="94"/>
      <c r="J152" s="94"/>
      <c r="K152" s="14"/>
      <c r="L152" s="14"/>
      <c r="M152" s="14"/>
      <c r="N152" s="14"/>
      <c r="O152" s="14"/>
    </row>
    <row r="153" spans="3:15" x14ac:dyDescent="0.35">
      <c r="C153" s="6"/>
      <c r="D153" s="6"/>
      <c r="E153" s="6"/>
      <c r="F153" s="6"/>
      <c r="G153" s="6"/>
      <c r="H153" s="94"/>
      <c r="I153" s="94"/>
      <c r="J153" s="94"/>
      <c r="K153" s="14"/>
      <c r="L153" s="14"/>
      <c r="M153" s="14"/>
      <c r="N153" s="14"/>
      <c r="O153" s="14"/>
    </row>
    <row r="154" spans="3:15" x14ac:dyDescent="0.35">
      <c r="C154" s="6"/>
      <c r="D154" s="6"/>
      <c r="E154" s="6"/>
      <c r="F154" s="6"/>
      <c r="G154" s="6"/>
      <c r="H154" s="94"/>
      <c r="I154" s="94"/>
      <c r="J154" s="94"/>
      <c r="K154" s="14"/>
      <c r="L154" s="14"/>
      <c r="M154" s="14"/>
      <c r="N154" s="14"/>
      <c r="O154" s="14"/>
    </row>
    <row r="155" spans="3:15" x14ac:dyDescent="0.35">
      <c r="C155" s="6"/>
      <c r="D155" s="6"/>
      <c r="E155" s="6"/>
      <c r="F155" s="6"/>
      <c r="G155" s="6"/>
      <c r="H155" s="94"/>
      <c r="I155" s="94"/>
      <c r="J155" s="94"/>
      <c r="K155" s="14"/>
      <c r="L155" s="14"/>
      <c r="M155" s="14"/>
      <c r="N155" s="14"/>
      <c r="O155" s="14"/>
    </row>
    <row r="156" spans="3:15" x14ac:dyDescent="0.35">
      <c r="C156" s="6"/>
      <c r="D156" s="6"/>
      <c r="E156" s="6"/>
      <c r="F156" s="6"/>
      <c r="G156" s="6"/>
      <c r="H156" s="94"/>
      <c r="I156" s="94"/>
      <c r="J156" s="94"/>
      <c r="K156" s="14"/>
      <c r="L156" s="14"/>
      <c r="M156" s="14"/>
      <c r="N156" s="14"/>
      <c r="O156" s="14"/>
    </row>
    <row r="157" spans="3:15" x14ac:dyDescent="0.35">
      <c r="C157" s="6"/>
      <c r="D157" s="6"/>
      <c r="E157" s="6"/>
      <c r="F157" s="6"/>
      <c r="G157" s="6"/>
      <c r="H157" s="94"/>
      <c r="I157" s="94"/>
      <c r="J157" s="94"/>
      <c r="K157" s="14"/>
      <c r="L157" s="14"/>
      <c r="M157" s="14"/>
      <c r="N157" s="14"/>
      <c r="O157" s="14"/>
    </row>
    <row r="158" spans="3:15" x14ac:dyDescent="0.35">
      <c r="C158" s="6"/>
      <c r="D158" s="6"/>
      <c r="E158" s="6"/>
      <c r="F158" s="6"/>
      <c r="G158" s="6"/>
      <c r="H158" s="94"/>
      <c r="I158" s="94"/>
      <c r="J158" s="94"/>
      <c r="K158" s="14"/>
      <c r="L158" s="14"/>
      <c r="M158" s="14"/>
      <c r="N158" s="14"/>
      <c r="O158" s="14"/>
    </row>
    <row r="159" spans="3:15" x14ac:dyDescent="0.35">
      <c r="C159" s="6"/>
      <c r="D159" s="6"/>
      <c r="E159" s="6"/>
      <c r="F159" s="6"/>
      <c r="G159" s="6"/>
      <c r="H159" s="94"/>
      <c r="I159" s="94"/>
      <c r="J159" s="94"/>
      <c r="K159" s="14"/>
      <c r="L159" s="14"/>
      <c r="M159" s="14"/>
      <c r="N159" s="14"/>
      <c r="O159" s="14"/>
    </row>
    <row r="160" spans="3:15" x14ac:dyDescent="0.35">
      <c r="C160" s="6"/>
      <c r="D160" s="6"/>
      <c r="E160" s="6"/>
      <c r="F160" s="6"/>
      <c r="G160" s="6"/>
      <c r="H160" s="94"/>
      <c r="I160" s="94"/>
      <c r="J160" s="94"/>
      <c r="K160" s="14"/>
      <c r="L160" s="14"/>
      <c r="M160" s="14"/>
      <c r="N160" s="14"/>
      <c r="O160" s="14"/>
    </row>
    <row r="161" spans="3:15" x14ac:dyDescent="0.35">
      <c r="C161" s="6"/>
      <c r="D161" s="6"/>
      <c r="E161" s="6"/>
      <c r="F161" s="6"/>
      <c r="G161" s="6"/>
      <c r="H161" s="94"/>
      <c r="I161" s="94"/>
      <c r="J161" s="94"/>
      <c r="K161" s="14"/>
      <c r="L161" s="14"/>
      <c r="M161" s="14"/>
      <c r="N161" s="14"/>
      <c r="O161" s="14"/>
    </row>
    <row r="162" spans="3:15" x14ac:dyDescent="0.35">
      <c r="C162" s="6"/>
      <c r="D162" s="6"/>
      <c r="E162" s="6"/>
      <c r="F162" s="6"/>
      <c r="G162" s="6"/>
      <c r="H162" s="94"/>
      <c r="I162" s="94"/>
      <c r="J162" s="94"/>
      <c r="K162" s="14"/>
      <c r="L162" s="14"/>
      <c r="M162" s="14"/>
      <c r="N162" s="14"/>
      <c r="O162" s="14"/>
    </row>
    <row r="163" spans="3:15" x14ac:dyDescent="0.35">
      <c r="C163" s="6"/>
      <c r="D163" s="6"/>
      <c r="E163" s="6"/>
      <c r="F163" s="6"/>
      <c r="G163" s="6"/>
      <c r="H163" s="94"/>
      <c r="I163" s="94"/>
      <c r="J163" s="94"/>
      <c r="K163" s="14"/>
      <c r="L163" s="14"/>
      <c r="M163" s="14"/>
      <c r="N163" s="14"/>
      <c r="O163" s="14"/>
    </row>
    <row r="164" spans="3:15" x14ac:dyDescent="0.35">
      <c r="C164" s="6"/>
      <c r="D164" s="6"/>
      <c r="E164" s="6"/>
      <c r="F164" s="6"/>
      <c r="G164" s="6"/>
      <c r="H164" s="94"/>
      <c r="I164" s="94"/>
      <c r="J164" s="94"/>
      <c r="K164" s="14"/>
      <c r="L164" s="14"/>
      <c r="M164" s="14"/>
      <c r="N164" s="14"/>
      <c r="O164" s="14"/>
    </row>
    <row r="165" spans="3:15" x14ac:dyDescent="0.35">
      <c r="C165" s="6"/>
      <c r="D165" s="6"/>
      <c r="E165" s="6"/>
      <c r="F165" s="6"/>
      <c r="G165" s="6"/>
      <c r="H165" s="94"/>
      <c r="I165" s="94"/>
      <c r="J165" s="94"/>
      <c r="K165" s="14"/>
      <c r="L165" s="14"/>
      <c r="M165" s="14"/>
      <c r="N165" s="14"/>
      <c r="O165" s="14"/>
    </row>
    <row r="166" spans="3:15" x14ac:dyDescent="0.35">
      <c r="C166" s="6"/>
      <c r="D166" s="6"/>
      <c r="E166" s="6"/>
      <c r="F166" s="6"/>
      <c r="G166" s="6"/>
      <c r="H166" s="94"/>
      <c r="I166" s="94"/>
      <c r="J166" s="94"/>
      <c r="K166" s="14"/>
      <c r="L166" s="14"/>
      <c r="M166" s="14"/>
      <c r="N166" s="14"/>
      <c r="O166" s="14"/>
    </row>
    <row r="167" spans="3:15" x14ac:dyDescent="0.35">
      <c r="C167" s="6"/>
      <c r="D167" s="6"/>
      <c r="E167" s="6"/>
      <c r="F167" s="6"/>
      <c r="G167" s="6"/>
      <c r="H167" s="94"/>
      <c r="I167" s="94"/>
      <c r="J167" s="94"/>
      <c r="K167" s="14"/>
      <c r="L167" s="14"/>
      <c r="M167" s="14"/>
      <c r="N167" s="14"/>
      <c r="O167" s="14"/>
    </row>
    <row r="168" spans="3:15" x14ac:dyDescent="0.35">
      <c r="C168" s="6"/>
      <c r="D168" s="6"/>
      <c r="E168" s="6"/>
      <c r="F168" s="6"/>
      <c r="G168" s="6"/>
      <c r="H168" s="94"/>
      <c r="I168" s="94"/>
      <c r="J168" s="94"/>
      <c r="K168" s="14"/>
      <c r="L168" s="14"/>
      <c r="M168" s="14"/>
      <c r="N168" s="14"/>
      <c r="O168" s="14"/>
    </row>
    <row r="169" spans="3:15" x14ac:dyDescent="0.35">
      <c r="C169" s="6"/>
      <c r="D169" s="6"/>
      <c r="E169" s="6"/>
      <c r="F169" s="6"/>
      <c r="G169" s="6"/>
      <c r="H169" s="94"/>
      <c r="I169" s="94"/>
      <c r="J169" s="94"/>
      <c r="K169" s="14"/>
      <c r="L169" s="14"/>
      <c r="M169" s="14"/>
      <c r="N169" s="14"/>
      <c r="O169" s="14"/>
    </row>
    <row r="170" spans="3:15" x14ac:dyDescent="0.35">
      <c r="C170" s="6"/>
      <c r="D170" s="6"/>
      <c r="E170" s="6"/>
      <c r="F170" s="6"/>
      <c r="G170" s="6"/>
      <c r="H170" s="94"/>
      <c r="I170" s="94"/>
      <c r="J170" s="94"/>
      <c r="K170" s="14"/>
      <c r="L170" s="14"/>
      <c r="M170" s="14"/>
      <c r="N170" s="14"/>
      <c r="O170" s="14"/>
    </row>
    <row r="171" spans="3:15" x14ac:dyDescent="0.35">
      <c r="C171" s="6"/>
      <c r="D171" s="6"/>
      <c r="E171" s="6"/>
      <c r="F171" s="6"/>
      <c r="G171" s="6"/>
      <c r="H171" s="94"/>
      <c r="I171" s="94"/>
      <c r="J171" s="94"/>
      <c r="K171" s="14"/>
      <c r="L171" s="14"/>
      <c r="M171" s="14"/>
      <c r="N171" s="14"/>
      <c r="O171" s="14"/>
    </row>
    <row r="172" spans="3:15" x14ac:dyDescent="0.35">
      <c r="C172" s="6"/>
      <c r="D172" s="6"/>
      <c r="E172" s="6"/>
      <c r="F172" s="6"/>
      <c r="G172" s="6"/>
      <c r="H172" s="94"/>
      <c r="I172" s="94"/>
      <c r="J172" s="94"/>
      <c r="K172" s="14"/>
      <c r="L172" s="14"/>
      <c r="M172" s="14"/>
      <c r="N172" s="14"/>
      <c r="O172" s="14"/>
    </row>
    <row r="173" spans="3:15" x14ac:dyDescent="0.35">
      <c r="C173" s="6"/>
      <c r="D173" s="6"/>
      <c r="E173" s="6"/>
      <c r="F173" s="6"/>
      <c r="G173" s="6"/>
      <c r="H173" s="94"/>
      <c r="I173" s="94"/>
      <c r="J173" s="94"/>
      <c r="K173" s="14"/>
      <c r="L173" s="14"/>
      <c r="M173" s="14"/>
      <c r="N173" s="14"/>
      <c r="O173" s="14"/>
    </row>
    <row r="174" spans="3:15" x14ac:dyDescent="0.35">
      <c r="C174" s="6"/>
      <c r="D174" s="6"/>
      <c r="E174" s="6"/>
      <c r="F174" s="6"/>
      <c r="G174" s="6"/>
      <c r="H174" s="94"/>
      <c r="I174" s="94"/>
      <c r="J174" s="94"/>
      <c r="K174" s="14"/>
      <c r="L174" s="14"/>
      <c r="M174" s="14"/>
      <c r="N174" s="14"/>
      <c r="O174" s="14"/>
    </row>
    <row r="175" spans="3:15" x14ac:dyDescent="0.35">
      <c r="C175" s="6"/>
      <c r="D175" s="6"/>
      <c r="E175" s="6"/>
      <c r="F175" s="6"/>
      <c r="G175" s="6"/>
      <c r="H175" s="94"/>
      <c r="I175" s="94"/>
      <c r="J175" s="94"/>
      <c r="K175" s="14"/>
      <c r="L175" s="14"/>
      <c r="M175" s="14"/>
      <c r="N175" s="14"/>
      <c r="O175" s="14"/>
    </row>
    <row r="176" spans="3:15" x14ac:dyDescent="0.35">
      <c r="C176" s="6"/>
      <c r="D176" s="6"/>
      <c r="E176" s="6"/>
      <c r="F176" s="6"/>
      <c r="G176" s="6"/>
      <c r="H176" s="94"/>
      <c r="I176" s="94"/>
      <c r="J176" s="94"/>
      <c r="K176" s="14"/>
      <c r="L176" s="14"/>
      <c r="M176" s="14"/>
      <c r="N176" s="14"/>
      <c r="O176" s="14"/>
    </row>
    <row r="177" spans="3:15" x14ac:dyDescent="0.35">
      <c r="C177" s="6"/>
      <c r="D177" s="6"/>
      <c r="E177" s="6"/>
      <c r="F177" s="6"/>
      <c r="G177" s="6"/>
      <c r="H177" s="94"/>
      <c r="I177" s="94"/>
      <c r="J177" s="94"/>
      <c r="K177" s="14"/>
      <c r="L177" s="14"/>
      <c r="M177" s="14"/>
      <c r="N177" s="14"/>
      <c r="O177" s="14"/>
    </row>
    <row r="178" spans="3:15" x14ac:dyDescent="0.35">
      <c r="C178" s="6"/>
      <c r="D178" s="6"/>
      <c r="E178" s="6"/>
      <c r="F178" s="6"/>
      <c r="G178" s="6"/>
      <c r="H178" s="94"/>
      <c r="I178" s="94"/>
      <c r="J178" s="94"/>
      <c r="K178" s="14"/>
      <c r="L178" s="14"/>
      <c r="M178" s="14"/>
      <c r="N178" s="14"/>
      <c r="O178" s="14"/>
    </row>
    <row r="179" spans="3:15" x14ac:dyDescent="0.35">
      <c r="C179" s="6"/>
      <c r="D179" s="6"/>
      <c r="E179" s="6"/>
      <c r="F179" s="6"/>
      <c r="G179" s="6"/>
      <c r="H179" s="94"/>
      <c r="I179" s="94"/>
      <c r="J179" s="94"/>
      <c r="K179" s="14"/>
      <c r="L179" s="14"/>
      <c r="M179" s="14"/>
      <c r="N179" s="14"/>
      <c r="O179" s="14"/>
    </row>
    <row r="180" spans="3:15" x14ac:dyDescent="0.35">
      <c r="C180" s="6"/>
      <c r="D180" s="6"/>
      <c r="E180" s="6"/>
      <c r="F180" s="6"/>
      <c r="G180" s="6"/>
      <c r="H180" s="94"/>
      <c r="I180" s="94"/>
      <c r="J180" s="94"/>
      <c r="K180" s="14"/>
      <c r="L180" s="14"/>
      <c r="M180" s="14"/>
      <c r="N180" s="14"/>
      <c r="O180" s="14"/>
    </row>
    <row r="181" spans="3:15" x14ac:dyDescent="0.35">
      <c r="C181" s="6"/>
      <c r="D181" s="6"/>
      <c r="E181" s="6"/>
      <c r="F181" s="6"/>
      <c r="G181" s="6"/>
      <c r="H181" s="94"/>
      <c r="I181" s="94"/>
      <c r="J181" s="94"/>
      <c r="K181" s="14"/>
      <c r="L181" s="14"/>
      <c r="M181" s="14"/>
      <c r="N181" s="14"/>
      <c r="O181" s="14"/>
    </row>
    <row r="182" spans="3:15" x14ac:dyDescent="0.35">
      <c r="C182" s="6"/>
      <c r="D182" s="6"/>
      <c r="E182" s="6"/>
      <c r="F182" s="6"/>
      <c r="G182" s="6"/>
      <c r="H182" s="94"/>
      <c r="I182" s="94"/>
      <c r="J182" s="94"/>
      <c r="K182" s="14"/>
      <c r="L182" s="14"/>
      <c r="M182" s="14"/>
      <c r="N182" s="14"/>
      <c r="O182" s="14"/>
    </row>
    <row r="183" spans="3:15" x14ac:dyDescent="0.35">
      <c r="C183" s="6"/>
      <c r="D183" s="6"/>
      <c r="E183" s="6"/>
      <c r="F183" s="6"/>
      <c r="G183" s="6"/>
      <c r="H183" s="94"/>
      <c r="I183" s="94"/>
      <c r="J183" s="94"/>
      <c r="K183" s="14"/>
      <c r="L183" s="14"/>
      <c r="M183" s="14"/>
      <c r="N183" s="14"/>
      <c r="O183" s="14"/>
    </row>
    <row r="184" spans="3:15" x14ac:dyDescent="0.35">
      <c r="C184" s="6"/>
      <c r="D184" s="6"/>
      <c r="E184" s="6"/>
      <c r="F184" s="6"/>
      <c r="G184" s="6"/>
      <c r="H184" s="94"/>
      <c r="I184" s="94"/>
      <c r="J184" s="94"/>
      <c r="K184" s="14"/>
      <c r="L184" s="14"/>
      <c r="M184" s="14"/>
      <c r="N184" s="14"/>
      <c r="O184" s="14"/>
    </row>
    <row r="185" spans="3:15" x14ac:dyDescent="0.35">
      <c r="C185" s="6"/>
      <c r="D185" s="6"/>
      <c r="E185" s="6"/>
      <c r="F185" s="6"/>
      <c r="G185" s="6"/>
      <c r="H185" s="94"/>
      <c r="I185" s="94"/>
      <c r="J185" s="94"/>
      <c r="K185" s="14"/>
      <c r="L185" s="14"/>
      <c r="M185" s="14"/>
      <c r="N185" s="14"/>
      <c r="O185" s="14"/>
    </row>
    <row r="186" spans="3:15" x14ac:dyDescent="0.35">
      <c r="C186" s="6"/>
      <c r="D186" s="6"/>
      <c r="E186" s="6"/>
      <c r="F186" s="6"/>
      <c r="G186" s="6"/>
      <c r="H186" s="94"/>
      <c r="I186" s="94"/>
      <c r="J186" s="94"/>
      <c r="K186" s="14"/>
      <c r="L186" s="14"/>
      <c r="M186" s="14"/>
      <c r="N186" s="14"/>
      <c r="O186" s="14"/>
    </row>
    <row r="187" spans="3:15" x14ac:dyDescent="0.35">
      <c r="C187" s="6"/>
      <c r="D187" s="6"/>
      <c r="E187" s="6"/>
      <c r="F187" s="6"/>
      <c r="G187" s="6"/>
      <c r="H187" s="94"/>
      <c r="I187" s="94"/>
      <c r="J187" s="94"/>
      <c r="K187" s="14"/>
      <c r="L187" s="14"/>
      <c r="M187" s="14"/>
      <c r="N187" s="14"/>
      <c r="O187" s="14"/>
    </row>
    <row r="188" spans="3:15" x14ac:dyDescent="0.35">
      <c r="C188" s="6"/>
      <c r="D188" s="6"/>
      <c r="E188" s="6"/>
      <c r="F188" s="6"/>
      <c r="G188" s="6"/>
      <c r="H188" s="94"/>
      <c r="I188" s="94"/>
      <c r="J188" s="94"/>
      <c r="K188" s="14"/>
      <c r="L188" s="14"/>
      <c r="M188" s="14"/>
      <c r="N188" s="14"/>
      <c r="O188" s="14"/>
    </row>
    <row r="189" spans="3:15" x14ac:dyDescent="0.35">
      <c r="C189" s="6"/>
      <c r="D189" s="6"/>
      <c r="E189" s="6"/>
      <c r="F189" s="6"/>
      <c r="G189" s="6"/>
      <c r="H189" s="94"/>
      <c r="I189" s="94"/>
      <c r="J189" s="94"/>
      <c r="K189" s="14"/>
      <c r="L189" s="14"/>
      <c r="M189" s="14"/>
      <c r="N189" s="14"/>
      <c r="O189" s="14"/>
    </row>
    <row r="190" spans="3:15" x14ac:dyDescent="0.35">
      <c r="C190" s="6"/>
      <c r="D190" s="6"/>
      <c r="E190" s="6"/>
      <c r="F190" s="6"/>
      <c r="G190" s="6"/>
      <c r="H190" s="94"/>
      <c r="I190" s="94"/>
      <c r="J190" s="94"/>
      <c r="K190" s="14"/>
      <c r="L190" s="14"/>
      <c r="M190" s="14"/>
      <c r="N190" s="14"/>
      <c r="O190" s="14"/>
    </row>
    <row r="191" spans="3:15" x14ac:dyDescent="0.35">
      <c r="C191" s="6"/>
      <c r="D191" s="6"/>
      <c r="E191" s="6"/>
      <c r="F191" s="6"/>
      <c r="G191" s="6"/>
      <c r="H191" s="94"/>
      <c r="I191" s="94"/>
      <c r="J191" s="94"/>
      <c r="K191" s="14"/>
      <c r="L191" s="14"/>
      <c r="M191" s="14"/>
      <c r="N191" s="14"/>
      <c r="O191" s="14"/>
    </row>
    <row r="192" spans="3:15" x14ac:dyDescent="0.35">
      <c r="C192" s="6"/>
      <c r="D192" s="6"/>
      <c r="E192" s="6"/>
      <c r="F192" s="6"/>
      <c r="G192" s="6"/>
      <c r="H192" s="94"/>
      <c r="I192" s="94"/>
      <c r="J192" s="94"/>
      <c r="K192" s="14"/>
      <c r="L192" s="14"/>
      <c r="M192" s="14"/>
      <c r="N192" s="14"/>
      <c r="O192" s="14"/>
    </row>
    <row r="193" spans="3:15" x14ac:dyDescent="0.35">
      <c r="C193" s="6"/>
      <c r="D193" s="6"/>
      <c r="E193" s="6"/>
      <c r="F193" s="6"/>
      <c r="G193" s="6"/>
      <c r="H193" s="94"/>
      <c r="I193" s="94"/>
      <c r="J193" s="94"/>
      <c r="K193" s="14"/>
      <c r="L193" s="14"/>
      <c r="M193" s="14"/>
      <c r="N193" s="14"/>
      <c r="O193" s="14"/>
    </row>
    <row r="194" spans="3:15" x14ac:dyDescent="0.35">
      <c r="C194" s="6"/>
      <c r="D194" s="6"/>
      <c r="E194" s="6"/>
      <c r="F194" s="6"/>
      <c r="G194" s="6"/>
      <c r="H194" s="94"/>
      <c r="I194" s="94"/>
      <c r="J194" s="94"/>
      <c r="K194" s="14"/>
      <c r="L194" s="14"/>
      <c r="M194" s="14"/>
      <c r="N194" s="14"/>
      <c r="O194" s="14"/>
    </row>
    <row r="195" spans="3:15" x14ac:dyDescent="0.35">
      <c r="C195" s="6"/>
      <c r="D195" s="6"/>
      <c r="E195" s="6"/>
      <c r="F195" s="6"/>
      <c r="G195" s="6"/>
      <c r="H195" s="94"/>
      <c r="I195" s="94"/>
      <c r="J195" s="94"/>
      <c r="K195" s="14"/>
      <c r="L195" s="14"/>
      <c r="M195" s="14"/>
      <c r="N195" s="14"/>
      <c r="O195" s="14"/>
    </row>
    <row r="196" spans="3:15" x14ac:dyDescent="0.35">
      <c r="C196" s="6"/>
      <c r="D196" s="6"/>
      <c r="E196" s="6"/>
      <c r="F196" s="6"/>
      <c r="G196" s="6"/>
      <c r="H196" s="94"/>
      <c r="I196" s="94"/>
      <c r="J196" s="94"/>
      <c r="K196" s="14"/>
      <c r="L196" s="14"/>
      <c r="M196" s="14"/>
      <c r="N196" s="14"/>
      <c r="O196" s="14"/>
    </row>
    <row r="197" spans="3:15" x14ac:dyDescent="0.35">
      <c r="C197" s="6"/>
      <c r="D197" s="6"/>
      <c r="E197" s="6"/>
      <c r="F197" s="6"/>
      <c r="G197" s="6"/>
      <c r="H197" s="94"/>
      <c r="I197" s="94"/>
      <c r="J197" s="94"/>
      <c r="K197" s="14"/>
      <c r="L197" s="14"/>
      <c r="M197" s="14"/>
      <c r="N197" s="14"/>
      <c r="O197" s="14"/>
    </row>
    <row r="198" spans="3:15" x14ac:dyDescent="0.35">
      <c r="C198" s="6"/>
      <c r="D198" s="6"/>
      <c r="E198" s="6"/>
      <c r="F198" s="6"/>
      <c r="G198" s="6"/>
      <c r="H198" s="94"/>
      <c r="I198" s="94"/>
      <c r="J198" s="94"/>
      <c r="K198" s="14"/>
      <c r="L198" s="14"/>
      <c r="M198" s="14"/>
      <c r="N198" s="14"/>
      <c r="O198" s="14"/>
    </row>
    <row r="199" spans="3:15" x14ac:dyDescent="0.35">
      <c r="C199" s="6"/>
      <c r="D199" s="6"/>
      <c r="E199" s="6"/>
      <c r="F199" s="6"/>
      <c r="G199" s="6"/>
      <c r="H199" s="94"/>
      <c r="I199" s="94"/>
      <c r="J199" s="94"/>
      <c r="K199" s="14"/>
      <c r="L199" s="14"/>
      <c r="M199" s="14"/>
      <c r="N199" s="14"/>
      <c r="O199" s="14"/>
    </row>
    <row r="200" spans="3:15" x14ac:dyDescent="0.35">
      <c r="C200" s="6"/>
      <c r="D200" s="6"/>
      <c r="E200" s="6"/>
      <c r="F200" s="6"/>
      <c r="G200" s="6"/>
      <c r="H200" s="94"/>
      <c r="I200" s="94"/>
      <c r="J200" s="94"/>
      <c r="K200" s="14"/>
      <c r="L200" s="14"/>
      <c r="M200" s="14"/>
      <c r="N200" s="14"/>
      <c r="O200" s="14"/>
    </row>
    <row r="201" spans="3:15" x14ac:dyDescent="0.35">
      <c r="C201" s="6"/>
      <c r="D201" s="6"/>
      <c r="E201" s="6"/>
      <c r="F201" s="6"/>
      <c r="G201" s="6"/>
      <c r="H201" s="94"/>
      <c r="I201" s="94"/>
      <c r="J201" s="94"/>
      <c r="K201" s="14"/>
      <c r="L201" s="14"/>
      <c r="M201" s="14"/>
      <c r="N201" s="14"/>
      <c r="O201" s="14"/>
    </row>
    <row r="202" spans="3:15" x14ac:dyDescent="0.35">
      <c r="C202" s="6"/>
      <c r="D202" s="6"/>
      <c r="E202" s="6"/>
      <c r="F202" s="6"/>
      <c r="G202" s="6"/>
      <c r="H202" s="94"/>
      <c r="I202" s="94"/>
      <c r="J202" s="94"/>
      <c r="K202" s="14"/>
      <c r="L202" s="14"/>
      <c r="M202" s="14"/>
      <c r="N202" s="14"/>
      <c r="O202" s="14"/>
    </row>
    <row r="203" spans="3:15" x14ac:dyDescent="0.35">
      <c r="C203" s="6"/>
      <c r="D203" s="6"/>
      <c r="E203" s="6"/>
      <c r="F203" s="6"/>
      <c r="G203" s="6"/>
      <c r="H203" s="94"/>
      <c r="I203" s="94"/>
      <c r="J203" s="94"/>
      <c r="K203" s="14"/>
      <c r="L203" s="14"/>
      <c r="M203" s="14"/>
      <c r="N203" s="14"/>
      <c r="O203" s="14"/>
    </row>
    <row r="204" spans="3:15" x14ac:dyDescent="0.35">
      <c r="C204" s="6"/>
      <c r="D204" s="6"/>
      <c r="E204" s="6"/>
      <c r="F204" s="6"/>
      <c r="G204" s="6"/>
      <c r="H204" s="94"/>
      <c r="I204" s="94"/>
      <c r="J204" s="94"/>
      <c r="K204" s="14"/>
      <c r="L204" s="14"/>
      <c r="M204" s="14"/>
      <c r="N204" s="14"/>
      <c r="O204" s="14"/>
    </row>
    <row r="205" spans="3:15" x14ac:dyDescent="0.35">
      <c r="C205" s="6"/>
      <c r="D205" s="6"/>
      <c r="E205" s="6"/>
      <c r="F205" s="6"/>
      <c r="G205" s="6"/>
      <c r="H205" s="94"/>
      <c r="I205" s="94"/>
      <c r="J205" s="94"/>
      <c r="K205" s="14"/>
      <c r="L205" s="14"/>
      <c r="M205" s="14"/>
      <c r="N205" s="14"/>
      <c r="O205" s="14"/>
    </row>
    <row r="206" spans="3:15" x14ac:dyDescent="0.35">
      <c r="C206" s="6"/>
      <c r="D206" s="6"/>
      <c r="E206" s="6"/>
      <c r="F206" s="6"/>
      <c r="G206" s="6"/>
      <c r="H206" s="94"/>
      <c r="I206" s="94"/>
      <c r="J206" s="94"/>
      <c r="K206" s="14"/>
      <c r="L206" s="14"/>
      <c r="M206" s="14"/>
      <c r="N206" s="14"/>
      <c r="O206" s="14"/>
    </row>
    <row r="207" spans="3:15" x14ac:dyDescent="0.35">
      <c r="C207" s="6"/>
      <c r="D207" s="6"/>
      <c r="E207" s="6"/>
      <c r="F207" s="6"/>
      <c r="G207" s="6"/>
      <c r="H207" s="94"/>
      <c r="I207" s="94"/>
      <c r="J207" s="94"/>
      <c r="K207" s="14"/>
      <c r="L207" s="14"/>
      <c r="M207" s="14"/>
      <c r="N207" s="14"/>
      <c r="O207" s="14"/>
    </row>
    <row r="208" spans="3:15" x14ac:dyDescent="0.35">
      <c r="C208" s="6"/>
      <c r="D208" s="6"/>
      <c r="E208" s="6"/>
      <c r="F208" s="6"/>
      <c r="G208" s="6"/>
      <c r="H208" s="94"/>
      <c r="I208" s="94"/>
      <c r="J208" s="94"/>
      <c r="K208" s="14"/>
      <c r="L208" s="14"/>
      <c r="M208" s="14"/>
      <c r="N208" s="14"/>
      <c r="O208" s="14"/>
    </row>
    <row r="209" spans="3:15" x14ac:dyDescent="0.35">
      <c r="C209" s="6"/>
      <c r="D209" s="6"/>
      <c r="E209" s="6"/>
      <c r="F209" s="6"/>
      <c r="G209" s="6"/>
      <c r="H209" s="94"/>
      <c r="I209" s="94"/>
      <c r="J209" s="94"/>
      <c r="K209" s="14"/>
      <c r="L209" s="14"/>
      <c r="M209" s="14"/>
      <c r="N209" s="14"/>
      <c r="O209" s="14"/>
    </row>
    <row r="210" spans="3:15" x14ac:dyDescent="0.35">
      <c r="C210" s="6"/>
      <c r="D210" s="6"/>
      <c r="E210" s="6"/>
      <c r="F210" s="6"/>
      <c r="G210" s="6"/>
      <c r="H210" s="94"/>
      <c r="I210" s="94"/>
      <c r="J210" s="94"/>
      <c r="K210" s="14"/>
      <c r="L210" s="14"/>
      <c r="M210" s="14"/>
      <c r="N210" s="14"/>
      <c r="O210" s="14"/>
    </row>
    <row r="211" spans="3:15" x14ac:dyDescent="0.35">
      <c r="C211" s="6"/>
      <c r="D211" s="6"/>
      <c r="E211" s="6"/>
      <c r="F211" s="6"/>
      <c r="G211" s="6"/>
      <c r="H211" s="94"/>
      <c r="I211" s="94"/>
      <c r="J211" s="94"/>
      <c r="K211" s="14"/>
      <c r="L211" s="14"/>
      <c r="M211" s="14"/>
      <c r="N211" s="14"/>
      <c r="O211" s="14"/>
    </row>
    <row r="212" spans="3:15" x14ac:dyDescent="0.35">
      <c r="C212" s="6"/>
      <c r="D212" s="6"/>
      <c r="E212" s="6"/>
      <c r="F212" s="6"/>
      <c r="G212" s="6"/>
      <c r="H212" s="94"/>
      <c r="I212" s="94"/>
      <c r="J212" s="94"/>
      <c r="K212" s="14"/>
      <c r="L212" s="14"/>
      <c r="M212" s="14"/>
      <c r="N212" s="14"/>
      <c r="O212" s="14"/>
    </row>
    <row r="213" spans="3:15" x14ac:dyDescent="0.35">
      <c r="C213" s="6"/>
      <c r="D213" s="6"/>
      <c r="E213" s="6"/>
      <c r="F213" s="6"/>
      <c r="G213" s="6"/>
      <c r="H213" s="94"/>
      <c r="I213" s="94"/>
      <c r="J213" s="94"/>
      <c r="K213" s="14"/>
      <c r="L213" s="14"/>
      <c r="M213" s="14"/>
      <c r="N213" s="14"/>
      <c r="O213" s="14"/>
    </row>
    <row r="214" spans="3:15" x14ac:dyDescent="0.35">
      <c r="C214" s="6"/>
      <c r="D214" s="6"/>
      <c r="E214" s="6"/>
      <c r="F214" s="6"/>
      <c r="G214" s="6"/>
      <c r="H214" s="94"/>
      <c r="I214" s="94"/>
      <c r="J214" s="94"/>
      <c r="K214" s="14"/>
      <c r="L214" s="14"/>
      <c r="M214" s="14"/>
      <c r="N214" s="14"/>
      <c r="O214" s="14"/>
    </row>
    <row r="215" spans="3:15" x14ac:dyDescent="0.35">
      <c r="C215" s="6"/>
      <c r="D215" s="6"/>
      <c r="E215" s="6"/>
      <c r="F215" s="6"/>
      <c r="G215" s="6"/>
      <c r="H215" s="94"/>
      <c r="I215" s="94"/>
      <c r="J215" s="94"/>
      <c r="K215" s="14"/>
      <c r="L215" s="14"/>
      <c r="M215" s="14"/>
      <c r="N215" s="14"/>
      <c r="O215" s="14"/>
    </row>
    <row r="216" spans="3:15" x14ac:dyDescent="0.35">
      <c r="C216" s="6"/>
      <c r="D216" s="6"/>
      <c r="E216" s="6"/>
      <c r="F216" s="6"/>
      <c r="G216" s="6"/>
      <c r="H216" s="94"/>
      <c r="I216" s="94"/>
      <c r="J216" s="94"/>
      <c r="K216" s="14"/>
      <c r="L216" s="14"/>
      <c r="M216" s="14"/>
      <c r="N216" s="14"/>
      <c r="O216" s="14"/>
    </row>
    <row r="217" spans="3:15" x14ac:dyDescent="0.35">
      <c r="C217" s="6"/>
      <c r="D217" s="6"/>
      <c r="E217" s="6"/>
      <c r="F217" s="6"/>
      <c r="G217" s="6"/>
      <c r="H217" s="94"/>
      <c r="I217" s="94"/>
      <c r="J217" s="94"/>
      <c r="K217" s="14"/>
      <c r="L217" s="14"/>
      <c r="M217" s="14"/>
      <c r="N217" s="14"/>
      <c r="O217" s="14"/>
    </row>
    <row r="218" spans="3:15" x14ac:dyDescent="0.35">
      <c r="C218" s="6"/>
      <c r="D218" s="6"/>
      <c r="E218" s="6"/>
      <c r="F218" s="6"/>
      <c r="G218" s="6"/>
      <c r="H218" s="94"/>
      <c r="I218" s="94"/>
      <c r="J218" s="94"/>
      <c r="K218" s="14"/>
      <c r="L218" s="14"/>
      <c r="M218" s="14"/>
      <c r="N218" s="14"/>
      <c r="O218" s="14"/>
    </row>
    <row r="219" spans="3:15" x14ac:dyDescent="0.35">
      <c r="C219" s="6"/>
      <c r="D219" s="6"/>
      <c r="E219" s="6"/>
      <c r="F219" s="6"/>
      <c r="G219" s="6"/>
      <c r="H219" s="94"/>
      <c r="I219" s="94"/>
      <c r="J219" s="94"/>
      <c r="K219" s="14"/>
      <c r="L219" s="14"/>
      <c r="M219" s="14"/>
      <c r="N219" s="14"/>
      <c r="O219" s="14"/>
    </row>
    <row r="220" spans="3:15" x14ac:dyDescent="0.35">
      <c r="C220" s="6"/>
      <c r="D220" s="6"/>
      <c r="E220" s="6"/>
      <c r="F220" s="6"/>
      <c r="G220" s="6"/>
      <c r="H220" s="94"/>
      <c r="I220" s="94"/>
      <c r="J220" s="94"/>
      <c r="K220" s="14"/>
      <c r="L220" s="14"/>
      <c r="M220" s="14"/>
      <c r="N220" s="14"/>
      <c r="O220" s="14"/>
    </row>
    <row r="221" spans="3:15" x14ac:dyDescent="0.35">
      <c r="C221" s="6"/>
      <c r="D221" s="6"/>
      <c r="E221" s="6"/>
      <c r="F221" s="6"/>
      <c r="G221" s="6"/>
      <c r="H221" s="94"/>
      <c r="I221" s="94"/>
      <c r="J221" s="94"/>
      <c r="K221" s="14"/>
      <c r="L221" s="14"/>
      <c r="M221" s="14"/>
      <c r="N221" s="14"/>
      <c r="O221" s="14"/>
    </row>
    <row r="222" spans="3:15" x14ac:dyDescent="0.35">
      <c r="C222" s="6"/>
      <c r="D222" s="6"/>
      <c r="E222" s="6"/>
      <c r="F222" s="6"/>
      <c r="G222" s="6"/>
      <c r="H222" s="94"/>
      <c r="I222" s="94"/>
      <c r="J222" s="94"/>
      <c r="K222" s="14"/>
      <c r="L222" s="14"/>
      <c r="M222" s="14"/>
      <c r="N222" s="14"/>
      <c r="O222" s="14"/>
    </row>
    <row r="223" spans="3:15" x14ac:dyDescent="0.35">
      <c r="C223" s="6"/>
      <c r="D223" s="6"/>
      <c r="E223" s="6"/>
      <c r="F223" s="6"/>
      <c r="G223" s="6"/>
      <c r="H223" s="94"/>
      <c r="I223" s="94"/>
      <c r="J223" s="94"/>
      <c r="K223" s="14"/>
      <c r="L223" s="14"/>
      <c r="M223" s="14"/>
      <c r="N223" s="14"/>
      <c r="O223" s="14"/>
    </row>
    <row r="224" spans="3:15" x14ac:dyDescent="0.35">
      <c r="C224" s="6"/>
      <c r="D224" s="6"/>
      <c r="E224" s="6"/>
      <c r="F224" s="6"/>
      <c r="G224" s="6"/>
      <c r="H224" s="94"/>
      <c r="I224" s="94"/>
      <c r="J224" s="94"/>
      <c r="K224" s="14"/>
      <c r="L224" s="14"/>
      <c r="M224" s="14"/>
      <c r="N224" s="14"/>
      <c r="O224" s="14"/>
    </row>
    <row r="225" spans="3:15" x14ac:dyDescent="0.35">
      <c r="C225" s="6"/>
      <c r="D225" s="6"/>
      <c r="E225" s="6"/>
      <c r="F225" s="6"/>
      <c r="G225" s="6"/>
      <c r="H225" s="94"/>
      <c r="I225" s="94"/>
      <c r="J225" s="94"/>
      <c r="K225" s="14"/>
      <c r="L225" s="14"/>
      <c r="M225" s="14"/>
      <c r="N225" s="14"/>
      <c r="O225" s="14"/>
    </row>
    <row r="226" spans="3:15" x14ac:dyDescent="0.35">
      <c r="C226" s="6"/>
      <c r="D226" s="6"/>
      <c r="E226" s="6"/>
      <c r="F226" s="6"/>
      <c r="G226" s="6"/>
      <c r="H226" s="94"/>
      <c r="I226" s="94"/>
      <c r="J226" s="94"/>
      <c r="K226" s="14"/>
      <c r="L226" s="14"/>
      <c r="M226" s="14"/>
      <c r="N226" s="14"/>
      <c r="O226" s="14"/>
    </row>
    <row r="227" spans="3:15" x14ac:dyDescent="0.35">
      <c r="C227" s="6"/>
      <c r="D227" s="6"/>
      <c r="E227" s="6"/>
      <c r="F227" s="6"/>
      <c r="G227" s="6"/>
      <c r="H227" s="94"/>
      <c r="I227" s="94"/>
      <c r="J227" s="94"/>
      <c r="K227" s="14"/>
      <c r="L227" s="14"/>
      <c r="M227" s="14"/>
      <c r="N227" s="14"/>
      <c r="O227" s="14"/>
    </row>
    <row r="228" spans="3:15" x14ac:dyDescent="0.35">
      <c r="C228" s="6"/>
      <c r="D228" s="6"/>
      <c r="E228" s="6"/>
      <c r="F228" s="6"/>
      <c r="G228" s="6"/>
      <c r="H228" s="94"/>
      <c r="I228" s="94"/>
      <c r="J228" s="94"/>
      <c r="K228" s="14"/>
      <c r="L228" s="14"/>
      <c r="M228" s="14"/>
      <c r="N228" s="14"/>
      <c r="O228" s="14"/>
    </row>
    <row r="229" spans="3:15" x14ac:dyDescent="0.35">
      <c r="C229" s="6"/>
      <c r="D229" s="6"/>
      <c r="E229" s="6"/>
      <c r="F229" s="6"/>
      <c r="G229" s="6"/>
      <c r="H229" s="94"/>
      <c r="I229" s="94"/>
      <c r="J229" s="94"/>
      <c r="K229" s="14"/>
      <c r="L229" s="14"/>
      <c r="M229" s="14"/>
      <c r="N229" s="14"/>
      <c r="O229" s="14"/>
    </row>
    <row r="230" spans="3:15" x14ac:dyDescent="0.35">
      <c r="C230" s="6"/>
      <c r="D230" s="6"/>
      <c r="E230" s="6"/>
      <c r="F230" s="6"/>
      <c r="G230" s="6"/>
      <c r="H230" s="94"/>
      <c r="I230" s="94"/>
      <c r="J230" s="94"/>
      <c r="K230" s="14"/>
      <c r="L230" s="14"/>
      <c r="M230" s="14"/>
      <c r="N230" s="14"/>
      <c r="O230" s="14"/>
    </row>
    <row r="231" spans="3:15" x14ac:dyDescent="0.35">
      <c r="C231" s="6"/>
      <c r="D231" s="6"/>
      <c r="E231" s="6"/>
      <c r="F231" s="6"/>
      <c r="G231" s="6"/>
      <c r="H231" s="94"/>
      <c r="I231" s="94"/>
      <c r="J231" s="94"/>
      <c r="K231" s="14"/>
      <c r="L231" s="14"/>
      <c r="M231" s="14"/>
      <c r="N231" s="14"/>
      <c r="O231" s="14"/>
    </row>
    <row r="232" spans="3:15" x14ac:dyDescent="0.35">
      <c r="C232" s="6"/>
      <c r="D232" s="6"/>
      <c r="E232" s="6"/>
      <c r="F232" s="6"/>
      <c r="G232" s="6"/>
      <c r="H232" s="94"/>
      <c r="I232" s="94"/>
      <c r="J232" s="94"/>
      <c r="K232" s="14"/>
      <c r="L232" s="14"/>
      <c r="M232" s="14"/>
      <c r="N232" s="14"/>
      <c r="O232" s="14"/>
    </row>
    <row r="233" spans="3:15" x14ac:dyDescent="0.35">
      <c r="C233" s="6"/>
      <c r="D233" s="6"/>
      <c r="E233" s="6"/>
      <c r="F233" s="6"/>
      <c r="G233" s="6"/>
      <c r="H233" s="94"/>
      <c r="I233" s="94"/>
      <c r="J233" s="94"/>
      <c r="K233" s="14"/>
      <c r="L233" s="14"/>
      <c r="M233" s="14"/>
      <c r="N233" s="14"/>
      <c r="O233" s="14"/>
    </row>
    <row r="234" spans="3:15" x14ac:dyDescent="0.35">
      <c r="C234" s="6"/>
      <c r="D234" s="6"/>
      <c r="E234" s="6"/>
      <c r="F234" s="6"/>
      <c r="G234" s="6"/>
      <c r="H234" s="94"/>
      <c r="I234" s="94"/>
      <c r="J234" s="94"/>
      <c r="K234" s="14"/>
      <c r="L234" s="14"/>
      <c r="M234" s="14"/>
      <c r="N234" s="14"/>
      <c r="O234" s="14"/>
    </row>
    <row r="235" spans="3:15" x14ac:dyDescent="0.35">
      <c r="C235" s="6"/>
      <c r="D235" s="6"/>
      <c r="E235" s="6"/>
      <c r="F235" s="6"/>
      <c r="G235" s="6"/>
      <c r="H235" s="94"/>
      <c r="I235" s="94"/>
      <c r="J235" s="94"/>
      <c r="K235" s="14"/>
      <c r="L235" s="14"/>
      <c r="M235" s="14"/>
      <c r="N235" s="14"/>
      <c r="O235" s="14"/>
    </row>
    <row r="236" spans="3:15" x14ac:dyDescent="0.35">
      <c r="C236" s="6"/>
      <c r="D236" s="6"/>
      <c r="E236" s="6"/>
      <c r="F236" s="6"/>
      <c r="G236" s="6"/>
      <c r="H236" s="94"/>
      <c r="I236" s="94"/>
      <c r="J236" s="94"/>
      <c r="K236" s="14"/>
      <c r="L236" s="14"/>
      <c r="M236" s="14"/>
      <c r="N236" s="14"/>
      <c r="O236" s="14"/>
    </row>
    <row r="237" spans="3:15" x14ac:dyDescent="0.35">
      <c r="C237" s="6"/>
      <c r="D237" s="6"/>
      <c r="E237" s="6"/>
      <c r="F237" s="6"/>
      <c r="G237" s="6"/>
      <c r="H237" s="94"/>
      <c r="I237" s="94"/>
      <c r="J237" s="94"/>
      <c r="K237" s="14"/>
      <c r="L237" s="14"/>
      <c r="M237" s="14"/>
      <c r="N237" s="14"/>
      <c r="O237" s="14"/>
    </row>
    <row r="238" spans="3:15" x14ac:dyDescent="0.35">
      <c r="C238" s="6"/>
      <c r="D238" s="6"/>
      <c r="E238" s="6"/>
      <c r="F238" s="6"/>
      <c r="G238" s="6"/>
      <c r="H238" s="94"/>
      <c r="I238" s="94"/>
      <c r="J238" s="94"/>
      <c r="K238" s="14"/>
      <c r="L238" s="14"/>
      <c r="M238" s="14"/>
      <c r="N238" s="14"/>
      <c r="O238" s="14"/>
    </row>
    <row r="239" spans="3:15" x14ac:dyDescent="0.35">
      <c r="C239" s="6"/>
      <c r="D239" s="6"/>
      <c r="E239" s="6"/>
      <c r="F239" s="6"/>
      <c r="G239" s="6"/>
      <c r="H239" s="94"/>
      <c r="I239" s="94"/>
      <c r="J239" s="94"/>
      <c r="K239" s="14"/>
      <c r="L239" s="14"/>
      <c r="M239" s="14"/>
      <c r="N239" s="14"/>
      <c r="O239" s="14"/>
    </row>
    <row r="240" spans="3:15" x14ac:dyDescent="0.35">
      <c r="C240" s="6"/>
      <c r="D240" s="6"/>
      <c r="E240" s="6"/>
      <c r="F240" s="6"/>
      <c r="G240" s="6"/>
      <c r="H240" s="94"/>
      <c r="I240" s="94"/>
      <c r="J240" s="94"/>
      <c r="K240" s="14"/>
      <c r="L240" s="14"/>
      <c r="M240" s="14"/>
      <c r="N240" s="14"/>
      <c r="O240" s="14"/>
    </row>
    <row r="241" spans="3:15" x14ac:dyDescent="0.35">
      <c r="C241" s="6"/>
      <c r="D241" s="6"/>
      <c r="E241" s="6"/>
      <c r="F241" s="6"/>
      <c r="G241" s="6"/>
      <c r="H241" s="94"/>
      <c r="I241" s="94"/>
      <c r="J241" s="94"/>
      <c r="K241" s="14"/>
      <c r="L241" s="14"/>
      <c r="M241" s="14"/>
      <c r="N241" s="14"/>
      <c r="O241" s="14"/>
    </row>
    <row r="242" spans="3:15" x14ac:dyDescent="0.35">
      <c r="C242" s="6"/>
      <c r="D242" s="6"/>
      <c r="E242" s="6"/>
      <c r="F242" s="6"/>
      <c r="G242" s="6"/>
      <c r="H242" s="94"/>
      <c r="I242" s="94"/>
      <c r="J242" s="94"/>
      <c r="K242" s="14"/>
      <c r="L242" s="14"/>
      <c r="M242" s="14"/>
      <c r="N242" s="14"/>
      <c r="O242" s="14"/>
    </row>
    <row r="243" spans="3:15" x14ac:dyDescent="0.35">
      <c r="C243" s="6"/>
      <c r="D243" s="6"/>
      <c r="E243" s="6"/>
      <c r="F243" s="6"/>
      <c r="G243" s="6"/>
      <c r="H243" s="94"/>
      <c r="I243" s="94"/>
      <c r="J243" s="94"/>
      <c r="K243" s="14"/>
      <c r="L243" s="14"/>
      <c r="M243" s="14"/>
      <c r="N243" s="14"/>
      <c r="O243" s="14"/>
    </row>
    <row r="244" spans="3:15" x14ac:dyDescent="0.35">
      <c r="C244" s="6"/>
      <c r="D244" s="6"/>
      <c r="E244" s="6"/>
      <c r="F244" s="6"/>
      <c r="G244" s="6"/>
      <c r="H244" s="94"/>
      <c r="I244" s="94"/>
      <c r="J244" s="94"/>
      <c r="K244" s="14"/>
      <c r="L244" s="14"/>
      <c r="M244" s="14"/>
      <c r="N244" s="14"/>
      <c r="O244" s="14"/>
    </row>
    <row r="245" spans="3:15" x14ac:dyDescent="0.35">
      <c r="C245" s="6"/>
      <c r="D245" s="6"/>
      <c r="E245" s="6"/>
      <c r="F245" s="6"/>
      <c r="G245" s="6"/>
      <c r="H245" s="94"/>
      <c r="I245" s="94"/>
      <c r="J245" s="94"/>
      <c r="K245" s="14"/>
      <c r="L245" s="14"/>
      <c r="M245" s="14"/>
      <c r="N245" s="14"/>
      <c r="O245" s="14"/>
    </row>
    <row r="246" spans="3:15" x14ac:dyDescent="0.35">
      <c r="C246" s="6"/>
      <c r="D246" s="6"/>
      <c r="E246" s="6"/>
      <c r="F246" s="6"/>
      <c r="G246" s="6"/>
      <c r="H246" s="94"/>
      <c r="I246" s="94"/>
      <c r="J246" s="94"/>
      <c r="K246" s="14"/>
      <c r="L246" s="14"/>
      <c r="M246" s="14"/>
      <c r="N246" s="14"/>
      <c r="O246" s="14"/>
    </row>
    <row r="247" spans="3:15" x14ac:dyDescent="0.35">
      <c r="C247" s="6"/>
      <c r="D247" s="6"/>
      <c r="E247" s="6"/>
      <c r="F247" s="6"/>
      <c r="G247" s="6"/>
      <c r="H247" s="94"/>
      <c r="I247" s="94"/>
      <c r="J247" s="94"/>
      <c r="K247" s="14"/>
      <c r="L247" s="14"/>
      <c r="M247" s="14"/>
      <c r="N247" s="14"/>
      <c r="O247" s="14"/>
    </row>
    <row r="248" spans="3:15" x14ac:dyDescent="0.35">
      <c r="C248" s="6"/>
      <c r="D248" s="6"/>
      <c r="E248" s="6"/>
      <c r="F248" s="6"/>
      <c r="G248" s="6"/>
      <c r="H248" s="94"/>
      <c r="I248" s="94"/>
      <c r="J248" s="94"/>
      <c r="K248" s="14"/>
      <c r="L248" s="14"/>
      <c r="M248" s="14"/>
      <c r="N248" s="14"/>
      <c r="O248" s="14"/>
    </row>
    <row r="249" spans="3:15" x14ac:dyDescent="0.35">
      <c r="C249" s="6"/>
      <c r="D249" s="6"/>
      <c r="E249" s="6"/>
      <c r="F249" s="6"/>
      <c r="G249" s="6"/>
      <c r="H249" s="94"/>
      <c r="I249" s="94"/>
      <c r="J249" s="94"/>
      <c r="K249" s="14"/>
      <c r="L249" s="14"/>
      <c r="M249" s="14"/>
      <c r="N249" s="14"/>
      <c r="O249" s="14"/>
    </row>
    <row r="250" spans="3:15" x14ac:dyDescent="0.35">
      <c r="C250" s="6"/>
      <c r="D250" s="6"/>
      <c r="E250" s="6"/>
      <c r="F250" s="6"/>
      <c r="G250" s="6"/>
      <c r="H250" s="94"/>
      <c r="I250" s="94"/>
      <c r="J250" s="94"/>
      <c r="K250" s="14"/>
      <c r="L250" s="14"/>
      <c r="M250" s="14"/>
      <c r="N250" s="14"/>
      <c r="O250" s="14"/>
    </row>
    <row r="251" spans="3:15" x14ac:dyDescent="0.35">
      <c r="C251" s="6"/>
      <c r="D251" s="6"/>
      <c r="E251" s="6"/>
      <c r="F251" s="6"/>
      <c r="G251" s="6"/>
      <c r="H251" s="94"/>
      <c r="I251" s="94"/>
      <c r="J251" s="94"/>
      <c r="K251" s="14"/>
      <c r="L251" s="14"/>
      <c r="M251" s="14"/>
      <c r="N251" s="14"/>
      <c r="O251" s="14"/>
    </row>
    <row r="252" spans="3:15" x14ac:dyDescent="0.35">
      <c r="C252" s="6"/>
      <c r="D252" s="6"/>
      <c r="E252" s="6"/>
      <c r="F252" s="6"/>
      <c r="G252" s="6"/>
      <c r="H252" s="94"/>
      <c r="I252" s="94"/>
      <c r="J252" s="94"/>
      <c r="K252" s="14"/>
      <c r="L252" s="14"/>
      <c r="M252" s="14"/>
      <c r="N252" s="14"/>
      <c r="O252" s="14"/>
    </row>
    <row r="253" spans="3:15" x14ac:dyDescent="0.35">
      <c r="C253" s="6"/>
      <c r="D253" s="6"/>
      <c r="E253" s="6"/>
      <c r="F253" s="6"/>
      <c r="G253" s="6"/>
      <c r="H253" s="94"/>
      <c r="I253" s="94"/>
      <c r="J253" s="94"/>
      <c r="K253" s="14"/>
      <c r="L253" s="14"/>
      <c r="M253" s="14"/>
      <c r="N253" s="14"/>
      <c r="O253" s="14"/>
    </row>
    <row r="254" spans="3:15" x14ac:dyDescent="0.35">
      <c r="C254" s="6"/>
      <c r="D254" s="6"/>
      <c r="E254" s="6"/>
      <c r="F254" s="6"/>
      <c r="G254" s="6"/>
      <c r="H254" s="94"/>
      <c r="I254" s="94"/>
      <c r="J254" s="94"/>
      <c r="K254" s="14"/>
      <c r="L254" s="14"/>
      <c r="M254" s="14"/>
      <c r="N254" s="14"/>
      <c r="O254" s="14"/>
    </row>
    <row r="255" spans="3:15" x14ac:dyDescent="0.35">
      <c r="C255" s="6"/>
      <c r="D255" s="6"/>
      <c r="E255" s="6"/>
      <c r="F255" s="6"/>
      <c r="G255" s="6"/>
      <c r="H255" s="94"/>
      <c r="I255" s="94"/>
      <c r="J255" s="94"/>
      <c r="K255" s="14"/>
      <c r="L255" s="14"/>
      <c r="M255" s="14"/>
      <c r="N255" s="14"/>
      <c r="O255" s="14"/>
    </row>
    <row r="256" spans="3:15" x14ac:dyDescent="0.35">
      <c r="C256" s="6"/>
      <c r="D256" s="6"/>
      <c r="E256" s="6"/>
      <c r="F256" s="6"/>
      <c r="G256" s="6"/>
      <c r="H256" s="94"/>
      <c r="I256" s="94"/>
      <c r="J256" s="94"/>
      <c r="K256" s="14"/>
      <c r="L256" s="14"/>
      <c r="M256" s="14"/>
      <c r="N256" s="14"/>
      <c r="O256" s="14"/>
    </row>
    <row r="257" spans="3:15" x14ac:dyDescent="0.35">
      <c r="C257" s="6"/>
      <c r="D257" s="6"/>
      <c r="E257" s="6"/>
      <c r="F257" s="6"/>
      <c r="G257" s="6"/>
      <c r="H257" s="94"/>
      <c r="I257" s="94"/>
      <c r="J257" s="94"/>
      <c r="K257" s="14"/>
      <c r="L257" s="14"/>
      <c r="M257" s="14"/>
      <c r="N257" s="14"/>
      <c r="O257" s="14"/>
    </row>
    <row r="258" spans="3:15" x14ac:dyDescent="0.35">
      <c r="C258" s="6"/>
      <c r="D258" s="6"/>
      <c r="E258" s="6"/>
      <c r="F258" s="6"/>
      <c r="G258" s="6"/>
      <c r="H258" s="94"/>
      <c r="I258" s="94"/>
      <c r="J258" s="94"/>
      <c r="K258" s="14"/>
      <c r="L258" s="14"/>
      <c r="M258" s="14"/>
      <c r="N258" s="14"/>
      <c r="O258" s="14"/>
    </row>
    <row r="259" spans="3:15" x14ac:dyDescent="0.35">
      <c r="C259" s="6"/>
      <c r="D259" s="6"/>
      <c r="E259" s="6"/>
      <c r="F259" s="6"/>
      <c r="G259" s="6"/>
      <c r="H259" s="94"/>
      <c r="I259" s="94"/>
      <c r="J259" s="94"/>
      <c r="K259" s="14"/>
      <c r="L259" s="14"/>
      <c r="M259" s="14"/>
      <c r="N259" s="14"/>
      <c r="O259" s="14"/>
    </row>
    <row r="260" spans="3:15" x14ac:dyDescent="0.35">
      <c r="C260" s="6"/>
      <c r="D260" s="6"/>
      <c r="E260" s="6"/>
      <c r="F260" s="6"/>
      <c r="G260" s="6"/>
      <c r="H260" s="94"/>
      <c r="I260" s="94"/>
      <c r="J260" s="94"/>
      <c r="K260" s="14"/>
      <c r="L260" s="14"/>
      <c r="M260" s="14"/>
      <c r="N260" s="14"/>
      <c r="O260" s="14"/>
    </row>
    <row r="261" spans="3:15" x14ac:dyDescent="0.35">
      <c r="C261" s="6"/>
      <c r="D261" s="6"/>
      <c r="E261" s="6"/>
      <c r="F261" s="6"/>
      <c r="G261" s="6"/>
      <c r="H261" s="94"/>
      <c r="I261" s="94"/>
      <c r="J261" s="94"/>
      <c r="K261" s="14"/>
      <c r="L261" s="14"/>
      <c r="M261" s="14"/>
      <c r="N261" s="14"/>
      <c r="O261" s="14"/>
    </row>
    <row r="262" spans="3:15" x14ac:dyDescent="0.35">
      <c r="C262" s="6"/>
      <c r="D262" s="6"/>
      <c r="E262" s="6"/>
      <c r="F262" s="6"/>
      <c r="G262" s="6"/>
      <c r="H262" s="94"/>
      <c r="I262" s="94"/>
      <c r="J262" s="94"/>
      <c r="K262" s="14"/>
      <c r="L262" s="14"/>
      <c r="M262" s="14"/>
      <c r="N262" s="14"/>
      <c r="O262" s="14"/>
    </row>
    <row r="263" spans="3:15" x14ac:dyDescent="0.35">
      <c r="C263" s="6"/>
      <c r="D263" s="6"/>
      <c r="E263" s="6"/>
      <c r="F263" s="6"/>
      <c r="G263" s="6"/>
      <c r="H263" s="94"/>
      <c r="I263" s="94"/>
      <c r="J263" s="94"/>
      <c r="K263" s="14"/>
      <c r="L263" s="14"/>
      <c r="M263" s="14"/>
      <c r="N263" s="14"/>
      <c r="O263" s="14"/>
    </row>
    <row r="264" spans="3:15" x14ac:dyDescent="0.35">
      <c r="C264" s="6"/>
      <c r="D264" s="6"/>
      <c r="E264" s="6"/>
      <c r="F264" s="6"/>
      <c r="G264" s="6"/>
      <c r="H264" s="94"/>
      <c r="I264" s="94"/>
      <c r="J264" s="94"/>
      <c r="K264" s="14"/>
      <c r="L264" s="14"/>
      <c r="M264" s="14"/>
      <c r="N264" s="14"/>
      <c r="O264" s="14"/>
    </row>
    <row r="265" spans="3:15" x14ac:dyDescent="0.35">
      <c r="C265" s="6"/>
      <c r="D265" s="6"/>
      <c r="E265" s="6"/>
      <c r="F265" s="6"/>
      <c r="G265" s="6"/>
      <c r="H265" s="94"/>
      <c r="I265" s="94"/>
      <c r="J265" s="94"/>
      <c r="K265" s="14"/>
      <c r="L265" s="14"/>
      <c r="M265" s="14"/>
      <c r="N265" s="14"/>
      <c r="O265" s="14"/>
    </row>
    <row r="266" spans="3:15" x14ac:dyDescent="0.35">
      <c r="C266" s="6"/>
      <c r="D266" s="6"/>
      <c r="E266" s="6"/>
      <c r="F266" s="6"/>
      <c r="G266" s="6"/>
      <c r="H266" s="94"/>
      <c r="I266" s="94"/>
      <c r="J266" s="94"/>
      <c r="K266" s="14"/>
      <c r="L266" s="14"/>
      <c r="M266" s="14"/>
      <c r="N266" s="14"/>
      <c r="O266" s="14"/>
    </row>
    <row r="267" spans="3:15" x14ac:dyDescent="0.35">
      <c r="C267" s="6"/>
      <c r="D267" s="6"/>
      <c r="E267" s="6"/>
      <c r="F267" s="6"/>
      <c r="G267" s="6"/>
      <c r="H267" s="94"/>
      <c r="I267" s="94"/>
      <c r="J267" s="94"/>
      <c r="K267" s="14"/>
      <c r="L267" s="14"/>
      <c r="M267" s="14"/>
      <c r="N267" s="14"/>
      <c r="O267" s="14"/>
    </row>
    <row r="268" spans="3:15" x14ac:dyDescent="0.35">
      <c r="C268" s="6"/>
      <c r="D268" s="6"/>
      <c r="E268" s="6"/>
      <c r="F268" s="6"/>
      <c r="G268" s="6"/>
      <c r="H268" s="94"/>
      <c r="I268" s="94"/>
      <c r="J268" s="94"/>
      <c r="K268" s="14"/>
      <c r="L268" s="14"/>
      <c r="M268" s="14"/>
      <c r="N268" s="14"/>
      <c r="O268" s="14"/>
    </row>
    <row r="269" spans="3:15" x14ac:dyDescent="0.35">
      <c r="C269" s="6"/>
      <c r="D269" s="6"/>
      <c r="E269" s="6"/>
      <c r="F269" s="6"/>
      <c r="G269" s="6"/>
      <c r="H269" s="94"/>
      <c r="I269" s="94"/>
      <c r="J269" s="94"/>
      <c r="K269" s="14"/>
      <c r="L269" s="14"/>
      <c r="M269" s="14"/>
      <c r="N269" s="14"/>
      <c r="O269" s="14"/>
    </row>
    <row r="270" spans="3:15" x14ac:dyDescent="0.35">
      <c r="C270" s="6"/>
      <c r="D270" s="6"/>
      <c r="E270" s="6"/>
      <c r="F270" s="6"/>
      <c r="G270" s="6"/>
      <c r="H270" s="94"/>
      <c r="I270" s="94"/>
      <c r="J270" s="94"/>
      <c r="K270" s="14"/>
      <c r="L270" s="14"/>
      <c r="M270" s="14"/>
      <c r="N270" s="14"/>
      <c r="O270" s="14"/>
    </row>
    <row r="271" spans="3:15" x14ac:dyDescent="0.35">
      <c r="C271" s="6"/>
      <c r="D271" s="6"/>
      <c r="E271" s="6"/>
      <c r="F271" s="6"/>
      <c r="G271" s="6"/>
      <c r="H271" s="94"/>
      <c r="I271" s="94"/>
      <c r="J271" s="94"/>
      <c r="K271" s="14"/>
      <c r="L271" s="14"/>
      <c r="M271" s="14"/>
      <c r="N271" s="14"/>
      <c r="O271" s="14"/>
    </row>
    <row r="272" spans="3:15" x14ac:dyDescent="0.35">
      <c r="C272" s="6"/>
      <c r="D272" s="6"/>
      <c r="E272" s="6"/>
      <c r="F272" s="6"/>
      <c r="G272" s="6"/>
      <c r="H272" s="94"/>
      <c r="I272" s="94"/>
      <c r="J272" s="94"/>
      <c r="K272" s="14"/>
      <c r="L272" s="14"/>
      <c r="M272" s="14"/>
      <c r="N272" s="14"/>
      <c r="O272" s="14"/>
    </row>
    <row r="273" spans="3:15" x14ac:dyDescent="0.35">
      <c r="C273" s="6"/>
      <c r="D273" s="6"/>
      <c r="E273" s="6"/>
      <c r="F273" s="6"/>
      <c r="G273" s="6"/>
      <c r="H273" s="94"/>
      <c r="I273" s="94"/>
      <c r="J273" s="94"/>
      <c r="K273" s="14"/>
      <c r="L273" s="14"/>
      <c r="M273" s="14"/>
      <c r="N273" s="14"/>
      <c r="O273" s="14"/>
    </row>
    <row r="274" spans="3:15" x14ac:dyDescent="0.35">
      <c r="C274" s="6"/>
      <c r="D274" s="6"/>
      <c r="E274" s="6"/>
      <c r="F274" s="6"/>
      <c r="G274" s="6"/>
      <c r="H274" s="94"/>
      <c r="I274" s="94"/>
      <c r="J274" s="94"/>
      <c r="K274" s="14"/>
      <c r="L274" s="14"/>
      <c r="M274" s="14"/>
      <c r="N274" s="14"/>
      <c r="O274" s="14"/>
    </row>
    <row r="275" spans="3:15" x14ac:dyDescent="0.35">
      <c r="C275" s="6"/>
      <c r="D275" s="6"/>
      <c r="E275" s="6"/>
      <c r="F275" s="6"/>
      <c r="G275" s="6"/>
      <c r="H275" s="94"/>
      <c r="I275" s="94"/>
      <c r="J275" s="94"/>
      <c r="K275" s="14"/>
      <c r="L275" s="14"/>
      <c r="M275" s="14"/>
      <c r="N275" s="14"/>
      <c r="O275" s="14"/>
    </row>
    <row r="276" spans="3:15" x14ac:dyDescent="0.35">
      <c r="C276" s="6"/>
      <c r="D276" s="6"/>
      <c r="E276" s="6"/>
      <c r="F276" s="6"/>
      <c r="G276" s="6"/>
      <c r="H276" s="94"/>
      <c r="I276" s="94"/>
      <c r="J276" s="94"/>
      <c r="K276" s="14"/>
      <c r="L276" s="14"/>
      <c r="M276" s="14"/>
      <c r="N276" s="14"/>
      <c r="O276" s="14"/>
    </row>
    <row r="277" spans="3:15" x14ac:dyDescent="0.35">
      <c r="C277" s="6"/>
      <c r="D277" s="6"/>
      <c r="E277" s="6"/>
      <c r="F277" s="6"/>
      <c r="G277" s="6"/>
      <c r="H277" s="94"/>
      <c r="I277" s="94"/>
      <c r="J277" s="94"/>
      <c r="K277" s="14"/>
      <c r="L277" s="14"/>
      <c r="M277" s="14"/>
      <c r="N277" s="14"/>
      <c r="O277" s="14"/>
    </row>
    <row r="278" spans="3:15" x14ac:dyDescent="0.35">
      <c r="C278" s="6"/>
      <c r="D278" s="6"/>
      <c r="E278" s="6"/>
      <c r="F278" s="6"/>
      <c r="G278" s="6"/>
      <c r="H278" s="94"/>
      <c r="I278" s="94"/>
      <c r="J278" s="94"/>
      <c r="K278" s="14"/>
      <c r="L278" s="14"/>
      <c r="M278" s="14"/>
      <c r="N278" s="14"/>
      <c r="O278" s="14"/>
    </row>
    <row r="279" spans="3:15" x14ac:dyDescent="0.35">
      <c r="C279" s="6"/>
      <c r="D279" s="6"/>
      <c r="E279" s="6"/>
      <c r="F279" s="6"/>
      <c r="G279" s="6"/>
      <c r="H279" s="94"/>
      <c r="I279" s="94"/>
      <c r="J279" s="94"/>
      <c r="K279" s="14"/>
      <c r="L279" s="14"/>
      <c r="M279" s="14"/>
      <c r="N279" s="14"/>
      <c r="O279" s="14"/>
    </row>
    <row r="280" spans="3:15" x14ac:dyDescent="0.35">
      <c r="C280" s="6"/>
      <c r="D280" s="6"/>
      <c r="E280" s="6"/>
      <c r="F280" s="6"/>
      <c r="G280" s="6"/>
      <c r="H280" s="94"/>
      <c r="I280" s="94"/>
      <c r="J280" s="94"/>
      <c r="K280" s="14"/>
      <c r="L280" s="14"/>
      <c r="M280" s="14"/>
      <c r="N280" s="14"/>
      <c r="O280" s="14"/>
    </row>
    <row r="281" spans="3:15" x14ac:dyDescent="0.35">
      <c r="C281" s="6"/>
      <c r="D281" s="6"/>
      <c r="E281" s="6"/>
      <c r="F281" s="6"/>
      <c r="G281" s="6"/>
      <c r="H281" s="94"/>
      <c r="I281" s="94"/>
      <c r="J281" s="94"/>
      <c r="K281" s="14"/>
      <c r="L281" s="14"/>
      <c r="M281" s="14"/>
      <c r="N281" s="14"/>
      <c r="O281" s="14"/>
    </row>
    <row r="282" spans="3:15" x14ac:dyDescent="0.35">
      <c r="C282" s="6"/>
      <c r="D282" s="6"/>
      <c r="E282" s="6"/>
      <c r="F282" s="6"/>
      <c r="G282" s="6"/>
      <c r="H282" s="94"/>
      <c r="I282" s="94"/>
      <c r="J282" s="94"/>
      <c r="K282" s="14"/>
      <c r="L282" s="14"/>
      <c r="M282" s="14"/>
      <c r="N282" s="14"/>
      <c r="O282" s="14"/>
    </row>
    <row r="283" spans="3:15" x14ac:dyDescent="0.35">
      <c r="C283" s="6"/>
      <c r="D283" s="6"/>
      <c r="E283" s="6"/>
      <c r="F283" s="6"/>
      <c r="G283" s="6"/>
      <c r="H283" s="94"/>
      <c r="I283" s="94"/>
      <c r="J283" s="94"/>
      <c r="K283" s="14"/>
      <c r="L283" s="14"/>
      <c r="M283" s="14"/>
      <c r="N283" s="14"/>
      <c r="O283" s="14"/>
    </row>
    <row r="284" spans="3:15" x14ac:dyDescent="0.35">
      <c r="C284" s="6"/>
      <c r="D284" s="6"/>
      <c r="E284" s="6"/>
      <c r="F284" s="6"/>
      <c r="G284" s="6"/>
      <c r="H284" s="94"/>
      <c r="I284" s="94"/>
      <c r="J284" s="94"/>
      <c r="K284" s="14"/>
      <c r="L284" s="14"/>
      <c r="M284" s="14"/>
      <c r="N284" s="14"/>
      <c r="O284" s="14"/>
    </row>
    <row r="285" spans="3:15" x14ac:dyDescent="0.35">
      <c r="C285" s="6"/>
      <c r="D285" s="6"/>
      <c r="E285" s="6"/>
      <c r="F285" s="6"/>
      <c r="G285" s="6"/>
      <c r="H285" s="94"/>
      <c r="I285" s="94"/>
      <c r="J285" s="94"/>
      <c r="K285" s="14"/>
      <c r="L285" s="14"/>
      <c r="M285" s="14"/>
      <c r="N285" s="14"/>
      <c r="O285" s="14"/>
    </row>
    <row r="286" spans="3:15" x14ac:dyDescent="0.35">
      <c r="C286" s="6"/>
      <c r="D286" s="6"/>
      <c r="E286" s="6"/>
      <c r="F286" s="6"/>
      <c r="G286" s="6"/>
      <c r="H286" s="94"/>
      <c r="I286" s="94"/>
      <c r="J286" s="94"/>
      <c r="K286" s="14"/>
      <c r="L286" s="14"/>
      <c r="M286" s="14"/>
      <c r="N286" s="14"/>
      <c r="O286" s="14"/>
    </row>
    <row r="287" spans="3:15" x14ac:dyDescent="0.35">
      <c r="C287" s="6"/>
      <c r="D287" s="6"/>
      <c r="E287" s="6"/>
      <c r="F287" s="6"/>
      <c r="G287" s="6"/>
      <c r="H287" s="94"/>
      <c r="I287" s="94"/>
      <c r="J287" s="94"/>
      <c r="K287" s="14"/>
      <c r="L287" s="14"/>
      <c r="M287" s="14"/>
      <c r="N287" s="14"/>
      <c r="O287" s="14"/>
    </row>
    <row r="288" spans="3:15" x14ac:dyDescent="0.35">
      <c r="C288" s="6"/>
      <c r="D288" s="6"/>
      <c r="E288" s="6"/>
      <c r="F288" s="6"/>
      <c r="G288" s="6"/>
      <c r="H288" s="94"/>
      <c r="I288" s="94"/>
      <c r="J288" s="94"/>
      <c r="K288" s="14"/>
      <c r="L288" s="14"/>
      <c r="M288" s="14"/>
      <c r="N288" s="14"/>
      <c r="O288" s="14"/>
    </row>
    <row r="289" spans="3:15" x14ac:dyDescent="0.35">
      <c r="C289" s="6"/>
      <c r="D289" s="6"/>
      <c r="E289" s="6"/>
      <c r="F289" s="6"/>
      <c r="G289" s="6"/>
      <c r="H289" s="94"/>
      <c r="I289" s="94"/>
      <c r="J289" s="94"/>
      <c r="K289" s="14"/>
      <c r="L289" s="14"/>
      <c r="M289" s="14"/>
      <c r="N289" s="14"/>
      <c r="O289" s="14"/>
    </row>
    <row r="290" spans="3:15" x14ac:dyDescent="0.35">
      <c r="C290" s="6"/>
      <c r="D290" s="6"/>
      <c r="E290" s="6"/>
      <c r="F290" s="6"/>
      <c r="G290" s="6"/>
      <c r="H290" s="94"/>
      <c r="I290" s="94"/>
      <c r="J290" s="94"/>
      <c r="K290" s="14"/>
      <c r="L290" s="14"/>
      <c r="M290" s="14"/>
      <c r="N290" s="14"/>
      <c r="O290" s="14"/>
    </row>
    <row r="291" spans="3:15" x14ac:dyDescent="0.35">
      <c r="C291" s="6"/>
      <c r="D291" s="6"/>
      <c r="E291" s="6"/>
      <c r="F291" s="6"/>
      <c r="G291" s="6"/>
      <c r="H291" s="94"/>
      <c r="I291" s="94"/>
      <c r="J291" s="94"/>
      <c r="K291" s="14"/>
      <c r="L291" s="14"/>
      <c r="M291" s="14"/>
      <c r="N291" s="14"/>
      <c r="O291" s="14"/>
    </row>
    <row r="292" spans="3:15" x14ac:dyDescent="0.35">
      <c r="C292" s="6"/>
      <c r="D292" s="6"/>
      <c r="E292" s="6"/>
      <c r="F292" s="6"/>
      <c r="G292" s="6"/>
      <c r="H292" s="94"/>
      <c r="I292" s="94"/>
      <c r="J292" s="94"/>
      <c r="K292" s="14"/>
      <c r="L292" s="14"/>
      <c r="M292" s="14"/>
      <c r="N292" s="14"/>
      <c r="O292" s="14"/>
    </row>
    <row r="293" spans="3:15" x14ac:dyDescent="0.35">
      <c r="C293" s="6"/>
      <c r="D293" s="6"/>
      <c r="E293" s="6"/>
      <c r="F293" s="6"/>
      <c r="G293" s="6"/>
      <c r="H293" s="94"/>
      <c r="I293" s="94"/>
      <c r="J293" s="94"/>
      <c r="K293" s="14"/>
      <c r="L293" s="14"/>
      <c r="M293" s="14"/>
      <c r="N293" s="14"/>
      <c r="O293" s="14"/>
    </row>
    <row r="294" spans="3:15" x14ac:dyDescent="0.35">
      <c r="C294" s="6"/>
      <c r="D294" s="6"/>
      <c r="E294" s="6"/>
      <c r="F294" s="6"/>
      <c r="G294" s="6"/>
      <c r="H294" s="94"/>
      <c r="I294" s="94"/>
      <c r="J294" s="94"/>
      <c r="K294" s="14"/>
      <c r="L294" s="14"/>
      <c r="M294" s="14"/>
      <c r="N294" s="14"/>
      <c r="O294" s="14"/>
    </row>
    <row r="295" spans="3:15" x14ac:dyDescent="0.35">
      <c r="C295" s="6"/>
      <c r="D295" s="6"/>
      <c r="E295" s="6"/>
      <c r="F295" s="6"/>
      <c r="G295" s="6"/>
      <c r="H295" s="94"/>
      <c r="I295" s="94"/>
      <c r="J295" s="94"/>
      <c r="K295" s="14"/>
      <c r="L295" s="14"/>
      <c r="M295" s="14"/>
      <c r="N295" s="14"/>
      <c r="O295" s="14"/>
    </row>
    <row r="296" spans="3:15" x14ac:dyDescent="0.35">
      <c r="C296" s="6"/>
      <c r="D296" s="6"/>
      <c r="E296" s="6"/>
      <c r="F296" s="6"/>
      <c r="G296" s="6"/>
      <c r="H296" s="94"/>
      <c r="I296" s="94"/>
      <c r="J296" s="94"/>
      <c r="K296" s="14"/>
      <c r="L296" s="14"/>
      <c r="M296" s="14"/>
      <c r="N296" s="14"/>
      <c r="O296" s="14"/>
    </row>
    <row r="297" spans="3:15" x14ac:dyDescent="0.35">
      <c r="C297" s="6"/>
      <c r="D297" s="6"/>
      <c r="E297" s="6"/>
      <c r="F297" s="6"/>
      <c r="G297" s="6"/>
      <c r="H297" s="94"/>
      <c r="I297" s="94"/>
      <c r="J297" s="94"/>
      <c r="K297" s="14"/>
      <c r="L297" s="14"/>
      <c r="M297" s="14"/>
      <c r="N297" s="14"/>
      <c r="O297" s="14"/>
    </row>
    <row r="298" spans="3:15" x14ac:dyDescent="0.35">
      <c r="C298" s="6"/>
      <c r="D298" s="6"/>
      <c r="E298" s="6"/>
      <c r="F298" s="6"/>
      <c r="G298" s="6"/>
      <c r="H298" s="94"/>
      <c r="I298" s="94"/>
      <c r="J298" s="94"/>
      <c r="K298" s="14"/>
      <c r="L298" s="14"/>
      <c r="M298" s="14"/>
      <c r="N298" s="14"/>
      <c r="O298" s="14"/>
    </row>
    <row r="299" spans="3:15" x14ac:dyDescent="0.35">
      <c r="C299" s="6"/>
      <c r="D299" s="6"/>
      <c r="E299" s="6"/>
      <c r="F299" s="6"/>
      <c r="G299" s="6"/>
      <c r="H299" s="94"/>
      <c r="I299" s="94"/>
      <c r="J299" s="94"/>
      <c r="K299" s="14"/>
      <c r="L299" s="14"/>
      <c r="M299" s="14"/>
      <c r="N299" s="14"/>
      <c r="O299" s="14"/>
    </row>
    <row r="300" spans="3:15" x14ac:dyDescent="0.35">
      <c r="C300" s="6"/>
      <c r="D300" s="6"/>
      <c r="E300" s="6"/>
      <c r="F300" s="6"/>
      <c r="G300" s="6"/>
      <c r="H300" s="94"/>
      <c r="I300" s="94"/>
      <c r="J300" s="94"/>
      <c r="K300" s="14"/>
      <c r="L300" s="14"/>
      <c r="M300" s="14"/>
      <c r="N300" s="14"/>
      <c r="O300" s="14"/>
    </row>
    <row r="301" spans="3:15" x14ac:dyDescent="0.35">
      <c r="C301" s="6"/>
      <c r="D301" s="6"/>
      <c r="E301" s="6"/>
      <c r="F301" s="6"/>
      <c r="G301" s="6"/>
      <c r="H301" s="94"/>
      <c r="I301" s="94"/>
      <c r="J301" s="94"/>
      <c r="K301" s="14"/>
      <c r="L301" s="14"/>
      <c r="M301" s="14"/>
      <c r="N301" s="14"/>
      <c r="O301" s="14"/>
    </row>
    <row r="302" spans="3:15" x14ac:dyDescent="0.35">
      <c r="C302" s="6"/>
      <c r="D302" s="6"/>
      <c r="E302" s="6"/>
      <c r="F302" s="6"/>
      <c r="G302" s="6"/>
      <c r="H302" s="94"/>
      <c r="I302" s="94"/>
      <c r="J302" s="94"/>
      <c r="K302" s="14"/>
      <c r="L302" s="14"/>
      <c r="M302" s="14"/>
      <c r="N302" s="14"/>
      <c r="O302" s="14"/>
    </row>
    <row r="303" spans="3:15" x14ac:dyDescent="0.35">
      <c r="C303" s="6"/>
      <c r="D303" s="6"/>
      <c r="E303" s="6"/>
      <c r="F303" s="6"/>
      <c r="G303" s="6"/>
      <c r="H303" s="94"/>
      <c r="I303" s="94"/>
      <c r="J303" s="94"/>
      <c r="K303" s="14"/>
      <c r="L303" s="14"/>
      <c r="M303" s="14"/>
      <c r="N303" s="14"/>
      <c r="O303" s="14"/>
    </row>
    <row r="304" spans="3:15" x14ac:dyDescent="0.35">
      <c r="C304" s="6"/>
      <c r="D304" s="6"/>
      <c r="E304" s="6"/>
      <c r="F304" s="6"/>
      <c r="G304" s="6"/>
      <c r="H304" s="94"/>
      <c r="I304" s="94"/>
      <c r="J304" s="94"/>
      <c r="K304" s="14"/>
      <c r="L304" s="14"/>
      <c r="M304" s="14"/>
      <c r="N304" s="14"/>
      <c r="O304" s="14"/>
    </row>
    <row r="305" spans="3:15" x14ac:dyDescent="0.35">
      <c r="C305" s="6"/>
      <c r="D305" s="6"/>
      <c r="E305" s="6"/>
      <c r="F305" s="6"/>
      <c r="G305" s="6"/>
      <c r="H305" s="94"/>
      <c r="I305" s="94"/>
      <c r="J305" s="94"/>
      <c r="K305" s="14"/>
      <c r="L305" s="14"/>
      <c r="M305" s="14"/>
      <c r="N305" s="14"/>
      <c r="O305" s="14"/>
    </row>
    <row r="306" spans="3:15" x14ac:dyDescent="0.35">
      <c r="C306" s="6"/>
      <c r="D306" s="6"/>
      <c r="E306" s="6"/>
      <c r="F306" s="6"/>
      <c r="G306" s="6"/>
      <c r="H306" s="94"/>
      <c r="I306" s="94"/>
      <c r="J306" s="94"/>
      <c r="K306" s="14"/>
      <c r="L306" s="14"/>
      <c r="M306" s="14"/>
      <c r="N306" s="14"/>
      <c r="O306" s="14"/>
    </row>
    <row r="307" spans="3:15" x14ac:dyDescent="0.35">
      <c r="C307" s="6"/>
      <c r="D307" s="6"/>
      <c r="E307" s="6"/>
      <c r="F307" s="6"/>
      <c r="G307" s="6"/>
      <c r="H307" s="94"/>
      <c r="I307" s="94"/>
      <c r="J307" s="94"/>
      <c r="K307" s="14"/>
      <c r="L307" s="14"/>
      <c r="M307" s="14"/>
      <c r="N307" s="14"/>
      <c r="O307" s="14"/>
    </row>
    <row r="308" spans="3:15" x14ac:dyDescent="0.35">
      <c r="C308" s="6"/>
      <c r="D308" s="6"/>
      <c r="E308" s="6"/>
      <c r="F308" s="6"/>
      <c r="G308" s="6"/>
      <c r="H308" s="94"/>
      <c r="I308" s="94"/>
      <c r="J308" s="94"/>
      <c r="K308" s="14"/>
      <c r="L308" s="14"/>
      <c r="M308" s="14"/>
      <c r="N308" s="14"/>
      <c r="O308" s="14"/>
    </row>
    <row r="309" spans="3:15" x14ac:dyDescent="0.35">
      <c r="C309" s="6"/>
      <c r="D309" s="6"/>
      <c r="E309" s="6"/>
      <c r="F309" s="6"/>
      <c r="G309" s="6"/>
      <c r="H309" s="94"/>
      <c r="I309" s="94"/>
      <c r="J309" s="94"/>
      <c r="K309" s="14"/>
      <c r="L309" s="14"/>
      <c r="M309" s="14"/>
      <c r="N309" s="14"/>
      <c r="O309" s="14"/>
    </row>
    <row r="310" spans="3:15" x14ac:dyDescent="0.35">
      <c r="C310" s="6"/>
      <c r="D310" s="6"/>
      <c r="E310" s="6"/>
      <c r="F310" s="6"/>
      <c r="G310" s="6"/>
      <c r="H310" s="94"/>
      <c r="I310" s="94"/>
      <c r="J310" s="94"/>
      <c r="K310" s="14"/>
      <c r="L310" s="14"/>
      <c r="M310" s="14"/>
      <c r="N310" s="14"/>
      <c r="O310" s="14"/>
    </row>
    <row r="311" spans="3:15" x14ac:dyDescent="0.35">
      <c r="C311" s="6"/>
      <c r="D311" s="6"/>
      <c r="E311" s="6"/>
      <c r="F311" s="6"/>
      <c r="G311" s="6"/>
      <c r="H311" s="94"/>
      <c r="I311" s="94"/>
      <c r="J311" s="94"/>
      <c r="K311" s="14"/>
      <c r="L311" s="14"/>
      <c r="M311" s="14"/>
      <c r="N311" s="14"/>
      <c r="O311" s="14"/>
    </row>
    <row r="312" spans="3:15" x14ac:dyDescent="0.35">
      <c r="C312" s="6"/>
      <c r="D312" s="6"/>
      <c r="E312" s="6"/>
      <c r="F312" s="6"/>
      <c r="G312" s="6"/>
      <c r="H312" s="94"/>
      <c r="I312" s="94"/>
      <c r="J312" s="94"/>
      <c r="K312" s="14"/>
      <c r="L312" s="14"/>
      <c r="M312" s="14"/>
      <c r="N312" s="14"/>
      <c r="O312" s="14"/>
    </row>
    <row r="313" spans="3:15" x14ac:dyDescent="0.35">
      <c r="C313" s="6"/>
      <c r="D313" s="6"/>
      <c r="E313" s="6"/>
      <c r="F313" s="6"/>
      <c r="G313" s="6"/>
      <c r="H313" s="94"/>
      <c r="I313" s="94"/>
      <c r="J313" s="94"/>
      <c r="K313" s="14"/>
      <c r="L313" s="14"/>
      <c r="M313" s="14"/>
      <c r="N313" s="14"/>
      <c r="O313" s="14"/>
    </row>
    <row r="314" spans="3:15" x14ac:dyDescent="0.35">
      <c r="C314" s="6"/>
      <c r="D314" s="6"/>
      <c r="E314" s="6"/>
      <c r="F314" s="6"/>
      <c r="G314" s="6"/>
      <c r="H314" s="94"/>
      <c r="I314" s="94"/>
      <c r="J314" s="94"/>
      <c r="K314" s="14"/>
      <c r="L314" s="14"/>
      <c r="M314" s="14"/>
      <c r="N314" s="14"/>
      <c r="O314" s="14"/>
    </row>
    <row r="315" spans="3:15" x14ac:dyDescent="0.35">
      <c r="C315" s="6"/>
      <c r="D315" s="6"/>
      <c r="E315" s="6"/>
      <c r="F315" s="6"/>
      <c r="G315" s="6"/>
      <c r="H315" s="94"/>
      <c r="I315" s="94"/>
      <c r="J315" s="94"/>
      <c r="K315" s="14"/>
      <c r="L315" s="14"/>
      <c r="M315" s="14"/>
      <c r="N315" s="14"/>
      <c r="O315" s="14"/>
    </row>
    <row r="316" spans="3:15" x14ac:dyDescent="0.35">
      <c r="C316" s="6"/>
      <c r="D316" s="6"/>
      <c r="E316" s="6"/>
      <c r="F316" s="6"/>
      <c r="G316" s="6"/>
      <c r="H316" s="94"/>
      <c r="I316" s="94"/>
      <c r="J316" s="94"/>
      <c r="K316" s="14"/>
      <c r="L316" s="14"/>
      <c r="M316" s="14"/>
      <c r="N316" s="14"/>
      <c r="O316" s="14"/>
    </row>
    <row r="317" spans="3:15" x14ac:dyDescent="0.35">
      <c r="C317" s="6"/>
      <c r="D317" s="6"/>
      <c r="E317" s="6"/>
      <c r="F317" s="6"/>
      <c r="G317" s="6"/>
      <c r="H317" s="94"/>
      <c r="I317" s="94"/>
      <c r="J317" s="94"/>
      <c r="K317" s="14"/>
      <c r="L317" s="14"/>
      <c r="M317" s="14"/>
      <c r="N317" s="14"/>
      <c r="O317" s="14"/>
    </row>
    <row r="318" spans="3:15" x14ac:dyDescent="0.35">
      <c r="C318" s="6"/>
      <c r="D318" s="6"/>
      <c r="E318" s="6"/>
      <c r="F318" s="6"/>
      <c r="G318" s="6"/>
      <c r="H318" s="94"/>
      <c r="I318" s="94"/>
      <c r="J318" s="94"/>
      <c r="K318" s="14"/>
      <c r="L318" s="14"/>
      <c r="M318" s="14"/>
      <c r="N318" s="14"/>
      <c r="O318" s="14"/>
    </row>
    <row r="319" spans="3:15" x14ac:dyDescent="0.35">
      <c r="C319" s="6"/>
      <c r="D319" s="6"/>
      <c r="E319" s="6"/>
      <c r="F319" s="6"/>
      <c r="G319" s="6"/>
      <c r="H319" s="94"/>
      <c r="I319" s="94"/>
      <c r="J319" s="94"/>
      <c r="K319" s="14"/>
      <c r="L319" s="14"/>
      <c r="M319" s="14"/>
      <c r="N319" s="14"/>
      <c r="O319" s="14"/>
    </row>
    <row r="320" spans="3:15" x14ac:dyDescent="0.35">
      <c r="C320" s="6"/>
      <c r="D320" s="6"/>
      <c r="E320" s="6"/>
      <c r="F320" s="6"/>
      <c r="G320" s="6"/>
      <c r="H320" s="94"/>
      <c r="I320" s="94"/>
      <c r="J320" s="94"/>
      <c r="K320" s="14"/>
      <c r="L320" s="14"/>
      <c r="M320" s="14"/>
      <c r="N320" s="14"/>
      <c r="O320" s="14"/>
    </row>
    <row r="321" spans="3:15" x14ac:dyDescent="0.35">
      <c r="C321" s="6"/>
      <c r="D321" s="6"/>
      <c r="E321" s="6"/>
      <c r="F321" s="6"/>
      <c r="G321" s="6"/>
      <c r="H321" s="94"/>
      <c r="I321" s="94"/>
      <c r="J321" s="94"/>
      <c r="K321" s="14"/>
      <c r="L321" s="14"/>
      <c r="M321" s="14"/>
      <c r="N321" s="14"/>
      <c r="O321" s="14"/>
    </row>
    <row r="322" spans="3:15" x14ac:dyDescent="0.35">
      <c r="C322" s="6"/>
      <c r="D322" s="6"/>
      <c r="E322" s="6"/>
      <c r="F322" s="6"/>
      <c r="G322" s="6"/>
      <c r="H322" s="94"/>
      <c r="I322" s="94"/>
      <c r="J322" s="94"/>
      <c r="K322" s="14"/>
      <c r="L322" s="14"/>
      <c r="M322" s="14"/>
      <c r="N322" s="14"/>
      <c r="O322" s="14"/>
    </row>
    <row r="323" spans="3:15" x14ac:dyDescent="0.35">
      <c r="C323" s="6"/>
      <c r="D323" s="6"/>
      <c r="E323" s="6"/>
      <c r="F323" s="6"/>
      <c r="G323" s="6"/>
      <c r="H323" s="94"/>
      <c r="I323" s="94"/>
      <c r="J323" s="94"/>
      <c r="K323" s="14"/>
      <c r="L323" s="14"/>
      <c r="M323" s="14"/>
      <c r="N323" s="14"/>
      <c r="O323" s="14"/>
    </row>
    <row r="324" spans="3:15" x14ac:dyDescent="0.35">
      <c r="C324" s="6"/>
      <c r="D324" s="6"/>
      <c r="E324" s="6"/>
      <c r="F324" s="6"/>
      <c r="G324" s="6"/>
      <c r="H324" s="94"/>
      <c r="I324" s="94"/>
      <c r="J324" s="94"/>
      <c r="K324" s="14"/>
      <c r="L324" s="14"/>
      <c r="M324" s="14"/>
      <c r="N324" s="14"/>
      <c r="O324" s="14"/>
    </row>
    <row r="325" spans="3:15" x14ac:dyDescent="0.35">
      <c r="C325" s="6"/>
      <c r="D325" s="6"/>
      <c r="E325" s="6"/>
      <c r="F325" s="6"/>
      <c r="G325" s="6"/>
      <c r="H325" s="94"/>
      <c r="I325" s="94"/>
      <c r="J325" s="94"/>
      <c r="K325" s="14"/>
      <c r="L325" s="14"/>
      <c r="M325" s="14"/>
      <c r="N325" s="14"/>
      <c r="O325" s="14"/>
    </row>
    <row r="326" spans="3:15" x14ac:dyDescent="0.35">
      <c r="C326" s="6"/>
      <c r="D326" s="6"/>
      <c r="E326" s="6"/>
      <c r="F326" s="6"/>
      <c r="G326" s="6"/>
      <c r="H326" s="94"/>
      <c r="I326" s="94"/>
      <c r="J326" s="94"/>
      <c r="K326" s="14"/>
      <c r="L326" s="14"/>
      <c r="M326" s="14"/>
      <c r="N326" s="14"/>
      <c r="O326" s="14"/>
    </row>
    <row r="327" spans="3:15" x14ac:dyDescent="0.35">
      <c r="C327" s="6"/>
      <c r="D327" s="6"/>
      <c r="E327" s="6"/>
      <c r="F327" s="6"/>
      <c r="G327" s="6"/>
      <c r="H327" s="94"/>
      <c r="I327" s="94"/>
      <c r="J327" s="94"/>
      <c r="K327" s="14"/>
      <c r="L327" s="14"/>
      <c r="M327" s="14"/>
      <c r="N327" s="14"/>
      <c r="O327" s="14"/>
    </row>
    <row r="328" spans="3:15" x14ac:dyDescent="0.35">
      <c r="C328" s="6"/>
      <c r="D328" s="6"/>
      <c r="E328" s="6"/>
      <c r="F328" s="6"/>
      <c r="G328" s="6"/>
      <c r="H328" s="94"/>
      <c r="I328" s="94"/>
      <c r="J328" s="94"/>
      <c r="K328" s="14"/>
      <c r="L328" s="14"/>
      <c r="M328" s="14"/>
      <c r="N328" s="14"/>
      <c r="O328" s="14"/>
    </row>
    <row r="329" spans="3:15" x14ac:dyDescent="0.35">
      <c r="C329" s="6"/>
      <c r="D329" s="6"/>
      <c r="E329" s="6"/>
      <c r="F329" s="6"/>
      <c r="G329" s="6"/>
      <c r="H329" s="94"/>
      <c r="I329" s="94"/>
      <c r="J329" s="94"/>
      <c r="K329" s="14"/>
      <c r="L329" s="14"/>
      <c r="M329" s="14"/>
      <c r="N329" s="14"/>
      <c r="O329" s="14"/>
    </row>
    <row r="330" spans="3:15" x14ac:dyDescent="0.35">
      <c r="C330" s="6"/>
      <c r="D330" s="6"/>
      <c r="E330" s="6"/>
      <c r="F330" s="6"/>
      <c r="G330" s="6"/>
      <c r="H330" s="94"/>
      <c r="I330" s="94"/>
      <c r="J330" s="94"/>
      <c r="K330" s="14"/>
      <c r="L330" s="14"/>
      <c r="M330" s="14"/>
      <c r="N330" s="14"/>
      <c r="O330" s="14"/>
    </row>
    <row r="331" spans="3:15" x14ac:dyDescent="0.35">
      <c r="C331" s="6"/>
      <c r="D331" s="6"/>
      <c r="E331" s="6"/>
      <c r="F331" s="6"/>
      <c r="G331" s="6"/>
      <c r="H331" s="94"/>
      <c r="I331" s="94"/>
      <c r="J331" s="94"/>
      <c r="K331" s="14"/>
      <c r="L331" s="14"/>
      <c r="M331" s="14"/>
      <c r="N331" s="14"/>
      <c r="O331" s="14"/>
    </row>
    <row r="332" spans="3:15" x14ac:dyDescent="0.35">
      <c r="C332" s="6"/>
      <c r="D332" s="6"/>
      <c r="E332" s="6"/>
      <c r="F332" s="6"/>
      <c r="G332" s="6"/>
      <c r="H332" s="94"/>
      <c r="I332" s="94"/>
      <c r="J332" s="94"/>
      <c r="K332" s="14"/>
      <c r="L332" s="14"/>
      <c r="M332" s="14"/>
      <c r="N332" s="14"/>
      <c r="O332" s="14"/>
    </row>
    <row r="333" spans="3:15" x14ac:dyDescent="0.35">
      <c r="C333" s="6"/>
      <c r="D333" s="6"/>
      <c r="E333" s="6"/>
      <c r="F333" s="6"/>
      <c r="G333" s="6"/>
      <c r="H333" s="94"/>
      <c r="I333" s="94"/>
      <c r="J333" s="94"/>
      <c r="K333" s="14"/>
      <c r="L333" s="14"/>
      <c r="M333" s="14"/>
      <c r="N333" s="14"/>
      <c r="O333" s="14"/>
    </row>
    <row r="334" spans="3:15" x14ac:dyDescent="0.35">
      <c r="C334" s="6"/>
      <c r="D334" s="6"/>
      <c r="E334" s="6"/>
      <c r="F334" s="6"/>
      <c r="G334" s="6"/>
      <c r="H334" s="94"/>
      <c r="I334" s="94"/>
      <c r="J334" s="94"/>
      <c r="K334" s="14"/>
      <c r="L334" s="14"/>
      <c r="M334" s="14"/>
      <c r="N334" s="14"/>
      <c r="O334" s="14"/>
    </row>
    <row r="335" spans="3:15" x14ac:dyDescent="0.35">
      <c r="C335" s="6"/>
      <c r="D335" s="6"/>
      <c r="E335" s="6"/>
      <c r="F335" s="6"/>
      <c r="G335" s="6"/>
      <c r="H335" s="94"/>
      <c r="I335" s="94"/>
      <c r="J335" s="94"/>
      <c r="K335" s="14"/>
      <c r="L335" s="14"/>
      <c r="M335" s="14"/>
      <c r="N335" s="14"/>
      <c r="O335" s="14"/>
    </row>
    <row r="336" spans="3:15" x14ac:dyDescent="0.35">
      <c r="C336" s="6"/>
      <c r="D336" s="6"/>
      <c r="E336" s="6"/>
      <c r="F336" s="6"/>
      <c r="G336" s="6"/>
      <c r="H336" s="94"/>
      <c r="I336" s="94"/>
      <c r="J336" s="94"/>
      <c r="K336" s="14"/>
      <c r="L336" s="14"/>
      <c r="M336" s="14"/>
      <c r="N336" s="14"/>
      <c r="O336" s="14"/>
    </row>
    <row r="337" spans="3:15" x14ac:dyDescent="0.35">
      <c r="C337" s="6"/>
      <c r="D337" s="6"/>
      <c r="E337" s="6"/>
      <c r="F337" s="6"/>
      <c r="G337" s="6"/>
      <c r="H337" s="94"/>
      <c r="I337" s="94"/>
      <c r="J337" s="94"/>
      <c r="K337" s="14"/>
      <c r="L337" s="14"/>
      <c r="M337" s="14"/>
      <c r="N337" s="14"/>
      <c r="O337" s="14"/>
    </row>
    <row r="338" spans="3:15" x14ac:dyDescent="0.35">
      <c r="C338" s="6"/>
      <c r="D338" s="6"/>
      <c r="E338" s="6"/>
      <c r="F338" s="6"/>
      <c r="G338" s="6"/>
      <c r="H338" s="94"/>
      <c r="I338" s="94"/>
      <c r="J338" s="94"/>
      <c r="K338" s="14"/>
      <c r="L338" s="14"/>
      <c r="M338" s="14"/>
      <c r="N338" s="14"/>
      <c r="O338" s="14"/>
    </row>
    <row r="339" spans="3:15" x14ac:dyDescent="0.35">
      <c r="C339" s="6"/>
      <c r="D339" s="6"/>
      <c r="E339" s="6"/>
      <c r="F339" s="6"/>
      <c r="G339" s="6"/>
      <c r="H339" s="94"/>
      <c r="I339" s="94"/>
      <c r="J339" s="94"/>
      <c r="K339" s="14"/>
      <c r="L339" s="14"/>
      <c r="M339" s="14"/>
      <c r="N339" s="14"/>
      <c r="O339" s="14"/>
    </row>
    <row r="340" spans="3:15" x14ac:dyDescent="0.35">
      <c r="C340" s="6"/>
      <c r="D340" s="6"/>
      <c r="E340" s="6"/>
      <c r="F340" s="6"/>
      <c r="G340" s="6"/>
      <c r="H340" s="94"/>
      <c r="I340" s="94"/>
      <c r="J340" s="94"/>
      <c r="K340" s="14"/>
      <c r="L340" s="14"/>
      <c r="M340" s="14"/>
      <c r="N340" s="14"/>
      <c r="O340" s="14"/>
    </row>
    <row r="341" spans="3:15" x14ac:dyDescent="0.35">
      <c r="C341" s="6"/>
      <c r="D341" s="6"/>
      <c r="E341" s="6"/>
      <c r="F341" s="6"/>
      <c r="G341" s="6"/>
      <c r="H341" s="94"/>
      <c r="I341" s="94"/>
      <c r="J341" s="94"/>
      <c r="K341" s="14"/>
      <c r="L341" s="14"/>
      <c r="M341" s="14"/>
      <c r="N341" s="14"/>
      <c r="O341" s="14"/>
    </row>
    <row r="342" spans="3:15" x14ac:dyDescent="0.35">
      <c r="C342" s="6"/>
      <c r="D342" s="6"/>
      <c r="E342" s="6"/>
      <c r="F342" s="6"/>
      <c r="G342" s="6"/>
      <c r="H342" s="94"/>
      <c r="I342" s="94"/>
      <c r="J342" s="94"/>
      <c r="K342" s="14"/>
      <c r="L342" s="14"/>
      <c r="M342" s="14"/>
      <c r="N342" s="14"/>
      <c r="O342" s="14"/>
    </row>
    <row r="343" spans="3:15" x14ac:dyDescent="0.35">
      <c r="C343" s="6"/>
      <c r="D343" s="6"/>
      <c r="E343" s="6"/>
      <c r="F343" s="6"/>
      <c r="G343" s="6"/>
      <c r="H343" s="94"/>
      <c r="I343" s="94"/>
      <c r="J343" s="94"/>
      <c r="K343" s="14"/>
      <c r="L343" s="14"/>
      <c r="M343" s="14"/>
      <c r="N343" s="14"/>
      <c r="O343" s="14"/>
    </row>
    <row r="344" spans="3:15" x14ac:dyDescent="0.35">
      <c r="C344" s="6"/>
      <c r="D344" s="6"/>
      <c r="E344" s="6"/>
      <c r="F344" s="6"/>
      <c r="G344" s="6"/>
      <c r="H344" s="94"/>
      <c r="I344" s="94"/>
      <c r="J344" s="94"/>
      <c r="K344" s="14"/>
      <c r="L344" s="14"/>
      <c r="M344" s="14"/>
      <c r="N344" s="14"/>
      <c r="O344" s="14"/>
    </row>
    <row r="345" spans="3:15" x14ac:dyDescent="0.35">
      <c r="C345" s="6"/>
      <c r="D345" s="6"/>
      <c r="E345" s="6"/>
      <c r="F345" s="6"/>
      <c r="G345" s="6"/>
      <c r="H345" s="94"/>
      <c r="I345" s="94"/>
      <c r="J345" s="94"/>
      <c r="K345" s="14"/>
      <c r="L345" s="14"/>
      <c r="M345" s="14"/>
      <c r="N345" s="14"/>
      <c r="O345" s="14"/>
    </row>
    <row r="346" spans="3:15" x14ac:dyDescent="0.35">
      <c r="C346" s="6"/>
      <c r="D346" s="6"/>
      <c r="E346" s="6"/>
      <c r="F346" s="6"/>
      <c r="G346" s="6"/>
      <c r="H346" s="94"/>
      <c r="I346" s="94"/>
      <c r="J346" s="94"/>
      <c r="K346" s="14"/>
      <c r="L346" s="14"/>
      <c r="M346" s="14"/>
      <c r="N346" s="14"/>
      <c r="O346" s="14"/>
    </row>
    <row r="347" spans="3:15" x14ac:dyDescent="0.35">
      <c r="C347" s="6"/>
      <c r="D347" s="6"/>
      <c r="E347" s="6"/>
      <c r="F347" s="6"/>
      <c r="G347" s="6"/>
      <c r="H347" s="94"/>
      <c r="I347" s="94"/>
      <c r="J347" s="94"/>
      <c r="K347" s="14"/>
      <c r="L347" s="14"/>
      <c r="M347" s="14"/>
      <c r="N347" s="14"/>
      <c r="O347" s="14"/>
    </row>
    <row r="348" spans="3:15" x14ac:dyDescent="0.35">
      <c r="C348" s="6"/>
      <c r="D348" s="6"/>
      <c r="E348" s="6"/>
      <c r="F348" s="6"/>
      <c r="G348" s="6"/>
      <c r="H348" s="94"/>
      <c r="I348" s="94"/>
      <c r="J348" s="94"/>
      <c r="K348" s="14"/>
      <c r="L348" s="14"/>
      <c r="M348" s="14"/>
      <c r="N348" s="14"/>
      <c r="O348" s="14"/>
    </row>
    <row r="349" spans="3:15" x14ac:dyDescent="0.35">
      <c r="C349" s="6"/>
      <c r="D349" s="6"/>
      <c r="E349" s="6"/>
      <c r="F349" s="6"/>
      <c r="G349" s="6"/>
      <c r="H349" s="94"/>
      <c r="I349" s="94"/>
      <c r="J349" s="94"/>
      <c r="K349" s="14"/>
      <c r="L349" s="14"/>
      <c r="M349" s="14"/>
      <c r="N349" s="14"/>
      <c r="O349" s="14"/>
    </row>
    <row r="350" spans="3:15" x14ac:dyDescent="0.35">
      <c r="C350" s="6"/>
      <c r="D350" s="6"/>
      <c r="E350" s="6"/>
      <c r="F350" s="6"/>
      <c r="G350" s="6"/>
      <c r="H350" s="94"/>
      <c r="I350" s="94"/>
      <c r="J350" s="94"/>
      <c r="K350" s="14"/>
      <c r="L350" s="14"/>
      <c r="M350" s="14"/>
      <c r="N350" s="14"/>
      <c r="O350" s="14"/>
    </row>
    <row r="351" spans="3:15" x14ac:dyDescent="0.35">
      <c r="C351" s="6"/>
      <c r="D351" s="6"/>
      <c r="E351" s="6"/>
      <c r="F351" s="6"/>
      <c r="G351" s="6"/>
      <c r="H351" s="94"/>
      <c r="I351" s="94"/>
      <c r="J351" s="94"/>
      <c r="K351" s="14"/>
      <c r="L351" s="14"/>
      <c r="M351" s="14"/>
      <c r="N351" s="14"/>
      <c r="O351" s="14"/>
    </row>
    <row r="352" spans="3:15" x14ac:dyDescent="0.35">
      <c r="C352" s="6"/>
      <c r="D352" s="6"/>
      <c r="E352" s="6"/>
      <c r="F352" s="6"/>
      <c r="G352" s="6"/>
      <c r="H352" s="94"/>
      <c r="I352" s="94"/>
      <c r="J352" s="94"/>
      <c r="K352" s="14"/>
      <c r="L352" s="14"/>
      <c r="M352" s="14"/>
      <c r="N352" s="14"/>
      <c r="O352" s="14"/>
    </row>
    <row r="353" spans="3:15" x14ac:dyDescent="0.35">
      <c r="C353" s="6"/>
      <c r="D353" s="6"/>
      <c r="E353" s="6"/>
      <c r="F353" s="6"/>
      <c r="G353" s="6"/>
      <c r="H353" s="94"/>
      <c r="I353" s="94"/>
      <c r="J353" s="94"/>
      <c r="K353" s="14"/>
      <c r="L353" s="14"/>
      <c r="M353" s="14"/>
      <c r="N353" s="14"/>
      <c r="O353" s="14"/>
    </row>
    <row r="354" spans="3:15" x14ac:dyDescent="0.35">
      <c r="C354" s="6"/>
      <c r="D354" s="6"/>
      <c r="E354" s="6"/>
      <c r="F354" s="6"/>
      <c r="G354" s="6"/>
      <c r="H354" s="94"/>
      <c r="I354" s="94"/>
      <c r="J354" s="94"/>
      <c r="K354" s="14"/>
      <c r="L354" s="14"/>
      <c r="M354" s="14"/>
      <c r="N354" s="14"/>
      <c r="O354" s="14"/>
    </row>
    <row r="355" spans="3:15" x14ac:dyDescent="0.35">
      <c r="C355" s="6"/>
      <c r="D355" s="6"/>
      <c r="E355" s="6"/>
      <c r="F355" s="6"/>
      <c r="G355" s="6"/>
      <c r="H355" s="94"/>
      <c r="I355" s="94"/>
      <c r="J355" s="94"/>
      <c r="K355" s="14"/>
      <c r="L355" s="14"/>
      <c r="M355" s="14"/>
      <c r="N355" s="14"/>
      <c r="O355" s="14"/>
    </row>
    <row r="356" spans="3:15" x14ac:dyDescent="0.35">
      <c r="C356" s="6"/>
      <c r="D356" s="6"/>
      <c r="E356" s="6"/>
      <c r="F356" s="6"/>
      <c r="G356" s="6"/>
      <c r="H356" s="94"/>
      <c r="I356" s="94"/>
      <c r="J356" s="94"/>
      <c r="K356" s="14"/>
      <c r="L356" s="14"/>
      <c r="M356" s="14"/>
      <c r="N356" s="14"/>
      <c r="O356" s="14"/>
    </row>
    <row r="357" spans="3:15" x14ac:dyDescent="0.35">
      <c r="C357" s="6"/>
      <c r="D357" s="6"/>
      <c r="E357" s="6"/>
      <c r="F357" s="6"/>
      <c r="G357" s="6"/>
      <c r="H357" s="94"/>
      <c r="I357" s="94"/>
      <c r="J357" s="94"/>
      <c r="K357" s="14"/>
      <c r="L357" s="14"/>
      <c r="M357" s="14"/>
      <c r="N357" s="14"/>
      <c r="O357" s="14"/>
    </row>
    <row r="358" spans="3:15" x14ac:dyDescent="0.35">
      <c r="C358" s="6"/>
      <c r="D358" s="6"/>
      <c r="E358" s="6"/>
      <c r="F358" s="6"/>
      <c r="G358" s="6"/>
      <c r="H358" s="94"/>
      <c r="I358" s="94"/>
      <c r="J358" s="94"/>
      <c r="K358" s="14"/>
      <c r="L358" s="14"/>
      <c r="M358" s="14"/>
      <c r="N358" s="14"/>
      <c r="O358" s="14"/>
    </row>
    <row r="359" spans="3:15" x14ac:dyDescent="0.35">
      <c r="C359" s="6"/>
      <c r="D359" s="6"/>
      <c r="E359" s="6"/>
      <c r="F359" s="6"/>
      <c r="G359" s="6"/>
      <c r="H359" s="94"/>
      <c r="I359" s="94"/>
      <c r="J359" s="94"/>
      <c r="K359" s="14"/>
      <c r="L359" s="14"/>
      <c r="M359" s="14"/>
      <c r="N359" s="14"/>
      <c r="O359" s="14"/>
    </row>
    <row r="360" spans="3:15" x14ac:dyDescent="0.35">
      <c r="C360" s="6"/>
      <c r="D360" s="6"/>
      <c r="E360" s="6"/>
      <c r="F360" s="6"/>
      <c r="G360" s="6"/>
      <c r="H360" s="94"/>
      <c r="I360" s="94"/>
      <c r="J360" s="94"/>
      <c r="K360" s="14"/>
      <c r="L360" s="14"/>
      <c r="M360" s="14"/>
      <c r="N360" s="14"/>
      <c r="O360" s="14"/>
    </row>
    <row r="361" spans="3:15" x14ac:dyDescent="0.35">
      <c r="C361" s="6"/>
      <c r="D361" s="6"/>
      <c r="E361" s="6"/>
      <c r="F361" s="6"/>
      <c r="G361" s="6"/>
      <c r="H361" s="94"/>
      <c r="I361" s="94"/>
      <c r="J361" s="94"/>
      <c r="K361" s="14"/>
      <c r="L361" s="14"/>
      <c r="M361" s="14"/>
      <c r="N361" s="14"/>
      <c r="O361" s="14"/>
    </row>
    <row r="362" spans="3:15" x14ac:dyDescent="0.35">
      <c r="C362" s="6"/>
      <c r="D362" s="6"/>
      <c r="E362" s="6"/>
      <c r="F362" s="6"/>
      <c r="G362" s="6"/>
      <c r="H362" s="94"/>
      <c r="I362" s="94"/>
      <c r="J362" s="94"/>
      <c r="K362" s="14"/>
      <c r="L362" s="14"/>
      <c r="M362" s="14"/>
      <c r="N362" s="14"/>
      <c r="O362" s="14"/>
    </row>
    <row r="363" spans="3:15" x14ac:dyDescent="0.35">
      <c r="C363" s="6"/>
      <c r="D363" s="6"/>
      <c r="E363" s="6"/>
      <c r="F363" s="6"/>
      <c r="G363" s="6"/>
      <c r="H363" s="94"/>
      <c r="I363" s="94"/>
      <c r="J363" s="94"/>
      <c r="K363" s="14"/>
      <c r="L363" s="14"/>
      <c r="M363" s="14"/>
      <c r="N363" s="14"/>
      <c r="O363" s="14"/>
    </row>
    <row r="364" spans="3:15" x14ac:dyDescent="0.35">
      <c r="C364" s="6"/>
      <c r="D364" s="6"/>
      <c r="E364" s="6"/>
      <c r="F364" s="6"/>
      <c r="G364" s="6"/>
      <c r="H364" s="94"/>
      <c r="I364" s="94"/>
      <c r="J364" s="94"/>
      <c r="K364" s="14"/>
      <c r="L364" s="14"/>
      <c r="M364" s="14"/>
      <c r="N364" s="14"/>
      <c r="O364" s="14"/>
    </row>
    <row r="365" spans="3:15" x14ac:dyDescent="0.35">
      <c r="C365" s="6"/>
      <c r="D365" s="6"/>
      <c r="E365" s="6"/>
      <c r="F365" s="6"/>
      <c r="G365" s="6"/>
      <c r="H365" s="94"/>
      <c r="I365" s="94"/>
      <c r="J365" s="94"/>
      <c r="K365" s="14"/>
      <c r="L365" s="14"/>
      <c r="M365" s="14"/>
      <c r="N365" s="14"/>
      <c r="O365" s="14"/>
    </row>
    <row r="366" spans="3:15" x14ac:dyDescent="0.35">
      <c r="C366" s="6"/>
      <c r="D366" s="6"/>
      <c r="E366" s="6"/>
      <c r="F366" s="6"/>
      <c r="G366" s="6"/>
      <c r="H366" s="94"/>
      <c r="I366" s="94"/>
      <c r="J366" s="94"/>
      <c r="K366" s="14"/>
      <c r="L366" s="14"/>
      <c r="M366" s="14"/>
      <c r="N366" s="14"/>
      <c r="O366" s="14"/>
    </row>
    <row r="367" spans="3:15" x14ac:dyDescent="0.35">
      <c r="C367" s="6"/>
      <c r="D367" s="6"/>
      <c r="E367" s="6"/>
      <c r="F367" s="6"/>
      <c r="G367" s="6"/>
      <c r="H367" s="94"/>
      <c r="I367" s="94"/>
      <c r="J367" s="94"/>
      <c r="K367" s="14"/>
      <c r="L367" s="14"/>
      <c r="M367" s="14"/>
      <c r="N367" s="14"/>
      <c r="O367" s="14"/>
    </row>
    <row r="368" spans="3:15" x14ac:dyDescent="0.35">
      <c r="C368" s="6"/>
      <c r="D368" s="6"/>
      <c r="E368" s="6"/>
      <c r="F368" s="6"/>
      <c r="G368" s="6"/>
      <c r="H368" s="94"/>
      <c r="I368" s="94"/>
      <c r="J368" s="94"/>
      <c r="K368" s="14"/>
      <c r="L368" s="14"/>
      <c r="M368" s="14"/>
      <c r="N368" s="14"/>
      <c r="O368" s="14"/>
    </row>
    <row r="369" spans="3:15" x14ac:dyDescent="0.35">
      <c r="C369" s="6"/>
      <c r="D369" s="6"/>
      <c r="E369" s="6"/>
      <c r="F369" s="6"/>
      <c r="G369" s="6"/>
      <c r="H369" s="94"/>
      <c r="I369" s="94"/>
      <c r="J369" s="94"/>
      <c r="K369" s="14"/>
      <c r="L369" s="14"/>
      <c r="M369" s="14"/>
      <c r="N369" s="14"/>
      <c r="O369" s="14"/>
    </row>
    <row r="370" spans="3:15" x14ac:dyDescent="0.35">
      <c r="C370" s="6"/>
      <c r="D370" s="6"/>
      <c r="E370" s="6"/>
      <c r="F370" s="6"/>
      <c r="G370" s="6"/>
      <c r="H370" s="94"/>
      <c r="I370" s="94"/>
      <c r="J370" s="94"/>
      <c r="K370" s="14"/>
      <c r="L370" s="14"/>
      <c r="M370" s="14"/>
      <c r="N370" s="14"/>
      <c r="O370" s="14"/>
    </row>
    <row r="371" spans="3:15" x14ac:dyDescent="0.35">
      <c r="C371" s="6"/>
      <c r="D371" s="6"/>
      <c r="E371" s="6"/>
      <c r="F371" s="6"/>
      <c r="G371" s="6"/>
      <c r="H371" s="94"/>
      <c r="I371" s="94"/>
      <c r="J371" s="94"/>
      <c r="K371" s="14"/>
      <c r="L371" s="14"/>
      <c r="M371" s="14"/>
      <c r="N371" s="14"/>
      <c r="O371" s="14"/>
    </row>
    <row r="372" spans="3:15" x14ac:dyDescent="0.35">
      <c r="C372" s="6"/>
      <c r="D372" s="6"/>
      <c r="E372" s="6"/>
      <c r="F372" s="6"/>
      <c r="G372" s="6"/>
      <c r="H372" s="94"/>
      <c r="I372" s="94"/>
      <c r="J372" s="94"/>
      <c r="K372" s="14"/>
      <c r="L372" s="14"/>
      <c r="M372" s="14"/>
      <c r="N372" s="14"/>
      <c r="O372" s="14"/>
    </row>
    <row r="373" spans="3:15" x14ac:dyDescent="0.35">
      <c r="C373" s="6"/>
      <c r="D373" s="6"/>
      <c r="E373" s="6"/>
      <c r="F373" s="6"/>
      <c r="G373" s="6"/>
      <c r="H373" s="94"/>
      <c r="I373" s="94"/>
      <c r="J373" s="94"/>
      <c r="K373" s="14"/>
      <c r="L373" s="14"/>
      <c r="M373" s="14"/>
      <c r="N373" s="14"/>
      <c r="O373" s="14"/>
    </row>
    <row r="374" spans="3:15" x14ac:dyDescent="0.35">
      <c r="C374" s="6"/>
      <c r="D374" s="6"/>
      <c r="E374" s="6"/>
      <c r="F374" s="6"/>
      <c r="G374" s="6"/>
      <c r="H374" s="94"/>
      <c r="I374" s="94"/>
      <c r="J374" s="94"/>
      <c r="K374" s="14"/>
      <c r="L374" s="14"/>
      <c r="M374" s="14"/>
      <c r="N374" s="14"/>
      <c r="O374" s="14"/>
    </row>
    <row r="375" spans="3:15" x14ac:dyDescent="0.35">
      <c r="C375" s="6"/>
      <c r="D375" s="6"/>
      <c r="E375" s="6"/>
      <c r="F375" s="6"/>
      <c r="G375" s="6"/>
      <c r="H375" s="94"/>
      <c r="I375" s="94"/>
      <c r="J375" s="94"/>
      <c r="K375" s="14"/>
      <c r="L375" s="14"/>
      <c r="M375" s="14"/>
      <c r="N375" s="14"/>
      <c r="O375" s="14"/>
    </row>
    <row r="376" spans="3:15" x14ac:dyDescent="0.35">
      <c r="C376" s="6"/>
      <c r="D376" s="6"/>
      <c r="E376" s="6"/>
      <c r="F376" s="6"/>
      <c r="G376" s="6"/>
      <c r="H376" s="94"/>
      <c r="I376" s="94"/>
      <c r="J376" s="94"/>
      <c r="K376" s="14"/>
      <c r="L376" s="14"/>
      <c r="M376" s="14"/>
      <c r="N376" s="14"/>
      <c r="O376" s="14"/>
    </row>
    <row r="377" spans="3:15" x14ac:dyDescent="0.35">
      <c r="C377" s="6"/>
      <c r="D377" s="6"/>
      <c r="E377" s="6"/>
      <c r="F377" s="6"/>
      <c r="G377" s="6"/>
      <c r="H377" s="94"/>
      <c r="I377" s="94"/>
      <c r="J377" s="94"/>
      <c r="K377" s="14"/>
      <c r="L377" s="14"/>
      <c r="M377" s="14"/>
      <c r="N377" s="14"/>
      <c r="O377" s="14"/>
    </row>
    <row r="378" spans="3:15" x14ac:dyDescent="0.35">
      <c r="C378" s="6"/>
      <c r="D378" s="6"/>
      <c r="E378" s="6"/>
      <c r="F378" s="6"/>
      <c r="G378" s="6"/>
      <c r="H378" s="94"/>
      <c r="I378" s="94"/>
      <c r="J378" s="94"/>
      <c r="K378" s="14"/>
      <c r="L378" s="14"/>
      <c r="M378" s="14"/>
      <c r="N378" s="14"/>
      <c r="O378" s="14"/>
    </row>
    <row r="379" spans="3:15" x14ac:dyDescent="0.35">
      <c r="C379" s="6"/>
      <c r="D379" s="6"/>
      <c r="E379" s="6"/>
      <c r="F379" s="6"/>
      <c r="G379" s="6"/>
      <c r="H379" s="94"/>
      <c r="I379" s="94"/>
      <c r="J379" s="94"/>
      <c r="K379" s="14"/>
      <c r="L379" s="14"/>
      <c r="M379" s="14"/>
      <c r="N379" s="14"/>
      <c r="O379" s="14"/>
    </row>
    <row r="380" spans="3:15" x14ac:dyDescent="0.35">
      <c r="C380" s="6"/>
      <c r="D380" s="6"/>
      <c r="E380" s="6"/>
      <c r="F380" s="6"/>
      <c r="G380" s="6"/>
      <c r="H380" s="94"/>
      <c r="I380" s="94"/>
      <c r="J380" s="94"/>
      <c r="K380" s="14"/>
      <c r="L380" s="14"/>
      <c r="M380" s="14"/>
      <c r="N380" s="14"/>
      <c r="O380" s="14"/>
    </row>
    <row r="381" spans="3:15" x14ac:dyDescent="0.35">
      <c r="C381" s="6"/>
      <c r="D381" s="6"/>
      <c r="E381" s="6"/>
      <c r="F381" s="6"/>
      <c r="G381" s="6"/>
      <c r="H381" s="94"/>
      <c r="I381" s="94"/>
      <c r="J381" s="94"/>
      <c r="K381" s="14"/>
      <c r="L381" s="14"/>
      <c r="M381" s="14"/>
      <c r="N381" s="14"/>
      <c r="O381" s="14"/>
    </row>
    <row r="382" spans="3:15" x14ac:dyDescent="0.35">
      <c r="C382" s="6"/>
      <c r="D382" s="6"/>
      <c r="E382" s="6"/>
      <c r="F382" s="6"/>
      <c r="G382" s="6"/>
      <c r="H382" s="94"/>
      <c r="I382" s="94"/>
      <c r="J382" s="94"/>
      <c r="K382" s="14"/>
      <c r="L382" s="14"/>
      <c r="M382" s="14"/>
      <c r="N382" s="14"/>
      <c r="O382" s="14"/>
    </row>
    <row r="383" spans="3:15" x14ac:dyDescent="0.35">
      <c r="C383" s="6"/>
      <c r="D383" s="6"/>
      <c r="E383" s="6"/>
      <c r="F383" s="6"/>
      <c r="G383" s="6"/>
      <c r="H383" s="94"/>
      <c r="I383" s="94"/>
      <c r="J383" s="94"/>
      <c r="K383" s="14"/>
      <c r="L383" s="14"/>
      <c r="M383" s="14"/>
      <c r="N383" s="14"/>
      <c r="O383" s="14"/>
    </row>
    <row r="384" spans="3:15" x14ac:dyDescent="0.35">
      <c r="C384" s="6"/>
      <c r="D384" s="6"/>
      <c r="E384" s="6"/>
      <c r="F384" s="6"/>
      <c r="G384" s="6"/>
      <c r="H384" s="94"/>
      <c r="I384" s="94"/>
      <c r="J384" s="94"/>
      <c r="K384" s="14"/>
      <c r="L384" s="14"/>
      <c r="M384" s="14"/>
      <c r="N384" s="14"/>
      <c r="O384" s="14"/>
    </row>
    <row r="385" spans="3:15" x14ac:dyDescent="0.35">
      <c r="C385" s="6"/>
      <c r="D385" s="6"/>
      <c r="E385" s="6"/>
      <c r="F385" s="6"/>
      <c r="G385" s="6"/>
      <c r="H385" s="94"/>
      <c r="I385" s="94"/>
      <c r="J385" s="94"/>
      <c r="K385" s="14"/>
      <c r="L385" s="14"/>
      <c r="M385" s="14"/>
      <c r="N385" s="14"/>
      <c r="O385" s="14"/>
    </row>
    <row r="386" spans="3:15" x14ac:dyDescent="0.35">
      <c r="C386" s="6"/>
      <c r="D386" s="6"/>
      <c r="E386" s="6"/>
      <c r="F386" s="6"/>
      <c r="G386" s="6"/>
      <c r="H386" s="94"/>
      <c r="I386" s="94"/>
      <c r="J386" s="94"/>
      <c r="K386" s="14"/>
      <c r="L386" s="14"/>
      <c r="M386" s="14"/>
      <c r="N386" s="14"/>
      <c r="O386" s="14"/>
    </row>
    <row r="387" spans="3:15" x14ac:dyDescent="0.35">
      <c r="C387" s="6"/>
      <c r="D387" s="6"/>
      <c r="E387" s="6"/>
      <c r="F387" s="6"/>
      <c r="G387" s="6"/>
      <c r="H387" s="94"/>
      <c r="I387" s="94"/>
      <c r="J387" s="94"/>
      <c r="K387" s="14"/>
      <c r="L387" s="14"/>
      <c r="M387" s="14"/>
      <c r="N387" s="14"/>
      <c r="O387" s="14"/>
    </row>
    <row r="388" spans="3:15" x14ac:dyDescent="0.35">
      <c r="C388" s="6"/>
      <c r="D388" s="6"/>
      <c r="E388" s="6"/>
      <c r="F388" s="6"/>
      <c r="G388" s="6"/>
      <c r="H388" s="94"/>
      <c r="I388" s="94"/>
      <c r="J388" s="94"/>
      <c r="K388" s="14"/>
      <c r="L388" s="14"/>
      <c r="M388" s="14"/>
      <c r="N388" s="14"/>
      <c r="O388" s="14"/>
    </row>
    <row r="389" spans="3:15" x14ac:dyDescent="0.35">
      <c r="C389" s="6"/>
      <c r="D389" s="6"/>
      <c r="E389" s="6"/>
      <c r="F389" s="6"/>
      <c r="G389" s="6"/>
      <c r="H389" s="94"/>
      <c r="I389" s="94"/>
      <c r="J389" s="94"/>
      <c r="K389" s="14"/>
      <c r="L389" s="14"/>
      <c r="M389" s="14"/>
      <c r="N389" s="14"/>
      <c r="O389" s="14"/>
    </row>
    <row r="390" spans="3:15" x14ac:dyDescent="0.35">
      <c r="C390" s="6"/>
      <c r="D390" s="6"/>
      <c r="E390" s="6"/>
      <c r="F390" s="6"/>
      <c r="G390" s="6"/>
      <c r="H390" s="94"/>
      <c r="I390" s="94"/>
      <c r="J390" s="94"/>
      <c r="K390" s="14"/>
      <c r="L390" s="14"/>
      <c r="M390" s="14"/>
      <c r="N390" s="14"/>
      <c r="O390" s="14"/>
    </row>
    <row r="391" spans="3:15" x14ac:dyDescent="0.35">
      <c r="C391" s="6"/>
      <c r="D391" s="6"/>
      <c r="E391" s="6"/>
      <c r="F391" s="6"/>
      <c r="G391" s="6"/>
      <c r="H391" s="94"/>
      <c r="I391" s="94"/>
      <c r="J391" s="94"/>
      <c r="K391" s="14"/>
      <c r="L391" s="14"/>
      <c r="M391" s="14"/>
      <c r="N391" s="14"/>
      <c r="O391" s="14"/>
    </row>
    <row r="392" spans="3:15" x14ac:dyDescent="0.35">
      <c r="C392" s="6"/>
      <c r="D392" s="6"/>
      <c r="E392" s="6"/>
      <c r="F392" s="6"/>
      <c r="G392" s="6"/>
      <c r="H392" s="94"/>
      <c r="I392" s="94"/>
      <c r="J392" s="94"/>
      <c r="K392" s="14"/>
      <c r="L392" s="14"/>
      <c r="M392" s="14"/>
      <c r="N392" s="14"/>
      <c r="O392" s="14"/>
    </row>
    <row r="393" spans="3:15" x14ac:dyDescent="0.35">
      <c r="C393" s="6"/>
      <c r="D393" s="6"/>
      <c r="E393" s="6"/>
      <c r="F393" s="6"/>
      <c r="G393" s="6"/>
      <c r="H393" s="94"/>
      <c r="I393" s="94"/>
      <c r="J393" s="94"/>
      <c r="K393" s="14"/>
      <c r="L393" s="14"/>
      <c r="M393" s="14"/>
      <c r="N393" s="14"/>
      <c r="O393" s="14"/>
    </row>
    <row r="394" spans="3:15" x14ac:dyDescent="0.35">
      <c r="C394" s="6"/>
      <c r="D394" s="6"/>
      <c r="E394" s="6"/>
      <c r="F394" s="6"/>
      <c r="G394" s="6"/>
      <c r="H394" s="94"/>
      <c r="I394" s="94"/>
      <c r="J394" s="94"/>
      <c r="K394" s="14"/>
      <c r="L394" s="14"/>
      <c r="M394" s="14"/>
      <c r="N394" s="14"/>
      <c r="O394" s="14"/>
    </row>
    <row r="395" spans="3:15" x14ac:dyDescent="0.35">
      <c r="C395" s="6"/>
      <c r="D395" s="6"/>
      <c r="E395" s="6"/>
      <c r="F395" s="6"/>
      <c r="G395" s="6"/>
      <c r="H395" s="94"/>
      <c r="I395" s="94"/>
      <c r="J395" s="94"/>
      <c r="K395" s="14"/>
      <c r="L395" s="14"/>
      <c r="M395" s="14"/>
      <c r="N395" s="14"/>
      <c r="O395" s="14"/>
    </row>
    <row r="396" spans="3:15" x14ac:dyDescent="0.35">
      <c r="C396" s="6"/>
      <c r="D396" s="6"/>
      <c r="E396" s="6"/>
      <c r="F396" s="6"/>
      <c r="G396" s="6"/>
      <c r="H396" s="94"/>
      <c r="I396" s="94"/>
      <c r="J396" s="94"/>
      <c r="K396" s="14"/>
      <c r="L396" s="14"/>
      <c r="M396" s="14"/>
      <c r="N396" s="14"/>
      <c r="O396" s="14"/>
    </row>
    <row r="397" spans="3:15" x14ac:dyDescent="0.35">
      <c r="C397" s="6"/>
      <c r="D397" s="6"/>
      <c r="E397" s="6"/>
      <c r="F397" s="6"/>
      <c r="G397" s="6"/>
      <c r="H397" s="94"/>
      <c r="I397" s="94"/>
      <c r="J397" s="94"/>
      <c r="K397" s="14"/>
      <c r="L397" s="14"/>
      <c r="M397" s="14"/>
      <c r="N397" s="14"/>
      <c r="O397" s="14"/>
    </row>
    <row r="398" spans="3:15" x14ac:dyDescent="0.35">
      <c r="C398" s="6"/>
      <c r="D398" s="6"/>
      <c r="E398" s="6"/>
      <c r="F398" s="6"/>
      <c r="G398" s="6"/>
      <c r="H398" s="94"/>
      <c r="I398" s="94"/>
      <c r="J398" s="94"/>
      <c r="K398" s="14"/>
      <c r="L398" s="14"/>
      <c r="M398" s="14"/>
      <c r="N398" s="14"/>
      <c r="O398" s="14"/>
    </row>
    <row r="399" spans="3:15" x14ac:dyDescent="0.35">
      <c r="C399" s="6"/>
      <c r="D399" s="6"/>
      <c r="E399" s="6"/>
      <c r="F399" s="6"/>
      <c r="G399" s="6"/>
      <c r="H399" s="94"/>
      <c r="I399" s="94"/>
      <c r="J399" s="94"/>
      <c r="K399" s="14"/>
      <c r="L399" s="14"/>
      <c r="M399" s="14"/>
      <c r="N399" s="14"/>
      <c r="O399" s="14"/>
    </row>
    <row r="400" spans="3:15" x14ac:dyDescent="0.35">
      <c r="C400" s="6"/>
      <c r="D400" s="6"/>
      <c r="E400" s="6"/>
      <c r="F400" s="6"/>
      <c r="G400" s="6"/>
      <c r="H400" s="94"/>
      <c r="I400" s="94"/>
      <c r="J400" s="94"/>
      <c r="K400" s="14"/>
      <c r="L400" s="14"/>
      <c r="M400" s="14"/>
      <c r="N400" s="14"/>
      <c r="O400" s="14"/>
    </row>
    <row r="401" spans="3:15" x14ac:dyDescent="0.35">
      <c r="C401" s="6"/>
      <c r="D401" s="6"/>
      <c r="E401" s="6"/>
      <c r="F401" s="6"/>
      <c r="G401" s="6"/>
      <c r="H401" s="94"/>
      <c r="I401" s="94"/>
      <c r="J401" s="94"/>
      <c r="K401" s="14"/>
      <c r="L401" s="14"/>
      <c r="M401" s="14"/>
      <c r="N401" s="14"/>
      <c r="O401" s="14"/>
    </row>
    <row r="402" spans="3:15" x14ac:dyDescent="0.35">
      <c r="C402" s="6"/>
      <c r="D402" s="6"/>
      <c r="E402" s="6"/>
      <c r="F402" s="6"/>
      <c r="G402" s="6"/>
      <c r="H402" s="94"/>
      <c r="I402" s="94"/>
      <c r="J402" s="94"/>
      <c r="K402" s="14"/>
      <c r="L402" s="14"/>
      <c r="M402" s="14"/>
      <c r="N402" s="14"/>
      <c r="O402" s="14"/>
    </row>
    <row r="403" spans="3:15" x14ac:dyDescent="0.35">
      <c r="C403" s="6"/>
      <c r="D403" s="6"/>
      <c r="E403" s="6"/>
      <c r="F403" s="6"/>
      <c r="G403" s="6"/>
      <c r="H403" s="94"/>
      <c r="I403" s="94"/>
      <c r="J403" s="94"/>
      <c r="K403" s="14"/>
      <c r="L403" s="14"/>
      <c r="M403" s="14"/>
      <c r="N403" s="14"/>
      <c r="O403" s="14"/>
    </row>
    <row r="404" spans="3:15" x14ac:dyDescent="0.35">
      <c r="C404" s="6"/>
      <c r="D404" s="6"/>
      <c r="E404" s="6"/>
      <c r="F404" s="6"/>
      <c r="G404" s="6"/>
      <c r="H404" s="94"/>
      <c r="I404" s="94"/>
      <c r="J404" s="94"/>
      <c r="K404" s="14"/>
      <c r="L404" s="14"/>
      <c r="M404" s="14"/>
      <c r="N404" s="14"/>
      <c r="O404" s="14"/>
    </row>
    <row r="405" spans="3:15" x14ac:dyDescent="0.35">
      <c r="C405" s="6"/>
      <c r="D405" s="6"/>
      <c r="E405" s="6"/>
      <c r="F405" s="6"/>
      <c r="G405" s="6"/>
      <c r="H405" s="94"/>
      <c r="I405" s="94"/>
      <c r="J405" s="94"/>
      <c r="K405" s="14"/>
      <c r="L405" s="14"/>
      <c r="M405" s="14"/>
      <c r="N405" s="14"/>
      <c r="O405" s="14"/>
    </row>
    <row r="406" spans="3:15" x14ac:dyDescent="0.35">
      <c r="C406" s="6"/>
      <c r="D406" s="6"/>
      <c r="E406" s="6"/>
      <c r="F406" s="6"/>
      <c r="G406" s="6"/>
      <c r="H406" s="94"/>
      <c r="I406" s="94"/>
      <c r="J406" s="94"/>
      <c r="K406" s="14"/>
      <c r="L406" s="14"/>
      <c r="M406" s="14"/>
      <c r="N406" s="14"/>
      <c r="O406" s="14"/>
    </row>
    <row r="407" spans="3:15" x14ac:dyDescent="0.35">
      <c r="C407" s="6"/>
      <c r="D407" s="6"/>
      <c r="E407" s="6"/>
      <c r="F407" s="6"/>
      <c r="G407" s="6"/>
      <c r="H407" s="94"/>
      <c r="I407" s="94"/>
      <c r="J407" s="94"/>
      <c r="K407" s="14"/>
      <c r="L407" s="14"/>
      <c r="M407" s="14"/>
      <c r="N407" s="14"/>
      <c r="O407" s="14"/>
    </row>
    <row r="408" spans="3:15" x14ac:dyDescent="0.35">
      <c r="C408" s="6"/>
      <c r="D408" s="6"/>
      <c r="E408" s="6"/>
      <c r="F408" s="6"/>
      <c r="G408" s="6"/>
      <c r="H408" s="94"/>
      <c r="I408" s="94"/>
      <c r="J408" s="94"/>
      <c r="K408" s="14"/>
      <c r="L408" s="14"/>
      <c r="M408" s="14"/>
      <c r="N408" s="14"/>
      <c r="O408" s="14"/>
    </row>
    <row r="409" spans="3:15" x14ac:dyDescent="0.35">
      <c r="C409" s="6"/>
      <c r="D409" s="6"/>
      <c r="E409" s="6"/>
      <c r="F409" s="6"/>
      <c r="G409" s="6"/>
      <c r="H409" s="94"/>
      <c r="I409" s="94"/>
      <c r="J409" s="94"/>
      <c r="K409" s="14"/>
      <c r="L409" s="14"/>
      <c r="M409" s="14"/>
      <c r="N409" s="14"/>
      <c r="O409" s="14"/>
    </row>
    <row r="410" spans="3:15" x14ac:dyDescent="0.35">
      <c r="C410" s="6"/>
      <c r="D410" s="6"/>
      <c r="E410" s="6"/>
      <c r="F410" s="6"/>
      <c r="G410" s="6"/>
      <c r="H410" s="94"/>
      <c r="I410" s="94"/>
      <c r="J410" s="94"/>
      <c r="K410" s="14"/>
      <c r="L410" s="14"/>
      <c r="M410" s="14"/>
      <c r="N410" s="14"/>
      <c r="O410" s="14"/>
    </row>
    <row r="411" spans="3:15" x14ac:dyDescent="0.35">
      <c r="C411" s="6"/>
      <c r="D411" s="6"/>
      <c r="E411" s="6"/>
      <c r="F411" s="6"/>
      <c r="G411" s="6"/>
      <c r="H411" s="94"/>
      <c r="I411" s="94"/>
      <c r="J411" s="94"/>
      <c r="K411" s="14"/>
      <c r="L411" s="14"/>
      <c r="M411" s="14"/>
      <c r="N411" s="14"/>
      <c r="O411" s="14"/>
    </row>
    <row r="412" spans="3:15" x14ac:dyDescent="0.35">
      <c r="C412" s="6"/>
      <c r="D412" s="6"/>
      <c r="E412" s="6"/>
      <c r="F412" s="6"/>
      <c r="G412" s="6"/>
      <c r="H412" s="94"/>
      <c r="I412" s="94"/>
      <c r="J412" s="94"/>
      <c r="K412" s="14"/>
      <c r="L412" s="14"/>
      <c r="M412" s="14"/>
      <c r="N412" s="14"/>
      <c r="O412" s="14"/>
    </row>
    <row r="413" spans="3:15" x14ac:dyDescent="0.35">
      <c r="C413" s="6"/>
      <c r="D413" s="6"/>
      <c r="E413" s="6"/>
      <c r="F413" s="6"/>
      <c r="G413" s="6"/>
      <c r="H413" s="94"/>
      <c r="I413" s="94"/>
      <c r="J413" s="94"/>
      <c r="K413" s="14"/>
      <c r="L413" s="14"/>
      <c r="M413" s="14"/>
      <c r="N413" s="14"/>
      <c r="O413" s="14"/>
    </row>
    <row r="414" spans="3:15" x14ac:dyDescent="0.35">
      <c r="C414" s="6"/>
      <c r="D414" s="6"/>
      <c r="E414" s="6"/>
      <c r="F414" s="6"/>
      <c r="G414" s="6"/>
      <c r="H414" s="94"/>
      <c r="I414" s="94"/>
      <c r="J414" s="94"/>
      <c r="K414" s="14"/>
      <c r="L414" s="14"/>
      <c r="M414" s="14"/>
      <c r="N414" s="14"/>
      <c r="O414" s="14"/>
    </row>
    <row r="415" spans="3:15" x14ac:dyDescent="0.35">
      <c r="C415" s="6"/>
      <c r="D415" s="6"/>
      <c r="E415" s="6"/>
      <c r="F415" s="6"/>
      <c r="G415" s="6"/>
      <c r="H415" s="94"/>
      <c r="I415" s="94"/>
      <c r="J415" s="94"/>
      <c r="K415" s="14"/>
      <c r="L415" s="14"/>
      <c r="M415" s="14"/>
      <c r="N415" s="14"/>
      <c r="O415" s="14"/>
    </row>
    <row r="416" spans="3:15" x14ac:dyDescent="0.35">
      <c r="C416" s="6"/>
      <c r="D416" s="6"/>
      <c r="E416" s="6"/>
      <c r="F416" s="6"/>
      <c r="G416" s="6"/>
      <c r="H416" s="94"/>
      <c r="I416" s="94"/>
      <c r="J416" s="94"/>
      <c r="K416" s="14"/>
      <c r="L416" s="14"/>
      <c r="M416" s="14"/>
      <c r="N416" s="14"/>
      <c r="O416" s="14"/>
    </row>
    <row r="417" spans="3:15" x14ac:dyDescent="0.35">
      <c r="C417" s="6"/>
      <c r="D417" s="6"/>
      <c r="E417" s="6"/>
      <c r="F417" s="6"/>
      <c r="G417" s="6"/>
      <c r="H417" s="94"/>
      <c r="I417" s="94"/>
      <c r="J417" s="94"/>
      <c r="K417" s="14"/>
      <c r="L417" s="14"/>
      <c r="M417" s="14"/>
      <c r="N417" s="14"/>
      <c r="O417" s="14"/>
    </row>
    <row r="418" spans="3:15" x14ac:dyDescent="0.35">
      <c r="C418" s="6"/>
      <c r="D418" s="6"/>
      <c r="E418" s="6"/>
      <c r="F418" s="6"/>
      <c r="G418" s="6"/>
      <c r="H418" s="94"/>
      <c r="I418" s="94"/>
      <c r="J418" s="94"/>
      <c r="K418" s="14"/>
      <c r="L418" s="14"/>
      <c r="M418" s="14"/>
      <c r="N418" s="14"/>
      <c r="O418" s="14"/>
    </row>
    <row r="419" spans="3:15" x14ac:dyDescent="0.35">
      <c r="C419" s="6"/>
      <c r="D419" s="6"/>
      <c r="E419" s="6"/>
      <c r="F419" s="6"/>
      <c r="G419" s="6"/>
      <c r="H419" s="94"/>
      <c r="I419" s="94"/>
      <c r="J419" s="94"/>
      <c r="K419" s="14"/>
      <c r="L419" s="14"/>
      <c r="M419" s="14"/>
      <c r="N419" s="14"/>
      <c r="O419" s="14"/>
    </row>
    <row r="420" spans="3:15" x14ac:dyDescent="0.35">
      <c r="C420" s="6"/>
      <c r="D420" s="6"/>
      <c r="E420" s="6"/>
      <c r="F420" s="6"/>
      <c r="G420" s="6"/>
      <c r="H420" s="94"/>
      <c r="I420" s="94"/>
      <c r="J420" s="94"/>
      <c r="K420" s="14"/>
      <c r="L420" s="14"/>
      <c r="M420" s="14"/>
      <c r="N420" s="14"/>
      <c r="O420" s="14"/>
    </row>
    <row r="421" spans="3:15" x14ac:dyDescent="0.35">
      <c r="C421" s="6"/>
      <c r="D421" s="6"/>
      <c r="E421" s="6"/>
      <c r="F421" s="6"/>
      <c r="G421" s="6"/>
      <c r="H421" s="94"/>
      <c r="I421" s="94"/>
      <c r="J421" s="94"/>
      <c r="K421" s="14"/>
      <c r="L421" s="14"/>
      <c r="M421" s="14"/>
      <c r="N421" s="14"/>
      <c r="O421" s="14"/>
    </row>
    <row r="422" spans="3:15" x14ac:dyDescent="0.35">
      <c r="C422" s="6"/>
      <c r="D422" s="6"/>
      <c r="E422" s="6"/>
      <c r="F422" s="6"/>
      <c r="G422" s="6"/>
      <c r="H422" s="94"/>
      <c r="I422" s="94"/>
      <c r="J422" s="94"/>
      <c r="K422" s="14"/>
      <c r="L422" s="14"/>
      <c r="M422" s="14"/>
      <c r="N422" s="14"/>
      <c r="O422" s="14"/>
    </row>
    <row r="423" spans="3:15" x14ac:dyDescent="0.35">
      <c r="C423" s="6"/>
      <c r="D423" s="6"/>
      <c r="E423" s="6"/>
      <c r="F423" s="6"/>
      <c r="G423" s="6"/>
      <c r="H423" s="94"/>
      <c r="I423" s="94"/>
      <c r="J423" s="94"/>
      <c r="K423" s="14"/>
      <c r="L423" s="14"/>
      <c r="M423" s="14"/>
      <c r="N423" s="14"/>
      <c r="O423" s="14"/>
    </row>
    <row r="424" spans="3:15" x14ac:dyDescent="0.35">
      <c r="C424" s="6"/>
      <c r="D424" s="6"/>
      <c r="E424" s="6"/>
      <c r="F424" s="6"/>
      <c r="G424" s="6"/>
      <c r="H424" s="94"/>
      <c r="I424" s="94"/>
      <c r="J424" s="94"/>
      <c r="K424" s="14"/>
      <c r="L424" s="14"/>
      <c r="M424" s="14"/>
      <c r="N424" s="14"/>
      <c r="O424" s="14"/>
    </row>
    <row r="425" spans="3:15" x14ac:dyDescent="0.35">
      <c r="C425" s="6"/>
      <c r="D425" s="6"/>
      <c r="E425" s="6"/>
      <c r="F425" s="6"/>
      <c r="G425" s="6"/>
      <c r="H425" s="94"/>
      <c r="I425" s="94"/>
      <c r="J425" s="94"/>
      <c r="K425" s="14"/>
      <c r="L425" s="14"/>
      <c r="M425" s="14"/>
      <c r="N425" s="14"/>
      <c r="O425" s="14"/>
    </row>
    <row r="426" spans="3:15" x14ac:dyDescent="0.35">
      <c r="C426" s="6"/>
      <c r="D426" s="6"/>
      <c r="E426" s="6"/>
      <c r="F426" s="6"/>
      <c r="G426" s="6"/>
      <c r="H426" s="94"/>
      <c r="I426" s="94"/>
      <c r="J426" s="94"/>
      <c r="K426" s="14"/>
      <c r="L426" s="14"/>
      <c r="M426" s="14"/>
      <c r="N426" s="14"/>
      <c r="O426" s="14"/>
    </row>
    <row r="427" spans="3:15" x14ac:dyDescent="0.35">
      <c r="C427" s="6"/>
      <c r="D427" s="6"/>
      <c r="E427" s="6"/>
      <c r="F427" s="6"/>
      <c r="G427" s="6"/>
      <c r="H427" s="94"/>
      <c r="I427" s="94"/>
      <c r="J427" s="94"/>
      <c r="K427" s="14"/>
      <c r="L427" s="14"/>
      <c r="M427" s="14"/>
      <c r="N427" s="14"/>
      <c r="O427" s="14"/>
    </row>
    <row r="428" spans="3:15" x14ac:dyDescent="0.35">
      <c r="C428" s="6"/>
      <c r="D428" s="6"/>
      <c r="E428" s="6"/>
      <c r="F428" s="6"/>
      <c r="G428" s="6"/>
      <c r="H428" s="94"/>
      <c r="I428" s="94"/>
      <c r="J428" s="94"/>
      <c r="K428" s="14"/>
      <c r="L428" s="14"/>
      <c r="M428" s="14"/>
      <c r="N428" s="14"/>
      <c r="O428" s="14"/>
    </row>
    <row r="429" spans="3:15" x14ac:dyDescent="0.35">
      <c r="C429" s="6"/>
      <c r="D429" s="6"/>
      <c r="E429" s="6"/>
      <c r="F429" s="6"/>
      <c r="G429" s="6"/>
      <c r="H429" s="94"/>
      <c r="I429" s="94"/>
      <c r="J429" s="94"/>
      <c r="K429" s="14"/>
      <c r="L429" s="14"/>
      <c r="M429" s="14"/>
      <c r="N429" s="14"/>
      <c r="O429" s="14"/>
    </row>
    <row r="430" spans="3:15" x14ac:dyDescent="0.35">
      <c r="C430" s="6"/>
      <c r="D430" s="6"/>
      <c r="E430" s="6"/>
      <c r="F430" s="6"/>
      <c r="G430" s="6"/>
      <c r="H430" s="94"/>
      <c r="I430" s="94"/>
      <c r="J430" s="94"/>
      <c r="K430" s="14"/>
      <c r="L430" s="14"/>
      <c r="M430" s="14"/>
      <c r="N430" s="14"/>
      <c r="O430" s="14"/>
    </row>
    <row r="431" spans="3:15" x14ac:dyDescent="0.35">
      <c r="C431" s="6"/>
      <c r="D431" s="6"/>
      <c r="E431" s="6"/>
      <c r="F431" s="6"/>
      <c r="G431" s="6"/>
      <c r="H431" s="94"/>
      <c r="I431" s="94"/>
      <c r="J431" s="94"/>
      <c r="K431" s="14"/>
      <c r="L431" s="14"/>
      <c r="M431" s="14"/>
      <c r="N431" s="14"/>
      <c r="O431" s="14"/>
    </row>
    <row r="432" spans="3:15" x14ac:dyDescent="0.35">
      <c r="C432" s="6"/>
      <c r="D432" s="6"/>
      <c r="E432" s="6"/>
      <c r="F432" s="6"/>
      <c r="G432" s="6"/>
      <c r="H432" s="94"/>
      <c r="I432" s="94"/>
      <c r="J432" s="94"/>
      <c r="K432" s="14"/>
      <c r="L432" s="14"/>
      <c r="M432" s="14"/>
      <c r="N432" s="14"/>
      <c r="O432" s="14"/>
    </row>
    <row r="433" spans="3:15" x14ac:dyDescent="0.35">
      <c r="C433" s="6"/>
      <c r="D433" s="6"/>
      <c r="E433" s="6"/>
      <c r="F433" s="6"/>
      <c r="G433" s="6"/>
      <c r="H433" s="94"/>
      <c r="I433" s="94"/>
      <c r="J433" s="94"/>
      <c r="K433" s="14"/>
      <c r="L433" s="14"/>
      <c r="M433" s="14"/>
      <c r="N433" s="14"/>
      <c r="O433" s="14"/>
    </row>
    <row r="434" spans="3:15" x14ac:dyDescent="0.35">
      <c r="C434" s="6"/>
      <c r="D434" s="6"/>
      <c r="E434" s="6"/>
      <c r="F434" s="6"/>
      <c r="G434" s="6"/>
      <c r="H434" s="94"/>
      <c r="I434" s="94"/>
      <c r="J434" s="94"/>
      <c r="K434" s="14"/>
      <c r="L434" s="14"/>
      <c r="M434" s="14"/>
      <c r="N434" s="14"/>
      <c r="O434" s="14"/>
    </row>
    <row r="435" spans="3:15" x14ac:dyDescent="0.35">
      <c r="C435" s="6"/>
      <c r="D435" s="6"/>
      <c r="E435" s="6"/>
      <c r="F435" s="6"/>
      <c r="G435" s="6"/>
      <c r="H435" s="94"/>
      <c r="I435" s="94"/>
      <c r="J435" s="94"/>
      <c r="K435" s="14"/>
      <c r="L435" s="14"/>
      <c r="M435" s="14"/>
      <c r="N435" s="14"/>
      <c r="O435" s="14"/>
    </row>
    <row r="436" spans="3:15" x14ac:dyDescent="0.35">
      <c r="C436" s="6"/>
      <c r="D436" s="6"/>
      <c r="E436" s="6"/>
      <c r="F436" s="6"/>
      <c r="G436" s="6"/>
      <c r="H436" s="94"/>
      <c r="I436" s="94"/>
      <c r="J436" s="94"/>
      <c r="K436" s="14"/>
      <c r="L436" s="14"/>
      <c r="M436" s="14"/>
      <c r="N436" s="14"/>
      <c r="O436" s="14"/>
    </row>
    <row r="437" spans="3:15" x14ac:dyDescent="0.35">
      <c r="C437" s="6"/>
      <c r="D437" s="6"/>
      <c r="E437" s="6"/>
      <c r="F437" s="6"/>
      <c r="G437" s="6"/>
      <c r="H437" s="94"/>
      <c r="I437" s="94"/>
      <c r="J437" s="94"/>
      <c r="K437" s="14"/>
      <c r="L437" s="14"/>
      <c r="M437" s="14"/>
      <c r="N437" s="14"/>
      <c r="O437" s="14"/>
    </row>
    <row r="438" spans="3:15" x14ac:dyDescent="0.35">
      <c r="C438" s="6"/>
      <c r="D438" s="6"/>
      <c r="E438" s="6"/>
      <c r="F438" s="6"/>
      <c r="G438" s="6"/>
      <c r="H438" s="94"/>
      <c r="I438" s="94"/>
      <c r="J438" s="94"/>
      <c r="K438" s="14"/>
      <c r="L438" s="14"/>
      <c r="M438" s="14"/>
      <c r="N438" s="14"/>
      <c r="O438" s="14"/>
    </row>
    <row r="439" spans="3:15" x14ac:dyDescent="0.35">
      <c r="C439" s="6"/>
      <c r="D439" s="6"/>
      <c r="E439" s="6"/>
      <c r="F439" s="6"/>
      <c r="G439" s="6"/>
      <c r="H439" s="94"/>
      <c r="I439" s="94"/>
      <c r="J439" s="94"/>
      <c r="K439" s="14"/>
      <c r="L439" s="14"/>
      <c r="M439" s="14"/>
      <c r="N439" s="14"/>
      <c r="O439" s="14"/>
    </row>
    <row r="440" spans="3:15" x14ac:dyDescent="0.35">
      <c r="C440" s="6"/>
      <c r="D440" s="6"/>
      <c r="E440" s="6"/>
      <c r="F440" s="6"/>
      <c r="G440" s="6"/>
      <c r="H440" s="94"/>
      <c r="I440" s="94"/>
      <c r="J440" s="94"/>
      <c r="K440" s="14"/>
      <c r="L440" s="14"/>
      <c r="M440" s="14"/>
      <c r="N440" s="14"/>
      <c r="O440" s="14"/>
    </row>
    <row r="441" spans="3:15" x14ac:dyDescent="0.35">
      <c r="C441" s="6"/>
      <c r="D441" s="6"/>
      <c r="E441" s="6"/>
      <c r="F441" s="6"/>
      <c r="G441" s="6"/>
      <c r="H441" s="94"/>
      <c r="I441" s="94"/>
      <c r="J441" s="94"/>
      <c r="K441" s="14"/>
      <c r="L441" s="14"/>
      <c r="M441" s="14"/>
      <c r="N441" s="14"/>
      <c r="O441" s="14"/>
    </row>
    <row r="442" spans="3:15" x14ac:dyDescent="0.35">
      <c r="C442" s="6"/>
      <c r="D442" s="6"/>
      <c r="E442" s="6"/>
      <c r="F442" s="6"/>
      <c r="G442" s="6"/>
      <c r="H442" s="94"/>
      <c r="I442" s="94"/>
      <c r="J442" s="94"/>
      <c r="K442" s="14"/>
      <c r="L442" s="14"/>
      <c r="M442" s="14"/>
      <c r="N442" s="14"/>
      <c r="O442" s="14"/>
    </row>
    <row r="443" spans="3:15" x14ac:dyDescent="0.35">
      <c r="C443" s="6"/>
      <c r="D443" s="6"/>
      <c r="E443" s="6"/>
      <c r="F443" s="6"/>
      <c r="G443" s="6"/>
      <c r="H443" s="94"/>
      <c r="I443" s="94"/>
      <c r="J443" s="94"/>
      <c r="K443" s="14"/>
      <c r="L443" s="14"/>
      <c r="M443" s="14"/>
      <c r="N443" s="14"/>
      <c r="O443" s="14"/>
    </row>
    <row r="444" spans="3:15" x14ac:dyDescent="0.35">
      <c r="C444" s="6"/>
      <c r="D444" s="6"/>
      <c r="E444" s="6"/>
      <c r="F444" s="6"/>
      <c r="G444" s="6"/>
      <c r="H444" s="94"/>
      <c r="I444" s="94"/>
      <c r="J444" s="94"/>
      <c r="K444" s="14"/>
      <c r="L444" s="14"/>
      <c r="M444" s="14"/>
      <c r="N444" s="14"/>
      <c r="O444" s="14"/>
    </row>
    <row r="445" spans="3:15" x14ac:dyDescent="0.35">
      <c r="C445" s="6"/>
      <c r="D445" s="6"/>
      <c r="E445" s="6"/>
      <c r="F445" s="6"/>
      <c r="G445" s="6"/>
      <c r="H445" s="94"/>
      <c r="I445" s="94"/>
      <c r="J445" s="94"/>
      <c r="K445" s="14"/>
      <c r="L445" s="14"/>
      <c r="M445" s="14"/>
      <c r="N445" s="14"/>
      <c r="O445" s="14"/>
    </row>
    <row r="446" spans="3:15" x14ac:dyDescent="0.35">
      <c r="C446" s="6"/>
      <c r="D446" s="6"/>
      <c r="E446" s="6"/>
      <c r="F446" s="6"/>
      <c r="G446" s="6"/>
      <c r="H446" s="94"/>
      <c r="I446" s="94"/>
      <c r="J446" s="94"/>
      <c r="K446" s="14"/>
      <c r="L446" s="14"/>
      <c r="M446" s="14"/>
      <c r="N446" s="14"/>
      <c r="O446" s="14"/>
    </row>
    <row r="447" spans="3:15" x14ac:dyDescent="0.35">
      <c r="C447" s="6"/>
      <c r="D447" s="6"/>
      <c r="E447" s="6"/>
      <c r="F447" s="6"/>
      <c r="G447" s="6"/>
      <c r="H447" s="94"/>
      <c r="I447" s="94"/>
      <c r="J447" s="94"/>
      <c r="K447" s="14"/>
      <c r="L447" s="14"/>
      <c r="M447" s="14"/>
      <c r="N447" s="14"/>
      <c r="O447" s="14"/>
    </row>
    <row r="448" spans="3:15" x14ac:dyDescent="0.35">
      <c r="C448" s="6"/>
      <c r="D448" s="6"/>
      <c r="E448" s="6"/>
      <c r="F448" s="6"/>
      <c r="G448" s="6"/>
      <c r="H448" s="94"/>
      <c r="I448" s="94"/>
      <c r="J448" s="94"/>
      <c r="K448" s="14"/>
      <c r="L448" s="14"/>
      <c r="M448" s="14"/>
      <c r="N448" s="14"/>
      <c r="O448" s="14"/>
    </row>
    <row r="449" spans="3:15" x14ac:dyDescent="0.35">
      <c r="C449" s="6"/>
      <c r="D449" s="6"/>
      <c r="E449" s="6"/>
      <c r="F449" s="6"/>
      <c r="G449" s="6"/>
      <c r="H449" s="94"/>
      <c r="I449" s="94"/>
      <c r="J449" s="94"/>
      <c r="K449" s="14"/>
      <c r="L449" s="14"/>
      <c r="M449" s="14"/>
      <c r="N449" s="14"/>
      <c r="O449" s="14"/>
    </row>
    <row r="450" spans="3:15" x14ac:dyDescent="0.35">
      <c r="C450" s="6"/>
      <c r="D450" s="6"/>
      <c r="E450" s="6"/>
      <c r="F450" s="6"/>
      <c r="G450" s="6"/>
      <c r="H450" s="94"/>
      <c r="I450" s="94"/>
      <c r="J450" s="94"/>
      <c r="K450" s="14"/>
      <c r="L450" s="14"/>
      <c r="M450" s="14"/>
      <c r="N450" s="14"/>
      <c r="O450" s="14"/>
    </row>
    <row r="451" spans="3:15" x14ac:dyDescent="0.35">
      <c r="C451" s="6"/>
      <c r="D451" s="6"/>
      <c r="E451" s="6"/>
      <c r="F451" s="6"/>
      <c r="G451" s="6"/>
      <c r="H451" s="94"/>
      <c r="I451" s="94"/>
      <c r="J451" s="94"/>
      <c r="K451" s="14"/>
      <c r="L451" s="14"/>
      <c r="M451" s="14"/>
      <c r="N451" s="14"/>
      <c r="O451" s="14"/>
    </row>
    <row r="452" spans="3:15" x14ac:dyDescent="0.35">
      <c r="C452" s="6"/>
      <c r="D452" s="6"/>
      <c r="E452" s="6"/>
      <c r="F452" s="6"/>
      <c r="G452" s="6"/>
      <c r="H452" s="94"/>
      <c r="I452" s="94"/>
      <c r="J452" s="94"/>
      <c r="K452" s="14"/>
      <c r="L452" s="14"/>
      <c r="M452" s="14"/>
      <c r="N452" s="14"/>
      <c r="O452" s="14"/>
    </row>
    <row r="453" spans="3:15" x14ac:dyDescent="0.35">
      <c r="C453" s="6"/>
      <c r="D453" s="6"/>
      <c r="E453" s="6"/>
      <c r="F453" s="6"/>
      <c r="G453" s="6"/>
      <c r="H453" s="94"/>
      <c r="I453" s="94"/>
      <c r="J453" s="94"/>
      <c r="K453" s="14"/>
      <c r="L453" s="14"/>
      <c r="M453" s="14"/>
      <c r="N453" s="14"/>
      <c r="O453" s="14"/>
    </row>
    <row r="454" spans="3:15" x14ac:dyDescent="0.35">
      <c r="C454" s="6"/>
      <c r="D454" s="6"/>
      <c r="E454" s="6"/>
      <c r="F454" s="6"/>
      <c r="G454" s="6"/>
      <c r="H454" s="94"/>
      <c r="I454" s="94"/>
      <c r="J454" s="94"/>
      <c r="K454" s="14"/>
      <c r="L454" s="14"/>
      <c r="M454" s="14"/>
      <c r="N454" s="14"/>
      <c r="O454" s="14"/>
    </row>
    <row r="455" spans="3:15" x14ac:dyDescent="0.35">
      <c r="C455" s="6"/>
      <c r="D455" s="6"/>
      <c r="E455" s="6"/>
      <c r="F455" s="6"/>
      <c r="G455" s="6"/>
      <c r="H455" s="94"/>
      <c r="I455" s="94"/>
      <c r="J455" s="94"/>
      <c r="K455" s="14"/>
      <c r="L455" s="14"/>
      <c r="M455" s="14"/>
      <c r="N455" s="14"/>
      <c r="O455" s="14"/>
    </row>
    <row r="456" spans="3:15" x14ac:dyDescent="0.35">
      <c r="C456" s="6"/>
      <c r="D456" s="6"/>
      <c r="E456" s="6"/>
      <c r="F456" s="6"/>
      <c r="G456" s="6"/>
      <c r="H456" s="94"/>
      <c r="I456" s="94"/>
      <c r="J456" s="94"/>
      <c r="K456" s="14"/>
      <c r="L456" s="14"/>
      <c r="M456" s="14"/>
      <c r="N456" s="14"/>
      <c r="O456" s="14"/>
    </row>
    <row r="457" spans="3:15" x14ac:dyDescent="0.35">
      <c r="C457" s="6"/>
      <c r="D457" s="6"/>
      <c r="E457" s="6"/>
      <c r="F457" s="6"/>
      <c r="G457" s="6"/>
      <c r="H457" s="94"/>
      <c r="I457" s="94"/>
      <c r="J457" s="94"/>
      <c r="K457" s="14"/>
      <c r="L457" s="14"/>
      <c r="M457" s="14"/>
      <c r="N457" s="14"/>
      <c r="O457" s="14"/>
    </row>
    <row r="458" spans="3:15" x14ac:dyDescent="0.35">
      <c r="C458" s="6"/>
      <c r="D458" s="6"/>
      <c r="E458" s="6"/>
      <c r="F458" s="6"/>
      <c r="G458" s="6"/>
      <c r="H458" s="94"/>
      <c r="I458" s="94"/>
      <c r="J458" s="94"/>
      <c r="K458" s="14"/>
      <c r="L458" s="14"/>
      <c r="M458" s="14"/>
      <c r="N458" s="14"/>
      <c r="O458" s="14"/>
    </row>
    <row r="459" spans="3:15" x14ac:dyDescent="0.35">
      <c r="C459" s="6"/>
      <c r="D459" s="6"/>
      <c r="E459" s="6"/>
      <c r="F459" s="6"/>
      <c r="G459" s="6"/>
      <c r="H459" s="94"/>
      <c r="I459" s="94"/>
      <c r="J459" s="94"/>
      <c r="K459" s="14"/>
      <c r="L459" s="14"/>
      <c r="M459" s="14"/>
      <c r="N459" s="14"/>
      <c r="O459" s="14"/>
    </row>
    <row r="460" spans="3:15" x14ac:dyDescent="0.35">
      <c r="C460" s="6"/>
      <c r="D460" s="6"/>
      <c r="E460" s="6"/>
      <c r="F460" s="6"/>
      <c r="G460" s="6"/>
      <c r="H460" s="94"/>
      <c r="I460" s="94"/>
      <c r="J460" s="94"/>
      <c r="K460" s="14"/>
      <c r="L460" s="14"/>
      <c r="M460" s="14"/>
      <c r="N460" s="14"/>
      <c r="O460" s="14"/>
    </row>
    <row r="461" spans="3:15" x14ac:dyDescent="0.35">
      <c r="C461" s="6"/>
      <c r="D461" s="6"/>
      <c r="E461" s="6"/>
      <c r="F461" s="6"/>
      <c r="G461" s="6"/>
      <c r="H461" s="94"/>
      <c r="I461" s="94"/>
      <c r="J461" s="94"/>
      <c r="K461" s="14"/>
      <c r="L461" s="14"/>
      <c r="M461" s="14"/>
      <c r="N461" s="14"/>
      <c r="O461" s="14"/>
    </row>
    <row r="462" spans="3:15" x14ac:dyDescent="0.35">
      <c r="C462" s="6"/>
      <c r="D462" s="6"/>
      <c r="E462" s="6"/>
      <c r="F462" s="6"/>
      <c r="G462" s="6"/>
      <c r="H462" s="94"/>
      <c r="I462" s="94"/>
      <c r="J462" s="94"/>
      <c r="K462" s="14"/>
      <c r="L462" s="14"/>
      <c r="M462" s="14"/>
      <c r="N462" s="14"/>
      <c r="O462" s="14"/>
    </row>
    <row r="463" spans="3:15" x14ac:dyDescent="0.35">
      <c r="C463" s="6"/>
      <c r="D463" s="6"/>
      <c r="E463" s="6"/>
      <c r="F463" s="6"/>
      <c r="G463" s="6"/>
      <c r="H463" s="94"/>
      <c r="I463" s="94"/>
      <c r="J463" s="94"/>
      <c r="K463" s="14"/>
      <c r="L463" s="14"/>
      <c r="M463" s="14"/>
      <c r="N463" s="14"/>
      <c r="O463" s="14"/>
    </row>
    <row r="464" spans="3:15" x14ac:dyDescent="0.35">
      <c r="C464" s="6"/>
      <c r="D464" s="6"/>
      <c r="E464" s="6"/>
      <c r="F464" s="6"/>
      <c r="G464" s="6"/>
      <c r="H464" s="94"/>
      <c r="I464" s="94"/>
      <c r="J464" s="94"/>
      <c r="K464" s="14"/>
      <c r="L464" s="14"/>
      <c r="M464" s="14"/>
      <c r="N464" s="14"/>
      <c r="O464" s="14"/>
    </row>
    <row r="465" spans="3:15" x14ac:dyDescent="0.35">
      <c r="C465" s="6"/>
      <c r="D465" s="6"/>
      <c r="E465" s="6"/>
      <c r="F465" s="6"/>
      <c r="G465" s="6"/>
      <c r="H465" s="94"/>
      <c r="I465" s="94"/>
      <c r="J465" s="94"/>
      <c r="K465" s="14"/>
      <c r="L465" s="14"/>
      <c r="M465" s="14"/>
      <c r="N465" s="14"/>
      <c r="O465" s="14"/>
    </row>
    <row r="466" spans="3:15" x14ac:dyDescent="0.35">
      <c r="C466" s="6"/>
      <c r="D466" s="6"/>
      <c r="E466" s="6"/>
      <c r="F466" s="6"/>
      <c r="G466" s="6"/>
      <c r="H466" s="94"/>
      <c r="I466" s="94"/>
      <c r="J466" s="94"/>
      <c r="K466" s="14"/>
      <c r="L466" s="14"/>
      <c r="M466" s="14"/>
      <c r="N466" s="14"/>
      <c r="O466" s="14"/>
    </row>
    <row r="467" spans="3:15" x14ac:dyDescent="0.35">
      <c r="C467" s="6"/>
      <c r="D467" s="6"/>
      <c r="E467" s="6"/>
      <c r="F467" s="6"/>
      <c r="G467" s="6"/>
      <c r="H467" s="94"/>
      <c r="I467" s="94"/>
      <c r="J467" s="94"/>
      <c r="K467" s="14"/>
      <c r="L467" s="14"/>
      <c r="M467" s="14"/>
      <c r="N467" s="14"/>
      <c r="O467" s="14"/>
    </row>
    <row r="468" spans="3:15" x14ac:dyDescent="0.35">
      <c r="C468" s="6"/>
      <c r="D468" s="6"/>
      <c r="E468" s="6"/>
      <c r="F468" s="6"/>
      <c r="G468" s="6"/>
      <c r="H468" s="94"/>
      <c r="I468" s="94"/>
      <c r="J468" s="94"/>
      <c r="K468" s="14"/>
      <c r="L468" s="14"/>
      <c r="M468" s="14"/>
      <c r="N468" s="14"/>
      <c r="O468" s="14"/>
    </row>
    <row r="469" spans="3:15" x14ac:dyDescent="0.35">
      <c r="C469" s="6"/>
      <c r="D469" s="6"/>
      <c r="E469" s="6"/>
      <c r="F469" s="6"/>
      <c r="G469" s="6"/>
      <c r="H469" s="94"/>
      <c r="I469" s="94"/>
      <c r="J469" s="94"/>
      <c r="K469" s="14"/>
      <c r="L469" s="14"/>
      <c r="M469" s="14"/>
      <c r="N469" s="14"/>
      <c r="O469" s="14"/>
    </row>
    <row r="470" spans="3:15" x14ac:dyDescent="0.35">
      <c r="C470" s="6"/>
      <c r="D470" s="6"/>
      <c r="E470" s="6"/>
      <c r="F470" s="6"/>
      <c r="G470" s="6"/>
      <c r="H470" s="94"/>
      <c r="I470" s="94"/>
      <c r="J470" s="94"/>
      <c r="K470" s="14"/>
      <c r="L470" s="14"/>
      <c r="M470" s="14"/>
      <c r="N470" s="14"/>
      <c r="O470" s="14"/>
    </row>
    <row r="471" spans="3:15" x14ac:dyDescent="0.35">
      <c r="C471" s="6"/>
      <c r="D471" s="6"/>
      <c r="E471" s="6"/>
      <c r="F471" s="6"/>
      <c r="G471" s="6"/>
      <c r="H471" s="94"/>
      <c r="I471" s="94"/>
      <c r="J471" s="94"/>
      <c r="K471" s="14"/>
      <c r="L471" s="14"/>
      <c r="M471" s="14"/>
      <c r="N471" s="14"/>
      <c r="O471" s="14"/>
    </row>
    <row r="472" spans="3:15" x14ac:dyDescent="0.35">
      <c r="C472" s="6"/>
      <c r="D472" s="6"/>
      <c r="E472" s="6"/>
      <c r="F472" s="6"/>
      <c r="G472" s="6"/>
      <c r="H472" s="94"/>
      <c r="I472" s="94"/>
      <c r="J472" s="94"/>
      <c r="K472" s="14"/>
      <c r="L472" s="14"/>
      <c r="M472" s="14"/>
      <c r="N472" s="14"/>
      <c r="O472" s="14"/>
    </row>
    <row r="473" spans="3:15" x14ac:dyDescent="0.35">
      <c r="C473" s="6"/>
      <c r="D473" s="6"/>
      <c r="E473" s="6"/>
      <c r="F473" s="6"/>
      <c r="G473" s="6"/>
      <c r="H473" s="94"/>
      <c r="I473" s="94"/>
      <c r="J473" s="94"/>
      <c r="K473" s="14"/>
      <c r="L473" s="14"/>
      <c r="M473" s="14"/>
      <c r="N473" s="14"/>
      <c r="O473" s="14"/>
    </row>
    <row r="474" spans="3:15" x14ac:dyDescent="0.35">
      <c r="C474" s="6"/>
      <c r="D474" s="6"/>
      <c r="E474" s="6"/>
      <c r="F474" s="6"/>
      <c r="G474" s="6"/>
      <c r="H474" s="94"/>
      <c r="I474" s="94"/>
      <c r="J474" s="94"/>
      <c r="K474" s="14"/>
      <c r="L474" s="14"/>
      <c r="M474" s="14"/>
      <c r="N474" s="14"/>
      <c r="O474" s="14"/>
    </row>
    <row r="475" spans="3:15" x14ac:dyDescent="0.35">
      <c r="C475" s="6"/>
      <c r="D475" s="6"/>
      <c r="E475" s="6"/>
      <c r="F475" s="6"/>
      <c r="G475" s="6"/>
      <c r="H475" s="94"/>
      <c r="I475" s="94"/>
      <c r="J475" s="94"/>
      <c r="K475" s="14"/>
      <c r="L475" s="14"/>
      <c r="M475" s="14"/>
      <c r="N475" s="14"/>
      <c r="O475" s="14"/>
    </row>
    <row r="476" spans="3:15" x14ac:dyDescent="0.35">
      <c r="C476" s="6"/>
      <c r="D476" s="6"/>
      <c r="E476" s="6"/>
      <c r="F476" s="6"/>
      <c r="G476" s="6"/>
      <c r="H476" s="94"/>
      <c r="I476" s="94"/>
      <c r="J476" s="94"/>
      <c r="K476" s="14"/>
      <c r="L476" s="14"/>
      <c r="M476" s="14"/>
      <c r="N476" s="14"/>
      <c r="O476" s="14"/>
    </row>
    <row r="477" spans="3:15" x14ac:dyDescent="0.35">
      <c r="C477" s="6"/>
      <c r="D477" s="6"/>
      <c r="E477" s="6"/>
      <c r="F477" s="6"/>
      <c r="G477" s="6"/>
      <c r="H477" s="94"/>
      <c r="I477" s="94"/>
      <c r="J477" s="94"/>
      <c r="K477" s="14"/>
      <c r="L477" s="14"/>
      <c r="M477" s="14"/>
      <c r="N477" s="14"/>
      <c r="O477" s="14"/>
    </row>
    <row r="478" spans="3:15" x14ac:dyDescent="0.35">
      <c r="C478" s="6"/>
      <c r="D478" s="6"/>
      <c r="E478" s="6"/>
      <c r="F478" s="6"/>
      <c r="G478" s="6"/>
      <c r="H478" s="94"/>
      <c r="I478" s="94"/>
      <c r="J478" s="94"/>
      <c r="K478" s="14"/>
      <c r="L478" s="14"/>
      <c r="M478" s="14"/>
      <c r="N478" s="14"/>
      <c r="O478" s="14"/>
    </row>
    <row r="479" spans="3:15" x14ac:dyDescent="0.35">
      <c r="C479" s="6"/>
      <c r="D479" s="6"/>
      <c r="E479" s="6"/>
      <c r="F479" s="6"/>
      <c r="G479" s="6"/>
      <c r="H479" s="94"/>
      <c r="I479" s="94"/>
      <c r="J479" s="94"/>
      <c r="K479" s="14"/>
      <c r="L479" s="14"/>
      <c r="M479" s="14"/>
      <c r="N479" s="14"/>
      <c r="O479" s="14"/>
    </row>
    <row r="480" spans="3:15" x14ac:dyDescent="0.35">
      <c r="C480" s="6"/>
      <c r="D480" s="6"/>
      <c r="E480" s="6"/>
      <c r="F480" s="6"/>
      <c r="G480" s="6"/>
      <c r="H480" s="94"/>
      <c r="I480" s="94"/>
      <c r="J480" s="94"/>
      <c r="K480" s="14"/>
      <c r="L480" s="14"/>
      <c r="M480" s="14"/>
      <c r="N480" s="14"/>
      <c r="O480" s="14"/>
    </row>
    <row r="481" spans="3:15" x14ac:dyDescent="0.35">
      <c r="C481" s="6"/>
      <c r="D481" s="6"/>
      <c r="E481" s="6"/>
      <c r="F481" s="6"/>
      <c r="G481" s="6"/>
      <c r="H481" s="94"/>
      <c r="I481" s="94"/>
      <c r="J481" s="94"/>
      <c r="K481" s="14"/>
      <c r="L481" s="14"/>
      <c r="M481" s="14"/>
      <c r="N481" s="14"/>
      <c r="O481" s="14"/>
    </row>
    <row r="482" spans="3:15" x14ac:dyDescent="0.35">
      <c r="C482" s="6"/>
      <c r="D482" s="6"/>
      <c r="E482" s="6"/>
      <c r="F482" s="6"/>
      <c r="G482" s="6"/>
      <c r="H482" s="94"/>
      <c r="I482" s="94"/>
      <c r="J482" s="94"/>
      <c r="K482" s="14"/>
      <c r="L482" s="14"/>
      <c r="M482" s="14"/>
      <c r="N482" s="14"/>
      <c r="O482" s="14"/>
    </row>
    <row r="483" spans="3:15" x14ac:dyDescent="0.35">
      <c r="C483" s="6"/>
      <c r="D483" s="6"/>
      <c r="E483" s="6"/>
      <c r="F483" s="6"/>
      <c r="G483" s="6"/>
      <c r="H483" s="94"/>
      <c r="I483" s="94"/>
      <c r="J483" s="94"/>
      <c r="K483" s="14"/>
      <c r="L483" s="14"/>
      <c r="M483" s="14"/>
      <c r="N483" s="14"/>
      <c r="O483" s="14"/>
    </row>
    <row r="484" spans="3:15" x14ac:dyDescent="0.35">
      <c r="C484" s="6"/>
      <c r="D484" s="6"/>
      <c r="E484" s="6"/>
      <c r="F484" s="6"/>
      <c r="G484" s="6"/>
      <c r="H484" s="94"/>
      <c r="I484" s="94"/>
      <c r="J484" s="94"/>
      <c r="K484" s="14"/>
      <c r="L484" s="14"/>
      <c r="M484" s="14"/>
      <c r="N484" s="14"/>
      <c r="O484" s="14"/>
    </row>
    <row r="485" spans="3:15" x14ac:dyDescent="0.35">
      <c r="C485" s="6"/>
      <c r="D485" s="6"/>
      <c r="E485" s="6"/>
      <c r="F485" s="6"/>
      <c r="G485" s="6"/>
      <c r="H485" s="94"/>
      <c r="I485" s="94"/>
      <c r="J485" s="94"/>
      <c r="K485" s="14"/>
      <c r="L485" s="14"/>
      <c r="M485" s="14"/>
      <c r="N485" s="14"/>
      <c r="O485" s="14"/>
    </row>
    <row r="486" spans="3:15" x14ac:dyDescent="0.35">
      <c r="C486" s="6"/>
      <c r="D486" s="6"/>
      <c r="E486" s="6"/>
      <c r="F486" s="6"/>
      <c r="G486" s="6"/>
      <c r="H486" s="94"/>
      <c r="I486" s="94"/>
      <c r="J486" s="94"/>
      <c r="K486" s="14"/>
      <c r="L486" s="14"/>
      <c r="M486" s="14"/>
      <c r="N486" s="14"/>
      <c r="O486" s="14"/>
    </row>
    <row r="487" spans="3:15" x14ac:dyDescent="0.35">
      <c r="C487" s="6"/>
      <c r="D487" s="6"/>
      <c r="E487" s="6"/>
      <c r="F487" s="6"/>
      <c r="G487" s="6"/>
      <c r="H487" s="94"/>
      <c r="I487" s="94"/>
      <c r="J487" s="94"/>
      <c r="K487" s="14"/>
      <c r="L487" s="14"/>
      <c r="M487" s="14"/>
      <c r="N487" s="14"/>
      <c r="O487" s="14"/>
    </row>
    <row r="488" spans="3:15" x14ac:dyDescent="0.35">
      <c r="C488" s="6"/>
      <c r="D488" s="6"/>
      <c r="E488" s="6"/>
      <c r="F488" s="6"/>
      <c r="G488" s="6"/>
      <c r="H488" s="94"/>
      <c r="I488" s="94"/>
      <c r="J488" s="94"/>
      <c r="K488" s="14"/>
      <c r="L488" s="14"/>
      <c r="M488" s="14"/>
      <c r="N488" s="14"/>
      <c r="O488" s="14"/>
    </row>
    <row r="489" spans="3:15" x14ac:dyDescent="0.35">
      <c r="C489" s="6"/>
      <c r="D489" s="6"/>
      <c r="E489" s="6"/>
      <c r="F489" s="6"/>
      <c r="G489" s="6"/>
      <c r="H489" s="94"/>
      <c r="I489" s="94"/>
      <c r="J489" s="94"/>
      <c r="K489" s="14"/>
      <c r="L489" s="14"/>
      <c r="M489" s="14"/>
      <c r="N489" s="14"/>
      <c r="O489" s="14"/>
    </row>
    <row r="490" spans="3:15" x14ac:dyDescent="0.35">
      <c r="C490" s="6"/>
      <c r="D490" s="6"/>
      <c r="E490" s="6"/>
      <c r="F490" s="6"/>
      <c r="G490" s="6"/>
      <c r="H490" s="94"/>
      <c r="I490" s="94"/>
      <c r="J490" s="94"/>
      <c r="K490" s="14"/>
      <c r="L490" s="14"/>
      <c r="M490" s="14"/>
      <c r="N490" s="14"/>
      <c r="O490" s="14"/>
    </row>
    <row r="491" spans="3:15" x14ac:dyDescent="0.35">
      <c r="C491" s="6"/>
      <c r="D491" s="6"/>
      <c r="E491" s="6"/>
      <c r="F491" s="6"/>
      <c r="G491" s="6"/>
      <c r="H491" s="94"/>
      <c r="I491" s="94"/>
      <c r="J491" s="94"/>
      <c r="K491" s="14"/>
      <c r="L491" s="14"/>
      <c r="M491" s="14"/>
      <c r="N491" s="14"/>
      <c r="O491" s="14"/>
    </row>
    <row r="492" spans="3:15" x14ac:dyDescent="0.35">
      <c r="C492" s="6"/>
      <c r="D492" s="6"/>
      <c r="E492" s="6"/>
      <c r="F492" s="6"/>
      <c r="G492" s="6"/>
      <c r="H492" s="94"/>
      <c r="I492" s="94"/>
      <c r="J492" s="94"/>
      <c r="K492" s="14"/>
      <c r="L492" s="14"/>
      <c r="M492" s="14"/>
      <c r="N492" s="14"/>
      <c r="O492" s="14"/>
    </row>
    <row r="493" spans="3:15" x14ac:dyDescent="0.35">
      <c r="C493" s="6"/>
      <c r="D493" s="6"/>
      <c r="E493" s="6"/>
      <c r="F493" s="6"/>
      <c r="G493" s="6"/>
      <c r="H493" s="94"/>
      <c r="I493" s="94"/>
      <c r="J493" s="94"/>
      <c r="K493" s="14"/>
      <c r="L493" s="14"/>
      <c r="M493" s="14"/>
      <c r="N493" s="14"/>
      <c r="O493" s="14"/>
    </row>
    <row r="494" spans="3:15" x14ac:dyDescent="0.35">
      <c r="C494" s="6"/>
      <c r="D494" s="6"/>
      <c r="E494" s="6"/>
      <c r="F494" s="6"/>
      <c r="G494" s="6"/>
      <c r="H494" s="94"/>
      <c r="I494" s="94"/>
      <c r="J494" s="94"/>
      <c r="K494" s="14"/>
      <c r="L494" s="14"/>
      <c r="M494" s="14"/>
      <c r="N494" s="14"/>
      <c r="O494" s="14"/>
    </row>
    <row r="495" spans="3:15" x14ac:dyDescent="0.35">
      <c r="C495" s="6"/>
      <c r="D495" s="6"/>
      <c r="E495" s="6"/>
      <c r="F495" s="6"/>
      <c r="G495" s="6"/>
      <c r="H495" s="94"/>
      <c r="I495" s="94"/>
      <c r="J495" s="94"/>
      <c r="K495" s="14"/>
      <c r="L495" s="14"/>
      <c r="M495" s="14"/>
      <c r="N495" s="14"/>
      <c r="O495" s="14"/>
    </row>
    <row r="496" spans="3:15" x14ac:dyDescent="0.35">
      <c r="C496" s="6"/>
      <c r="D496" s="6"/>
      <c r="E496" s="6"/>
      <c r="F496" s="6"/>
      <c r="G496" s="6"/>
      <c r="H496" s="94"/>
      <c r="I496" s="94"/>
      <c r="J496" s="94"/>
      <c r="K496" s="14"/>
      <c r="L496" s="14"/>
      <c r="M496" s="14"/>
      <c r="N496" s="14"/>
      <c r="O496" s="14"/>
    </row>
    <row r="497" spans="3:15" x14ac:dyDescent="0.35">
      <c r="C497" s="6"/>
      <c r="D497" s="6"/>
      <c r="E497" s="6"/>
      <c r="F497" s="6"/>
      <c r="G497" s="6"/>
      <c r="H497" s="94"/>
      <c r="I497" s="94"/>
      <c r="J497" s="94"/>
      <c r="K497" s="14"/>
      <c r="L497" s="14"/>
      <c r="M497" s="14"/>
      <c r="N497" s="14"/>
      <c r="O497" s="14"/>
    </row>
    <row r="498" spans="3:15" x14ac:dyDescent="0.35">
      <c r="C498" s="6"/>
      <c r="D498" s="6"/>
      <c r="E498" s="6"/>
      <c r="F498" s="6"/>
      <c r="G498" s="6"/>
      <c r="H498" s="94"/>
      <c r="I498" s="94"/>
      <c r="J498" s="94"/>
      <c r="K498" s="14"/>
      <c r="L498" s="14"/>
      <c r="M498" s="14"/>
      <c r="N498" s="14"/>
      <c r="O498" s="14"/>
    </row>
    <row r="499" spans="3:15" x14ac:dyDescent="0.35">
      <c r="C499" s="6"/>
      <c r="D499" s="6"/>
      <c r="E499" s="6"/>
      <c r="F499" s="6"/>
      <c r="G499" s="6"/>
      <c r="H499" s="94"/>
      <c r="I499" s="94"/>
      <c r="J499" s="94"/>
      <c r="K499" s="14"/>
      <c r="L499" s="14"/>
      <c r="M499" s="14"/>
      <c r="N499" s="14"/>
      <c r="O499" s="14"/>
    </row>
    <row r="500" spans="3:15" x14ac:dyDescent="0.35">
      <c r="C500" s="6"/>
      <c r="D500" s="6"/>
      <c r="E500" s="6"/>
      <c r="F500" s="6"/>
      <c r="G500" s="6"/>
      <c r="H500" s="94"/>
      <c r="I500" s="94"/>
      <c r="J500" s="94"/>
      <c r="K500" s="14"/>
      <c r="L500" s="14"/>
      <c r="M500" s="14"/>
      <c r="N500" s="14"/>
      <c r="O500" s="14"/>
    </row>
    <row r="501" spans="3:15" x14ac:dyDescent="0.35">
      <c r="C501" s="6"/>
      <c r="D501" s="6"/>
      <c r="E501" s="6"/>
      <c r="F501" s="6"/>
      <c r="G501" s="6"/>
      <c r="H501" s="94"/>
      <c r="I501" s="94"/>
      <c r="J501" s="94"/>
      <c r="K501" s="14"/>
      <c r="L501" s="14"/>
      <c r="M501" s="14"/>
      <c r="N501" s="14"/>
      <c r="O501" s="14"/>
    </row>
    <row r="502" spans="3:15" x14ac:dyDescent="0.35">
      <c r="C502" s="6"/>
      <c r="D502" s="6"/>
      <c r="E502" s="6"/>
      <c r="F502" s="6"/>
      <c r="G502" s="6"/>
      <c r="H502" s="94"/>
      <c r="I502" s="94"/>
      <c r="J502" s="94"/>
      <c r="K502" s="14"/>
      <c r="L502" s="14"/>
      <c r="M502" s="14"/>
      <c r="N502" s="14"/>
      <c r="O502" s="14"/>
    </row>
    <row r="503" spans="3:15" x14ac:dyDescent="0.35">
      <c r="C503" s="6"/>
      <c r="D503" s="6"/>
      <c r="E503" s="6"/>
      <c r="F503" s="6"/>
      <c r="G503" s="6"/>
      <c r="H503" s="94"/>
      <c r="I503" s="94"/>
      <c r="J503" s="94"/>
      <c r="K503" s="14"/>
      <c r="L503" s="14"/>
      <c r="M503" s="14"/>
      <c r="N503" s="14"/>
      <c r="O503" s="14"/>
    </row>
    <row r="504" spans="3:15" x14ac:dyDescent="0.35">
      <c r="C504" s="6"/>
      <c r="D504" s="6"/>
      <c r="E504" s="6"/>
      <c r="F504" s="6"/>
      <c r="G504" s="6"/>
      <c r="H504" s="94"/>
      <c r="I504" s="94"/>
      <c r="J504" s="94"/>
      <c r="K504" s="14"/>
      <c r="L504" s="14"/>
      <c r="M504" s="14"/>
      <c r="N504" s="14"/>
      <c r="O504" s="14"/>
    </row>
    <row r="505" spans="3:15" x14ac:dyDescent="0.35">
      <c r="C505" s="6"/>
      <c r="D505" s="6"/>
      <c r="E505" s="6"/>
      <c r="F505" s="6"/>
      <c r="G505" s="6"/>
      <c r="H505" s="94"/>
      <c r="I505" s="94"/>
      <c r="J505" s="94"/>
      <c r="K505" s="14"/>
      <c r="L505" s="14"/>
      <c r="M505" s="14"/>
      <c r="N505" s="14"/>
      <c r="O505" s="14"/>
    </row>
    <row r="506" spans="3:15" x14ac:dyDescent="0.35">
      <c r="C506" s="6"/>
      <c r="D506" s="6"/>
      <c r="E506" s="6"/>
      <c r="F506" s="6"/>
      <c r="G506" s="6"/>
      <c r="H506" s="94"/>
      <c r="I506" s="94"/>
      <c r="J506" s="94"/>
      <c r="K506" s="14"/>
      <c r="L506" s="14"/>
      <c r="M506" s="14"/>
      <c r="N506" s="14"/>
      <c r="O506" s="14"/>
    </row>
    <row r="507" spans="3:15" x14ac:dyDescent="0.35">
      <c r="C507" s="6"/>
      <c r="D507" s="6"/>
      <c r="E507" s="6"/>
      <c r="F507" s="6"/>
      <c r="G507" s="6"/>
      <c r="H507" s="94"/>
      <c r="I507" s="94"/>
      <c r="J507" s="94"/>
      <c r="K507" s="14"/>
      <c r="L507" s="14"/>
      <c r="M507" s="14"/>
      <c r="N507" s="14"/>
      <c r="O507" s="14"/>
    </row>
    <row r="508" spans="3:15" x14ac:dyDescent="0.35">
      <c r="C508" s="6"/>
      <c r="D508" s="6"/>
      <c r="E508" s="6"/>
      <c r="F508" s="6"/>
      <c r="G508" s="6"/>
      <c r="H508" s="94"/>
      <c r="I508" s="94"/>
      <c r="J508" s="94"/>
      <c r="K508" s="14"/>
      <c r="L508" s="14"/>
      <c r="M508" s="14"/>
      <c r="N508" s="14"/>
      <c r="O508" s="14"/>
    </row>
    <row r="509" spans="3:15" x14ac:dyDescent="0.35">
      <c r="C509" s="6"/>
      <c r="D509" s="6"/>
      <c r="E509" s="6"/>
      <c r="F509" s="6"/>
      <c r="G509" s="6"/>
      <c r="H509" s="94"/>
      <c r="I509" s="94"/>
      <c r="J509" s="94"/>
      <c r="K509" s="14"/>
      <c r="L509" s="14"/>
      <c r="M509" s="14"/>
      <c r="N509" s="14"/>
      <c r="O509" s="14"/>
    </row>
    <row r="510" spans="3:15" x14ac:dyDescent="0.35">
      <c r="C510" s="6"/>
      <c r="D510" s="6"/>
      <c r="E510" s="6"/>
      <c r="F510" s="6"/>
      <c r="G510" s="6"/>
      <c r="H510" s="94"/>
      <c r="I510" s="94"/>
      <c r="J510" s="94"/>
      <c r="K510" s="14"/>
      <c r="L510" s="14"/>
      <c r="M510" s="14"/>
      <c r="N510" s="14"/>
      <c r="O510" s="14"/>
    </row>
    <row r="511" spans="3:15" x14ac:dyDescent="0.35">
      <c r="C511" s="6"/>
      <c r="D511" s="6"/>
      <c r="E511" s="6"/>
      <c r="F511" s="6"/>
      <c r="G511" s="6"/>
      <c r="H511" s="94"/>
      <c r="I511" s="94"/>
      <c r="J511" s="94"/>
      <c r="K511" s="14"/>
      <c r="L511" s="14"/>
      <c r="M511" s="14"/>
      <c r="N511" s="14"/>
      <c r="O511" s="14"/>
    </row>
    <row r="512" spans="3:15" x14ac:dyDescent="0.35">
      <c r="C512" s="6"/>
      <c r="D512" s="6"/>
      <c r="E512" s="6"/>
      <c r="F512" s="6"/>
      <c r="G512" s="6"/>
      <c r="H512" s="94"/>
      <c r="I512" s="94"/>
      <c r="J512" s="94"/>
      <c r="K512" s="14"/>
      <c r="L512" s="14"/>
      <c r="M512" s="14"/>
      <c r="N512" s="14"/>
      <c r="O512" s="14"/>
    </row>
    <row r="513" spans="3:15" x14ac:dyDescent="0.35">
      <c r="C513" s="6"/>
      <c r="D513" s="6"/>
      <c r="E513" s="6"/>
      <c r="F513" s="6"/>
      <c r="G513" s="6"/>
      <c r="H513" s="94"/>
      <c r="I513" s="94"/>
      <c r="J513" s="94"/>
      <c r="K513" s="14"/>
      <c r="L513" s="14"/>
      <c r="M513" s="14"/>
      <c r="N513" s="14"/>
      <c r="O513" s="14"/>
    </row>
    <row r="514" spans="3:15" x14ac:dyDescent="0.35">
      <c r="C514" s="6"/>
      <c r="D514" s="6"/>
      <c r="E514" s="6"/>
      <c r="F514" s="6"/>
      <c r="G514" s="6"/>
      <c r="H514" s="94"/>
      <c r="I514" s="94"/>
      <c r="J514" s="94"/>
      <c r="K514" s="14"/>
      <c r="L514" s="14"/>
      <c r="M514" s="14"/>
      <c r="N514" s="14"/>
      <c r="O514" s="14"/>
    </row>
    <row r="515" spans="3:15" x14ac:dyDescent="0.35">
      <c r="C515" s="6"/>
      <c r="D515" s="6"/>
      <c r="E515" s="6"/>
      <c r="F515" s="6"/>
      <c r="G515" s="6"/>
      <c r="H515" s="94"/>
      <c r="I515" s="94"/>
      <c r="J515" s="94"/>
      <c r="K515" s="14"/>
      <c r="L515" s="14"/>
      <c r="M515" s="14"/>
      <c r="N515" s="14"/>
      <c r="O515" s="14"/>
    </row>
    <row r="516" spans="3:15" x14ac:dyDescent="0.35">
      <c r="C516" s="6"/>
      <c r="D516" s="6"/>
      <c r="E516" s="6"/>
      <c r="F516" s="6"/>
      <c r="G516" s="6"/>
      <c r="H516" s="94"/>
      <c r="I516" s="94"/>
      <c r="J516" s="94"/>
      <c r="K516" s="14"/>
      <c r="L516" s="14"/>
      <c r="M516" s="14"/>
      <c r="N516" s="14"/>
      <c r="O516" s="14"/>
    </row>
    <row r="517" spans="3:15" x14ac:dyDescent="0.35">
      <c r="C517" s="6"/>
      <c r="D517" s="6"/>
      <c r="E517" s="6"/>
      <c r="F517" s="6"/>
      <c r="G517" s="6"/>
      <c r="H517" s="94"/>
      <c r="I517" s="94"/>
      <c r="J517" s="94"/>
      <c r="K517" s="14"/>
      <c r="L517" s="14"/>
      <c r="M517" s="14"/>
      <c r="N517" s="14"/>
      <c r="O517" s="14"/>
    </row>
    <row r="518" spans="3:15" x14ac:dyDescent="0.35">
      <c r="C518" s="6"/>
      <c r="D518" s="6"/>
      <c r="E518" s="6"/>
      <c r="F518" s="6"/>
      <c r="G518" s="6"/>
      <c r="H518" s="94"/>
      <c r="I518" s="94"/>
      <c r="J518" s="94"/>
      <c r="K518" s="14"/>
      <c r="L518" s="14"/>
      <c r="M518" s="14"/>
      <c r="N518" s="14"/>
      <c r="O518" s="14"/>
    </row>
    <row r="519" spans="3:15" x14ac:dyDescent="0.35">
      <c r="C519" s="6"/>
      <c r="D519" s="6"/>
      <c r="E519" s="6"/>
      <c r="F519" s="6"/>
      <c r="G519" s="6"/>
      <c r="H519" s="94"/>
      <c r="I519" s="94"/>
      <c r="J519" s="94"/>
      <c r="K519" s="14"/>
      <c r="L519" s="14"/>
      <c r="M519" s="14"/>
      <c r="N519" s="14"/>
      <c r="O519" s="14"/>
    </row>
    <row r="520" spans="3:15" x14ac:dyDescent="0.35">
      <c r="C520" s="6"/>
      <c r="D520" s="6"/>
      <c r="E520" s="6"/>
      <c r="F520" s="6"/>
      <c r="G520" s="6"/>
      <c r="H520" s="94"/>
      <c r="I520" s="94"/>
      <c r="J520" s="94"/>
      <c r="K520" s="14"/>
      <c r="L520" s="14"/>
      <c r="M520" s="14"/>
      <c r="N520" s="14"/>
      <c r="O520" s="14"/>
    </row>
    <row r="521" spans="3:15" x14ac:dyDescent="0.35">
      <c r="C521" s="6"/>
      <c r="D521" s="6"/>
      <c r="E521" s="6"/>
      <c r="F521" s="6"/>
      <c r="G521" s="6"/>
      <c r="H521" s="94"/>
      <c r="I521" s="94"/>
      <c r="J521" s="94"/>
      <c r="K521" s="14"/>
      <c r="L521" s="14"/>
      <c r="M521" s="14"/>
      <c r="N521" s="14"/>
      <c r="O521" s="14"/>
    </row>
    <row r="522" spans="3:15" x14ac:dyDescent="0.35">
      <c r="C522" s="6"/>
      <c r="D522" s="6"/>
      <c r="E522" s="6"/>
      <c r="F522" s="6"/>
      <c r="G522" s="6"/>
      <c r="H522" s="94"/>
      <c r="I522" s="94"/>
      <c r="J522" s="94"/>
      <c r="K522" s="14"/>
      <c r="L522" s="14"/>
      <c r="M522" s="14"/>
      <c r="N522" s="14"/>
      <c r="O522" s="14"/>
    </row>
    <row r="523" spans="3:15" x14ac:dyDescent="0.35">
      <c r="C523" s="6"/>
      <c r="D523" s="6"/>
      <c r="E523" s="6"/>
      <c r="F523" s="6"/>
      <c r="G523" s="6"/>
      <c r="H523" s="94"/>
      <c r="I523" s="94"/>
      <c r="J523" s="94"/>
      <c r="K523" s="14"/>
      <c r="L523" s="14"/>
      <c r="M523" s="14"/>
      <c r="N523" s="14"/>
      <c r="O523" s="14"/>
    </row>
    <row r="524" spans="3:15" x14ac:dyDescent="0.35">
      <c r="C524" s="6"/>
      <c r="D524" s="6"/>
      <c r="E524" s="6"/>
      <c r="F524" s="6"/>
      <c r="G524" s="6"/>
      <c r="H524" s="94"/>
      <c r="I524" s="94"/>
      <c r="J524" s="94"/>
      <c r="K524" s="14"/>
      <c r="L524" s="14"/>
      <c r="M524" s="14"/>
      <c r="N524" s="14"/>
      <c r="O524" s="14"/>
    </row>
    <row r="525" spans="3:15" x14ac:dyDescent="0.35">
      <c r="C525" s="6"/>
      <c r="D525" s="6"/>
      <c r="E525" s="6"/>
      <c r="F525" s="6"/>
      <c r="G525" s="6"/>
      <c r="H525" s="94"/>
      <c r="I525" s="94"/>
      <c r="J525" s="94"/>
      <c r="K525" s="14"/>
      <c r="L525" s="14"/>
      <c r="M525" s="14"/>
      <c r="N525" s="14"/>
      <c r="O525" s="14"/>
    </row>
    <row r="526" spans="3:15" x14ac:dyDescent="0.35">
      <c r="C526" s="6"/>
      <c r="D526" s="6"/>
      <c r="E526" s="6"/>
      <c r="F526" s="6"/>
      <c r="G526" s="6"/>
      <c r="H526" s="94"/>
      <c r="I526" s="94"/>
      <c r="J526" s="94"/>
      <c r="K526" s="14"/>
      <c r="L526" s="14"/>
      <c r="M526" s="14"/>
      <c r="N526" s="14"/>
      <c r="O526" s="14"/>
    </row>
    <row r="527" spans="3:15" x14ac:dyDescent="0.35">
      <c r="C527" s="6"/>
      <c r="D527" s="6"/>
      <c r="E527" s="6"/>
      <c r="F527" s="6"/>
      <c r="G527" s="6"/>
      <c r="H527" s="94"/>
      <c r="I527" s="94"/>
      <c r="J527" s="94"/>
      <c r="K527" s="14"/>
      <c r="L527" s="14"/>
      <c r="M527" s="14"/>
      <c r="N527" s="14"/>
      <c r="O527" s="14"/>
    </row>
    <row r="528" spans="3:15" x14ac:dyDescent="0.35">
      <c r="C528" s="6"/>
      <c r="D528" s="6"/>
      <c r="E528" s="6"/>
      <c r="F528" s="6"/>
      <c r="G528" s="6"/>
      <c r="H528" s="94"/>
      <c r="I528" s="94"/>
      <c r="J528" s="94"/>
      <c r="K528" s="14"/>
      <c r="L528" s="14"/>
      <c r="M528" s="14"/>
      <c r="N528" s="14"/>
      <c r="O528" s="14"/>
    </row>
    <row r="529" spans="3:15" x14ac:dyDescent="0.35">
      <c r="C529" s="6"/>
      <c r="D529" s="6"/>
      <c r="E529" s="6"/>
      <c r="F529" s="6"/>
      <c r="G529" s="6"/>
      <c r="H529" s="94"/>
      <c r="I529" s="94"/>
      <c r="J529" s="94"/>
      <c r="K529" s="14"/>
      <c r="L529" s="14"/>
      <c r="M529" s="14"/>
      <c r="N529" s="14"/>
      <c r="O529" s="14"/>
    </row>
    <row r="530" spans="3:15" x14ac:dyDescent="0.35">
      <c r="C530" s="6"/>
      <c r="D530" s="6"/>
      <c r="E530" s="6"/>
      <c r="F530" s="6"/>
      <c r="G530" s="6"/>
      <c r="H530" s="94"/>
      <c r="I530" s="94"/>
      <c r="J530" s="94"/>
      <c r="K530" s="14"/>
      <c r="L530" s="14"/>
      <c r="M530" s="14"/>
      <c r="N530" s="14"/>
      <c r="O530" s="14"/>
    </row>
    <row r="531" spans="3:15" x14ac:dyDescent="0.35">
      <c r="C531" s="6"/>
      <c r="D531" s="6"/>
      <c r="E531" s="6"/>
      <c r="F531" s="6"/>
      <c r="G531" s="6"/>
      <c r="H531" s="94"/>
      <c r="I531" s="94"/>
      <c r="J531" s="94"/>
      <c r="K531" s="14"/>
      <c r="L531" s="14"/>
      <c r="M531" s="14"/>
      <c r="N531" s="14"/>
      <c r="O531" s="14"/>
    </row>
    <row r="532" spans="3:15" x14ac:dyDescent="0.35">
      <c r="C532" s="6"/>
      <c r="D532" s="6"/>
      <c r="E532" s="6"/>
      <c r="F532" s="6"/>
      <c r="G532" s="6"/>
      <c r="H532" s="94"/>
      <c r="I532" s="94"/>
      <c r="J532" s="94"/>
      <c r="K532" s="14"/>
      <c r="L532" s="14"/>
      <c r="M532" s="14"/>
      <c r="N532" s="14"/>
      <c r="O532" s="14"/>
    </row>
    <row r="533" spans="3:15" x14ac:dyDescent="0.35">
      <c r="C533" s="6"/>
      <c r="D533" s="6"/>
      <c r="E533" s="6"/>
      <c r="F533" s="6"/>
      <c r="G533" s="6"/>
      <c r="H533" s="94"/>
      <c r="I533" s="94"/>
      <c r="J533" s="94"/>
      <c r="K533" s="14"/>
      <c r="L533" s="14"/>
      <c r="M533" s="14"/>
      <c r="N533" s="14"/>
      <c r="O533" s="14"/>
    </row>
    <row r="534" spans="3:15" x14ac:dyDescent="0.35">
      <c r="C534" s="6"/>
      <c r="D534" s="6"/>
      <c r="E534" s="6"/>
      <c r="F534" s="6"/>
      <c r="G534" s="6"/>
      <c r="H534" s="94"/>
      <c r="I534" s="94"/>
      <c r="J534" s="94"/>
      <c r="K534" s="14"/>
      <c r="L534" s="14"/>
      <c r="M534" s="14"/>
      <c r="N534" s="14"/>
      <c r="O534" s="14"/>
    </row>
    <row r="535" spans="3:15" x14ac:dyDescent="0.35">
      <c r="C535" s="6"/>
      <c r="D535" s="6"/>
      <c r="E535" s="6"/>
      <c r="F535" s="6"/>
      <c r="G535" s="6"/>
      <c r="H535" s="94"/>
      <c r="I535" s="94"/>
      <c r="J535" s="94"/>
      <c r="K535" s="14"/>
      <c r="L535" s="14"/>
      <c r="M535" s="14"/>
      <c r="N535" s="14"/>
      <c r="O535" s="14"/>
    </row>
    <row r="536" spans="3:15" x14ac:dyDescent="0.35">
      <c r="C536" s="6"/>
      <c r="D536" s="6"/>
      <c r="E536" s="6"/>
      <c r="F536" s="6"/>
      <c r="G536" s="6"/>
      <c r="H536" s="94"/>
      <c r="I536" s="94"/>
      <c r="J536" s="94"/>
      <c r="K536" s="14"/>
      <c r="L536" s="14"/>
      <c r="M536" s="14"/>
      <c r="N536" s="14"/>
      <c r="O536" s="14"/>
    </row>
    <row r="537" spans="3:15" x14ac:dyDescent="0.35">
      <c r="C537" s="6"/>
      <c r="D537" s="6"/>
      <c r="E537" s="6"/>
      <c r="F537" s="6"/>
      <c r="G537" s="6"/>
      <c r="H537" s="94"/>
      <c r="I537" s="94"/>
      <c r="J537" s="94"/>
      <c r="K537" s="14"/>
      <c r="L537" s="14"/>
      <c r="M537" s="14"/>
      <c r="N537" s="14"/>
      <c r="O537" s="14"/>
    </row>
    <row r="538" spans="3:15" x14ac:dyDescent="0.35">
      <c r="C538" s="6"/>
      <c r="D538" s="6"/>
      <c r="E538" s="6"/>
      <c r="F538" s="6"/>
      <c r="G538" s="6"/>
      <c r="H538" s="94"/>
      <c r="I538" s="94"/>
      <c r="J538" s="94"/>
      <c r="K538" s="14"/>
      <c r="L538" s="14"/>
      <c r="M538" s="14"/>
      <c r="N538" s="14"/>
      <c r="O538" s="14"/>
    </row>
    <row r="539" spans="3:15" x14ac:dyDescent="0.35">
      <c r="C539" s="6"/>
      <c r="D539" s="6"/>
      <c r="E539" s="6"/>
      <c r="F539" s="6"/>
      <c r="G539" s="6"/>
      <c r="H539" s="94"/>
      <c r="I539" s="94"/>
      <c r="J539" s="94"/>
      <c r="K539" s="14"/>
      <c r="L539" s="14"/>
      <c r="M539" s="14"/>
      <c r="N539" s="14"/>
      <c r="O539" s="14"/>
    </row>
    <row r="540" spans="3:15" x14ac:dyDescent="0.35">
      <c r="C540" s="6"/>
      <c r="D540" s="6"/>
      <c r="E540" s="6"/>
      <c r="F540" s="6"/>
      <c r="G540" s="6"/>
      <c r="H540" s="94"/>
      <c r="I540" s="94"/>
      <c r="J540" s="94"/>
      <c r="K540" s="14"/>
      <c r="L540" s="14"/>
      <c r="M540" s="14"/>
      <c r="N540" s="14"/>
      <c r="O540" s="14"/>
    </row>
    <row r="541" spans="3:15" x14ac:dyDescent="0.35">
      <c r="C541" s="6"/>
      <c r="D541" s="6"/>
      <c r="E541" s="6"/>
      <c r="F541" s="6"/>
      <c r="G541" s="6"/>
      <c r="H541" s="94"/>
      <c r="I541" s="94"/>
      <c r="J541" s="94"/>
      <c r="K541" s="14"/>
      <c r="L541" s="14"/>
      <c r="M541" s="14"/>
      <c r="N541" s="14"/>
      <c r="O541" s="14"/>
    </row>
    <row r="542" spans="3:15" x14ac:dyDescent="0.35">
      <c r="C542" s="6"/>
      <c r="D542" s="6"/>
      <c r="E542" s="6"/>
      <c r="F542" s="6"/>
      <c r="G542" s="6"/>
      <c r="H542" s="94"/>
      <c r="I542" s="94"/>
      <c r="J542" s="94"/>
      <c r="K542" s="14"/>
      <c r="L542" s="14"/>
      <c r="M542" s="14"/>
      <c r="N542" s="14"/>
      <c r="O542" s="14"/>
    </row>
    <row r="543" spans="3:15" x14ac:dyDescent="0.35">
      <c r="C543" s="6"/>
      <c r="D543" s="6"/>
      <c r="E543" s="6"/>
      <c r="F543" s="6"/>
      <c r="G543" s="6"/>
      <c r="H543" s="94"/>
      <c r="I543" s="94"/>
      <c r="J543" s="94"/>
      <c r="K543" s="14"/>
      <c r="L543" s="14"/>
      <c r="M543" s="14"/>
      <c r="N543" s="14"/>
      <c r="O543" s="14"/>
    </row>
    <row r="544" spans="3:15" x14ac:dyDescent="0.35">
      <c r="C544" s="6"/>
      <c r="D544" s="6"/>
      <c r="E544" s="6"/>
      <c r="F544" s="6"/>
      <c r="G544" s="6"/>
      <c r="H544" s="94"/>
      <c r="I544" s="94"/>
      <c r="J544" s="94"/>
      <c r="K544" s="14"/>
      <c r="L544" s="14"/>
      <c r="M544" s="14"/>
      <c r="N544" s="14"/>
      <c r="O544" s="14"/>
    </row>
    <row r="545" spans="3:15" x14ac:dyDescent="0.35">
      <c r="C545" s="6"/>
      <c r="D545" s="6"/>
      <c r="E545" s="6"/>
      <c r="F545" s="6"/>
      <c r="G545" s="6"/>
      <c r="H545" s="94"/>
      <c r="I545" s="94"/>
      <c r="J545" s="94"/>
      <c r="K545" s="14"/>
      <c r="L545" s="14"/>
      <c r="M545" s="14"/>
      <c r="N545" s="14"/>
      <c r="O545" s="14"/>
    </row>
    <row r="546" spans="3:15" x14ac:dyDescent="0.35">
      <c r="C546" s="6"/>
      <c r="D546" s="6"/>
      <c r="E546" s="6"/>
      <c r="F546" s="6"/>
      <c r="G546" s="6"/>
      <c r="H546" s="94"/>
      <c r="I546" s="94"/>
      <c r="J546" s="94"/>
      <c r="K546" s="14"/>
      <c r="L546" s="14"/>
      <c r="M546" s="14"/>
      <c r="N546" s="14"/>
      <c r="O546" s="14"/>
    </row>
    <row r="547" spans="3:15" x14ac:dyDescent="0.35">
      <c r="C547" s="6"/>
      <c r="D547" s="6"/>
      <c r="E547" s="6"/>
      <c r="F547" s="6"/>
      <c r="G547" s="6"/>
      <c r="H547" s="94"/>
      <c r="I547" s="94"/>
      <c r="J547" s="94"/>
      <c r="K547" s="14"/>
      <c r="L547" s="14"/>
      <c r="M547" s="14"/>
      <c r="N547" s="14"/>
      <c r="O547" s="14"/>
    </row>
    <row r="548" spans="3:15" x14ac:dyDescent="0.35">
      <c r="C548" s="6"/>
      <c r="D548" s="6"/>
      <c r="E548" s="6"/>
      <c r="F548" s="6"/>
      <c r="G548" s="6"/>
      <c r="H548" s="94"/>
      <c r="I548" s="94"/>
      <c r="J548" s="94"/>
      <c r="K548" s="14"/>
      <c r="L548" s="14"/>
      <c r="M548" s="14"/>
      <c r="N548" s="14"/>
      <c r="O548" s="14"/>
    </row>
    <row r="549" spans="3:15" x14ac:dyDescent="0.35">
      <c r="C549" s="6"/>
      <c r="D549" s="6"/>
      <c r="E549" s="6"/>
      <c r="F549" s="6"/>
      <c r="G549" s="6"/>
      <c r="H549" s="94"/>
      <c r="I549" s="94"/>
      <c r="J549" s="94"/>
      <c r="K549" s="14"/>
      <c r="L549" s="14"/>
      <c r="M549" s="14"/>
      <c r="N549" s="14"/>
      <c r="O549" s="14"/>
    </row>
    <row r="550" spans="3:15" x14ac:dyDescent="0.35">
      <c r="C550" s="6"/>
      <c r="D550" s="6"/>
      <c r="E550" s="6"/>
      <c r="F550" s="6"/>
      <c r="G550" s="6"/>
      <c r="H550" s="94"/>
      <c r="I550" s="94"/>
      <c r="J550" s="94"/>
      <c r="K550" s="14"/>
      <c r="L550" s="14"/>
      <c r="M550" s="14"/>
      <c r="N550" s="14"/>
      <c r="O550" s="14"/>
    </row>
    <row r="551" spans="3:15" x14ac:dyDescent="0.35">
      <c r="C551" s="6"/>
      <c r="D551" s="6"/>
      <c r="E551" s="6"/>
      <c r="F551" s="6"/>
      <c r="G551" s="6"/>
      <c r="H551" s="94"/>
      <c r="I551" s="94"/>
      <c r="J551" s="94"/>
      <c r="K551" s="14"/>
      <c r="L551" s="14"/>
      <c r="M551" s="14"/>
      <c r="N551" s="14"/>
      <c r="O551" s="14"/>
    </row>
    <row r="552" spans="3:15" x14ac:dyDescent="0.35">
      <c r="C552" s="6"/>
      <c r="D552" s="6"/>
      <c r="E552" s="6"/>
      <c r="F552" s="6"/>
      <c r="G552" s="6"/>
      <c r="H552" s="94"/>
      <c r="I552" s="94"/>
      <c r="J552" s="94"/>
      <c r="K552" s="14"/>
      <c r="L552" s="14"/>
      <c r="M552" s="14"/>
      <c r="N552" s="14"/>
      <c r="O552" s="14"/>
    </row>
    <row r="553" spans="3:15" x14ac:dyDescent="0.35">
      <c r="C553" s="6"/>
      <c r="D553" s="6"/>
      <c r="E553" s="6"/>
      <c r="F553" s="6"/>
      <c r="G553" s="6"/>
      <c r="H553" s="94"/>
      <c r="I553" s="94"/>
      <c r="J553" s="94"/>
      <c r="K553" s="14"/>
      <c r="L553" s="14"/>
      <c r="M553" s="14"/>
      <c r="N553" s="14"/>
      <c r="O553" s="14"/>
    </row>
    <row r="554" spans="3:15" x14ac:dyDescent="0.35">
      <c r="C554" s="6"/>
      <c r="D554" s="6"/>
      <c r="E554" s="6"/>
      <c r="F554" s="6"/>
      <c r="G554" s="6"/>
      <c r="H554" s="94"/>
      <c r="I554" s="94"/>
      <c r="J554" s="94"/>
      <c r="K554" s="14"/>
      <c r="L554" s="14"/>
      <c r="M554" s="14"/>
      <c r="N554" s="14"/>
      <c r="O554" s="14"/>
    </row>
    <row r="555" spans="3:15" x14ac:dyDescent="0.35">
      <c r="C555" s="6"/>
      <c r="D555" s="6"/>
      <c r="E555" s="6"/>
      <c r="F555" s="6"/>
      <c r="G555" s="6"/>
      <c r="H555" s="94"/>
      <c r="I555" s="94"/>
      <c r="J555" s="94"/>
      <c r="K555" s="14"/>
      <c r="L555" s="14"/>
      <c r="M555" s="14"/>
      <c r="N555" s="14"/>
      <c r="O555" s="14"/>
    </row>
    <row r="556" spans="3:15" x14ac:dyDescent="0.35">
      <c r="C556" s="6"/>
      <c r="D556" s="6"/>
      <c r="E556" s="6"/>
      <c r="F556" s="6"/>
      <c r="G556" s="6"/>
      <c r="H556" s="94"/>
      <c r="I556" s="94"/>
      <c r="J556" s="94"/>
      <c r="K556" s="14"/>
      <c r="L556" s="14"/>
      <c r="M556" s="14"/>
      <c r="N556" s="14"/>
      <c r="O556" s="14"/>
    </row>
    <row r="557" spans="3:15" x14ac:dyDescent="0.35">
      <c r="C557" s="6"/>
      <c r="D557" s="6"/>
      <c r="E557" s="6"/>
      <c r="F557" s="6"/>
      <c r="G557" s="6"/>
      <c r="H557" s="94"/>
      <c r="I557" s="94"/>
      <c r="J557" s="94"/>
      <c r="K557" s="14"/>
      <c r="L557" s="14"/>
      <c r="M557" s="14"/>
      <c r="N557" s="14"/>
      <c r="O557" s="14"/>
    </row>
    <row r="558" spans="3:15" x14ac:dyDescent="0.35">
      <c r="C558" s="6"/>
      <c r="D558" s="6"/>
      <c r="E558" s="6"/>
      <c r="F558" s="6"/>
      <c r="G558" s="6"/>
      <c r="H558" s="94"/>
      <c r="I558" s="94"/>
      <c r="J558" s="94"/>
      <c r="K558" s="14"/>
      <c r="L558" s="14"/>
      <c r="M558" s="14"/>
      <c r="N558" s="14"/>
      <c r="O558" s="14"/>
    </row>
    <row r="559" spans="3:15" x14ac:dyDescent="0.35">
      <c r="C559" s="6"/>
      <c r="D559" s="6"/>
      <c r="E559" s="6"/>
      <c r="F559" s="6"/>
      <c r="G559" s="6"/>
      <c r="H559" s="94"/>
      <c r="I559" s="94"/>
      <c r="J559" s="94"/>
      <c r="K559" s="14"/>
      <c r="L559" s="14"/>
      <c r="M559" s="14"/>
      <c r="N559" s="14"/>
      <c r="O559" s="14"/>
    </row>
    <row r="560" spans="3:15" x14ac:dyDescent="0.35">
      <c r="C560" s="6"/>
      <c r="D560" s="6"/>
      <c r="E560" s="6"/>
      <c r="F560" s="6"/>
      <c r="G560" s="6"/>
      <c r="H560" s="94"/>
      <c r="I560" s="94"/>
      <c r="J560" s="94"/>
      <c r="K560" s="14"/>
      <c r="L560" s="14"/>
      <c r="M560" s="14"/>
      <c r="N560" s="14"/>
      <c r="O560" s="14"/>
    </row>
    <row r="561" spans="3:15" x14ac:dyDescent="0.35">
      <c r="C561" s="6"/>
      <c r="D561" s="6"/>
      <c r="E561" s="6"/>
      <c r="F561" s="6"/>
      <c r="G561" s="6"/>
      <c r="H561" s="94"/>
      <c r="I561" s="94"/>
      <c r="J561" s="94"/>
      <c r="K561" s="14"/>
      <c r="L561" s="14"/>
      <c r="M561" s="14"/>
      <c r="N561" s="14"/>
      <c r="O561" s="14"/>
    </row>
    <row r="562" spans="3:15" x14ac:dyDescent="0.35">
      <c r="C562" s="6"/>
      <c r="D562" s="6"/>
      <c r="E562" s="6"/>
      <c r="F562" s="6"/>
      <c r="G562" s="6"/>
      <c r="H562" s="94"/>
      <c r="I562" s="94"/>
      <c r="J562" s="94"/>
      <c r="K562" s="14"/>
      <c r="L562" s="14"/>
      <c r="M562" s="14"/>
      <c r="N562" s="14"/>
      <c r="O562" s="14"/>
    </row>
    <row r="563" spans="3:15" x14ac:dyDescent="0.35">
      <c r="C563" s="6"/>
      <c r="D563" s="6"/>
      <c r="E563" s="6"/>
      <c r="F563" s="6"/>
      <c r="G563" s="6"/>
      <c r="H563" s="94"/>
      <c r="I563" s="94"/>
      <c r="J563" s="94"/>
      <c r="K563" s="14"/>
      <c r="L563" s="14"/>
      <c r="M563" s="14"/>
      <c r="N563" s="14"/>
      <c r="O563" s="14"/>
    </row>
    <row r="564" spans="3:15" x14ac:dyDescent="0.35">
      <c r="C564" s="6"/>
      <c r="D564" s="6"/>
      <c r="E564" s="6"/>
      <c r="F564" s="6"/>
      <c r="G564" s="6"/>
      <c r="H564" s="94"/>
      <c r="I564" s="94"/>
      <c r="J564" s="94"/>
      <c r="K564" s="14"/>
      <c r="L564" s="14"/>
      <c r="M564" s="14"/>
      <c r="N564" s="14"/>
      <c r="O564" s="14"/>
    </row>
    <row r="565" spans="3:15" x14ac:dyDescent="0.35">
      <c r="C565" s="6"/>
      <c r="D565" s="6"/>
      <c r="E565" s="6"/>
      <c r="F565" s="6"/>
      <c r="G565" s="6"/>
      <c r="H565" s="94"/>
      <c r="I565" s="94"/>
      <c r="J565" s="94"/>
      <c r="K565" s="14"/>
      <c r="L565" s="14"/>
      <c r="M565" s="14"/>
      <c r="N565" s="14"/>
      <c r="O565" s="14"/>
    </row>
    <row r="566" spans="3:15" x14ac:dyDescent="0.35">
      <c r="C566" s="6"/>
      <c r="D566" s="6"/>
      <c r="E566" s="6"/>
      <c r="F566" s="6"/>
      <c r="G566" s="6"/>
      <c r="H566" s="94"/>
      <c r="I566" s="94"/>
      <c r="J566" s="94"/>
      <c r="K566" s="14"/>
      <c r="L566" s="14"/>
      <c r="M566" s="14"/>
      <c r="N566" s="14"/>
      <c r="O566" s="14"/>
    </row>
    <row r="567" spans="3:15" x14ac:dyDescent="0.35">
      <c r="C567" s="6"/>
      <c r="D567" s="6"/>
      <c r="E567" s="6"/>
      <c r="F567" s="6"/>
      <c r="G567" s="6"/>
      <c r="H567" s="94"/>
      <c r="I567" s="94"/>
      <c r="J567" s="94"/>
      <c r="K567" s="14"/>
      <c r="L567" s="14"/>
      <c r="M567" s="14"/>
      <c r="N567" s="14"/>
      <c r="O567" s="14"/>
    </row>
    <row r="568" spans="3:15" x14ac:dyDescent="0.35">
      <c r="C568" s="6"/>
      <c r="D568" s="6"/>
      <c r="E568" s="6"/>
      <c r="F568" s="6"/>
      <c r="G568" s="6"/>
      <c r="H568" s="94"/>
      <c r="I568" s="94"/>
      <c r="J568" s="94"/>
      <c r="K568" s="14"/>
      <c r="L568" s="14"/>
      <c r="M568" s="14"/>
      <c r="N568" s="14"/>
      <c r="O568" s="14"/>
    </row>
    <row r="569" spans="3:15" x14ac:dyDescent="0.35">
      <c r="C569" s="6"/>
      <c r="D569" s="6"/>
      <c r="E569" s="6"/>
      <c r="F569" s="6"/>
      <c r="G569" s="6"/>
      <c r="H569" s="94"/>
      <c r="I569" s="94"/>
      <c r="J569" s="94"/>
      <c r="K569" s="14"/>
      <c r="L569" s="14"/>
      <c r="M569" s="14"/>
      <c r="N569" s="14"/>
      <c r="O569" s="14"/>
    </row>
    <row r="570" spans="3:15" x14ac:dyDescent="0.35">
      <c r="C570" s="6"/>
      <c r="D570" s="6"/>
      <c r="E570" s="6"/>
      <c r="F570" s="6"/>
      <c r="G570" s="6"/>
      <c r="H570" s="94"/>
      <c r="I570" s="94"/>
      <c r="J570" s="94"/>
      <c r="K570" s="14"/>
      <c r="L570" s="14"/>
      <c r="M570" s="14"/>
      <c r="N570" s="14"/>
      <c r="O570" s="14"/>
    </row>
    <row r="571" spans="3:15" x14ac:dyDescent="0.35">
      <c r="C571" s="6"/>
      <c r="D571" s="6"/>
      <c r="E571" s="6"/>
      <c r="F571" s="6"/>
      <c r="G571" s="6"/>
      <c r="H571" s="94"/>
      <c r="I571" s="94"/>
      <c r="J571" s="94"/>
      <c r="K571" s="14"/>
      <c r="L571" s="14"/>
      <c r="M571" s="14"/>
      <c r="N571" s="14"/>
      <c r="O571" s="14"/>
    </row>
    <row r="572" spans="3:15" x14ac:dyDescent="0.35">
      <c r="C572" s="6"/>
      <c r="D572" s="6"/>
      <c r="E572" s="6"/>
      <c r="F572" s="6"/>
      <c r="G572" s="6"/>
      <c r="H572" s="94"/>
      <c r="I572" s="94"/>
      <c r="J572" s="94"/>
      <c r="K572" s="14"/>
      <c r="L572" s="14"/>
      <c r="M572" s="14"/>
      <c r="N572" s="14"/>
      <c r="O572" s="14"/>
    </row>
    <row r="573" spans="3:15" x14ac:dyDescent="0.35">
      <c r="C573" s="6"/>
      <c r="D573" s="6"/>
      <c r="E573" s="6"/>
      <c r="F573" s="6"/>
      <c r="G573" s="6"/>
      <c r="H573" s="94"/>
      <c r="I573" s="94"/>
      <c r="J573" s="94"/>
      <c r="K573" s="14"/>
      <c r="L573" s="14"/>
      <c r="M573" s="14"/>
      <c r="N573" s="14"/>
      <c r="O573" s="14"/>
    </row>
    <row r="574" spans="3:15" x14ac:dyDescent="0.35">
      <c r="C574" s="6"/>
      <c r="D574" s="6"/>
      <c r="E574" s="6"/>
      <c r="F574" s="6"/>
      <c r="G574" s="6"/>
      <c r="H574" s="94"/>
      <c r="I574" s="94"/>
      <c r="J574" s="94"/>
      <c r="K574" s="14"/>
      <c r="L574" s="14"/>
      <c r="M574" s="14"/>
      <c r="N574" s="14"/>
      <c r="O574" s="14"/>
    </row>
    <row r="575" spans="3:15" x14ac:dyDescent="0.35">
      <c r="C575" s="6"/>
      <c r="D575" s="6"/>
      <c r="E575" s="6"/>
      <c r="F575" s="6"/>
      <c r="G575" s="6"/>
      <c r="H575" s="94"/>
      <c r="I575" s="94"/>
      <c r="J575" s="94"/>
      <c r="K575" s="14"/>
      <c r="L575" s="14"/>
      <c r="M575" s="14"/>
      <c r="N575" s="14"/>
      <c r="O575" s="14"/>
    </row>
    <row r="576" spans="3:15" x14ac:dyDescent="0.35">
      <c r="C576" s="6"/>
      <c r="D576" s="6"/>
      <c r="E576" s="6"/>
      <c r="F576" s="6"/>
      <c r="G576" s="6"/>
      <c r="H576" s="94"/>
      <c r="I576" s="94"/>
      <c r="J576" s="94"/>
      <c r="K576" s="14"/>
      <c r="L576" s="14"/>
      <c r="M576" s="14"/>
      <c r="N576" s="14"/>
      <c r="O576" s="14"/>
    </row>
    <row r="577" spans="3:15" x14ac:dyDescent="0.35">
      <c r="C577" s="6"/>
      <c r="D577" s="6"/>
      <c r="E577" s="6"/>
      <c r="F577" s="6"/>
      <c r="G577" s="6"/>
      <c r="H577" s="94"/>
      <c r="I577" s="94"/>
      <c r="J577" s="94"/>
      <c r="K577" s="14"/>
      <c r="L577" s="14"/>
      <c r="M577" s="14"/>
      <c r="N577" s="14"/>
      <c r="O577" s="14"/>
    </row>
    <row r="578" spans="3:15" x14ac:dyDescent="0.35">
      <c r="C578" s="6"/>
      <c r="D578" s="6"/>
      <c r="E578" s="6"/>
      <c r="F578" s="6"/>
      <c r="G578" s="6"/>
      <c r="H578" s="94"/>
      <c r="I578" s="94"/>
      <c r="J578" s="94"/>
      <c r="K578" s="14"/>
      <c r="L578" s="14"/>
      <c r="M578" s="14"/>
      <c r="N578" s="14"/>
      <c r="O578" s="14"/>
    </row>
    <row r="579" spans="3:15" x14ac:dyDescent="0.35">
      <c r="C579" s="6"/>
      <c r="D579" s="6"/>
      <c r="E579" s="6"/>
      <c r="F579" s="6"/>
      <c r="G579" s="6"/>
      <c r="H579" s="94"/>
      <c r="I579" s="94"/>
      <c r="J579" s="94"/>
      <c r="K579" s="14"/>
      <c r="L579" s="14"/>
      <c r="M579" s="14"/>
      <c r="N579" s="14"/>
      <c r="O579" s="14"/>
    </row>
    <row r="580" spans="3:15" x14ac:dyDescent="0.35">
      <c r="C580" s="6"/>
      <c r="D580" s="6"/>
      <c r="E580" s="6"/>
      <c r="F580" s="6"/>
      <c r="G580" s="6"/>
      <c r="H580" s="94"/>
      <c r="I580" s="94"/>
      <c r="J580" s="94"/>
      <c r="K580" s="14"/>
      <c r="L580" s="14"/>
      <c r="M580" s="14"/>
      <c r="N580" s="14"/>
      <c r="O580" s="14"/>
    </row>
    <row r="581" spans="3:15" x14ac:dyDescent="0.35">
      <c r="C581" s="6"/>
      <c r="D581" s="6"/>
      <c r="E581" s="6"/>
      <c r="F581" s="6"/>
      <c r="G581" s="6"/>
      <c r="H581" s="94"/>
      <c r="I581" s="94"/>
      <c r="J581" s="94"/>
      <c r="K581" s="14"/>
      <c r="L581" s="14"/>
      <c r="M581" s="14"/>
      <c r="N581" s="14"/>
      <c r="O581" s="14"/>
    </row>
    <row r="582" spans="3:15" x14ac:dyDescent="0.35">
      <c r="C582" s="6"/>
      <c r="D582" s="6"/>
      <c r="E582" s="6"/>
      <c r="F582" s="6"/>
      <c r="G582" s="6"/>
      <c r="H582" s="94"/>
      <c r="I582" s="94"/>
      <c r="J582" s="94"/>
      <c r="K582" s="14"/>
      <c r="L582" s="14"/>
      <c r="M582" s="14"/>
      <c r="N582" s="14"/>
      <c r="O582" s="14"/>
    </row>
    <row r="583" spans="3:15" x14ac:dyDescent="0.35">
      <c r="C583" s="6"/>
      <c r="D583" s="6"/>
      <c r="E583" s="6"/>
      <c r="F583" s="6"/>
      <c r="G583" s="6"/>
      <c r="H583" s="94"/>
      <c r="I583" s="94"/>
      <c r="J583" s="94"/>
      <c r="K583" s="14"/>
      <c r="L583" s="14"/>
      <c r="M583" s="14"/>
      <c r="N583" s="14"/>
      <c r="O583" s="14"/>
    </row>
    <row r="584" spans="3:15" x14ac:dyDescent="0.35">
      <c r="C584" s="6"/>
      <c r="D584" s="6"/>
      <c r="E584" s="6"/>
      <c r="F584" s="6"/>
      <c r="G584" s="6"/>
      <c r="H584" s="94"/>
      <c r="I584" s="94"/>
      <c r="J584" s="94"/>
      <c r="K584" s="14"/>
      <c r="L584" s="14"/>
      <c r="M584" s="14"/>
      <c r="N584" s="14"/>
      <c r="O584" s="14"/>
    </row>
    <row r="585" spans="3:15" x14ac:dyDescent="0.35">
      <c r="C585" s="6"/>
      <c r="D585" s="6"/>
      <c r="E585" s="6"/>
      <c r="F585" s="6"/>
      <c r="G585" s="6"/>
      <c r="H585" s="94"/>
      <c r="I585" s="94"/>
      <c r="J585" s="94"/>
      <c r="K585" s="14"/>
      <c r="L585" s="14"/>
      <c r="M585" s="14"/>
      <c r="N585" s="14"/>
      <c r="O585" s="14"/>
    </row>
    <row r="586" spans="3:15" x14ac:dyDescent="0.35">
      <c r="C586" s="6"/>
      <c r="D586" s="6"/>
      <c r="E586" s="6"/>
      <c r="F586" s="6"/>
      <c r="G586" s="6"/>
      <c r="H586" s="94"/>
      <c r="I586" s="94"/>
      <c r="J586" s="94"/>
      <c r="K586" s="14"/>
      <c r="L586" s="14"/>
      <c r="M586" s="14"/>
      <c r="N586" s="14"/>
      <c r="O586" s="14"/>
    </row>
    <row r="587" spans="3:15" x14ac:dyDescent="0.35">
      <c r="C587" s="6"/>
      <c r="D587" s="6"/>
      <c r="E587" s="6"/>
      <c r="F587" s="6"/>
      <c r="G587" s="6"/>
      <c r="H587" s="94"/>
      <c r="I587" s="94"/>
      <c r="J587" s="94"/>
      <c r="K587" s="14"/>
      <c r="L587" s="14"/>
      <c r="M587" s="14"/>
      <c r="N587" s="14"/>
      <c r="O587" s="14"/>
    </row>
    <row r="588" spans="3:15" x14ac:dyDescent="0.35">
      <c r="C588" s="6"/>
      <c r="D588" s="6"/>
      <c r="E588" s="6"/>
      <c r="F588" s="6"/>
      <c r="G588" s="6"/>
      <c r="H588" s="94"/>
      <c r="I588" s="94"/>
      <c r="J588" s="94"/>
      <c r="K588" s="14"/>
      <c r="L588" s="14"/>
      <c r="M588" s="14"/>
      <c r="N588" s="14"/>
      <c r="O588" s="14"/>
    </row>
    <row r="589" spans="3:15" x14ac:dyDescent="0.35">
      <c r="C589" s="6"/>
      <c r="D589" s="6"/>
      <c r="E589" s="6"/>
      <c r="F589" s="6"/>
      <c r="G589" s="6"/>
      <c r="H589" s="94"/>
      <c r="I589" s="94"/>
      <c r="J589" s="94"/>
      <c r="K589" s="14"/>
      <c r="L589" s="14"/>
      <c r="M589" s="14"/>
      <c r="N589" s="14"/>
      <c r="O589" s="14"/>
    </row>
    <row r="590" spans="3:15" x14ac:dyDescent="0.35">
      <c r="C590" s="6"/>
      <c r="D590" s="6"/>
      <c r="E590" s="6"/>
      <c r="F590" s="6"/>
      <c r="G590" s="6"/>
      <c r="H590" s="94"/>
      <c r="I590" s="94"/>
      <c r="J590" s="94"/>
      <c r="K590" s="14"/>
      <c r="L590" s="14"/>
      <c r="M590" s="14"/>
      <c r="N590" s="14"/>
      <c r="O590" s="14"/>
    </row>
    <row r="591" spans="3:15" x14ac:dyDescent="0.35">
      <c r="C591" s="6"/>
      <c r="D591" s="6"/>
      <c r="E591" s="6"/>
      <c r="F591" s="6"/>
      <c r="G591" s="6"/>
      <c r="H591" s="94"/>
      <c r="I591" s="94"/>
      <c r="J591" s="94"/>
      <c r="K591" s="14"/>
      <c r="L591" s="14"/>
      <c r="M591" s="14"/>
      <c r="N591" s="14"/>
      <c r="O591" s="14"/>
    </row>
    <row r="592" spans="3:15" x14ac:dyDescent="0.35">
      <c r="C592" s="6"/>
      <c r="D592" s="6"/>
      <c r="E592" s="6"/>
      <c r="F592" s="6"/>
      <c r="G592" s="6"/>
      <c r="H592" s="94"/>
      <c r="I592" s="94"/>
      <c r="J592" s="94"/>
      <c r="K592" s="14"/>
      <c r="L592" s="14"/>
      <c r="M592" s="14"/>
      <c r="N592" s="14"/>
      <c r="O592" s="14"/>
    </row>
    <row r="593" spans="3:15" x14ac:dyDescent="0.35">
      <c r="C593" s="6"/>
      <c r="D593" s="6"/>
      <c r="E593" s="6"/>
      <c r="F593" s="6"/>
      <c r="G593" s="6"/>
      <c r="H593" s="94"/>
      <c r="I593" s="94"/>
      <c r="J593" s="94"/>
      <c r="K593" s="14"/>
      <c r="L593" s="14"/>
      <c r="M593" s="14"/>
      <c r="N593" s="14"/>
      <c r="O593" s="14"/>
    </row>
    <row r="594" spans="3:15" x14ac:dyDescent="0.35">
      <c r="C594" s="6"/>
      <c r="D594" s="6"/>
      <c r="E594" s="6"/>
      <c r="F594" s="6"/>
      <c r="G594" s="6"/>
      <c r="H594" s="94"/>
      <c r="I594" s="94"/>
      <c r="J594" s="94"/>
      <c r="K594" s="14"/>
      <c r="L594" s="14"/>
      <c r="M594" s="14"/>
      <c r="N594" s="14"/>
      <c r="O594" s="14"/>
    </row>
    <row r="595" spans="3:15" x14ac:dyDescent="0.35">
      <c r="C595" s="6"/>
      <c r="D595" s="6"/>
      <c r="E595" s="6"/>
      <c r="F595" s="6"/>
      <c r="G595" s="6"/>
      <c r="H595" s="94"/>
      <c r="I595" s="94"/>
      <c r="J595" s="94"/>
      <c r="K595" s="14"/>
      <c r="L595" s="14"/>
      <c r="M595" s="14"/>
      <c r="N595" s="14"/>
      <c r="O595" s="14"/>
    </row>
    <row r="596" spans="3:15" x14ac:dyDescent="0.35">
      <c r="C596" s="6"/>
      <c r="D596" s="6"/>
      <c r="E596" s="6"/>
      <c r="F596" s="6"/>
      <c r="G596" s="6"/>
      <c r="H596" s="94"/>
      <c r="I596" s="94"/>
      <c r="J596" s="94"/>
      <c r="K596" s="14"/>
      <c r="L596" s="14"/>
      <c r="M596" s="14"/>
      <c r="N596" s="14"/>
      <c r="O596" s="14"/>
    </row>
    <row r="597" spans="3:15" x14ac:dyDescent="0.35">
      <c r="C597" s="6"/>
      <c r="D597" s="6"/>
      <c r="E597" s="6"/>
      <c r="F597" s="6"/>
      <c r="G597" s="6"/>
      <c r="H597" s="94"/>
      <c r="I597" s="94"/>
      <c r="J597" s="94"/>
      <c r="K597" s="14"/>
      <c r="L597" s="14"/>
      <c r="M597" s="14"/>
      <c r="N597" s="14"/>
      <c r="O597" s="14"/>
    </row>
    <row r="598" spans="3:15" x14ac:dyDescent="0.35">
      <c r="C598" s="6"/>
      <c r="D598" s="6"/>
      <c r="E598" s="6"/>
      <c r="F598" s="6"/>
      <c r="G598" s="6"/>
      <c r="H598" s="94"/>
      <c r="I598" s="94"/>
      <c r="J598" s="94"/>
      <c r="K598" s="14"/>
      <c r="L598" s="14"/>
      <c r="M598" s="14"/>
      <c r="N598" s="14"/>
      <c r="O598" s="14"/>
    </row>
    <row r="599" spans="3:15" x14ac:dyDescent="0.35">
      <c r="C599" s="6"/>
      <c r="D599" s="6"/>
      <c r="E599" s="6"/>
      <c r="F599" s="6"/>
      <c r="G599" s="6"/>
      <c r="H599" s="94"/>
      <c r="I599" s="94"/>
      <c r="J599" s="94"/>
      <c r="K599" s="14"/>
      <c r="L599" s="14"/>
      <c r="M599" s="14"/>
      <c r="N599" s="14"/>
      <c r="O599" s="14"/>
    </row>
    <row r="600" spans="3:15" x14ac:dyDescent="0.35">
      <c r="C600" s="6"/>
      <c r="D600" s="6"/>
      <c r="E600" s="6"/>
      <c r="F600" s="6"/>
      <c r="G600" s="6"/>
      <c r="H600" s="94"/>
      <c r="I600" s="94"/>
      <c r="J600" s="94"/>
      <c r="K600" s="14"/>
      <c r="L600" s="14"/>
      <c r="M600" s="14"/>
      <c r="N600" s="14"/>
      <c r="O600" s="14"/>
    </row>
    <row r="601" spans="3:15" x14ac:dyDescent="0.35">
      <c r="C601" s="6"/>
      <c r="D601" s="6"/>
      <c r="E601" s="6"/>
      <c r="F601" s="6"/>
      <c r="G601" s="6"/>
      <c r="H601" s="94"/>
      <c r="I601" s="94"/>
      <c r="J601" s="94"/>
      <c r="K601" s="14"/>
      <c r="L601" s="14"/>
      <c r="M601" s="14"/>
      <c r="N601" s="14"/>
      <c r="O601" s="14"/>
    </row>
    <row r="602" spans="3:15" x14ac:dyDescent="0.35">
      <c r="C602" s="6"/>
      <c r="D602" s="6"/>
      <c r="E602" s="6"/>
      <c r="F602" s="6"/>
      <c r="G602" s="6"/>
      <c r="H602" s="94"/>
      <c r="I602" s="94"/>
      <c r="J602" s="94"/>
      <c r="K602" s="14"/>
      <c r="L602" s="14"/>
      <c r="M602" s="14"/>
      <c r="N602" s="14"/>
      <c r="O602" s="14"/>
    </row>
    <row r="603" spans="3:15" x14ac:dyDescent="0.35">
      <c r="C603" s="6"/>
      <c r="D603" s="6"/>
      <c r="E603" s="6"/>
      <c r="F603" s="6"/>
      <c r="G603" s="6"/>
      <c r="H603" s="94"/>
      <c r="I603" s="94"/>
      <c r="J603" s="94"/>
      <c r="K603" s="14"/>
      <c r="L603" s="14"/>
      <c r="M603" s="14"/>
      <c r="N603" s="14"/>
      <c r="O603" s="14"/>
    </row>
    <row r="604" spans="3:15" x14ac:dyDescent="0.35">
      <c r="C604" s="6"/>
      <c r="D604" s="6"/>
      <c r="E604" s="6"/>
      <c r="F604" s="6"/>
      <c r="G604" s="6"/>
      <c r="H604" s="94"/>
      <c r="I604" s="94"/>
      <c r="J604" s="94"/>
      <c r="K604" s="14"/>
      <c r="L604" s="14"/>
      <c r="M604" s="14"/>
      <c r="N604" s="14"/>
      <c r="O604" s="14"/>
    </row>
    <row r="605" spans="3:15" x14ac:dyDescent="0.35">
      <c r="C605" s="6"/>
      <c r="D605" s="6"/>
      <c r="E605" s="6"/>
      <c r="F605" s="6"/>
      <c r="G605" s="6"/>
      <c r="H605" s="94"/>
      <c r="I605" s="94"/>
      <c r="J605" s="94"/>
      <c r="K605" s="14"/>
      <c r="L605" s="14"/>
      <c r="M605" s="14"/>
      <c r="N605" s="14"/>
      <c r="O605" s="14"/>
    </row>
    <row r="606" spans="3:15" x14ac:dyDescent="0.35">
      <c r="C606" s="6"/>
      <c r="D606" s="6"/>
      <c r="E606" s="6"/>
      <c r="F606" s="6"/>
      <c r="G606" s="6"/>
      <c r="H606" s="94"/>
      <c r="I606" s="94"/>
      <c r="J606" s="94"/>
      <c r="K606" s="14"/>
      <c r="L606" s="14"/>
      <c r="M606" s="14"/>
      <c r="N606" s="14"/>
      <c r="O606" s="14"/>
    </row>
    <row r="607" spans="3:15" x14ac:dyDescent="0.35">
      <c r="C607" s="6"/>
      <c r="D607" s="6"/>
      <c r="E607" s="6"/>
      <c r="F607" s="6"/>
      <c r="G607" s="6"/>
      <c r="H607" s="94"/>
      <c r="I607" s="94"/>
      <c r="J607" s="94"/>
      <c r="K607" s="14"/>
      <c r="L607" s="14"/>
      <c r="M607" s="14"/>
      <c r="N607" s="14"/>
      <c r="O607" s="14"/>
    </row>
    <row r="608" spans="3:15" x14ac:dyDescent="0.35">
      <c r="C608" s="6"/>
      <c r="D608" s="6"/>
      <c r="E608" s="6"/>
      <c r="F608" s="6"/>
      <c r="G608" s="6"/>
      <c r="H608" s="94"/>
      <c r="I608" s="94"/>
      <c r="J608" s="94"/>
      <c r="K608" s="14"/>
      <c r="L608" s="14"/>
      <c r="M608" s="14"/>
      <c r="N608" s="14"/>
      <c r="O608" s="14"/>
    </row>
    <row r="609" spans="3:15" x14ac:dyDescent="0.35">
      <c r="C609" s="6"/>
      <c r="D609" s="6"/>
      <c r="E609" s="6"/>
      <c r="F609" s="6"/>
      <c r="G609" s="6"/>
      <c r="H609" s="94"/>
      <c r="I609" s="94"/>
      <c r="J609" s="94"/>
      <c r="K609" s="14"/>
      <c r="L609" s="14"/>
      <c r="M609" s="14"/>
      <c r="N609" s="14"/>
      <c r="O609" s="14"/>
    </row>
    <row r="610" spans="3:15" x14ac:dyDescent="0.35">
      <c r="C610" s="6"/>
      <c r="D610" s="6"/>
      <c r="E610" s="6"/>
      <c r="F610" s="6"/>
      <c r="G610" s="6"/>
      <c r="H610" s="94"/>
      <c r="I610" s="94"/>
      <c r="J610" s="94"/>
      <c r="K610" s="14"/>
      <c r="L610" s="14"/>
      <c r="M610" s="14"/>
      <c r="N610" s="14"/>
      <c r="O610" s="14"/>
    </row>
    <row r="611" spans="3:15" x14ac:dyDescent="0.35">
      <c r="C611" s="6"/>
      <c r="D611" s="6"/>
      <c r="E611" s="6"/>
      <c r="F611" s="6"/>
      <c r="G611" s="6"/>
      <c r="H611" s="94"/>
      <c r="I611" s="94"/>
      <c r="J611" s="94"/>
      <c r="K611" s="14"/>
      <c r="L611" s="14"/>
      <c r="M611" s="14"/>
      <c r="N611" s="14"/>
      <c r="O611" s="14"/>
    </row>
    <row r="612" spans="3:15" x14ac:dyDescent="0.35">
      <c r="C612" s="6"/>
      <c r="D612" s="6"/>
      <c r="E612" s="6"/>
      <c r="F612" s="6"/>
      <c r="G612" s="6"/>
      <c r="H612" s="94"/>
      <c r="I612" s="94"/>
      <c r="J612" s="94"/>
    </row>
    <row r="613" spans="3:15" x14ac:dyDescent="0.35">
      <c r="C613" s="6"/>
      <c r="D613" s="6"/>
      <c r="E613" s="6"/>
      <c r="F613" s="6"/>
      <c r="G613" s="6"/>
      <c r="H613" s="94"/>
      <c r="I613" s="94"/>
      <c r="J613" s="94"/>
    </row>
    <row r="614" spans="3:15" x14ac:dyDescent="0.35">
      <c r="C614" s="6"/>
      <c r="D614" s="6"/>
      <c r="E614" s="6"/>
      <c r="F614" s="6"/>
      <c r="G614" s="6"/>
      <c r="H614" s="94"/>
      <c r="I614" s="94"/>
      <c r="J614" s="94"/>
    </row>
    <row r="615" spans="3:15" x14ac:dyDescent="0.35">
      <c r="C615" s="6"/>
      <c r="D615" s="6"/>
      <c r="E615" s="6"/>
      <c r="F615" s="6"/>
      <c r="G615" s="6"/>
      <c r="H615" s="94"/>
      <c r="I615" s="94"/>
      <c r="J615" s="94"/>
    </row>
    <row r="616" spans="3:15" x14ac:dyDescent="0.35">
      <c r="C616" s="6"/>
      <c r="D616" s="6"/>
      <c r="E616" s="6"/>
      <c r="F616" s="6"/>
      <c r="G616" s="6"/>
      <c r="H616" s="94"/>
      <c r="I616" s="94"/>
      <c r="J616" s="94"/>
    </row>
    <row r="617" spans="3:15" x14ac:dyDescent="0.35">
      <c r="C617" s="6"/>
      <c r="D617" s="6"/>
      <c r="E617" s="6"/>
      <c r="F617" s="6"/>
      <c r="G617" s="6"/>
      <c r="H617" s="94"/>
      <c r="I617" s="94"/>
      <c r="J617" s="94"/>
    </row>
    <row r="618" spans="3:15" x14ac:dyDescent="0.35">
      <c r="C618" s="6"/>
      <c r="D618" s="6"/>
      <c r="E618" s="6"/>
      <c r="F618" s="6"/>
      <c r="G618" s="6"/>
      <c r="H618" s="94"/>
      <c r="I618" s="94"/>
      <c r="J618" s="94"/>
    </row>
    <row r="619" spans="3:15" x14ac:dyDescent="0.35">
      <c r="C619" s="6"/>
      <c r="D619" s="6"/>
      <c r="E619" s="6"/>
      <c r="F619" s="6"/>
      <c r="G619" s="6"/>
      <c r="H619" s="94"/>
      <c r="I619" s="94"/>
      <c r="J619" s="94"/>
    </row>
    <row r="620" spans="3:15" x14ac:dyDescent="0.35">
      <c r="C620" s="6"/>
      <c r="D620" s="6"/>
      <c r="E620" s="6"/>
      <c r="F620" s="6"/>
      <c r="G620" s="6"/>
      <c r="H620" s="94"/>
      <c r="I620" s="94"/>
      <c r="J620" s="94"/>
    </row>
    <row r="621" spans="3:15" x14ac:dyDescent="0.35">
      <c r="C621" s="6"/>
      <c r="D621" s="6"/>
      <c r="E621" s="6"/>
      <c r="F621" s="6"/>
      <c r="G621" s="6"/>
      <c r="H621" s="94"/>
      <c r="I621" s="94"/>
      <c r="J621" s="94"/>
    </row>
    <row r="622" spans="3:15" x14ac:dyDescent="0.35">
      <c r="C622" s="6"/>
      <c r="D622" s="6"/>
      <c r="E622" s="6"/>
      <c r="F622" s="6"/>
      <c r="G622" s="6"/>
      <c r="H622" s="94"/>
      <c r="I622" s="94"/>
      <c r="J622" s="94"/>
    </row>
    <row r="623" spans="3:15" x14ac:dyDescent="0.35">
      <c r="C623" s="6"/>
      <c r="D623" s="6"/>
      <c r="E623" s="6"/>
      <c r="F623" s="6"/>
      <c r="G623" s="6"/>
      <c r="H623" s="94"/>
      <c r="I623" s="94"/>
      <c r="J623" s="94"/>
    </row>
    <row r="624" spans="3:15" x14ac:dyDescent="0.35">
      <c r="C624" s="6"/>
      <c r="D624" s="6"/>
      <c r="E624" s="6"/>
      <c r="F624" s="6"/>
      <c r="G624" s="6"/>
      <c r="H624" s="94"/>
      <c r="I624" s="94"/>
      <c r="J624" s="94"/>
    </row>
    <row r="625" spans="3:10" x14ac:dyDescent="0.35">
      <c r="C625" s="6"/>
      <c r="D625" s="6"/>
      <c r="E625" s="6"/>
      <c r="F625" s="6"/>
      <c r="G625" s="6"/>
      <c r="H625" s="94"/>
      <c r="I625" s="94"/>
      <c r="J625" s="94"/>
    </row>
    <row r="626" spans="3:10" x14ac:dyDescent="0.35">
      <c r="C626" s="6"/>
      <c r="D626" s="6"/>
      <c r="E626" s="6"/>
      <c r="F626" s="6"/>
      <c r="G626" s="6"/>
      <c r="H626" s="94"/>
      <c r="I626" s="94"/>
      <c r="J626" s="94"/>
    </row>
    <row r="627" spans="3:10" x14ac:dyDescent="0.35">
      <c r="C627" s="6"/>
      <c r="D627" s="6"/>
      <c r="E627" s="6"/>
      <c r="F627" s="6"/>
      <c r="G627" s="6"/>
      <c r="H627" s="94"/>
      <c r="I627" s="94"/>
      <c r="J627" s="94"/>
    </row>
    <row r="628" spans="3:10" x14ac:dyDescent="0.35">
      <c r="C628" s="6"/>
      <c r="D628" s="6"/>
      <c r="E628" s="6"/>
      <c r="F628" s="6"/>
      <c r="G628" s="6"/>
      <c r="H628" s="94"/>
      <c r="I628" s="94"/>
      <c r="J628" s="94"/>
    </row>
    <row r="629" spans="3:10" x14ac:dyDescent="0.35">
      <c r="C629" s="6"/>
      <c r="D629" s="6"/>
      <c r="E629" s="6"/>
      <c r="F629" s="6"/>
      <c r="G629" s="6"/>
      <c r="H629" s="94"/>
      <c r="I629" s="94"/>
      <c r="J629" s="94"/>
    </row>
    <row r="630" spans="3:10" x14ac:dyDescent="0.35">
      <c r="C630" s="6"/>
      <c r="D630" s="6"/>
      <c r="E630" s="6"/>
      <c r="F630" s="6"/>
      <c r="G630" s="6"/>
      <c r="H630" s="94"/>
      <c r="I630" s="94"/>
      <c r="J630" s="94"/>
    </row>
    <row r="631" spans="3:10" x14ac:dyDescent="0.35">
      <c r="C631" s="6"/>
      <c r="D631" s="6"/>
      <c r="E631" s="6"/>
      <c r="F631" s="6"/>
      <c r="G631" s="6"/>
      <c r="H631" s="94"/>
      <c r="I631" s="94"/>
      <c r="J631" s="94"/>
    </row>
    <row r="632" spans="3:10" x14ac:dyDescent="0.35">
      <c r="C632" s="6"/>
      <c r="D632" s="6"/>
      <c r="E632" s="6"/>
      <c r="F632" s="6"/>
      <c r="G632" s="6"/>
      <c r="H632" s="94"/>
      <c r="I632" s="94"/>
      <c r="J632" s="94"/>
    </row>
    <row r="633" spans="3:10" x14ac:dyDescent="0.35">
      <c r="C633" s="6"/>
      <c r="D633" s="6"/>
      <c r="E633" s="6"/>
      <c r="F633" s="6"/>
      <c r="G633" s="6"/>
      <c r="H633" s="94"/>
      <c r="I633" s="94"/>
      <c r="J633" s="94"/>
    </row>
    <row r="634" spans="3:10" x14ac:dyDescent="0.35">
      <c r="C634" s="6"/>
      <c r="D634" s="6"/>
      <c r="E634" s="6"/>
      <c r="F634" s="6"/>
      <c r="G634" s="6"/>
      <c r="H634" s="94"/>
      <c r="I634" s="94"/>
      <c r="J634" s="94"/>
    </row>
    <row r="635" spans="3:10" x14ac:dyDescent="0.35">
      <c r="C635" s="6"/>
      <c r="D635" s="6"/>
      <c r="E635" s="6"/>
      <c r="F635" s="6"/>
      <c r="G635" s="6"/>
      <c r="H635" s="94"/>
      <c r="I635" s="94"/>
      <c r="J635" s="94"/>
    </row>
    <row r="636" spans="3:10" x14ac:dyDescent="0.35">
      <c r="C636" s="6"/>
      <c r="D636" s="6"/>
      <c r="E636" s="6"/>
      <c r="F636" s="6"/>
      <c r="G636" s="6"/>
      <c r="H636" s="94"/>
      <c r="I636" s="94"/>
      <c r="J636" s="94"/>
    </row>
    <row r="637" spans="3:10" x14ac:dyDescent="0.35">
      <c r="C637" s="6"/>
      <c r="D637" s="6"/>
      <c r="E637" s="6"/>
      <c r="F637" s="6"/>
      <c r="G637" s="6"/>
      <c r="H637" s="94"/>
      <c r="I637" s="94"/>
      <c r="J637" s="94"/>
    </row>
    <row r="638" spans="3:10" x14ac:dyDescent="0.35">
      <c r="C638" s="6"/>
      <c r="D638" s="6"/>
      <c r="E638" s="6"/>
      <c r="F638" s="6"/>
      <c r="G638" s="6"/>
      <c r="H638" s="94"/>
      <c r="I638" s="94"/>
      <c r="J638" s="94"/>
    </row>
    <row r="639" spans="3:10" x14ac:dyDescent="0.35">
      <c r="C639" s="6"/>
      <c r="D639" s="6"/>
      <c r="E639" s="6"/>
      <c r="F639" s="6"/>
      <c r="G639" s="6"/>
      <c r="H639" s="94"/>
      <c r="I639" s="94"/>
      <c r="J639" s="94"/>
    </row>
    <row r="640" spans="3:10" x14ac:dyDescent="0.35">
      <c r="C640" s="6"/>
      <c r="D640" s="6"/>
      <c r="E640" s="6"/>
      <c r="F640" s="6"/>
      <c r="G640" s="6"/>
      <c r="H640" s="94"/>
      <c r="I640" s="94"/>
      <c r="J640" s="94"/>
    </row>
    <row r="641" spans="3:10" x14ac:dyDescent="0.35">
      <c r="C641" s="6"/>
      <c r="D641" s="6"/>
      <c r="E641" s="6"/>
      <c r="F641" s="6"/>
      <c r="G641" s="6"/>
      <c r="H641" s="94"/>
      <c r="I641" s="94"/>
      <c r="J641" s="94"/>
    </row>
    <row r="642" spans="3:10" x14ac:dyDescent="0.35">
      <c r="C642" s="6"/>
      <c r="D642" s="6"/>
      <c r="E642" s="6"/>
      <c r="F642" s="6"/>
      <c r="G642" s="6"/>
      <c r="H642" s="94"/>
      <c r="I642" s="94"/>
      <c r="J642" s="94"/>
    </row>
    <row r="643" spans="3:10" x14ac:dyDescent="0.35">
      <c r="C643" s="6"/>
      <c r="D643" s="6"/>
      <c r="E643" s="6"/>
      <c r="F643" s="6"/>
      <c r="G643" s="6"/>
      <c r="H643" s="94"/>
      <c r="I643" s="94"/>
      <c r="J643" s="94"/>
    </row>
    <row r="644" spans="3:10" x14ac:dyDescent="0.35">
      <c r="C644" s="6"/>
      <c r="D644" s="6"/>
      <c r="E644" s="6"/>
      <c r="F644" s="6"/>
      <c r="G644" s="6"/>
      <c r="H644" s="94"/>
      <c r="I644" s="94"/>
      <c r="J644" s="94"/>
    </row>
    <row r="645" spans="3:10" x14ac:dyDescent="0.35">
      <c r="C645" s="6"/>
      <c r="D645" s="6"/>
      <c r="E645" s="6"/>
      <c r="F645" s="6"/>
      <c r="G645" s="6"/>
      <c r="H645" s="94"/>
      <c r="I645" s="94"/>
      <c r="J645" s="94"/>
    </row>
    <row r="646" spans="3:10" x14ac:dyDescent="0.35">
      <c r="C646" s="6"/>
      <c r="D646" s="6"/>
      <c r="E646" s="6"/>
      <c r="F646" s="6"/>
      <c r="G646" s="6"/>
      <c r="H646" s="94"/>
      <c r="I646" s="94"/>
      <c r="J646" s="94"/>
    </row>
    <row r="647" spans="3:10" x14ac:dyDescent="0.35">
      <c r="C647" s="6"/>
      <c r="D647" s="6"/>
      <c r="E647" s="6"/>
      <c r="F647" s="6"/>
      <c r="G647" s="6"/>
      <c r="H647" s="94"/>
      <c r="I647" s="94"/>
      <c r="J647" s="94"/>
    </row>
    <row r="648" spans="3:10" x14ac:dyDescent="0.35">
      <c r="C648" s="6"/>
      <c r="D648" s="6"/>
      <c r="E648" s="6"/>
      <c r="F648" s="6"/>
      <c r="G648" s="6"/>
      <c r="H648" s="94"/>
      <c r="I648" s="94"/>
      <c r="J648" s="94"/>
    </row>
    <row r="649" spans="3:10" x14ac:dyDescent="0.35">
      <c r="C649" s="6"/>
      <c r="D649" s="6"/>
      <c r="E649" s="6"/>
      <c r="F649" s="6"/>
      <c r="G649" s="6"/>
      <c r="H649" s="94"/>
      <c r="I649" s="94"/>
      <c r="J649" s="94"/>
    </row>
    <row r="650" spans="3:10" x14ac:dyDescent="0.35">
      <c r="C650" s="6"/>
      <c r="D650" s="6"/>
      <c r="E650" s="6"/>
      <c r="F650" s="6"/>
      <c r="G650" s="6"/>
      <c r="H650" s="94"/>
      <c r="I650" s="94"/>
      <c r="J650" s="94"/>
    </row>
    <row r="651" spans="3:10" x14ac:dyDescent="0.35">
      <c r="C651" s="6"/>
      <c r="D651" s="6"/>
      <c r="E651" s="6"/>
      <c r="F651" s="6"/>
      <c r="G651" s="6"/>
      <c r="H651" s="94"/>
      <c r="I651" s="94"/>
      <c r="J651" s="94"/>
    </row>
    <row r="652" spans="3:10" x14ac:dyDescent="0.35">
      <c r="C652" s="6"/>
      <c r="D652" s="6"/>
      <c r="E652" s="6"/>
      <c r="F652" s="6"/>
      <c r="G652" s="6"/>
      <c r="H652" s="94"/>
      <c r="I652" s="94"/>
      <c r="J652" s="94"/>
    </row>
    <row r="653" spans="3:10" x14ac:dyDescent="0.35">
      <c r="C653" s="6"/>
      <c r="D653" s="6"/>
      <c r="E653" s="6"/>
      <c r="F653" s="6"/>
      <c r="G653" s="6"/>
      <c r="H653" s="94"/>
      <c r="I653" s="94"/>
      <c r="J653" s="94"/>
    </row>
    <row r="654" spans="3:10" x14ac:dyDescent="0.35">
      <c r="C654" s="6"/>
      <c r="D654" s="6"/>
      <c r="E654" s="6"/>
      <c r="F654" s="6"/>
      <c r="G654" s="6"/>
      <c r="H654" s="94"/>
      <c r="I654" s="94"/>
      <c r="J654" s="94"/>
    </row>
    <row r="655" spans="3:10" x14ac:dyDescent="0.35">
      <c r="C655" s="6"/>
      <c r="D655" s="6"/>
      <c r="E655" s="6"/>
      <c r="F655" s="6"/>
      <c r="G655" s="6"/>
      <c r="H655" s="94"/>
      <c r="I655" s="94"/>
      <c r="J655" s="94"/>
    </row>
    <row r="656" spans="3:10" x14ac:dyDescent="0.35">
      <c r="C656" s="6"/>
      <c r="D656" s="6"/>
      <c r="E656" s="6"/>
      <c r="F656" s="6"/>
      <c r="G656" s="6"/>
      <c r="H656" s="94"/>
      <c r="I656" s="94"/>
      <c r="J656" s="94"/>
    </row>
    <row r="657" spans="3:10" x14ac:dyDescent="0.35">
      <c r="C657" s="6"/>
      <c r="D657" s="6"/>
      <c r="E657" s="6"/>
      <c r="F657" s="6"/>
      <c r="G657" s="6"/>
      <c r="H657" s="94"/>
      <c r="I657" s="94"/>
      <c r="J657" s="94"/>
    </row>
    <row r="658" spans="3:10" x14ac:dyDescent="0.35">
      <c r="C658" s="6"/>
      <c r="D658" s="6"/>
      <c r="E658" s="6"/>
      <c r="F658" s="6"/>
      <c r="G658" s="6"/>
      <c r="H658" s="94"/>
      <c r="I658" s="94"/>
      <c r="J658" s="94"/>
    </row>
    <row r="659" spans="3:10" x14ac:dyDescent="0.35">
      <c r="C659" s="6"/>
      <c r="D659" s="6"/>
      <c r="E659" s="6"/>
      <c r="F659" s="6"/>
      <c r="G659" s="6"/>
      <c r="H659" s="94"/>
      <c r="I659" s="94"/>
      <c r="J659" s="94"/>
    </row>
    <row r="660" spans="3:10" x14ac:dyDescent="0.35">
      <c r="C660" s="6"/>
      <c r="D660" s="6"/>
      <c r="E660" s="6"/>
      <c r="F660" s="6"/>
      <c r="G660" s="6"/>
      <c r="H660" s="94"/>
      <c r="I660" s="94"/>
      <c r="J660" s="94"/>
    </row>
    <row r="661" spans="3:10" x14ac:dyDescent="0.35">
      <c r="C661" s="6"/>
      <c r="D661" s="6"/>
      <c r="E661" s="6"/>
      <c r="F661" s="6"/>
      <c r="G661" s="6"/>
      <c r="H661" s="94"/>
      <c r="I661" s="94"/>
      <c r="J661" s="94"/>
    </row>
    <row r="662" spans="3:10" x14ac:dyDescent="0.35">
      <c r="C662" s="6"/>
      <c r="D662" s="6"/>
      <c r="E662" s="6"/>
      <c r="F662" s="6"/>
      <c r="G662" s="6"/>
      <c r="H662" s="94"/>
      <c r="I662" s="94"/>
      <c r="J662" s="94"/>
    </row>
    <row r="663" spans="3:10" x14ac:dyDescent="0.35">
      <c r="C663" s="6"/>
      <c r="D663" s="6"/>
      <c r="E663" s="6"/>
      <c r="F663" s="6"/>
      <c r="G663" s="6"/>
      <c r="H663" s="94"/>
      <c r="I663" s="94"/>
      <c r="J663" s="94"/>
    </row>
    <row r="664" spans="3:10" x14ac:dyDescent="0.35">
      <c r="C664" s="6"/>
      <c r="D664" s="6"/>
      <c r="E664" s="6"/>
      <c r="F664" s="6"/>
      <c r="G664" s="6"/>
      <c r="H664" s="94"/>
      <c r="I664" s="94"/>
      <c r="J664" s="94"/>
    </row>
    <row r="665" spans="3:10" x14ac:dyDescent="0.35">
      <c r="C665" s="6"/>
      <c r="D665" s="6"/>
      <c r="E665" s="6"/>
      <c r="F665" s="6"/>
      <c r="G665" s="6"/>
      <c r="H665" s="94"/>
      <c r="I665" s="94"/>
      <c r="J665" s="94"/>
    </row>
    <row r="666" spans="3:10" x14ac:dyDescent="0.35">
      <c r="C666" s="6"/>
      <c r="D666" s="6"/>
      <c r="E666" s="6"/>
      <c r="F666" s="6"/>
      <c r="G666" s="6"/>
      <c r="H666" s="94"/>
      <c r="I666" s="94"/>
      <c r="J666" s="94"/>
    </row>
    <row r="667" spans="3:10" x14ac:dyDescent="0.35">
      <c r="C667" s="6"/>
      <c r="D667" s="6"/>
      <c r="E667" s="6"/>
      <c r="F667" s="6"/>
      <c r="G667" s="6"/>
      <c r="H667" s="94"/>
      <c r="I667" s="94"/>
      <c r="J667" s="94"/>
    </row>
    <row r="668" spans="3:10" x14ac:dyDescent="0.35">
      <c r="C668" s="6"/>
      <c r="D668" s="6"/>
      <c r="E668" s="6"/>
      <c r="F668" s="6"/>
      <c r="G668" s="6"/>
      <c r="H668" s="94"/>
      <c r="I668" s="94"/>
      <c r="J668" s="94"/>
    </row>
    <row r="669" spans="3:10" x14ac:dyDescent="0.35">
      <c r="C669" s="6"/>
      <c r="D669" s="6"/>
      <c r="E669" s="6"/>
      <c r="F669" s="6"/>
      <c r="G669" s="6"/>
      <c r="H669" s="94"/>
      <c r="I669" s="94"/>
      <c r="J669" s="94"/>
    </row>
    <row r="670" spans="3:10" x14ac:dyDescent="0.35">
      <c r="C670" s="6"/>
      <c r="D670" s="6"/>
      <c r="E670" s="6"/>
      <c r="F670" s="6"/>
      <c r="G670" s="6"/>
      <c r="H670" s="94"/>
      <c r="I670" s="94"/>
      <c r="J670" s="94"/>
    </row>
    <row r="671" spans="3:10" x14ac:dyDescent="0.35">
      <c r="C671" s="6"/>
      <c r="D671" s="6"/>
      <c r="E671" s="6"/>
      <c r="F671" s="6"/>
      <c r="G671" s="6"/>
      <c r="H671" s="94"/>
      <c r="I671" s="94"/>
      <c r="J671" s="94"/>
    </row>
    <row r="672" spans="3:10" x14ac:dyDescent="0.35">
      <c r="C672" s="6"/>
      <c r="D672" s="6"/>
      <c r="E672" s="6"/>
      <c r="F672" s="6"/>
      <c r="G672" s="6"/>
      <c r="H672" s="94"/>
      <c r="I672" s="94"/>
      <c r="J672" s="94"/>
    </row>
    <row r="673" spans="3:10" x14ac:dyDescent="0.35">
      <c r="C673" s="6"/>
      <c r="D673" s="6"/>
      <c r="E673" s="6"/>
      <c r="F673" s="6"/>
      <c r="G673" s="6"/>
      <c r="H673" s="94"/>
      <c r="I673" s="94"/>
      <c r="J673" s="94"/>
    </row>
    <row r="674" spans="3:10" x14ac:dyDescent="0.35">
      <c r="C674" s="6"/>
      <c r="D674" s="6"/>
      <c r="E674" s="6"/>
      <c r="F674" s="6"/>
      <c r="G674" s="6"/>
      <c r="H674" s="94"/>
      <c r="I674" s="94"/>
      <c r="J674" s="94"/>
    </row>
    <row r="675" spans="3:10" x14ac:dyDescent="0.35">
      <c r="C675" s="6"/>
      <c r="D675" s="6"/>
      <c r="E675" s="6"/>
      <c r="F675" s="6"/>
      <c r="G675" s="6"/>
      <c r="H675" s="94"/>
      <c r="I675" s="94"/>
      <c r="J675" s="94"/>
    </row>
    <row r="676" spans="3:10" x14ac:dyDescent="0.35">
      <c r="C676" s="6"/>
      <c r="D676" s="6"/>
      <c r="E676" s="6"/>
      <c r="F676" s="6"/>
      <c r="G676" s="6"/>
      <c r="H676" s="94"/>
      <c r="I676" s="94"/>
      <c r="J676" s="94"/>
    </row>
    <row r="677" spans="3:10" x14ac:dyDescent="0.35">
      <c r="C677" s="6"/>
      <c r="D677" s="6"/>
      <c r="E677" s="6"/>
      <c r="F677" s="6"/>
      <c r="G677" s="6"/>
      <c r="H677" s="94"/>
      <c r="I677" s="94"/>
      <c r="J677" s="94"/>
    </row>
    <row r="678" spans="3:10" x14ac:dyDescent="0.35">
      <c r="C678" s="6"/>
      <c r="D678" s="6"/>
      <c r="E678" s="6"/>
      <c r="F678" s="6"/>
      <c r="G678" s="6"/>
      <c r="H678" s="94"/>
      <c r="I678" s="94"/>
      <c r="J678" s="94"/>
    </row>
    <row r="679" spans="3:10" x14ac:dyDescent="0.35">
      <c r="C679" s="6"/>
      <c r="D679" s="6"/>
      <c r="E679" s="6"/>
      <c r="F679" s="6"/>
      <c r="G679" s="6"/>
      <c r="H679" s="94"/>
      <c r="I679" s="94"/>
      <c r="J679" s="94"/>
    </row>
    <row r="680" spans="3:10" x14ac:dyDescent="0.35">
      <c r="C680" s="6"/>
      <c r="D680" s="6"/>
      <c r="E680" s="6"/>
      <c r="F680" s="6"/>
      <c r="G680" s="6"/>
      <c r="H680" s="94"/>
      <c r="I680" s="94"/>
      <c r="J680" s="94"/>
    </row>
    <row r="681" spans="3:10" x14ac:dyDescent="0.35">
      <c r="C681" s="6"/>
      <c r="D681" s="6"/>
      <c r="E681" s="6"/>
      <c r="F681" s="6"/>
      <c r="G681" s="6"/>
      <c r="H681" s="94"/>
      <c r="I681" s="94"/>
      <c r="J681" s="94"/>
    </row>
    <row r="682" spans="3:10" x14ac:dyDescent="0.35">
      <c r="C682" s="6"/>
      <c r="D682" s="6"/>
      <c r="E682" s="6"/>
      <c r="F682" s="6"/>
      <c r="G682" s="6"/>
      <c r="H682" s="94"/>
      <c r="I682" s="94"/>
      <c r="J682" s="94"/>
    </row>
    <row r="683" spans="3:10" x14ac:dyDescent="0.35">
      <c r="C683" s="6"/>
      <c r="D683" s="6"/>
      <c r="E683" s="6"/>
      <c r="F683" s="6"/>
      <c r="G683" s="6"/>
      <c r="H683" s="94"/>
      <c r="I683" s="94"/>
      <c r="J683" s="94"/>
    </row>
    <row r="684" spans="3:10" x14ac:dyDescent="0.35">
      <c r="C684" s="6"/>
      <c r="D684" s="6"/>
      <c r="E684" s="6"/>
      <c r="F684" s="6"/>
      <c r="G684" s="6"/>
      <c r="H684" s="94"/>
      <c r="I684" s="94"/>
      <c r="J684" s="94"/>
    </row>
    <row r="685" spans="3:10" x14ac:dyDescent="0.35">
      <c r="C685" s="6"/>
      <c r="D685" s="6"/>
      <c r="E685" s="6"/>
      <c r="F685" s="6"/>
      <c r="G685" s="6"/>
      <c r="H685" s="94"/>
      <c r="I685" s="94"/>
      <c r="J685" s="94"/>
    </row>
    <row r="686" spans="3:10" x14ac:dyDescent="0.35">
      <c r="C686" s="6"/>
      <c r="D686" s="6"/>
      <c r="E686" s="6"/>
      <c r="F686" s="6"/>
      <c r="G686" s="6"/>
      <c r="H686" s="94"/>
      <c r="I686" s="94"/>
      <c r="J686" s="94"/>
    </row>
    <row r="687" spans="3:10" x14ac:dyDescent="0.35">
      <c r="C687" s="6"/>
      <c r="D687" s="6"/>
      <c r="E687" s="6"/>
      <c r="F687" s="6"/>
      <c r="G687" s="6"/>
      <c r="H687" s="94"/>
      <c r="I687" s="94"/>
      <c r="J687" s="94"/>
    </row>
    <row r="688" spans="3:10" x14ac:dyDescent="0.35">
      <c r="C688" s="6"/>
      <c r="D688" s="6"/>
      <c r="E688" s="6"/>
      <c r="F688" s="6"/>
      <c r="G688" s="6"/>
      <c r="H688" s="94"/>
      <c r="I688" s="94"/>
      <c r="J688" s="94"/>
    </row>
    <row r="689" spans="3:10" x14ac:dyDescent="0.35">
      <c r="C689" s="6"/>
      <c r="D689" s="6"/>
      <c r="E689" s="6"/>
      <c r="F689" s="6"/>
      <c r="G689" s="6"/>
      <c r="H689" s="94"/>
      <c r="I689" s="94"/>
      <c r="J689" s="94"/>
    </row>
    <row r="690" spans="3:10" x14ac:dyDescent="0.35">
      <c r="C690" s="6"/>
      <c r="D690" s="6"/>
      <c r="E690" s="6"/>
      <c r="F690" s="6"/>
      <c r="G690" s="6"/>
      <c r="H690" s="94"/>
      <c r="I690" s="94"/>
      <c r="J690" s="94"/>
    </row>
    <row r="691" spans="3:10" x14ac:dyDescent="0.35">
      <c r="C691" s="6"/>
      <c r="D691" s="6"/>
      <c r="E691" s="6"/>
      <c r="F691" s="6"/>
      <c r="G691" s="6"/>
      <c r="H691" s="94"/>
      <c r="I691" s="94"/>
      <c r="J691" s="94"/>
    </row>
    <row r="692" spans="3:10" x14ac:dyDescent="0.35">
      <c r="C692" s="6"/>
      <c r="D692" s="6"/>
      <c r="E692" s="6"/>
      <c r="F692" s="6"/>
      <c r="G692" s="6"/>
      <c r="H692" s="94"/>
      <c r="I692" s="94"/>
      <c r="J692" s="94"/>
    </row>
    <row r="693" spans="3:10" x14ac:dyDescent="0.35">
      <c r="C693" s="6"/>
      <c r="D693" s="6"/>
      <c r="E693" s="6"/>
      <c r="F693" s="6"/>
      <c r="G693" s="6"/>
      <c r="H693" s="94"/>
      <c r="I693" s="94"/>
      <c r="J693" s="94"/>
    </row>
    <row r="694" spans="3:10" x14ac:dyDescent="0.35">
      <c r="C694" s="6"/>
      <c r="D694" s="6"/>
      <c r="E694" s="6"/>
      <c r="F694" s="6"/>
      <c r="G694" s="6"/>
      <c r="H694" s="94"/>
      <c r="I694" s="94"/>
      <c r="J694" s="94"/>
    </row>
    <row r="695" spans="3:10" x14ac:dyDescent="0.35">
      <c r="C695" s="6"/>
      <c r="D695" s="6"/>
      <c r="E695" s="6"/>
      <c r="F695" s="6"/>
      <c r="G695" s="6"/>
      <c r="H695" s="94"/>
      <c r="I695" s="94"/>
      <c r="J695" s="94"/>
    </row>
    <row r="696" spans="3:10" x14ac:dyDescent="0.35">
      <c r="C696" s="6"/>
      <c r="D696" s="6"/>
      <c r="E696" s="6"/>
      <c r="F696" s="6"/>
      <c r="G696" s="6"/>
      <c r="H696" s="94"/>
      <c r="I696" s="94"/>
      <c r="J696" s="94"/>
    </row>
    <row r="697" spans="3:10" x14ac:dyDescent="0.35">
      <c r="C697" s="6"/>
      <c r="D697" s="6"/>
      <c r="E697" s="6"/>
      <c r="F697" s="6"/>
      <c r="G697" s="6"/>
      <c r="H697" s="94"/>
      <c r="I697" s="94"/>
      <c r="J697" s="94"/>
    </row>
    <row r="698" spans="3:10" x14ac:dyDescent="0.35">
      <c r="C698" s="6"/>
      <c r="D698" s="6"/>
      <c r="E698" s="6"/>
      <c r="F698" s="6"/>
      <c r="G698" s="6"/>
      <c r="H698" s="94"/>
      <c r="I698" s="94"/>
      <c r="J698" s="94"/>
    </row>
    <row r="699" spans="3:10" x14ac:dyDescent="0.35">
      <c r="C699" s="6"/>
      <c r="D699" s="6"/>
      <c r="E699" s="6"/>
      <c r="F699" s="6"/>
      <c r="G699" s="6"/>
      <c r="H699" s="94"/>
      <c r="I699" s="94"/>
      <c r="J699" s="94"/>
    </row>
    <row r="700" spans="3:10" x14ac:dyDescent="0.35">
      <c r="C700" s="6"/>
      <c r="D700" s="6"/>
      <c r="E700" s="6"/>
      <c r="F700" s="6"/>
      <c r="G700" s="6"/>
      <c r="H700" s="94"/>
      <c r="I700" s="94"/>
      <c r="J700" s="94"/>
    </row>
    <row r="701" spans="3:10" x14ac:dyDescent="0.35">
      <c r="C701" s="6"/>
      <c r="D701" s="6"/>
      <c r="E701" s="6"/>
      <c r="F701" s="6"/>
      <c r="G701" s="6"/>
      <c r="H701" s="94"/>
      <c r="I701" s="94"/>
      <c r="J701" s="94"/>
    </row>
    <row r="702" spans="3:10" x14ac:dyDescent="0.35">
      <c r="C702" s="6"/>
      <c r="D702" s="6"/>
      <c r="E702" s="6"/>
      <c r="F702" s="6"/>
      <c r="G702" s="6"/>
      <c r="H702" s="94"/>
      <c r="I702" s="94"/>
      <c r="J702" s="94"/>
    </row>
    <row r="703" spans="3:10" x14ac:dyDescent="0.35">
      <c r="C703" s="6"/>
      <c r="D703" s="6"/>
      <c r="E703" s="6"/>
      <c r="F703" s="6"/>
      <c r="G703" s="6"/>
      <c r="H703" s="94"/>
      <c r="I703" s="94"/>
      <c r="J703" s="94"/>
    </row>
    <row r="704" spans="3:10" x14ac:dyDescent="0.35">
      <c r="C704" s="6"/>
      <c r="D704" s="6"/>
      <c r="E704" s="6"/>
      <c r="F704" s="6"/>
      <c r="G704" s="6"/>
      <c r="H704" s="94"/>
      <c r="I704" s="94"/>
      <c r="J704" s="94"/>
    </row>
    <row r="705" spans="3:10" x14ac:dyDescent="0.35">
      <c r="C705" s="6"/>
      <c r="D705" s="6"/>
      <c r="E705" s="6"/>
      <c r="F705" s="6"/>
      <c r="G705" s="6"/>
      <c r="H705" s="94"/>
      <c r="I705" s="94"/>
      <c r="J705" s="94"/>
    </row>
    <row r="706" spans="3:10" x14ac:dyDescent="0.35">
      <c r="C706" s="6"/>
      <c r="D706" s="6"/>
      <c r="E706" s="6"/>
      <c r="F706" s="6"/>
      <c r="G706" s="6"/>
      <c r="H706" s="94"/>
      <c r="I706" s="94"/>
      <c r="J706" s="94"/>
    </row>
    <row r="707" spans="3:10" x14ac:dyDescent="0.35">
      <c r="C707" s="6"/>
      <c r="D707" s="6"/>
      <c r="E707" s="6"/>
      <c r="F707" s="6"/>
      <c r="G707" s="6"/>
      <c r="H707" s="94"/>
      <c r="I707" s="94"/>
      <c r="J707" s="94"/>
    </row>
    <row r="708" spans="3:10" x14ac:dyDescent="0.35">
      <c r="C708" s="6"/>
      <c r="D708" s="6"/>
      <c r="E708" s="6"/>
      <c r="F708" s="6"/>
      <c r="G708" s="6"/>
      <c r="H708" s="94"/>
      <c r="I708" s="94"/>
      <c r="J708" s="94"/>
    </row>
    <row r="709" spans="3:10" x14ac:dyDescent="0.35">
      <c r="C709" s="6"/>
      <c r="D709" s="6"/>
      <c r="E709" s="6"/>
      <c r="F709" s="6"/>
      <c r="G709" s="6"/>
      <c r="H709" s="94"/>
      <c r="I709" s="94"/>
      <c r="J709" s="94"/>
    </row>
    <row r="710" spans="3:10" x14ac:dyDescent="0.35">
      <c r="C710" s="6"/>
      <c r="D710" s="6"/>
      <c r="E710" s="6"/>
      <c r="F710" s="6"/>
      <c r="G710" s="6"/>
      <c r="H710" s="94"/>
      <c r="I710" s="94"/>
      <c r="J710" s="94"/>
    </row>
    <row r="711" spans="3:10" x14ac:dyDescent="0.35">
      <c r="C711" s="6"/>
      <c r="D711" s="6"/>
      <c r="E711" s="6"/>
      <c r="F711" s="6"/>
      <c r="G711" s="6"/>
      <c r="H711" s="94"/>
      <c r="I711" s="94"/>
      <c r="J711" s="94"/>
    </row>
    <row r="712" spans="3:10" x14ac:dyDescent="0.35">
      <c r="C712" s="6"/>
      <c r="D712" s="6"/>
      <c r="E712" s="6"/>
      <c r="F712" s="6"/>
      <c r="G712" s="6"/>
      <c r="H712" s="94"/>
      <c r="I712" s="94"/>
      <c r="J712" s="94"/>
    </row>
    <row r="713" spans="3:10" x14ac:dyDescent="0.35">
      <c r="C713" s="6"/>
      <c r="D713" s="6"/>
      <c r="E713" s="6"/>
      <c r="F713" s="6"/>
      <c r="G713" s="6"/>
      <c r="H713" s="94"/>
      <c r="I713" s="94"/>
      <c r="J713" s="94"/>
    </row>
    <row r="714" spans="3:10" x14ac:dyDescent="0.35">
      <c r="C714" s="6"/>
      <c r="D714" s="6"/>
      <c r="E714" s="6"/>
      <c r="F714" s="6"/>
      <c r="G714" s="6"/>
      <c r="H714" s="94"/>
      <c r="I714" s="94"/>
      <c r="J714" s="94"/>
    </row>
    <row r="715" spans="3:10" x14ac:dyDescent="0.35">
      <c r="C715" s="6"/>
      <c r="D715" s="6"/>
      <c r="E715" s="6"/>
      <c r="F715" s="6"/>
      <c r="G715" s="6"/>
      <c r="H715" s="94"/>
      <c r="I715" s="94"/>
      <c r="J715" s="94"/>
    </row>
    <row r="716" spans="3:10" x14ac:dyDescent="0.35">
      <c r="C716" s="6"/>
      <c r="D716" s="6"/>
      <c r="E716" s="6"/>
      <c r="F716" s="6"/>
      <c r="G716" s="6"/>
      <c r="H716" s="94"/>
      <c r="I716" s="94"/>
      <c r="J716" s="94"/>
    </row>
    <row r="717" spans="3:10" x14ac:dyDescent="0.35">
      <c r="C717" s="6"/>
      <c r="D717" s="6"/>
      <c r="E717" s="6"/>
      <c r="F717" s="6"/>
      <c r="G717" s="6"/>
      <c r="H717" s="94"/>
      <c r="I717" s="94"/>
      <c r="J717" s="94"/>
    </row>
    <row r="718" spans="3:10" x14ac:dyDescent="0.35">
      <c r="C718" s="6"/>
      <c r="D718" s="6"/>
      <c r="E718" s="6"/>
      <c r="F718" s="6"/>
      <c r="G718" s="6"/>
      <c r="H718" s="94"/>
      <c r="I718" s="94"/>
      <c r="J718" s="94"/>
    </row>
    <row r="719" spans="3:10" x14ac:dyDescent="0.35">
      <c r="C719" s="6"/>
      <c r="D719" s="6"/>
      <c r="E719" s="6"/>
      <c r="F719" s="6"/>
      <c r="G719" s="6"/>
      <c r="H719" s="94"/>
      <c r="I719" s="94"/>
      <c r="J719" s="94"/>
    </row>
    <row r="720" spans="3:10" x14ac:dyDescent="0.35">
      <c r="C720" s="6"/>
      <c r="D720" s="6"/>
      <c r="E720" s="6"/>
      <c r="F720" s="6"/>
      <c r="G720" s="6"/>
      <c r="H720" s="94"/>
      <c r="I720" s="94"/>
      <c r="J720" s="94"/>
    </row>
    <row r="721" spans="3:10" x14ac:dyDescent="0.35">
      <c r="C721" s="6"/>
      <c r="D721" s="6"/>
      <c r="E721" s="6"/>
      <c r="F721" s="6"/>
      <c r="G721" s="6"/>
      <c r="H721" s="94"/>
      <c r="I721" s="94"/>
      <c r="J721" s="94"/>
    </row>
    <row r="722" spans="3:10" x14ac:dyDescent="0.35">
      <c r="C722" s="6"/>
      <c r="D722" s="6"/>
      <c r="E722" s="6"/>
      <c r="F722" s="6"/>
      <c r="G722" s="6"/>
      <c r="H722" s="94"/>
      <c r="I722" s="94"/>
      <c r="J722" s="94"/>
    </row>
    <row r="723" spans="3:10" x14ac:dyDescent="0.35">
      <c r="C723" s="6"/>
      <c r="D723" s="6"/>
      <c r="E723" s="6"/>
      <c r="F723" s="6"/>
      <c r="G723" s="6"/>
      <c r="H723" s="94"/>
      <c r="I723" s="94"/>
      <c r="J723" s="94"/>
    </row>
    <row r="724" spans="3:10" x14ac:dyDescent="0.35">
      <c r="C724" s="6"/>
      <c r="D724" s="6"/>
      <c r="E724" s="6"/>
      <c r="F724" s="6"/>
      <c r="G724" s="6"/>
      <c r="H724" s="94"/>
      <c r="I724" s="94"/>
      <c r="J724" s="94"/>
    </row>
    <row r="725" spans="3:10" x14ac:dyDescent="0.35">
      <c r="C725" s="6"/>
      <c r="D725" s="6"/>
      <c r="E725" s="6"/>
      <c r="F725" s="6"/>
      <c r="G725" s="6"/>
      <c r="H725" s="94"/>
      <c r="I725" s="94"/>
      <c r="J725" s="94"/>
    </row>
    <row r="726" spans="3:10" x14ac:dyDescent="0.35">
      <c r="C726" s="6"/>
      <c r="D726" s="6"/>
      <c r="E726" s="6"/>
      <c r="F726" s="6"/>
      <c r="G726" s="6"/>
      <c r="H726" s="94"/>
      <c r="I726" s="94"/>
      <c r="J726" s="94"/>
    </row>
    <row r="727" spans="3:10" x14ac:dyDescent="0.35">
      <c r="C727" s="6"/>
      <c r="D727" s="6"/>
      <c r="E727" s="6"/>
      <c r="F727" s="6"/>
      <c r="G727" s="6"/>
      <c r="H727" s="94"/>
      <c r="I727" s="94"/>
      <c r="J727" s="94"/>
    </row>
    <row r="728" spans="3:10" x14ac:dyDescent="0.35">
      <c r="C728" s="6"/>
      <c r="D728" s="6"/>
      <c r="E728" s="6"/>
      <c r="F728" s="6"/>
      <c r="G728" s="6"/>
      <c r="H728" s="94"/>
      <c r="I728" s="94"/>
      <c r="J728" s="94"/>
    </row>
    <row r="729" spans="3:10" x14ac:dyDescent="0.35">
      <c r="C729" s="6"/>
      <c r="D729" s="6"/>
      <c r="E729" s="6"/>
      <c r="F729" s="6"/>
      <c r="G729" s="6"/>
      <c r="H729" s="94"/>
      <c r="I729" s="94"/>
      <c r="J729" s="94"/>
    </row>
    <row r="730" spans="3:10" x14ac:dyDescent="0.35">
      <c r="C730" s="6"/>
      <c r="D730" s="6"/>
      <c r="E730" s="6"/>
      <c r="F730" s="6"/>
      <c r="G730" s="6"/>
      <c r="H730" s="94"/>
      <c r="I730" s="94"/>
      <c r="J730" s="94"/>
    </row>
    <row r="731" spans="3:10" x14ac:dyDescent="0.35">
      <c r="C731" s="6"/>
      <c r="D731" s="6"/>
      <c r="E731" s="6"/>
      <c r="F731" s="6"/>
      <c r="G731" s="6"/>
      <c r="H731" s="94"/>
      <c r="I731" s="94"/>
      <c r="J731" s="94"/>
    </row>
    <row r="732" spans="3:10" x14ac:dyDescent="0.35">
      <c r="C732" s="6"/>
      <c r="D732" s="6"/>
      <c r="E732" s="6"/>
      <c r="F732" s="6"/>
      <c r="G732" s="6"/>
      <c r="H732" s="94"/>
      <c r="I732" s="94"/>
      <c r="J732" s="94"/>
    </row>
    <row r="733" spans="3:10" x14ac:dyDescent="0.35">
      <c r="C733" s="6"/>
      <c r="D733" s="6"/>
      <c r="E733" s="6"/>
      <c r="F733" s="6"/>
      <c r="G733" s="6"/>
      <c r="H733" s="94"/>
      <c r="I733" s="94"/>
      <c r="J733" s="94"/>
    </row>
    <row r="734" spans="3:10" x14ac:dyDescent="0.35">
      <c r="C734" s="6"/>
      <c r="D734" s="6"/>
      <c r="E734" s="6"/>
      <c r="F734" s="6"/>
      <c r="G734" s="6"/>
      <c r="H734" s="94"/>
      <c r="I734" s="94"/>
      <c r="J734" s="94"/>
    </row>
    <row r="735" spans="3:10" x14ac:dyDescent="0.35">
      <c r="C735" s="6"/>
      <c r="D735" s="6"/>
      <c r="E735" s="6"/>
      <c r="F735" s="6"/>
      <c r="G735" s="6"/>
      <c r="H735" s="94"/>
      <c r="I735" s="94"/>
      <c r="J735" s="94"/>
    </row>
    <row r="736" spans="3:10" x14ac:dyDescent="0.35">
      <c r="C736" s="6"/>
      <c r="D736" s="6"/>
      <c r="E736" s="6"/>
      <c r="F736" s="6"/>
      <c r="G736" s="6"/>
      <c r="H736" s="94"/>
      <c r="I736" s="94"/>
      <c r="J736" s="94"/>
    </row>
    <row r="737" spans="3:10" x14ac:dyDescent="0.35">
      <c r="C737" s="6"/>
      <c r="D737" s="6"/>
      <c r="E737" s="6"/>
      <c r="F737" s="6"/>
      <c r="G737" s="6"/>
      <c r="H737" s="94"/>
      <c r="I737" s="94"/>
      <c r="J737" s="94"/>
    </row>
    <row r="738" spans="3:10" x14ac:dyDescent="0.35">
      <c r="C738" s="6"/>
      <c r="D738" s="6"/>
      <c r="E738" s="6"/>
      <c r="F738" s="6"/>
      <c r="G738" s="6"/>
      <c r="H738" s="94"/>
      <c r="I738" s="94"/>
      <c r="J738" s="94"/>
    </row>
    <row r="739" spans="3:10" x14ac:dyDescent="0.35">
      <c r="C739" s="6"/>
      <c r="D739" s="6"/>
      <c r="E739" s="6"/>
      <c r="F739" s="6"/>
      <c r="G739" s="6"/>
      <c r="H739" s="94"/>
      <c r="I739" s="94"/>
      <c r="J739" s="94"/>
    </row>
    <row r="740" spans="3:10" x14ac:dyDescent="0.35">
      <c r="C740" s="6"/>
      <c r="D740" s="6"/>
      <c r="E740" s="6"/>
      <c r="F740" s="6"/>
      <c r="G740" s="6"/>
      <c r="H740" s="94"/>
      <c r="I740" s="94"/>
      <c r="J740" s="94"/>
    </row>
    <row r="741" spans="3:10" x14ac:dyDescent="0.35">
      <c r="C741" s="6"/>
      <c r="D741" s="6"/>
      <c r="E741" s="6"/>
      <c r="F741" s="6"/>
      <c r="G741" s="6"/>
      <c r="H741" s="94"/>
      <c r="I741" s="94"/>
      <c r="J741" s="94"/>
    </row>
    <row r="742" spans="3:10" x14ac:dyDescent="0.35">
      <c r="C742" s="6"/>
      <c r="D742" s="6"/>
      <c r="E742" s="6"/>
      <c r="F742" s="6"/>
      <c r="G742" s="6"/>
      <c r="H742" s="94"/>
      <c r="I742" s="94"/>
      <c r="J742" s="94"/>
    </row>
    <row r="743" spans="3:10" x14ac:dyDescent="0.35">
      <c r="C743" s="6"/>
      <c r="D743" s="6"/>
      <c r="E743" s="6"/>
      <c r="F743" s="6"/>
      <c r="G743" s="6"/>
      <c r="H743" s="94"/>
      <c r="I743" s="94"/>
      <c r="J743" s="94"/>
    </row>
    <row r="744" spans="3:10" x14ac:dyDescent="0.35">
      <c r="C744" s="6"/>
      <c r="D744" s="6"/>
      <c r="E744" s="6"/>
      <c r="F744" s="6"/>
      <c r="G744" s="6"/>
      <c r="H744" s="94"/>
      <c r="I744" s="94"/>
      <c r="J744" s="94"/>
    </row>
    <row r="745" spans="3:10" x14ac:dyDescent="0.35">
      <c r="C745" s="6"/>
      <c r="D745" s="6"/>
      <c r="E745" s="6"/>
      <c r="F745" s="6"/>
      <c r="G745" s="6"/>
      <c r="H745" s="94"/>
      <c r="I745" s="94"/>
      <c r="J745" s="94"/>
    </row>
    <row r="746" spans="3:10" x14ac:dyDescent="0.35">
      <c r="C746" s="6"/>
      <c r="D746" s="6"/>
      <c r="E746" s="6"/>
      <c r="F746" s="6"/>
      <c r="G746" s="6"/>
      <c r="H746" s="94"/>
      <c r="I746" s="94"/>
      <c r="J746" s="94"/>
    </row>
    <row r="747" spans="3:10" x14ac:dyDescent="0.35">
      <c r="C747" s="6"/>
      <c r="D747" s="6"/>
      <c r="E747" s="6"/>
      <c r="F747" s="6"/>
      <c r="G747" s="6"/>
      <c r="H747" s="94"/>
      <c r="I747" s="94"/>
      <c r="J747" s="94"/>
    </row>
    <row r="748" spans="3:10" x14ac:dyDescent="0.35">
      <c r="C748" s="6"/>
      <c r="D748" s="6"/>
      <c r="E748" s="6"/>
      <c r="F748" s="6"/>
      <c r="G748" s="6"/>
      <c r="H748" s="94"/>
      <c r="I748" s="94"/>
      <c r="J748" s="94"/>
    </row>
    <row r="749" spans="3:10" x14ac:dyDescent="0.35">
      <c r="C749" s="6"/>
      <c r="D749" s="6"/>
      <c r="E749" s="6"/>
      <c r="F749" s="6"/>
      <c r="G749" s="6"/>
      <c r="H749" s="94"/>
      <c r="I749" s="94"/>
      <c r="J749" s="94"/>
    </row>
    <row r="750" spans="3:10" x14ac:dyDescent="0.35">
      <c r="C750" s="6"/>
      <c r="D750" s="6"/>
      <c r="E750" s="6"/>
      <c r="F750" s="6"/>
      <c r="G750" s="6"/>
      <c r="H750" s="94"/>
      <c r="I750" s="94"/>
      <c r="J750" s="94"/>
    </row>
    <row r="751" spans="3:10" x14ac:dyDescent="0.35">
      <c r="C751" s="6"/>
      <c r="D751" s="6"/>
      <c r="E751" s="6"/>
      <c r="F751" s="6"/>
      <c r="G751" s="6"/>
      <c r="H751" s="94"/>
      <c r="I751" s="94"/>
      <c r="J751" s="94"/>
    </row>
    <row r="752" spans="3:10" x14ac:dyDescent="0.35">
      <c r="C752" s="6"/>
      <c r="D752" s="6"/>
      <c r="E752" s="6"/>
      <c r="F752" s="6"/>
      <c r="G752" s="6"/>
      <c r="H752" s="94"/>
      <c r="I752" s="94"/>
      <c r="J752" s="94"/>
    </row>
    <row r="753" spans="3:10" x14ac:dyDescent="0.35">
      <c r="C753" s="6"/>
      <c r="D753" s="6"/>
      <c r="E753" s="6"/>
      <c r="F753" s="6"/>
      <c r="G753" s="6"/>
      <c r="H753" s="94"/>
      <c r="I753" s="94"/>
      <c r="J753" s="94"/>
    </row>
    <row r="754" spans="3:10" x14ac:dyDescent="0.35">
      <c r="C754" s="6"/>
      <c r="D754" s="6"/>
      <c r="E754" s="6"/>
      <c r="F754" s="6"/>
      <c r="G754" s="6"/>
      <c r="H754" s="94"/>
      <c r="I754" s="94"/>
      <c r="J754" s="94"/>
    </row>
    <row r="755" spans="3:10" x14ac:dyDescent="0.35">
      <c r="C755" s="6"/>
      <c r="D755" s="6"/>
      <c r="E755" s="6"/>
      <c r="F755" s="6"/>
      <c r="G755" s="6"/>
      <c r="H755" s="94"/>
      <c r="I755" s="94"/>
      <c r="J755" s="94"/>
    </row>
    <row r="756" spans="3:10" x14ac:dyDescent="0.35">
      <c r="C756" s="6"/>
      <c r="D756" s="6"/>
      <c r="E756" s="6"/>
      <c r="F756" s="6"/>
      <c r="G756" s="6"/>
      <c r="H756" s="94"/>
      <c r="I756" s="94"/>
      <c r="J756" s="94"/>
    </row>
    <row r="757" spans="3:10" x14ac:dyDescent="0.35">
      <c r="C757" s="6"/>
      <c r="D757" s="6"/>
      <c r="E757" s="6"/>
      <c r="F757" s="6"/>
      <c r="G757" s="6"/>
      <c r="H757" s="94"/>
      <c r="I757" s="94"/>
      <c r="J757" s="94"/>
    </row>
    <row r="758" spans="3:10" x14ac:dyDescent="0.35">
      <c r="C758" s="6"/>
      <c r="D758" s="6"/>
      <c r="E758" s="6"/>
      <c r="F758" s="6"/>
      <c r="G758" s="6"/>
      <c r="H758" s="94"/>
      <c r="I758" s="94"/>
      <c r="J758" s="94"/>
    </row>
    <row r="759" spans="3:10" x14ac:dyDescent="0.35">
      <c r="C759" s="6"/>
      <c r="D759" s="6"/>
      <c r="E759" s="6"/>
      <c r="F759" s="6"/>
      <c r="G759" s="6"/>
      <c r="H759" s="94"/>
      <c r="I759" s="94"/>
      <c r="J759" s="94"/>
    </row>
    <row r="760" spans="3:10" x14ac:dyDescent="0.35">
      <c r="C760" s="6"/>
      <c r="D760" s="6"/>
      <c r="E760" s="6"/>
      <c r="F760" s="6"/>
      <c r="G760" s="6"/>
      <c r="H760" s="94"/>
      <c r="I760" s="94"/>
      <c r="J760" s="94"/>
    </row>
    <row r="761" spans="3:10" x14ac:dyDescent="0.35">
      <c r="C761" s="6"/>
      <c r="D761" s="6"/>
      <c r="E761" s="6"/>
      <c r="F761" s="6"/>
      <c r="G761" s="6"/>
      <c r="H761" s="94"/>
      <c r="I761" s="94"/>
      <c r="J761" s="94"/>
    </row>
    <row r="762" spans="3:10" x14ac:dyDescent="0.35">
      <c r="C762" s="6"/>
      <c r="D762" s="6"/>
      <c r="E762" s="6"/>
      <c r="F762" s="6"/>
      <c r="G762" s="6"/>
      <c r="H762" s="94"/>
      <c r="I762" s="94"/>
      <c r="J762" s="94"/>
    </row>
    <row r="763" spans="3:10" x14ac:dyDescent="0.35">
      <c r="C763" s="6"/>
      <c r="D763" s="6"/>
      <c r="E763" s="6"/>
      <c r="F763" s="6"/>
      <c r="G763" s="6"/>
      <c r="H763" s="94"/>
      <c r="I763" s="94"/>
      <c r="J763" s="94"/>
    </row>
    <row r="764" spans="3:10" x14ac:dyDescent="0.35">
      <c r="C764" s="6"/>
      <c r="D764" s="6"/>
      <c r="E764" s="6"/>
      <c r="F764" s="6"/>
      <c r="G764" s="6"/>
      <c r="H764" s="94"/>
      <c r="I764" s="94"/>
      <c r="J764" s="94"/>
    </row>
    <row r="765" spans="3:10" x14ac:dyDescent="0.35">
      <c r="C765" s="6"/>
      <c r="D765" s="6"/>
      <c r="E765" s="6"/>
      <c r="F765" s="6"/>
      <c r="G765" s="6"/>
      <c r="H765" s="94"/>
      <c r="I765" s="94"/>
      <c r="J765" s="94"/>
    </row>
    <row r="766" spans="3:10" x14ac:dyDescent="0.35">
      <c r="C766" s="6"/>
      <c r="D766" s="6"/>
      <c r="E766" s="6"/>
      <c r="F766" s="6"/>
      <c r="G766" s="6"/>
      <c r="H766" s="94"/>
      <c r="I766" s="94"/>
      <c r="J766" s="94"/>
    </row>
    <row r="767" spans="3:10" x14ac:dyDescent="0.35">
      <c r="C767" s="6"/>
      <c r="D767" s="6"/>
      <c r="E767" s="6"/>
      <c r="F767" s="6"/>
      <c r="G767" s="6"/>
      <c r="H767" s="94"/>
      <c r="I767" s="94"/>
      <c r="J767" s="94"/>
    </row>
    <row r="768" spans="3:10" x14ac:dyDescent="0.35">
      <c r="C768" s="6"/>
      <c r="D768" s="6"/>
      <c r="E768" s="6"/>
      <c r="F768" s="6"/>
      <c r="G768" s="6"/>
      <c r="H768" s="94"/>
      <c r="I768" s="94"/>
      <c r="J768" s="94"/>
    </row>
    <row r="769" spans="3:10" x14ac:dyDescent="0.35">
      <c r="C769" s="6"/>
      <c r="D769" s="6"/>
      <c r="E769" s="6"/>
      <c r="F769" s="6"/>
      <c r="G769" s="6"/>
      <c r="H769" s="94"/>
      <c r="I769" s="94"/>
      <c r="J769" s="94"/>
    </row>
    <row r="770" spans="3:10" x14ac:dyDescent="0.35">
      <c r="C770" s="6"/>
      <c r="D770" s="6"/>
      <c r="E770" s="6"/>
      <c r="F770" s="6"/>
      <c r="G770" s="6"/>
      <c r="H770" s="94"/>
      <c r="I770" s="94"/>
      <c r="J770" s="94"/>
    </row>
    <row r="771" spans="3:10" x14ac:dyDescent="0.35">
      <c r="C771" s="6"/>
      <c r="D771" s="6"/>
      <c r="E771" s="6"/>
      <c r="F771" s="6"/>
      <c r="G771" s="6"/>
      <c r="H771" s="94"/>
      <c r="I771" s="94"/>
      <c r="J771" s="94"/>
    </row>
    <row r="772" spans="3:10" x14ac:dyDescent="0.35">
      <c r="C772" s="6"/>
      <c r="D772" s="6"/>
      <c r="E772" s="6"/>
      <c r="F772" s="6"/>
      <c r="G772" s="6"/>
      <c r="H772" s="94"/>
      <c r="I772" s="94"/>
      <c r="J772" s="94"/>
    </row>
    <row r="773" spans="3:10" x14ac:dyDescent="0.35">
      <c r="C773" s="6"/>
      <c r="D773" s="6"/>
      <c r="E773" s="6"/>
      <c r="F773" s="6"/>
      <c r="G773" s="6"/>
      <c r="H773" s="94"/>
      <c r="I773" s="94"/>
      <c r="J773" s="94"/>
    </row>
    <row r="774" spans="3:10" x14ac:dyDescent="0.35">
      <c r="C774" s="6"/>
      <c r="D774" s="6"/>
      <c r="E774" s="6"/>
      <c r="F774" s="6"/>
      <c r="G774" s="6"/>
      <c r="H774" s="94"/>
      <c r="I774" s="94"/>
      <c r="J774" s="94"/>
    </row>
    <row r="775" spans="3:10" x14ac:dyDescent="0.35">
      <c r="C775" s="6"/>
      <c r="D775" s="6"/>
      <c r="E775" s="6"/>
      <c r="F775" s="6"/>
      <c r="G775" s="6"/>
      <c r="H775" s="94"/>
      <c r="I775" s="94"/>
      <c r="J775" s="94"/>
    </row>
    <row r="776" spans="3:10" x14ac:dyDescent="0.35">
      <c r="C776" s="6"/>
      <c r="D776" s="6"/>
      <c r="E776" s="6"/>
      <c r="F776" s="6"/>
      <c r="G776" s="6"/>
      <c r="H776" s="94"/>
      <c r="I776" s="94"/>
      <c r="J776" s="94"/>
    </row>
    <row r="777" spans="3:10" x14ac:dyDescent="0.35">
      <c r="C777" s="6"/>
      <c r="D777" s="6"/>
      <c r="E777" s="6"/>
      <c r="F777" s="6"/>
      <c r="G777" s="6"/>
      <c r="H777" s="94"/>
      <c r="I777" s="94"/>
      <c r="J777" s="94"/>
    </row>
    <row r="778" spans="3:10" x14ac:dyDescent="0.35">
      <c r="C778" s="6"/>
      <c r="D778" s="6"/>
      <c r="E778" s="6"/>
      <c r="F778" s="6"/>
      <c r="G778" s="6"/>
      <c r="H778" s="94"/>
      <c r="I778" s="94"/>
      <c r="J778" s="94"/>
    </row>
    <row r="779" spans="3:10" x14ac:dyDescent="0.35">
      <c r="C779" s="6"/>
      <c r="D779" s="6"/>
      <c r="E779" s="6"/>
      <c r="F779" s="6"/>
      <c r="G779" s="6"/>
      <c r="H779" s="94"/>
      <c r="I779" s="94"/>
      <c r="J779" s="94"/>
    </row>
    <row r="780" spans="3:10" x14ac:dyDescent="0.35">
      <c r="C780" s="6"/>
      <c r="D780" s="6"/>
      <c r="E780" s="6"/>
      <c r="F780" s="6"/>
      <c r="G780" s="6"/>
      <c r="H780" s="94"/>
      <c r="I780" s="94"/>
      <c r="J780" s="94"/>
    </row>
    <row r="781" spans="3:10" x14ac:dyDescent="0.35">
      <c r="C781" s="6"/>
      <c r="D781" s="6"/>
      <c r="E781" s="6"/>
      <c r="F781" s="6"/>
      <c r="G781" s="6"/>
      <c r="H781" s="94"/>
      <c r="I781" s="94"/>
      <c r="J781" s="94"/>
    </row>
    <row r="782" spans="3:10" x14ac:dyDescent="0.35">
      <c r="C782" s="6"/>
      <c r="D782" s="6"/>
      <c r="E782" s="6"/>
      <c r="F782" s="6"/>
      <c r="G782" s="6"/>
      <c r="H782" s="94"/>
      <c r="I782" s="94"/>
      <c r="J782" s="94"/>
    </row>
    <row r="783" spans="3:10" x14ac:dyDescent="0.35">
      <c r="C783" s="6"/>
      <c r="D783" s="6"/>
      <c r="E783" s="6"/>
      <c r="F783" s="6"/>
      <c r="G783" s="6"/>
      <c r="H783" s="94"/>
      <c r="I783" s="94"/>
      <c r="J783" s="94"/>
    </row>
    <row r="784" spans="3:10" x14ac:dyDescent="0.35">
      <c r="C784" s="6"/>
      <c r="D784" s="6"/>
      <c r="E784" s="6"/>
      <c r="F784" s="6"/>
      <c r="G784" s="6"/>
      <c r="H784" s="94"/>
      <c r="I784" s="94"/>
      <c r="J784" s="94"/>
    </row>
    <row r="785" spans="3:10" x14ac:dyDescent="0.35">
      <c r="C785" s="6"/>
      <c r="D785" s="6"/>
      <c r="E785" s="6"/>
      <c r="F785" s="6"/>
      <c r="G785" s="6"/>
      <c r="H785" s="94"/>
      <c r="I785" s="94"/>
      <c r="J785" s="94"/>
    </row>
    <row r="786" spans="3:10" x14ac:dyDescent="0.35">
      <c r="C786" s="6"/>
      <c r="D786" s="6"/>
      <c r="E786" s="6"/>
      <c r="F786" s="6"/>
      <c r="G786" s="6"/>
      <c r="H786" s="94"/>
      <c r="I786" s="94"/>
      <c r="J786" s="94"/>
    </row>
    <row r="787" spans="3:10" x14ac:dyDescent="0.35">
      <c r="C787" s="6"/>
      <c r="D787" s="6"/>
      <c r="E787" s="6"/>
      <c r="F787" s="6"/>
      <c r="G787" s="6"/>
      <c r="H787" s="94"/>
      <c r="I787" s="94"/>
      <c r="J787" s="94"/>
    </row>
    <row r="788" spans="3:10" x14ac:dyDescent="0.35">
      <c r="C788" s="6"/>
      <c r="D788" s="6"/>
      <c r="E788" s="6"/>
      <c r="F788" s="6"/>
      <c r="G788" s="6"/>
      <c r="H788" s="94"/>
      <c r="I788" s="94"/>
      <c r="J788" s="94"/>
    </row>
    <row r="789" spans="3:10" x14ac:dyDescent="0.35">
      <c r="C789" s="6"/>
      <c r="D789" s="6"/>
      <c r="E789" s="6"/>
      <c r="F789" s="6"/>
      <c r="G789" s="6"/>
      <c r="H789" s="94"/>
      <c r="I789" s="94"/>
      <c r="J789" s="94"/>
    </row>
    <row r="790" spans="3:10" x14ac:dyDescent="0.35">
      <c r="C790" s="6"/>
      <c r="D790" s="6"/>
      <c r="E790" s="6"/>
      <c r="F790" s="6"/>
      <c r="G790" s="6"/>
      <c r="H790" s="94"/>
      <c r="I790" s="94"/>
      <c r="J790" s="94"/>
    </row>
    <row r="791" spans="3:10" x14ac:dyDescent="0.35">
      <c r="C791" s="6"/>
      <c r="D791" s="6"/>
      <c r="E791" s="6"/>
      <c r="F791" s="6"/>
      <c r="G791" s="6"/>
      <c r="H791" s="94"/>
      <c r="I791" s="94"/>
      <c r="J791" s="94"/>
    </row>
    <row r="792" spans="3:10" x14ac:dyDescent="0.35">
      <c r="C792" s="6"/>
      <c r="D792" s="6"/>
      <c r="E792" s="6"/>
      <c r="F792" s="6"/>
      <c r="G792" s="6"/>
      <c r="H792" s="94"/>
      <c r="I792" s="94"/>
      <c r="J792" s="94"/>
    </row>
    <row r="793" spans="3:10" x14ac:dyDescent="0.35">
      <c r="C793" s="6"/>
      <c r="D793" s="6"/>
      <c r="E793" s="6"/>
      <c r="F793" s="6"/>
      <c r="G793" s="6"/>
      <c r="H793" s="94"/>
      <c r="I793" s="94"/>
      <c r="J793" s="94"/>
    </row>
    <row r="794" spans="3:10" x14ac:dyDescent="0.35">
      <c r="C794" s="6"/>
      <c r="D794" s="6"/>
      <c r="E794" s="6"/>
      <c r="F794" s="6"/>
      <c r="G794" s="6"/>
      <c r="H794" s="94"/>
      <c r="I794" s="94"/>
      <c r="J794" s="94"/>
    </row>
    <row r="795" spans="3:10" x14ac:dyDescent="0.35">
      <c r="C795" s="6"/>
      <c r="D795" s="6"/>
      <c r="E795" s="6"/>
      <c r="F795" s="6"/>
      <c r="G795" s="6"/>
      <c r="H795" s="94"/>
      <c r="I795" s="94"/>
      <c r="J795" s="94"/>
    </row>
    <row r="796" spans="3:10" x14ac:dyDescent="0.35">
      <c r="C796" s="6"/>
      <c r="D796" s="6"/>
      <c r="E796" s="6"/>
      <c r="F796" s="6"/>
      <c r="G796" s="6"/>
      <c r="H796" s="94"/>
      <c r="I796" s="94"/>
      <c r="J796" s="94"/>
    </row>
    <row r="797" spans="3:10" x14ac:dyDescent="0.35">
      <c r="C797" s="6"/>
      <c r="D797" s="6"/>
      <c r="E797" s="6"/>
      <c r="F797" s="6"/>
      <c r="G797" s="6"/>
      <c r="H797" s="94"/>
      <c r="I797" s="94"/>
      <c r="J797" s="94"/>
    </row>
    <row r="798" spans="3:10" x14ac:dyDescent="0.35">
      <c r="C798" s="6"/>
      <c r="D798" s="6"/>
      <c r="E798" s="6"/>
      <c r="F798" s="6"/>
      <c r="G798" s="6"/>
      <c r="H798" s="94"/>
      <c r="I798" s="94"/>
      <c r="J798" s="94"/>
    </row>
    <row r="799" spans="3:10" x14ac:dyDescent="0.35">
      <c r="C799" s="6"/>
      <c r="D799" s="6"/>
      <c r="E799" s="6"/>
      <c r="F799" s="6"/>
      <c r="G799" s="6"/>
      <c r="H799" s="94"/>
      <c r="I799" s="94"/>
      <c r="J799" s="94"/>
    </row>
    <row r="800" spans="3:10" x14ac:dyDescent="0.35">
      <c r="C800" s="6"/>
      <c r="D800" s="6"/>
      <c r="E800" s="6"/>
      <c r="F800" s="6"/>
      <c r="G800" s="6"/>
      <c r="H800" s="94"/>
      <c r="I800" s="94"/>
      <c r="J800" s="94"/>
    </row>
    <row r="801" spans="3:10" x14ac:dyDescent="0.35">
      <c r="C801" s="6"/>
      <c r="D801" s="6"/>
      <c r="E801" s="6"/>
      <c r="F801" s="6"/>
      <c r="G801" s="6"/>
      <c r="H801" s="94"/>
      <c r="I801" s="94"/>
      <c r="J801" s="94"/>
    </row>
    <row r="802" spans="3:10" x14ac:dyDescent="0.35">
      <c r="C802" s="6"/>
      <c r="D802" s="6"/>
      <c r="E802" s="6"/>
      <c r="F802" s="6"/>
      <c r="G802" s="6"/>
      <c r="H802" s="94"/>
      <c r="I802" s="94"/>
      <c r="J802" s="94"/>
    </row>
    <row r="803" spans="3:10" x14ac:dyDescent="0.35">
      <c r="C803" s="6"/>
      <c r="D803" s="6"/>
      <c r="E803" s="6"/>
      <c r="F803" s="6"/>
      <c r="G803" s="6"/>
      <c r="H803" s="94"/>
      <c r="I803" s="94"/>
      <c r="J803" s="94"/>
    </row>
    <row r="804" spans="3:10" x14ac:dyDescent="0.35">
      <c r="C804" s="6"/>
      <c r="D804" s="6"/>
      <c r="E804" s="6"/>
      <c r="F804" s="6"/>
      <c r="G804" s="6"/>
      <c r="H804" s="94"/>
      <c r="I804" s="94"/>
      <c r="J804" s="94"/>
    </row>
    <row r="805" spans="3:10" x14ac:dyDescent="0.35">
      <c r="C805" s="6"/>
      <c r="D805" s="6"/>
      <c r="E805" s="6"/>
      <c r="F805" s="6"/>
      <c r="G805" s="6"/>
      <c r="H805" s="94"/>
      <c r="I805" s="94"/>
      <c r="J805" s="94"/>
    </row>
    <row r="806" spans="3:10" x14ac:dyDescent="0.35">
      <c r="C806" s="6"/>
      <c r="D806" s="6"/>
      <c r="E806" s="6"/>
      <c r="F806" s="6"/>
      <c r="G806" s="6"/>
      <c r="H806" s="94"/>
      <c r="I806" s="94"/>
      <c r="J806" s="94"/>
    </row>
    <row r="807" spans="3:10" x14ac:dyDescent="0.35">
      <c r="C807" s="6"/>
      <c r="D807" s="6"/>
      <c r="E807" s="6"/>
      <c r="F807" s="6"/>
      <c r="G807" s="6"/>
      <c r="H807" s="94"/>
      <c r="I807" s="94"/>
      <c r="J807" s="94"/>
    </row>
    <row r="808" spans="3:10" x14ac:dyDescent="0.35">
      <c r="C808" s="6"/>
      <c r="D808" s="6"/>
      <c r="E808" s="6"/>
      <c r="F808" s="6"/>
      <c r="G808" s="6"/>
      <c r="H808" s="94"/>
      <c r="I808" s="94"/>
      <c r="J808" s="94"/>
    </row>
    <row r="809" spans="3:10" x14ac:dyDescent="0.35">
      <c r="C809" s="6"/>
      <c r="D809" s="6"/>
      <c r="E809" s="6"/>
      <c r="F809" s="6"/>
      <c r="G809" s="6"/>
      <c r="H809" s="94"/>
      <c r="I809" s="94"/>
      <c r="J809" s="94"/>
    </row>
    <row r="810" spans="3:10" x14ac:dyDescent="0.35">
      <c r="C810" s="6"/>
      <c r="D810" s="6"/>
      <c r="E810" s="6"/>
      <c r="F810" s="6"/>
      <c r="G810" s="6"/>
      <c r="H810" s="94"/>
      <c r="I810" s="94"/>
      <c r="J810" s="94"/>
    </row>
    <row r="811" spans="3:10" x14ac:dyDescent="0.35">
      <c r="C811" s="6"/>
      <c r="D811" s="6"/>
      <c r="E811" s="6"/>
      <c r="F811" s="6"/>
      <c r="G811" s="6"/>
      <c r="H811" s="94"/>
      <c r="I811" s="94"/>
      <c r="J811" s="94"/>
    </row>
    <row r="812" spans="3:10" x14ac:dyDescent="0.35">
      <c r="C812" s="6"/>
      <c r="D812" s="6"/>
      <c r="E812" s="6"/>
      <c r="F812" s="6"/>
      <c r="G812" s="6"/>
      <c r="H812" s="94"/>
      <c r="I812" s="94"/>
      <c r="J812" s="94"/>
    </row>
    <row r="813" spans="3:10" x14ac:dyDescent="0.35">
      <c r="C813" s="6"/>
      <c r="D813" s="6"/>
      <c r="E813" s="6"/>
      <c r="F813" s="6"/>
      <c r="G813" s="6"/>
      <c r="H813" s="94"/>
      <c r="I813" s="94"/>
      <c r="J813" s="94"/>
    </row>
    <row r="814" spans="3:10" x14ac:dyDescent="0.35">
      <c r="C814" s="6"/>
      <c r="D814" s="6"/>
      <c r="E814" s="6"/>
      <c r="F814" s="6"/>
      <c r="G814" s="6"/>
      <c r="H814" s="94"/>
      <c r="I814" s="94"/>
      <c r="J814" s="94"/>
    </row>
    <row r="815" spans="3:10" x14ac:dyDescent="0.35">
      <c r="C815" s="6"/>
      <c r="D815" s="6"/>
      <c r="E815" s="6"/>
      <c r="F815" s="6"/>
      <c r="G815" s="6"/>
      <c r="H815" s="94"/>
      <c r="I815" s="94"/>
      <c r="J815" s="94"/>
    </row>
    <row r="816" spans="3:10" x14ac:dyDescent="0.35">
      <c r="C816" s="6"/>
      <c r="D816" s="6"/>
      <c r="E816" s="6"/>
      <c r="F816" s="6"/>
      <c r="G816" s="6"/>
      <c r="H816" s="94"/>
      <c r="I816" s="94"/>
      <c r="J816" s="94"/>
    </row>
    <row r="817" spans="3:10" x14ac:dyDescent="0.35">
      <c r="C817" s="6"/>
      <c r="D817" s="6"/>
      <c r="E817" s="6"/>
      <c r="F817" s="6"/>
      <c r="G817" s="6"/>
      <c r="H817" s="94"/>
      <c r="I817" s="94"/>
      <c r="J817" s="94"/>
    </row>
    <row r="818" spans="3:10" x14ac:dyDescent="0.35">
      <c r="C818" s="6"/>
      <c r="D818" s="6"/>
      <c r="E818" s="6"/>
      <c r="F818" s="6"/>
      <c r="G818" s="6"/>
      <c r="H818" s="94"/>
      <c r="I818" s="94"/>
      <c r="J818" s="94"/>
    </row>
    <row r="819" spans="3:10" x14ac:dyDescent="0.35">
      <c r="C819" s="6"/>
      <c r="D819" s="6"/>
      <c r="E819" s="6"/>
      <c r="F819" s="6"/>
      <c r="G819" s="6"/>
      <c r="H819" s="94"/>
      <c r="I819" s="94"/>
      <c r="J819" s="94"/>
    </row>
    <row r="820" spans="3:10" x14ac:dyDescent="0.35">
      <c r="C820" s="6"/>
      <c r="D820" s="6"/>
      <c r="E820" s="6"/>
      <c r="F820" s="6"/>
      <c r="G820" s="6"/>
      <c r="H820" s="94"/>
      <c r="I820" s="94"/>
      <c r="J820" s="94"/>
    </row>
    <row r="821" spans="3:10" x14ac:dyDescent="0.35">
      <c r="C821" s="6"/>
      <c r="D821" s="6"/>
      <c r="E821" s="6"/>
      <c r="F821" s="6"/>
      <c r="G821" s="6"/>
      <c r="H821" s="94"/>
      <c r="I821" s="94"/>
      <c r="J821" s="94"/>
    </row>
    <row r="822" spans="3:10" x14ac:dyDescent="0.35">
      <c r="C822" s="6"/>
      <c r="D822" s="6"/>
      <c r="E822" s="6"/>
      <c r="F822" s="6"/>
      <c r="G822" s="6"/>
      <c r="H822" s="94"/>
      <c r="I822" s="94"/>
      <c r="J822" s="94"/>
    </row>
    <row r="823" spans="3:10" x14ac:dyDescent="0.35">
      <c r="C823" s="6"/>
      <c r="D823" s="6"/>
      <c r="E823" s="6"/>
      <c r="F823" s="6"/>
      <c r="G823" s="6"/>
      <c r="H823" s="94"/>
      <c r="I823" s="94"/>
      <c r="J823" s="94"/>
    </row>
    <row r="824" spans="3:10" x14ac:dyDescent="0.35">
      <c r="C824" s="6"/>
      <c r="D824" s="6"/>
      <c r="E824" s="6"/>
      <c r="F824" s="6"/>
      <c r="G824" s="6"/>
      <c r="H824" s="94"/>
      <c r="I824" s="94"/>
      <c r="J824" s="94"/>
    </row>
    <row r="825" spans="3:10" x14ac:dyDescent="0.35">
      <c r="C825" s="6"/>
      <c r="D825" s="6"/>
      <c r="E825" s="6"/>
      <c r="F825" s="6"/>
      <c r="G825" s="6"/>
      <c r="H825" s="94"/>
      <c r="I825" s="94"/>
      <c r="J825" s="94"/>
    </row>
    <row r="826" spans="3:10" x14ac:dyDescent="0.35">
      <c r="C826" s="6"/>
      <c r="D826" s="6"/>
      <c r="E826" s="6"/>
      <c r="F826" s="6"/>
      <c r="G826" s="6"/>
      <c r="H826" s="94"/>
      <c r="I826" s="94"/>
      <c r="J826" s="94"/>
    </row>
    <row r="827" spans="3:10" x14ac:dyDescent="0.35">
      <c r="C827" s="6"/>
      <c r="D827" s="6"/>
      <c r="E827" s="6"/>
      <c r="F827" s="6"/>
      <c r="G827" s="6"/>
      <c r="H827" s="94"/>
      <c r="I827" s="94"/>
      <c r="J827" s="94"/>
    </row>
    <row r="828" spans="3:10" x14ac:dyDescent="0.35">
      <c r="C828" s="6"/>
      <c r="D828" s="6"/>
      <c r="E828" s="6"/>
      <c r="F828" s="6"/>
      <c r="G828" s="6"/>
      <c r="H828" s="94"/>
      <c r="I828" s="94"/>
      <c r="J828" s="94"/>
    </row>
    <row r="829" spans="3:10" x14ac:dyDescent="0.35">
      <c r="C829" s="6"/>
      <c r="D829" s="6"/>
      <c r="E829" s="6"/>
      <c r="F829" s="6"/>
      <c r="G829" s="6"/>
      <c r="H829" s="94"/>
      <c r="I829" s="94"/>
      <c r="J829" s="94"/>
    </row>
    <row r="830" spans="3:10" x14ac:dyDescent="0.35">
      <c r="C830" s="6"/>
      <c r="D830" s="6"/>
      <c r="E830" s="6"/>
      <c r="F830" s="6"/>
      <c r="G830" s="6"/>
      <c r="H830" s="94"/>
      <c r="I830" s="94"/>
      <c r="J830" s="94"/>
    </row>
    <row r="831" spans="3:10" x14ac:dyDescent="0.35">
      <c r="C831" s="6"/>
      <c r="D831" s="6"/>
      <c r="E831" s="6"/>
      <c r="F831" s="6"/>
      <c r="G831" s="6"/>
      <c r="H831" s="94"/>
      <c r="I831" s="94"/>
      <c r="J831" s="94"/>
    </row>
    <row r="832" spans="3:10" x14ac:dyDescent="0.35">
      <c r="C832" s="6"/>
      <c r="D832" s="6"/>
      <c r="E832" s="6"/>
      <c r="F832" s="6"/>
      <c r="G832" s="6"/>
      <c r="H832" s="94"/>
      <c r="I832" s="94"/>
      <c r="J832" s="94"/>
    </row>
    <row r="833" spans="3:10" x14ac:dyDescent="0.35">
      <c r="C833" s="6"/>
      <c r="D833" s="6"/>
      <c r="E833" s="6"/>
      <c r="F833" s="6"/>
      <c r="G833" s="6"/>
      <c r="H833" s="94"/>
      <c r="I833" s="94"/>
      <c r="J833" s="94"/>
    </row>
    <row r="834" spans="3:10" x14ac:dyDescent="0.35">
      <c r="C834" s="6"/>
      <c r="D834" s="6"/>
      <c r="E834" s="6"/>
      <c r="F834" s="6"/>
      <c r="G834" s="6"/>
      <c r="H834" s="94"/>
      <c r="I834" s="94"/>
      <c r="J834" s="94"/>
    </row>
    <row r="835" spans="3:10" x14ac:dyDescent="0.35">
      <c r="C835" s="6"/>
      <c r="D835" s="6"/>
      <c r="E835" s="6"/>
      <c r="F835" s="6"/>
      <c r="G835" s="6"/>
      <c r="H835" s="94"/>
      <c r="I835" s="94"/>
      <c r="J835" s="94"/>
    </row>
    <row r="836" spans="3:10" x14ac:dyDescent="0.35">
      <c r="C836" s="6"/>
      <c r="D836" s="6"/>
      <c r="E836" s="6"/>
      <c r="F836" s="6"/>
      <c r="G836" s="6"/>
      <c r="H836" s="94"/>
      <c r="I836" s="94"/>
      <c r="J836" s="94"/>
    </row>
    <row r="837" spans="3:10" x14ac:dyDescent="0.35">
      <c r="C837" s="6"/>
      <c r="D837" s="6"/>
      <c r="E837" s="6"/>
      <c r="F837" s="6"/>
      <c r="G837" s="6"/>
      <c r="H837" s="94"/>
      <c r="I837" s="94"/>
      <c r="J837" s="94"/>
    </row>
    <row r="838" spans="3:10" x14ac:dyDescent="0.35">
      <c r="C838" s="6"/>
      <c r="D838" s="6"/>
      <c r="E838" s="6"/>
      <c r="F838" s="6"/>
      <c r="G838" s="6"/>
      <c r="H838" s="94"/>
      <c r="I838" s="94"/>
      <c r="J838" s="94"/>
    </row>
    <row r="839" spans="3:10" x14ac:dyDescent="0.35">
      <c r="C839" s="6"/>
      <c r="D839" s="6"/>
      <c r="E839" s="6"/>
      <c r="F839" s="6"/>
      <c r="G839" s="6"/>
      <c r="H839" s="94"/>
      <c r="I839" s="94"/>
      <c r="J839" s="94"/>
    </row>
    <row r="840" spans="3:10" x14ac:dyDescent="0.35">
      <c r="C840" s="6"/>
      <c r="D840" s="6"/>
      <c r="E840" s="6"/>
      <c r="F840" s="6"/>
      <c r="G840" s="6"/>
      <c r="H840" s="94"/>
      <c r="I840" s="94"/>
      <c r="J840" s="94"/>
    </row>
    <row r="841" spans="3:10" x14ac:dyDescent="0.35">
      <c r="C841" s="6"/>
      <c r="D841" s="6"/>
      <c r="E841" s="6"/>
      <c r="F841" s="6"/>
      <c r="G841" s="6"/>
      <c r="H841" s="94"/>
      <c r="I841" s="94"/>
      <c r="J841" s="94"/>
    </row>
    <row r="842" spans="3:10" x14ac:dyDescent="0.35">
      <c r="C842" s="6"/>
      <c r="D842" s="6"/>
      <c r="E842" s="6"/>
      <c r="F842" s="6"/>
      <c r="G842" s="6"/>
      <c r="H842" s="94"/>
      <c r="I842" s="94"/>
      <c r="J842" s="94"/>
    </row>
    <row r="843" spans="3:10" x14ac:dyDescent="0.35">
      <c r="C843" s="6"/>
      <c r="D843" s="6"/>
      <c r="E843" s="6"/>
      <c r="F843" s="6"/>
      <c r="G843" s="6"/>
      <c r="H843" s="94"/>
      <c r="I843" s="94"/>
      <c r="J843" s="94"/>
    </row>
    <row r="844" spans="3:10" x14ac:dyDescent="0.35">
      <c r="C844" s="6"/>
      <c r="D844" s="6"/>
      <c r="E844" s="6"/>
      <c r="F844" s="6"/>
      <c r="G844" s="6"/>
      <c r="H844" s="94"/>
      <c r="I844" s="94"/>
      <c r="J844" s="94"/>
    </row>
    <row r="845" spans="3:10" x14ac:dyDescent="0.35">
      <c r="C845" s="6"/>
      <c r="D845" s="6"/>
      <c r="E845" s="6"/>
      <c r="F845" s="6"/>
      <c r="G845" s="6"/>
      <c r="H845" s="94"/>
      <c r="I845" s="94"/>
      <c r="J845" s="94"/>
    </row>
    <row r="846" spans="3:10" x14ac:dyDescent="0.35">
      <c r="C846" s="6"/>
      <c r="D846" s="6"/>
      <c r="E846" s="6"/>
      <c r="F846" s="6"/>
      <c r="G846" s="6"/>
      <c r="H846" s="94"/>
      <c r="I846" s="94"/>
      <c r="J846" s="94"/>
    </row>
    <row r="847" spans="3:10" x14ac:dyDescent="0.35">
      <c r="C847" s="6"/>
      <c r="D847" s="6"/>
      <c r="E847" s="6"/>
      <c r="F847" s="6"/>
      <c r="G847" s="6"/>
      <c r="H847" s="94"/>
      <c r="I847" s="94"/>
      <c r="J847" s="94"/>
    </row>
    <row r="848" spans="3:10" x14ac:dyDescent="0.35">
      <c r="C848" s="6"/>
      <c r="D848" s="6"/>
      <c r="E848" s="6"/>
      <c r="F848" s="6"/>
      <c r="G848" s="6"/>
      <c r="H848" s="94"/>
      <c r="I848" s="94"/>
      <c r="J848" s="94"/>
    </row>
    <row r="849" spans="3:10" x14ac:dyDescent="0.35">
      <c r="C849" s="6"/>
      <c r="D849" s="6"/>
      <c r="E849" s="6"/>
      <c r="F849" s="6"/>
      <c r="G849" s="6"/>
      <c r="H849" s="94"/>
      <c r="I849" s="94"/>
      <c r="J849" s="94"/>
    </row>
    <row r="850" spans="3:10" x14ac:dyDescent="0.35">
      <c r="C850" s="6"/>
      <c r="D850" s="6"/>
      <c r="E850" s="6"/>
      <c r="F850" s="6"/>
      <c r="G850" s="6"/>
      <c r="H850" s="94"/>
      <c r="I850" s="94"/>
      <c r="J850" s="94"/>
    </row>
    <row r="851" spans="3:10" x14ac:dyDescent="0.35">
      <c r="C851" s="6"/>
      <c r="D851" s="6"/>
      <c r="E851" s="6"/>
      <c r="F851" s="6"/>
      <c r="G851" s="6"/>
      <c r="H851" s="94"/>
      <c r="I851" s="94"/>
      <c r="J851" s="94"/>
    </row>
    <row r="852" spans="3:10" x14ac:dyDescent="0.35">
      <c r="C852" s="6"/>
      <c r="D852" s="6"/>
      <c r="E852" s="6"/>
      <c r="F852" s="6"/>
      <c r="G852" s="6"/>
      <c r="H852" s="94"/>
      <c r="I852" s="94"/>
      <c r="J852" s="94"/>
    </row>
    <row r="853" spans="3:10" x14ac:dyDescent="0.35">
      <c r="C853" s="6"/>
      <c r="D853" s="6"/>
      <c r="E853" s="6"/>
      <c r="F853" s="6"/>
      <c r="G853" s="6"/>
      <c r="H853" s="94"/>
      <c r="I853" s="94"/>
      <c r="J853" s="94"/>
    </row>
    <row r="854" spans="3:10" x14ac:dyDescent="0.35">
      <c r="C854" s="6"/>
      <c r="D854" s="6"/>
      <c r="E854" s="6"/>
      <c r="F854" s="6"/>
      <c r="G854" s="6"/>
      <c r="H854" s="94"/>
      <c r="I854" s="94"/>
      <c r="J854" s="94"/>
    </row>
    <row r="855" spans="3:10" x14ac:dyDescent="0.35">
      <c r="C855" s="6"/>
      <c r="D855" s="6"/>
      <c r="E855" s="6"/>
      <c r="F855" s="6"/>
      <c r="G855" s="6"/>
      <c r="H855" s="94"/>
      <c r="I855" s="94"/>
      <c r="J855" s="94"/>
    </row>
    <row r="856" spans="3:10" x14ac:dyDescent="0.35">
      <c r="C856" s="6"/>
      <c r="D856" s="6"/>
      <c r="E856" s="6"/>
      <c r="F856" s="6"/>
      <c r="G856" s="6"/>
      <c r="H856" s="94"/>
      <c r="I856" s="94"/>
      <c r="J856" s="94"/>
    </row>
    <row r="857" spans="3:10" x14ac:dyDescent="0.35">
      <c r="C857" s="6"/>
      <c r="D857" s="6"/>
      <c r="E857" s="6"/>
      <c r="F857" s="6"/>
      <c r="G857" s="6"/>
      <c r="H857" s="94"/>
      <c r="I857" s="94"/>
      <c r="J857" s="94"/>
    </row>
    <row r="858" spans="3:10" x14ac:dyDescent="0.35">
      <c r="C858" s="6"/>
      <c r="D858" s="6"/>
      <c r="E858" s="6"/>
      <c r="F858" s="6"/>
      <c r="G858" s="6"/>
      <c r="H858" s="94"/>
      <c r="I858" s="94"/>
      <c r="J858" s="94"/>
    </row>
    <row r="859" spans="3:10" x14ac:dyDescent="0.35">
      <c r="C859" s="6"/>
      <c r="D859" s="6"/>
      <c r="E859" s="6"/>
      <c r="F859" s="6"/>
      <c r="G859" s="6"/>
      <c r="H859" s="94"/>
      <c r="I859" s="94"/>
      <c r="J859" s="94"/>
    </row>
    <row r="860" spans="3:10" x14ac:dyDescent="0.35">
      <c r="C860" s="6"/>
      <c r="D860" s="6"/>
      <c r="E860" s="6"/>
      <c r="F860" s="6"/>
      <c r="G860" s="6"/>
      <c r="H860" s="94"/>
      <c r="I860" s="94"/>
      <c r="J860" s="94"/>
    </row>
    <row r="861" spans="3:10" x14ac:dyDescent="0.35">
      <c r="C861" s="6"/>
      <c r="D861" s="6"/>
      <c r="E861" s="6"/>
      <c r="F861" s="6"/>
      <c r="G861" s="6"/>
      <c r="H861" s="94"/>
      <c r="I861" s="94"/>
      <c r="J861" s="94"/>
    </row>
    <row r="862" spans="3:10" x14ac:dyDescent="0.35">
      <c r="C862" s="6"/>
      <c r="D862" s="6"/>
      <c r="E862" s="6"/>
      <c r="F862" s="6"/>
      <c r="G862" s="6"/>
      <c r="H862" s="94"/>
      <c r="I862" s="94"/>
      <c r="J862" s="94"/>
    </row>
    <row r="863" spans="3:10" x14ac:dyDescent="0.35">
      <c r="C863" s="6"/>
      <c r="D863" s="6"/>
      <c r="E863" s="6"/>
      <c r="F863" s="6"/>
      <c r="G863" s="6"/>
      <c r="H863" s="94"/>
      <c r="I863" s="94"/>
      <c r="J863" s="94"/>
    </row>
    <row r="864" spans="3:10" x14ac:dyDescent="0.35">
      <c r="C864" s="6"/>
      <c r="D864" s="6"/>
      <c r="E864" s="6"/>
      <c r="F864" s="6"/>
      <c r="G864" s="6"/>
      <c r="H864" s="94"/>
      <c r="I864" s="94"/>
      <c r="J864" s="94"/>
    </row>
    <row r="865" spans="3:10" x14ac:dyDescent="0.35">
      <c r="C865" s="6"/>
      <c r="D865" s="6"/>
      <c r="E865" s="6"/>
      <c r="F865" s="6"/>
      <c r="G865" s="6"/>
      <c r="H865" s="94"/>
      <c r="I865" s="94"/>
      <c r="J865" s="94"/>
    </row>
    <row r="866" spans="3:10" x14ac:dyDescent="0.35">
      <c r="C866" s="6"/>
      <c r="D866" s="6"/>
      <c r="E866" s="6"/>
      <c r="F866" s="6"/>
      <c r="G866" s="6"/>
      <c r="H866" s="94"/>
      <c r="I866" s="94"/>
      <c r="J866" s="94"/>
    </row>
    <row r="867" spans="3:10" x14ac:dyDescent="0.35">
      <c r="C867" s="6"/>
      <c r="D867" s="6"/>
      <c r="E867" s="6"/>
      <c r="F867" s="6"/>
      <c r="G867" s="6"/>
      <c r="H867" s="94"/>
      <c r="I867" s="94"/>
      <c r="J867" s="94"/>
    </row>
    <row r="868" spans="3:10" x14ac:dyDescent="0.35">
      <c r="C868" s="6"/>
      <c r="D868" s="6"/>
      <c r="E868" s="6"/>
      <c r="F868" s="6"/>
      <c r="G868" s="6"/>
      <c r="H868" s="94"/>
      <c r="I868" s="94"/>
      <c r="J868" s="94"/>
    </row>
    <row r="869" spans="3:10" x14ac:dyDescent="0.35">
      <c r="C869" s="6"/>
      <c r="D869" s="6"/>
      <c r="E869" s="6"/>
      <c r="F869" s="6"/>
      <c r="G869" s="6"/>
      <c r="H869" s="94"/>
      <c r="I869" s="94"/>
      <c r="J869" s="94"/>
    </row>
    <row r="870" spans="3:10" x14ac:dyDescent="0.35">
      <c r="C870" s="6"/>
      <c r="D870" s="6"/>
      <c r="E870" s="6"/>
      <c r="F870" s="6"/>
      <c r="G870" s="6"/>
      <c r="H870" s="94"/>
      <c r="I870" s="94"/>
      <c r="J870" s="94"/>
    </row>
    <row r="871" spans="3:10" x14ac:dyDescent="0.35">
      <c r="C871" s="6"/>
      <c r="D871" s="6"/>
      <c r="E871" s="6"/>
      <c r="F871" s="6"/>
      <c r="G871" s="6"/>
      <c r="H871" s="94"/>
      <c r="I871" s="94"/>
      <c r="J871" s="94"/>
    </row>
    <row r="872" spans="3:10" x14ac:dyDescent="0.35">
      <c r="C872" s="6"/>
      <c r="D872" s="6"/>
      <c r="E872" s="6"/>
      <c r="F872" s="6"/>
      <c r="G872" s="6"/>
      <c r="H872" s="94"/>
      <c r="I872" s="94"/>
      <c r="J872" s="94"/>
    </row>
    <row r="873" spans="3:10" x14ac:dyDescent="0.35">
      <c r="C873" s="6"/>
      <c r="D873" s="6"/>
      <c r="E873" s="6"/>
      <c r="F873" s="6"/>
      <c r="G873" s="6"/>
      <c r="H873" s="94"/>
      <c r="I873" s="94"/>
      <c r="J873" s="94"/>
    </row>
    <row r="874" spans="3:10" x14ac:dyDescent="0.35">
      <c r="C874" s="6"/>
      <c r="D874" s="6"/>
      <c r="E874" s="6"/>
      <c r="F874" s="6"/>
      <c r="G874" s="6"/>
      <c r="H874" s="94"/>
      <c r="I874" s="94"/>
      <c r="J874" s="94"/>
    </row>
    <row r="875" spans="3:10" x14ac:dyDescent="0.35">
      <c r="C875" s="6"/>
      <c r="D875" s="6"/>
      <c r="E875" s="6"/>
      <c r="F875" s="6"/>
      <c r="G875" s="6"/>
      <c r="H875" s="94"/>
      <c r="I875" s="94"/>
      <c r="J875" s="94"/>
    </row>
    <row r="876" spans="3:10" x14ac:dyDescent="0.35">
      <c r="C876" s="6"/>
      <c r="D876" s="6"/>
      <c r="E876" s="6"/>
      <c r="F876" s="6"/>
      <c r="G876" s="6"/>
      <c r="H876" s="94"/>
      <c r="I876" s="94"/>
      <c r="J876" s="94"/>
    </row>
    <row r="877" spans="3:10" x14ac:dyDescent="0.35">
      <c r="C877" s="6"/>
      <c r="D877" s="6"/>
      <c r="E877" s="6"/>
      <c r="F877" s="6"/>
      <c r="G877" s="6"/>
      <c r="H877" s="94"/>
      <c r="I877" s="94"/>
      <c r="J877" s="94"/>
    </row>
    <row r="878" spans="3:10" x14ac:dyDescent="0.35">
      <c r="C878" s="6"/>
      <c r="D878" s="6"/>
      <c r="E878" s="6"/>
      <c r="F878" s="6"/>
      <c r="G878" s="6"/>
      <c r="H878" s="94"/>
      <c r="I878" s="94"/>
      <c r="J878" s="94"/>
    </row>
    <row r="879" spans="3:10" x14ac:dyDescent="0.35">
      <c r="C879" s="6"/>
      <c r="D879" s="6"/>
      <c r="E879" s="6"/>
      <c r="F879" s="6"/>
      <c r="G879" s="6"/>
      <c r="H879" s="94"/>
      <c r="I879" s="94"/>
      <c r="J879" s="94"/>
    </row>
    <row r="880" spans="3:10" x14ac:dyDescent="0.35">
      <c r="C880" s="6"/>
      <c r="D880" s="6"/>
      <c r="E880" s="6"/>
      <c r="F880" s="6"/>
      <c r="G880" s="6"/>
      <c r="H880" s="94"/>
      <c r="I880" s="94"/>
      <c r="J880" s="94"/>
    </row>
    <row r="881" spans="3:10" x14ac:dyDescent="0.35">
      <c r="C881" s="6"/>
      <c r="D881" s="6"/>
      <c r="E881" s="6"/>
      <c r="F881" s="6"/>
      <c r="G881" s="6"/>
      <c r="H881" s="94"/>
      <c r="I881" s="94"/>
      <c r="J881" s="94"/>
    </row>
    <row r="882" spans="3:10" x14ac:dyDescent="0.35">
      <c r="C882" s="6"/>
      <c r="D882" s="6"/>
      <c r="E882" s="6"/>
      <c r="F882" s="6"/>
      <c r="G882" s="6"/>
      <c r="H882" s="94"/>
      <c r="I882" s="94"/>
      <c r="J882" s="94"/>
    </row>
    <row r="883" spans="3:10" x14ac:dyDescent="0.35">
      <c r="C883" s="6"/>
      <c r="D883" s="6"/>
      <c r="E883" s="6"/>
      <c r="F883" s="6"/>
      <c r="G883" s="6"/>
      <c r="H883" s="94"/>
      <c r="I883" s="94"/>
      <c r="J883" s="94"/>
    </row>
    <row r="884" spans="3:10" x14ac:dyDescent="0.35">
      <c r="C884" s="6"/>
      <c r="D884" s="6"/>
      <c r="E884" s="6"/>
      <c r="F884" s="6"/>
      <c r="G884" s="6"/>
      <c r="H884" s="94"/>
      <c r="I884" s="94"/>
      <c r="J884" s="94"/>
    </row>
    <row r="885" spans="3:10" x14ac:dyDescent="0.35">
      <c r="C885" s="6"/>
      <c r="D885" s="6"/>
      <c r="E885" s="6"/>
      <c r="F885" s="6"/>
      <c r="G885" s="6"/>
      <c r="H885" s="94"/>
      <c r="I885" s="94"/>
      <c r="J885" s="94"/>
    </row>
    <row r="886" spans="3:10" x14ac:dyDescent="0.35">
      <c r="C886" s="6"/>
      <c r="D886" s="6"/>
      <c r="E886" s="6"/>
      <c r="F886" s="6"/>
      <c r="G886" s="6"/>
      <c r="H886" s="94"/>
      <c r="I886" s="94"/>
      <c r="J886" s="94"/>
    </row>
    <row r="887" spans="3:10" x14ac:dyDescent="0.35">
      <c r="C887" s="6"/>
      <c r="D887" s="6"/>
      <c r="E887" s="6"/>
      <c r="F887" s="6"/>
      <c r="G887" s="6"/>
      <c r="H887" s="94"/>
      <c r="I887" s="94"/>
      <c r="J887" s="94"/>
    </row>
    <row r="888" spans="3:10" x14ac:dyDescent="0.35">
      <c r="C888" s="6"/>
      <c r="D888" s="6"/>
      <c r="E888" s="6"/>
      <c r="F888" s="6"/>
      <c r="G888" s="6"/>
      <c r="H888" s="94"/>
      <c r="I888" s="94"/>
      <c r="J888" s="94"/>
    </row>
    <row r="889" spans="3:10" x14ac:dyDescent="0.35">
      <c r="C889" s="6"/>
      <c r="D889" s="6"/>
      <c r="E889" s="6"/>
      <c r="F889" s="6"/>
      <c r="G889" s="6"/>
      <c r="H889" s="94"/>
      <c r="I889" s="94"/>
      <c r="J889" s="94"/>
    </row>
    <row r="890" spans="3:10" x14ac:dyDescent="0.35">
      <c r="C890" s="6"/>
      <c r="D890" s="6"/>
      <c r="E890" s="6"/>
      <c r="F890" s="6"/>
      <c r="G890" s="6"/>
      <c r="H890" s="94"/>
      <c r="I890" s="94"/>
      <c r="J890" s="94"/>
    </row>
    <row r="891" spans="3:10" x14ac:dyDescent="0.35">
      <c r="C891" s="6"/>
      <c r="D891" s="6"/>
      <c r="E891" s="6"/>
      <c r="F891" s="6"/>
      <c r="G891" s="6"/>
      <c r="H891" s="94"/>
      <c r="I891" s="94"/>
      <c r="J891" s="94"/>
    </row>
    <row r="892" spans="3:10" x14ac:dyDescent="0.35">
      <c r="C892" s="6"/>
      <c r="D892" s="6"/>
      <c r="E892" s="6"/>
      <c r="F892" s="6"/>
      <c r="G892" s="6"/>
      <c r="H892" s="94"/>
      <c r="I892" s="94"/>
      <c r="J892" s="94"/>
    </row>
    <row r="893" spans="3:10" x14ac:dyDescent="0.35">
      <c r="C893" s="6"/>
      <c r="D893" s="6"/>
      <c r="E893" s="6"/>
      <c r="F893" s="6"/>
      <c r="G893" s="6"/>
      <c r="H893" s="94"/>
      <c r="I893" s="94"/>
      <c r="J893" s="94"/>
    </row>
    <row r="894" spans="3:10" x14ac:dyDescent="0.35">
      <c r="C894" s="6"/>
      <c r="D894" s="6"/>
      <c r="E894" s="6"/>
      <c r="F894" s="6"/>
      <c r="G894" s="6"/>
      <c r="H894" s="94"/>
      <c r="I894" s="94"/>
      <c r="J894" s="94"/>
    </row>
    <row r="895" spans="3:10" x14ac:dyDescent="0.35">
      <c r="C895" s="6"/>
      <c r="D895" s="6"/>
      <c r="E895" s="6"/>
      <c r="F895" s="6"/>
      <c r="G895" s="6"/>
      <c r="H895" s="94"/>
      <c r="I895" s="94"/>
      <c r="J895" s="94"/>
    </row>
    <row r="896" spans="3:10" x14ac:dyDescent="0.35">
      <c r="C896" s="6"/>
      <c r="D896" s="6"/>
      <c r="E896" s="6"/>
      <c r="F896" s="6"/>
      <c r="G896" s="6"/>
      <c r="H896" s="94"/>
      <c r="I896" s="94"/>
      <c r="J896" s="94"/>
    </row>
    <row r="897" spans="3:10" x14ac:dyDescent="0.35">
      <c r="C897" s="6"/>
      <c r="D897" s="6"/>
      <c r="E897" s="6"/>
      <c r="F897" s="6"/>
      <c r="G897" s="6"/>
      <c r="H897" s="94"/>
      <c r="I897" s="94"/>
      <c r="J897" s="94"/>
    </row>
    <row r="898" spans="3:10" x14ac:dyDescent="0.35">
      <c r="C898" s="6"/>
      <c r="D898" s="6"/>
      <c r="E898" s="6"/>
      <c r="F898" s="6"/>
      <c r="G898" s="6"/>
      <c r="H898" s="94"/>
      <c r="I898" s="94"/>
      <c r="J898" s="94"/>
    </row>
    <row r="899" spans="3:10" x14ac:dyDescent="0.35">
      <c r="C899" s="6"/>
      <c r="D899" s="6"/>
      <c r="E899" s="6"/>
      <c r="F899" s="6"/>
      <c r="G899" s="6"/>
      <c r="H899" s="94"/>
      <c r="I899" s="94"/>
      <c r="J899" s="94"/>
    </row>
    <row r="900" spans="3:10" x14ac:dyDescent="0.35">
      <c r="C900" s="6"/>
      <c r="D900" s="6"/>
      <c r="E900" s="6"/>
      <c r="F900" s="6"/>
      <c r="G900" s="6"/>
      <c r="H900" s="94"/>
      <c r="I900" s="94"/>
      <c r="J900" s="94"/>
    </row>
    <row r="901" spans="3:10" x14ac:dyDescent="0.35">
      <c r="C901" s="6"/>
      <c r="D901" s="6"/>
      <c r="E901" s="6"/>
      <c r="F901" s="6"/>
      <c r="G901" s="6"/>
      <c r="H901" s="94"/>
      <c r="I901" s="94"/>
      <c r="J901" s="94"/>
    </row>
    <row r="902" spans="3:10" x14ac:dyDescent="0.35">
      <c r="C902" s="6"/>
      <c r="D902" s="6"/>
      <c r="E902" s="6"/>
      <c r="F902" s="6"/>
      <c r="G902" s="6"/>
      <c r="H902" s="94"/>
      <c r="I902" s="94"/>
      <c r="J902" s="94"/>
    </row>
    <row r="903" spans="3:10" x14ac:dyDescent="0.35">
      <c r="C903" s="6"/>
      <c r="D903" s="6"/>
      <c r="E903" s="6"/>
      <c r="F903" s="6"/>
      <c r="G903" s="6"/>
      <c r="H903" s="94"/>
      <c r="I903" s="94"/>
      <c r="J903" s="94"/>
    </row>
    <row r="904" spans="3:10" x14ac:dyDescent="0.35">
      <c r="C904" s="6"/>
      <c r="D904" s="6"/>
      <c r="E904" s="6"/>
      <c r="F904" s="6"/>
      <c r="G904" s="6"/>
      <c r="H904" s="94"/>
      <c r="I904" s="94"/>
      <c r="J904" s="94"/>
    </row>
    <row r="905" spans="3:10" x14ac:dyDescent="0.35">
      <c r="C905" s="6"/>
      <c r="D905" s="6"/>
      <c r="E905" s="6"/>
      <c r="F905" s="6"/>
      <c r="G905" s="6"/>
      <c r="H905" s="94"/>
      <c r="I905" s="94"/>
      <c r="J905" s="94"/>
    </row>
    <row r="906" spans="3:10" x14ac:dyDescent="0.35">
      <c r="C906" s="6"/>
      <c r="D906" s="6"/>
      <c r="E906" s="6"/>
      <c r="F906" s="6"/>
      <c r="G906" s="6"/>
      <c r="H906" s="94"/>
      <c r="I906" s="94"/>
      <c r="J906" s="94"/>
    </row>
    <row r="907" spans="3:10" x14ac:dyDescent="0.35">
      <c r="C907" s="6"/>
      <c r="D907" s="6"/>
      <c r="E907" s="6"/>
      <c r="F907" s="6"/>
      <c r="G907" s="6"/>
      <c r="H907" s="94"/>
      <c r="I907" s="94"/>
      <c r="J907" s="94"/>
    </row>
    <row r="908" spans="3:10" x14ac:dyDescent="0.35">
      <c r="C908" s="6"/>
      <c r="D908" s="6"/>
      <c r="E908" s="6"/>
      <c r="F908" s="6"/>
      <c r="G908" s="6"/>
      <c r="H908" s="94"/>
      <c r="I908" s="94"/>
      <c r="J908" s="94"/>
    </row>
    <row r="909" spans="3:10" x14ac:dyDescent="0.35">
      <c r="C909" s="6"/>
      <c r="D909" s="6"/>
      <c r="E909" s="6"/>
      <c r="F909" s="6"/>
      <c r="G909" s="6"/>
      <c r="H909" s="94"/>
      <c r="I909" s="94"/>
      <c r="J909" s="94"/>
    </row>
    <row r="910" spans="3:10" x14ac:dyDescent="0.35">
      <c r="C910" s="6"/>
      <c r="D910" s="6"/>
      <c r="E910" s="6"/>
      <c r="F910" s="6"/>
      <c r="G910" s="6"/>
      <c r="H910" s="94"/>
      <c r="I910" s="94"/>
      <c r="J910" s="94"/>
    </row>
    <row r="911" spans="3:10" x14ac:dyDescent="0.35">
      <c r="C911" s="6"/>
      <c r="D911" s="6"/>
      <c r="E911" s="6"/>
      <c r="F911" s="6"/>
      <c r="G911" s="6"/>
      <c r="H911" s="94"/>
      <c r="I911" s="94"/>
      <c r="J911" s="94"/>
    </row>
    <row r="912" spans="3:10" x14ac:dyDescent="0.35">
      <c r="C912" s="6"/>
      <c r="D912" s="6"/>
      <c r="E912" s="6"/>
      <c r="F912" s="6"/>
      <c r="G912" s="6"/>
      <c r="H912" s="94"/>
      <c r="I912" s="94"/>
      <c r="J912" s="94"/>
    </row>
    <row r="913" spans="3:10" x14ac:dyDescent="0.35">
      <c r="C913" s="6"/>
      <c r="D913" s="6"/>
      <c r="E913" s="6"/>
      <c r="F913" s="6"/>
      <c r="G913" s="6"/>
      <c r="H913" s="94"/>
      <c r="I913" s="94"/>
      <c r="J913" s="94"/>
    </row>
    <row r="914" spans="3:10" x14ac:dyDescent="0.35">
      <c r="C914" s="6"/>
      <c r="D914" s="6"/>
      <c r="E914" s="6"/>
      <c r="F914" s="6"/>
      <c r="G914" s="6"/>
      <c r="H914" s="94"/>
      <c r="I914" s="94"/>
      <c r="J914" s="94"/>
    </row>
    <row r="915" spans="3:10" x14ac:dyDescent="0.35">
      <c r="C915" s="6"/>
      <c r="D915" s="6"/>
      <c r="E915" s="6"/>
      <c r="F915" s="6"/>
      <c r="G915" s="6"/>
      <c r="H915" s="94"/>
      <c r="I915" s="94"/>
      <c r="J915" s="94"/>
    </row>
    <row r="916" spans="3:10" x14ac:dyDescent="0.35">
      <c r="C916" s="6"/>
      <c r="D916" s="6"/>
      <c r="E916" s="6"/>
      <c r="F916" s="6"/>
      <c r="G916" s="6"/>
      <c r="H916" s="94"/>
      <c r="I916" s="94"/>
      <c r="J916" s="94"/>
    </row>
    <row r="917" spans="3:10" x14ac:dyDescent="0.35">
      <c r="C917" s="6"/>
      <c r="D917" s="6"/>
      <c r="E917" s="6"/>
      <c r="F917" s="6"/>
      <c r="G917" s="6"/>
      <c r="H917" s="94"/>
      <c r="I917" s="94"/>
      <c r="J917" s="94"/>
    </row>
    <row r="918" spans="3:10" x14ac:dyDescent="0.35">
      <c r="C918" s="6"/>
      <c r="D918" s="6"/>
      <c r="E918" s="6"/>
      <c r="F918" s="6"/>
      <c r="G918" s="6"/>
      <c r="H918" s="94"/>
      <c r="I918" s="94"/>
      <c r="J918" s="94"/>
    </row>
    <row r="919" spans="3:10" x14ac:dyDescent="0.35">
      <c r="C919" s="6"/>
      <c r="D919" s="6"/>
      <c r="E919" s="6"/>
      <c r="F919" s="6"/>
      <c r="G919" s="6"/>
      <c r="H919" s="94"/>
      <c r="I919" s="94"/>
      <c r="J919" s="94"/>
    </row>
    <row r="920" spans="3:10" x14ac:dyDescent="0.35">
      <c r="C920" s="6"/>
      <c r="D920" s="6"/>
      <c r="E920" s="6"/>
      <c r="F920" s="6"/>
      <c r="G920" s="6"/>
      <c r="H920" s="94"/>
      <c r="I920" s="94"/>
      <c r="J920" s="94"/>
    </row>
    <row r="921" spans="3:10" x14ac:dyDescent="0.35">
      <c r="C921" s="6"/>
      <c r="D921" s="6"/>
      <c r="E921" s="6"/>
      <c r="F921" s="6"/>
      <c r="G921" s="6"/>
      <c r="H921" s="94"/>
      <c r="I921" s="94"/>
      <c r="J921" s="94"/>
    </row>
    <row r="922" spans="3:10" x14ac:dyDescent="0.35">
      <c r="C922" s="6"/>
      <c r="D922" s="6"/>
      <c r="E922" s="6"/>
      <c r="F922" s="6"/>
      <c r="G922" s="6"/>
      <c r="H922" s="94"/>
      <c r="I922" s="94"/>
      <c r="J922" s="94"/>
    </row>
    <row r="923" spans="3:10" x14ac:dyDescent="0.35">
      <c r="C923" s="6"/>
      <c r="D923" s="6"/>
      <c r="E923" s="6"/>
      <c r="F923" s="6"/>
      <c r="G923" s="6"/>
      <c r="H923" s="94"/>
      <c r="I923" s="94"/>
      <c r="J923" s="94"/>
    </row>
    <row r="924" spans="3:10" x14ac:dyDescent="0.35">
      <c r="C924" s="6"/>
      <c r="D924" s="6"/>
      <c r="E924" s="6"/>
      <c r="F924" s="6"/>
      <c r="G924" s="6"/>
      <c r="H924" s="94"/>
      <c r="I924" s="94"/>
      <c r="J924" s="94"/>
    </row>
    <row r="925" spans="3:10" x14ac:dyDescent="0.35">
      <c r="C925" s="6"/>
      <c r="D925" s="6"/>
      <c r="E925" s="6"/>
      <c r="F925" s="6"/>
      <c r="G925" s="6"/>
      <c r="H925" s="94"/>
      <c r="I925" s="94"/>
      <c r="J925" s="94"/>
    </row>
    <row r="926" spans="3:10" x14ac:dyDescent="0.35">
      <c r="C926" s="6"/>
      <c r="D926" s="6"/>
      <c r="E926" s="6"/>
      <c r="F926" s="6"/>
      <c r="G926" s="6"/>
      <c r="H926" s="94"/>
      <c r="I926" s="94"/>
      <c r="J926" s="94"/>
    </row>
    <row r="927" spans="3:10" x14ac:dyDescent="0.35">
      <c r="C927" s="6"/>
      <c r="D927" s="6"/>
      <c r="E927" s="6"/>
      <c r="F927" s="6"/>
      <c r="G927" s="6"/>
      <c r="H927" s="94"/>
      <c r="I927" s="94"/>
      <c r="J927" s="94"/>
    </row>
    <row r="928" spans="3:10" x14ac:dyDescent="0.35">
      <c r="C928" s="6"/>
      <c r="D928" s="6"/>
      <c r="E928" s="6"/>
      <c r="F928" s="6"/>
      <c r="G928" s="6"/>
      <c r="H928" s="94"/>
      <c r="I928" s="94"/>
      <c r="J928" s="94"/>
    </row>
    <row r="929" spans="3:10" x14ac:dyDescent="0.35">
      <c r="C929" s="6"/>
      <c r="D929" s="6"/>
      <c r="E929" s="6"/>
      <c r="F929" s="6"/>
      <c r="G929" s="6"/>
      <c r="H929" s="94"/>
      <c r="I929" s="94"/>
      <c r="J929" s="94"/>
    </row>
    <row r="930" spans="3:10" x14ac:dyDescent="0.35">
      <c r="C930" s="6"/>
      <c r="D930" s="6"/>
      <c r="E930" s="6"/>
      <c r="F930" s="6"/>
      <c r="G930" s="6"/>
      <c r="H930" s="94"/>
      <c r="I930" s="94"/>
      <c r="J930" s="94"/>
    </row>
    <row r="931" spans="3:10" x14ac:dyDescent="0.35">
      <c r="C931" s="6"/>
      <c r="D931" s="6"/>
      <c r="E931" s="6"/>
      <c r="F931" s="6"/>
      <c r="G931" s="6"/>
      <c r="H931" s="94"/>
      <c r="I931" s="94"/>
      <c r="J931" s="94"/>
    </row>
    <row r="932" spans="3:10" x14ac:dyDescent="0.35">
      <c r="C932" s="6"/>
      <c r="D932" s="6"/>
      <c r="E932" s="6"/>
      <c r="F932" s="6"/>
      <c r="G932" s="6"/>
      <c r="H932" s="94"/>
      <c r="I932" s="94"/>
      <c r="J932" s="94"/>
    </row>
    <row r="933" spans="3:10" x14ac:dyDescent="0.35">
      <c r="C933" s="6"/>
      <c r="D933" s="6"/>
      <c r="E933" s="6"/>
      <c r="F933" s="6"/>
      <c r="G933" s="6"/>
      <c r="H933" s="94"/>
      <c r="I933" s="94"/>
      <c r="J933" s="94"/>
    </row>
    <row r="934" spans="3:10" x14ac:dyDescent="0.35">
      <c r="C934" s="6"/>
      <c r="D934" s="6"/>
      <c r="E934" s="6"/>
      <c r="F934" s="6"/>
      <c r="G934" s="6"/>
      <c r="H934" s="94"/>
      <c r="I934" s="94"/>
      <c r="J934" s="94"/>
    </row>
    <row r="935" spans="3:10" x14ac:dyDescent="0.35">
      <c r="C935" s="6"/>
      <c r="D935" s="6"/>
      <c r="E935" s="6"/>
      <c r="F935" s="6"/>
      <c r="G935" s="6"/>
      <c r="H935" s="94"/>
      <c r="I935" s="94"/>
      <c r="J935" s="94"/>
    </row>
    <row r="936" spans="3:10" x14ac:dyDescent="0.35">
      <c r="C936" s="6"/>
      <c r="D936" s="6"/>
      <c r="E936" s="6"/>
      <c r="F936" s="6"/>
      <c r="G936" s="6"/>
      <c r="H936" s="94"/>
      <c r="I936" s="94"/>
      <c r="J936" s="94"/>
    </row>
    <row r="937" spans="3:10" x14ac:dyDescent="0.35">
      <c r="C937" s="6"/>
      <c r="D937" s="6"/>
      <c r="E937" s="6"/>
      <c r="F937" s="6"/>
      <c r="G937" s="6"/>
      <c r="H937" s="94"/>
      <c r="I937" s="94"/>
      <c r="J937" s="94"/>
    </row>
    <row r="938" spans="3:10" x14ac:dyDescent="0.35">
      <c r="C938" s="6"/>
      <c r="D938" s="6"/>
      <c r="E938" s="6"/>
      <c r="F938" s="6"/>
      <c r="G938" s="6"/>
      <c r="H938" s="94"/>
      <c r="I938" s="94"/>
      <c r="J938" s="94"/>
    </row>
    <row r="939" spans="3:10" x14ac:dyDescent="0.35">
      <c r="C939" s="6"/>
      <c r="D939" s="6"/>
      <c r="E939" s="6"/>
      <c r="F939" s="6"/>
      <c r="G939" s="6"/>
      <c r="H939" s="94"/>
      <c r="I939" s="94"/>
      <c r="J939" s="94"/>
    </row>
    <row r="940" spans="3:10" x14ac:dyDescent="0.35">
      <c r="C940" s="6"/>
      <c r="D940" s="6"/>
      <c r="E940" s="6"/>
      <c r="F940" s="6"/>
      <c r="G940" s="6"/>
      <c r="H940" s="94"/>
      <c r="I940" s="94"/>
      <c r="J940" s="94"/>
    </row>
    <row r="941" spans="3:10" x14ac:dyDescent="0.35">
      <c r="C941" s="6"/>
      <c r="D941" s="6"/>
      <c r="E941" s="6"/>
      <c r="F941" s="6"/>
      <c r="G941" s="6"/>
      <c r="H941" s="94"/>
      <c r="I941" s="94"/>
      <c r="J941" s="94"/>
    </row>
    <row r="942" spans="3:10" x14ac:dyDescent="0.35">
      <c r="C942" s="6"/>
      <c r="D942" s="6"/>
      <c r="E942" s="6"/>
      <c r="F942" s="6"/>
      <c r="G942" s="6"/>
      <c r="H942" s="94"/>
      <c r="I942" s="94"/>
      <c r="J942" s="94"/>
    </row>
    <row r="943" spans="3:10" x14ac:dyDescent="0.35">
      <c r="C943" s="6"/>
      <c r="D943" s="6"/>
      <c r="E943" s="6"/>
      <c r="F943" s="6"/>
      <c r="G943" s="6"/>
      <c r="H943" s="94"/>
      <c r="I943" s="94"/>
      <c r="J943" s="94"/>
    </row>
    <row r="944" spans="3:10" x14ac:dyDescent="0.35">
      <c r="C944" s="6"/>
      <c r="D944" s="6"/>
      <c r="E944" s="6"/>
      <c r="F944" s="6"/>
      <c r="G944" s="6"/>
      <c r="H944" s="94"/>
      <c r="I944" s="94"/>
      <c r="J944" s="94"/>
    </row>
    <row r="945" spans="3:10" x14ac:dyDescent="0.35">
      <c r="C945" s="6"/>
      <c r="D945" s="6"/>
      <c r="E945" s="6"/>
      <c r="F945" s="6"/>
      <c r="G945" s="6"/>
      <c r="H945" s="94"/>
      <c r="I945" s="94"/>
      <c r="J945" s="94"/>
    </row>
    <row r="946" spans="3:10" x14ac:dyDescent="0.35">
      <c r="C946" s="6"/>
      <c r="D946" s="6"/>
      <c r="E946" s="6"/>
      <c r="F946" s="6"/>
      <c r="G946" s="6"/>
      <c r="H946" s="94"/>
      <c r="I946" s="94"/>
      <c r="J946" s="94"/>
    </row>
    <row r="947" spans="3:10" x14ac:dyDescent="0.35">
      <c r="C947" s="6"/>
      <c r="D947" s="6"/>
      <c r="E947" s="6"/>
      <c r="F947" s="6"/>
      <c r="G947" s="6"/>
      <c r="H947" s="94"/>
      <c r="I947" s="94"/>
      <c r="J947" s="94"/>
    </row>
    <row r="948" spans="3:10" x14ac:dyDescent="0.35">
      <c r="C948" s="6"/>
      <c r="D948" s="6"/>
      <c r="E948" s="6"/>
      <c r="F948" s="6"/>
      <c r="G948" s="6"/>
      <c r="H948" s="94"/>
      <c r="I948" s="94"/>
      <c r="J948" s="94"/>
    </row>
    <row r="949" spans="3:10" x14ac:dyDescent="0.35">
      <c r="C949" s="6"/>
      <c r="D949" s="6"/>
      <c r="E949" s="6"/>
      <c r="F949" s="6"/>
      <c r="G949" s="6"/>
      <c r="H949" s="94"/>
      <c r="I949" s="94"/>
      <c r="J949" s="94"/>
    </row>
    <row r="950" spans="3:10" x14ac:dyDescent="0.35">
      <c r="C950" s="6"/>
      <c r="D950" s="6"/>
      <c r="E950" s="6"/>
      <c r="F950" s="6"/>
      <c r="G950" s="6"/>
      <c r="H950" s="94"/>
      <c r="I950" s="94"/>
      <c r="J950" s="94"/>
    </row>
    <row r="951" spans="3:10" x14ac:dyDescent="0.35">
      <c r="C951" s="6"/>
      <c r="D951" s="6"/>
      <c r="E951" s="6"/>
      <c r="F951" s="6"/>
      <c r="G951" s="6"/>
      <c r="H951" s="94"/>
      <c r="I951" s="94"/>
      <c r="J951" s="94"/>
    </row>
    <row r="952" spans="3:10" x14ac:dyDescent="0.35">
      <c r="C952" s="6"/>
      <c r="D952" s="6"/>
      <c r="E952" s="6"/>
      <c r="F952" s="6"/>
      <c r="G952" s="6"/>
      <c r="H952" s="94"/>
      <c r="I952" s="94"/>
      <c r="J952" s="94"/>
    </row>
    <row r="953" spans="3:10" x14ac:dyDescent="0.35">
      <c r="C953" s="6"/>
      <c r="D953" s="6"/>
      <c r="E953" s="6"/>
      <c r="F953" s="6"/>
      <c r="G953" s="6"/>
      <c r="H953" s="94"/>
      <c r="I953" s="94"/>
      <c r="J953" s="94"/>
    </row>
    <row r="954" spans="3:10" x14ac:dyDescent="0.35">
      <c r="C954" s="6"/>
      <c r="D954" s="6"/>
      <c r="E954" s="6"/>
      <c r="F954" s="6"/>
      <c r="G954" s="6"/>
      <c r="H954" s="94"/>
      <c r="I954" s="94"/>
      <c r="J954" s="94"/>
    </row>
    <row r="955" spans="3:10" x14ac:dyDescent="0.35">
      <c r="C955" s="6"/>
      <c r="D955" s="6"/>
      <c r="E955" s="6"/>
      <c r="F955" s="6"/>
      <c r="G955" s="6"/>
      <c r="H955" s="94"/>
      <c r="I955" s="94"/>
      <c r="J955" s="94"/>
    </row>
    <row r="956" spans="3:10" x14ac:dyDescent="0.35">
      <c r="C956" s="6"/>
      <c r="D956" s="6"/>
      <c r="E956" s="6"/>
      <c r="F956" s="6"/>
      <c r="G956" s="6"/>
      <c r="H956" s="94"/>
      <c r="I956" s="94"/>
      <c r="J956" s="94"/>
    </row>
    <row r="957" spans="3:10" x14ac:dyDescent="0.35">
      <c r="C957" s="6"/>
      <c r="D957" s="6"/>
      <c r="E957" s="6"/>
      <c r="F957" s="6"/>
      <c r="G957" s="6"/>
      <c r="H957" s="94"/>
      <c r="I957" s="94"/>
      <c r="J957" s="94"/>
    </row>
    <row r="958" spans="3:10" x14ac:dyDescent="0.35">
      <c r="C958" s="6"/>
      <c r="D958" s="6"/>
      <c r="E958" s="6"/>
      <c r="F958" s="6"/>
      <c r="G958" s="6"/>
      <c r="H958" s="94"/>
      <c r="I958" s="94"/>
      <c r="J958" s="94"/>
    </row>
    <row r="959" spans="3:10" x14ac:dyDescent="0.35">
      <c r="C959" s="6"/>
      <c r="D959" s="6"/>
      <c r="E959" s="6"/>
      <c r="F959" s="6"/>
      <c r="G959" s="6"/>
      <c r="H959" s="94"/>
      <c r="I959" s="94"/>
      <c r="J959" s="94"/>
    </row>
    <row r="960" spans="3:10" x14ac:dyDescent="0.35">
      <c r="C960" s="6"/>
      <c r="D960" s="6"/>
      <c r="E960" s="6"/>
      <c r="F960" s="6"/>
      <c r="G960" s="6"/>
      <c r="H960" s="94"/>
      <c r="I960" s="94"/>
      <c r="J960" s="94"/>
    </row>
    <row r="961" spans="3:10" x14ac:dyDescent="0.35">
      <c r="C961" s="6"/>
      <c r="D961" s="6"/>
      <c r="E961" s="6"/>
      <c r="F961" s="6"/>
      <c r="G961" s="6"/>
      <c r="H961" s="94"/>
      <c r="I961" s="94"/>
      <c r="J961" s="94"/>
    </row>
    <row r="962" spans="3:10" x14ac:dyDescent="0.35">
      <c r="C962" s="6"/>
      <c r="D962" s="6"/>
      <c r="E962" s="6"/>
      <c r="F962" s="6"/>
      <c r="G962" s="6"/>
      <c r="H962" s="94"/>
      <c r="I962" s="94"/>
      <c r="J962" s="94"/>
    </row>
    <row r="963" spans="3:10" x14ac:dyDescent="0.35">
      <c r="C963" s="6"/>
      <c r="D963" s="6"/>
      <c r="E963" s="6"/>
      <c r="F963" s="6"/>
      <c r="G963" s="6"/>
      <c r="H963" s="94"/>
      <c r="I963" s="94"/>
      <c r="J963" s="94"/>
    </row>
    <row r="964" spans="3:10" x14ac:dyDescent="0.35">
      <c r="C964" s="6"/>
      <c r="D964" s="6"/>
      <c r="E964" s="6"/>
      <c r="F964" s="6"/>
      <c r="G964" s="6"/>
      <c r="H964" s="94"/>
      <c r="I964" s="94"/>
      <c r="J964" s="94"/>
    </row>
    <row r="965" spans="3:10" x14ac:dyDescent="0.35">
      <c r="C965" s="6"/>
      <c r="D965" s="6"/>
      <c r="E965" s="6"/>
      <c r="F965" s="6"/>
      <c r="G965" s="6"/>
      <c r="H965" s="94"/>
      <c r="I965" s="94"/>
      <c r="J965" s="94"/>
    </row>
    <row r="966" spans="3:10" x14ac:dyDescent="0.35">
      <c r="C966" s="6"/>
      <c r="D966" s="6"/>
      <c r="E966" s="6"/>
      <c r="F966" s="6"/>
      <c r="G966" s="6"/>
      <c r="H966" s="94"/>
      <c r="I966" s="94"/>
      <c r="J966" s="94"/>
    </row>
    <row r="967" spans="3:10" x14ac:dyDescent="0.35">
      <c r="C967" s="6"/>
      <c r="D967" s="6"/>
      <c r="E967" s="6"/>
      <c r="F967" s="6"/>
      <c r="G967" s="6"/>
      <c r="H967" s="94"/>
      <c r="I967" s="94"/>
      <c r="J967" s="94"/>
    </row>
    <row r="968" spans="3:10" x14ac:dyDescent="0.35">
      <c r="C968" s="6"/>
      <c r="D968" s="6"/>
      <c r="E968" s="6"/>
      <c r="F968" s="6"/>
      <c r="G968" s="6"/>
      <c r="H968" s="94"/>
      <c r="I968" s="94"/>
      <c r="J968" s="94"/>
    </row>
    <row r="969" spans="3:10" x14ac:dyDescent="0.35">
      <c r="C969" s="6"/>
      <c r="D969" s="6"/>
      <c r="E969" s="6"/>
      <c r="F969" s="6"/>
      <c r="G969" s="6"/>
      <c r="H969" s="94"/>
      <c r="I969" s="94"/>
      <c r="J969" s="94"/>
    </row>
    <row r="970" spans="3:10" x14ac:dyDescent="0.35">
      <c r="C970" s="6"/>
      <c r="D970" s="6"/>
      <c r="E970" s="6"/>
      <c r="F970" s="6"/>
      <c r="G970" s="6"/>
      <c r="H970" s="94"/>
      <c r="I970" s="94"/>
      <c r="J970" s="94"/>
    </row>
    <row r="971" spans="3:10" x14ac:dyDescent="0.35">
      <c r="C971" s="6"/>
      <c r="D971" s="6"/>
      <c r="E971" s="6"/>
      <c r="F971" s="6"/>
      <c r="G971" s="6"/>
      <c r="H971" s="94"/>
      <c r="I971" s="94"/>
      <c r="J971" s="94"/>
    </row>
    <row r="972" spans="3:10" x14ac:dyDescent="0.35">
      <c r="C972" s="6"/>
      <c r="D972" s="6"/>
      <c r="E972" s="6"/>
      <c r="F972" s="6"/>
      <c r="G972" s="6"/>
      <c r="H972" s="94"/>
      <c r="I972" s="94"/>
      <c r="J972" s="94"/>
    </row>
    <row r="973" spans="3:10" x14ac:dyDescent="0.35">
      <c r="C973" s="6"/>
      <c r="D973" s="6"/>
      <c r="E973" s="6"/>
      <c r="F973" s="6"/>
      <c r="G973" s="6"/>
      <c r="H973" s="94"/>
      <c r="I973" s="94"/>
      <c r="J973" s="94"/>
    </row>
    <row r="974" spans="3:10" x14ac:dyDescent="0.35">
      <c r="C974" s="6"/>
      <c r="D974" s="6"/>
      <c r="E974" s="6"/>
      <c r="F974" s="6"/>
      <c r="G974" s="6"/>
      <c r="H974" s="94"/>
      <c r="I974" s="94"/>
      <c r="J974" s="94"/>
    </row>
    <row r="975" spans="3:10" x14ac:dyDescent="0.35">
      <c r="C975" s="6"/>
      <c r="D975" s="6"/>
      <c r="E975" s="6"/>
      <c r="F975" s="6"/>
      <c r="G975" s="6"/>
      <c r="H975" s="94"/>
      <c r="I975" s="94"/>
      <c r="J975" s="94"/>
    </row>
    <row r="976" spans="3:10" x14ac:dyDescent="0.35">
      <c r="C976" s="6"/>
      <c r="D976" s="6"/>
      <c r="E976" s="6"/>
      <c r="F976" s="6"/>
      <c r="G976" s="6"/>
      <c r="H976" s="94"/>
      <c r="I976" s="94"/>
      <c r="J976" s="94"/>
    </row>
    <row r="977" spans="3:10" x14ac:dyDescent="0.35">
      <c r="C977" s="6"/>
      <c r="D977" s="6"/>
      <c r="E977" s="6"/>
      <c r="F977" s="6"/>
      <c r="G977" s="6"/>
      <c r="H977" s="94"/>
      <c r="I977" s="94"/>
      <c r="J977" s="94"/>
    </row>
    <row r="978" spans="3:10" x14ac:dyDescent="0.35">
      <c r="C978" s="6"/>
      <c r="D978" s="6"/>
      <c r="E978" s="6"/>
      <c r="F978" s="6"/>
      <c r="G978" s="6"/>
      <c r="H978" s="94"/>
      <c r="I978" s="94"/>
      <c r="J978" s="94"/>
    </row>
    <row r="979" spans="3:10" x14ac:dyDescent="0.35">
      <c r="C979" s="6"/>
      <c r="D979" s="6"/>
      <c r="E979" s="6"/>
      <c r="F979" s="6"/>
      <c r="G979" s="6"/>
      <c r="H979" s="94"/>
      <c r="I979" s="94"/>
      <c r="J979" s="94"/>
    </row>
    <row r="980" spans="3:10" x14ac:dyDescent="0.35">
      <c r="C980" s="6"/>
      <c r="D980" s="6"/>
      <c r="E980" s="6"/>
      <c r="F980" s="6"/>
      <c r="G980" s="6"/>
      <c r="H980" s="94"/>
      <c r="I980" s="94"/>
      <c r="J980" s="94"/>
    </row>
    <row r="981" spans="3:10" x14ac:dyDescent="0.35">
      <c r="C981" s="6"/>
      <c r="D981" s="6"/>
      <c r="E981" s="6"/>
      <c r="F981" s="6"/>
      <c r="G981" s="6"/>
      <c r="H981" s="94"/>
      <c r="I981" s="94"/>
      <c r="J981" s="94"/>
    </row>
    <row r="982" spans="3:10" x14ac:dyDescent="0.35">
      <c r="C982" s="6"/>
      <c r="D982" s="6"/>
      <c r="E982" s="6"/>
      <c r="F982" s="6"/>
      <c r="G982" s="6"/>
      <c r="H982" s="94"/>
      <c r="I982" s="94"/>
      <c r="J982" s="94"/>
    </row>
    <row r="983" spans="3:10" x14ac:dyDescent="0.35">
      <c r="C983" s="6"/>
      <c r="D983" s="6"/>
      <c r="E983" s="6"/>
      <c r="F983" s="6"/>
      <c r="G983" s="6"/>
      <c r="H983" s="94"/>
      <c r="I983" s="94"/>
      <c r="J983" s="94"/>
    </row>
    <row r="984" spans="3:10" x14ac:dyDescent="0.35">
      <c r="C984" s="6"/>
      <c r="D984" s="6"/>
      <c r="E984" s="6"/>
      <c r="F984" s="6"/>
      <c r="G984" s="6"/>
      <c r="H984" s="94"/>
      <c r="I984" s="94"/>
      <c r="J984" s="94"/>
    </row>
    <row r="985" spans="3:10" x14ac:dyDescent="0.35">
      <c r="C985" s="6"/>
      <c r="D985" s="6"/>
      <c r="E985" s="6"/>
      <c r="F985" s="6"/>
      <c r="G985" s="6"/>
      <c r="H985" s="94"/>
      <c r="I985" s="94"/>
      <c r="J985" s="94"/>
    </row>
    <row r="986" spans="3:10" x14ac:dyDescent="0.35">
      <c r="C986" s="6"/>
      <c r="D986" s="6"/>
      <c r="E986" s="6"/>
      <c r="F986" s="6"/>
      <c r="G986" s="6"/>
      <c r="H986" s="94"/>
      <c r="I986" s="94"/>
      <c r="J986" s="94"/>
    </row>
    <row r="987" spans="3:10" x14ac:dyDescent="0.35">
      <c r="C987" s="6"/>
      <c r="D987" s="6"/>
      <c r="E987" s="6"/>
      <c r="F987" s="6"/>
      <c r="G987" s="6"/>
      <c r="H987" s="94"/>
      <c r="I987" s="94"/>
      <c r="J987" s="94"/>
    </row>
    <row r="988" spans="3:10" x14ac:dyDescent="0.35">
      <c r="C988" s="6"/>
      <c r="D988" s="6"/>
      <c r="E988" s="6"/>
      <c r="F988" s="6"/>
      <c r="G988" s="6"/>
      <c r="H988" s="94"/>
      <c r="I988" s="94"/>
      <c r="J988" s="94"/>
    </row>
    <row r="989" spans="3:10" x14ac:dyDescent="0.35">
      <c r="C989" s="6"/>
      <c r="D989" s="6"/>
      <c r="E989" s="6"/>
      <c r="F989" s="6"/>
      <c r="G989" s="6"/>
      <c r="H989" s="94"/>
      <c r="I989" s="94"/>
      <c r="J989" s="94"/>
    </row>
    <row r="990" spans="3:10" x14ac:dyDescent="0.35">
      <c r="C990" s="6"/>
      <c r="D990" s="6"/>
      <c r="E990" s="6"/>
      <c r="F990" s="6"/>
      <c r="G990" s="6"/>
      <c r="H990" s="94"/>
      <c r="I990" s="94"/>
      <c r="J990" s="94"/>
    </row>
    <row r="991" spans="3:10" x14ac:dyDescent="0.35">
      <c r="C991" s="6"/>
      <c r="D991" s="6"/>
      <c r="E991" s="6"/>
      <c r="F991" s="6"/>
      <c r="G991" s="6"/>
      <c r="H991" s="94"/>
      <c r="I991" s="94"/>
      <c r="J991" s="94"/>
    </row>
    <row r="992" spans="3:10" x14ac:dyDescent="0.35">
      <c r="C992" s="6"/>
      <c r="D992" s="6"/>
      <c r="E992" s="6"/>
      <c r="F992" s="6"/>
      <c r="G992" s="6"/>
      <c r="H992" s="94"/>
      <c r="I992" s="94"/>
      <c r="J992" s="94"/>
    </row>
    <row r="993" spans="3:10" x14ac:dyDescent="0.35">
      <c r="C993" s="6"/>
      <c r="D993" s="6"/>
      <c r="E993" s="6"/>
      <c r="F993" s="6"/>
      <c r="G993" s="6"/>
      <c r="H993" s="94"/>
      <c r="I993" s="94"/>
      <c r="J993" s="94"/>
    </row>
    <row r="994" spans="3:10" x14ac:dyDescent="0.35">
      <c r="C994" s="6"/>
      <c r="D994" s="6"/>
      <c r="E994" s="6"/>
      <c r="F994" s="6"/>
      <c r="G994" s="6"/>
      <c r="H994" s="94"/>
      <c r="I994" s="94"/>
      <c r="J994" s="94"/>
    </row>
    <row r="995" spans="3:10" x14ac:dyDescent="0.35">
      <c r="C995" s="6"/>
      <c r="D995" s="6"/>
      <c r="E995" s="6"/>
      <c r="F995" s="6"/>
      <c r="G995" s="6"/>
      <c r="H995" s="94"/>
      <c r="I995" s="94"/>
      <c r="J995" s="94"/>
    </row>
    <row r="996" spans="3:10" x14ac:dyDescent="0.35">
      <c r="C996" s="6"/>
      <c r="D996" s="6"/>
      <c r="E996" s="6"/>
      <c r="F996" s="6"/>
      <c r="G996" s="6"/>
      <c r="H996" s="94"/>
      <c r="I996" s="94"/>
      <c r="J996" s="94"/>
    </row>
    <row r="997" spans="3:10" x14ac:dyDescent="0.35">
      <c r="C997" s="6"/>
      <c r="D997" s="6"/>
      <c r="E997" s="6"/>
      <c r="F997" s="6"/>
      <c r="G997" s="6"/>
      <c r="H997" s="94"/>
      <c r="I997" s="94"/>
      <c r="J997" s="94"/>
    </row>
    <row r="998" spans="3:10" x14ac:dyDescent="0.35">
      <c r="C998" s="6"/>
      <c r="D998" s="6"/>
      <c r="E998" s="6"/>
      <c r="F998" s="6"/>
      <c r="G998" s="6"/>
      <c r="H998" s="94"/>
      <c r="I998" s="94"/>
      <c r="J998" s="94"/>
    </row>
    <row r="999" spans="3:10" x14ac:dyDescent="0.35">
      <c r="C999" s="6"/>
      <c r="D999" s="6"/>
      <c r="E999" s="6"/>
      <c r="F999" s="6"/>
      <c r="G999" s="6"/>
      <c r="H999" s="94"/>
      <c r="I999" s="94"/>
      <c r="J999" s="94"/>
    </row>
    <row r="1000" spans="3:10" x14ac:dyDescent="0.35">
      <c r="C1000" s="6"/>
      <c r="D1000" s="6"/>
      <c r="E1000" s="6"/>
      <c r="F1000" s="6"/>
      <c r="G1000" s="6"/>
      <c r="H1000" s="94"/>
      <c r="I1000" s="94"/>
      <c r="J1000" s="94"/>
    </row>
    <row r="1001" spans="3:10" x14ac:dyDescent="0.35">
      <c r="C1001" s="6"/>
      <c r="D1001" s="6"/>
      <c r="E1001" s="6"/>
      <c r="F1001" s="6"/>
      <c r="G1001" s="6"/>
      <c r="H1001" s="94"/>
      <c r="I1001" s="94"/>
      <c r="J1001" s="94"/>
    </row>
    <row r="1002" spans="3:10" x14ac:dyDescent="0.35">
      <c r="C1002" s="6"/>
      <c r="D1002" s="6"/>
      <c r="E1002" s="6"/>
      <c r="F1002" s="6"/>
      <c r="G1002" s="6"/>
      <c r="H1002" s="94"/>
      <c r="I1002" s="94"/>
      <c r="J1002" s="94"/>
    </row>
    <row r="1003" spans="3:10" x14ac:dyDescent="0.35">
      <c r="C1003" s="6"/>
      <c r="D1003" s="6"/>
      <c r="E1003" s="6"/>
      <c r="F1003" s="6"/>
      <c r="G1003" s="6"/>
      <c r="H1003" s="94"/>
      <c r="I1003" s="94"/>
      <c r="J1003" s="94"/>
    </row>
    <row r="1004" spans="3:10" x14ac:dyDescent="0.35">
      <c r="C1004" s="6"/>
      <c r="D1004" s="6"/>
      <c r="E1004" s="6"/>
      <c r="F1004" s="6"/>
      <c r="G1004" s="6"/>
      <c r="H1004" s="94"/>
      <c r="I1004" s="94"/>
      <c r="J1004" s="94"/>
    </row>
    <row r="1005" spans="3:10" x14ac:dyDescent="0.35">
      <c r="C1005" s="6"/>
      <c r="D1005" s="6"/>
      <c r="E1005" s="6"/>
      <c r="F1005" s="6"/>
      <c r="G1005" s="6"/>
      <c r="H1005" s="94"/>
      <c r="I1005" s="94"/>
      <c r="J1005" s="94"/>
    </row>
    <row r="1006" spans="3:10" x14ac:dyDescent="0.35">
      <c r="C1006" s="6"/>
      <c r="D1006" s="6"/>
      <c r="E1006" s="6"/>
      <c r="F1006" s="6"/>
      <c r="G1006" s="6"/>
      <c r="H1006" s="94"/>
      <c r="I1006" s="94"/>
      <c r="J1006" s="94"/>
    </row>
    <row r="1007" spans="3:10" x14ac:dyDescent="0.35">
      <c r="C1007" s="6"/>
      <c r="D1007" s="6"/>
      <c r="E1007" s="6"/>
      <c r="F1007" s="6"/>
      <c r="G1007" s="6"/>
      <c r="H1007" s="94"/>
      <c r="I1007" s="94"/>
      <c r="J1007" s="94"/>
    </row>
    <row r="1008" spans="3:10" x14ac:dyDescent="0.35">
      <c r="C1008" s="6"/>
      <c r="D1008" s="6"/>
      <c r="E1008" s="6"/>
      <c r="F1008" s="6"/>
      <c r="G1008" s="6"/>
      <c r="H1008" s="94"/>
      <c r="I1008" s="94"/>
      <c r="J1008" s="94"/>
    </row>
    <row r="1009" spans="3:10" x14ac:dyDescent="0.35">
      <c r="C1009" s="6"/>
      <c r="D1009" s="6"/>
      <c r="E1009" s="6"/>
      <c r="F1009" s="6"/>
      <c r="G1009" s="6"/>
      <c r="H1009" s="94"/>
      <c r="I1009" s="94"/>
      <c r="J1009" s="94"/>
    </row>
    <row r="1010" spans="3:10" x14ac:dyDescent="0.35">
      <c r="C1010" s="6"/>
      <c r="D1010" s="6"/>
      <c r="E1010" s="6"/>
      <c r="F1010" s="6"/>
      <c r="G1010" s="6"/>
      <c r="H1010" s="94"/>
      <c r="I1010" s="94"/>
      <c r="J1010" s="94"/>
    </row>
    <row r="1011" spans="3:10" x14ac:dyDescent="0.35">
      <c r="C1011" s="6"/>
      <c r="D1011" s="6"/>
      <c r="E1011" s="6"/>
      <c r="F1011" s="6"/>
      <c r="G1011" s="6"/>
      <c r="H1011" s="94"/>
      <c r="I1011" s="94"/>
      <c r="J1011" s="94"/>
    </row>
    <row r="1012" spans="3:10" x14ac:dyDescent="0.35">
      <c r="C1012" s="6"/>
      <c r="D1012" s="6"/>
      <c r="E1012" s="6"/>
      <c r="F1012" s="6"/>
      <c r="G1012" s="6"/>
      <c r="H1012" s="94"/>
      <c r="I1012" s="94"/>
      <c r="J1012" s="94"/>
    </row>
    <row r="1013" spans="3:10" x14ac:dyDescent="0.35">
      <c r="C1013" s="6"/>
      <c r="D1013" s="6"/>
      <c r="E1013" s="6"/>
      <c r="F1013" s="6"/>
      <c r="G1013" s="6"/>
      <c r="H1013" s="94"/>
      <c r="I1013" s="94"/>
      <c r="J1013" s="94"/>
    </row>
    <row r="1014" spans="3:10" x14ac:dyDescent="0.35">
      <c r="C1014" s="6"/>
      <c r="D1014" s="6"/>
      <c r="E1014" s="6"/>
      <c r="F1014" s="6"/>
      <c r="G1014" s="6"/>
      <c r="H1014" s="94"/>
      <c r="I1014" s="94"/>
      <c r="J1014" s="94"/>
    </row>
    <row r="1015" spans="3:10" x14ac:dyDescent="0.35">
      <c r="C1015" s="6"/>
      <c r="D1015" s="6"/>
      <c r="E1015" s="6"/>
      <c r="F1015" s="6"/>
      <c r="G1015" s="6"/>
      <c r="H1015" s="94"/>
      <c r="I1015" s="94"/>
      <c r="J1015" s="94"/>
    </row>
    <row r="1016" spans="3:10" x14ac:dyDescent="0.35">
      <c r="C1016" s="6"/>
      <c r="D1016" s="6"/>
      <c r="E1016" s="6"/>
      <c r="F1016" s="6"/>
      <c r="G1016" s="6"/>
      <c r="H1016" s="94"/>
      <c r="I1016" s="94"/>
      <c r="J1016" s="94"/>
    </row>
    <row r="1017" spans="3:10" x14ac:dyDescent="0.35">
      <c r="C1017" s="6"/>
      <c r="D1017" s="6"/>
      <c r="E1017" s="6"/>
      <c r="F1017" s="6"/>
      <c r="G1017" s="6"/>
      <c r="H1017" s="94"/>
      <c r="I1017" s="94"/>
      <c r="J1017" s="94"/>
    </row>
    <row r="1018" spans="3:10" x14ac:dyDescent="0.35">
      <c r="C1018" s="6"/>
      <c r="D1018" s="6"/>
      <c r="E1018" s="6"/>
      <c r="F1018" s="6"/>
      <c r="G1018" s="6"/>
      <c r="H1018" s="94"/>
      <c r="I1018" s="94"/>
      <c r="J1018" s="94"/>
    </row>
    <row r="1019" spans="3:10" x14ac:dyDescent="0.35">
      <c r="C1019" s="6"/>
      <c r="D1019" s="6"/>
      <c r="E1019" s="6"/>
      <c r="F1019" s="6"/>
      <c r="G1019" s="6"/>
      <c r="H1019" s="94"/>
      <c r="I1019" s="94"/>
      <c r="J1019" s="94"/>
    </row>
    <row r="1020" spans="3:10" x14ac:dyDescent="0.35">
      <c r="C1020" s="6"/>
      <c r="D1020" s="6"/>
      <c r="E1020" s="6"/>
      <c r="F1020" s="6"/>
      <c r="G1020" s="6"/>
      <c r="H1020" s="94"/>
      <c r="I1020" s="94"/>
      <c r="J1020" s="94"/>
    </row>
    <row r="1021" spans="3:10" x14ac:dyDescent="0.35">
      <c r="C1021" s="6"/>
      <c r="D1021" s="6"/>
      <c r="E1021" s="6"/>
      <c r="F1021" s="6"/>
      <c r="G1021" s="6"/>
      <c r="H1021" s="94"/>
      <c r="I1021" s="94"/>
      <c r="J1021" s="94"/>
    </row>
    <row r="1022" spans="3:10" x14ac:dyDescent="0.35">
      <c r="C1022" s="6"/>
      <c r="D1022" s="6"/>
      <c r="E1022" s="6"/>
      <c r="F1022" s="6"/>
      <c r="G1022" s="6"/>
      <c r="H1022" s="94"/>
      <c r="I1022" s="94"/>
      <c r="J1022" s="94"/>
    </row>
    <row r="1023" spans="3:10" x14ac:dyDescent="0.35">
      <c r="C1023" s="6"/>
      <c r="D1023" s="6"/>
      <c r="E1023" s="6"/>
      <c r="F1023" s="6"/>
      <c r="G1023" s="6"/>
      <c r="H1023" s="94"/>
      <c r="I1023" s="94"/>
      <c r="J1023" s="94"/>
    </row>
    <row r="1024" spans="3:10" x14ac:dyDescent="0.35">
      <c r="C1024" s="6"/>
      <c r="D1024" s="6"/>
      <c r="E1024" s="6"/>
      <c r="F1024" s="6"/>
      <c r="G1024" s="6"/>
      <c r="H1024" s="94"/>
      <c r="I1024" s="94"/>
      <c r="J1024" s="94"/>
    </row>
    <row r="1025" spans="3:10" x14ac:dyDescent="0.35">
      <c r="C1025" s="6"/>
      <c r="D1025" s="6"/>
      <c r="E1025" s="6"/>
      <c r="F1025" s="6"/>
      <c r="G1025" s="6"/>
      <c r="H1025" s="94"/>
      <c r="I1025" s="94"/>
      <c r="J1025" s="94"/>
    </row>
    <row r="1026" spans="3:10" x14ac:dyDescent="0.35">
      <c r="C1026" s="6"/>
      <c r="D1026" s="6"/>
      <c r="E1026" s="6"/>
      <c r="F1026" s="6"/>
      <c r="G1026" s="6"/>
      <c r="H1026" s="94"/>
      <c r="I1026" s="94"/>
      <c r="J1026" s="94"/>
    </row>
    <row r="1027" spans="3:10" x14ac:dyDescent="0.35">
      <c r="C1027" s="6"/>
      <c r="D1027" s="6"/>
      <c r="E1027" s="6"/>
      <c r="F1027" s="6"/>
      <c r="G1027" s="6"/>
      <c r="H1027" s="94"/>
      <c r="I1027" s="94"/>
      <c r="J1027" s="94"/>
    </row>
    <row r="1028" spans="3:10" x14ac:dyDescent="0.35">
      <c r="C1028" s="6"/>
      <c r="D1028" s="6"/>
      <c r="E1028" s="6"/>
      <c r="F1028" s="6"/>
      <c r="G1028" s="6"/>
      <c r="H1028" s="94"/>
      <c r="I1028" s="94"/>
      <c r="J1028" s="94"/>
    </row>
    <row r="1029" spans="3:10" x14ac:dyDescent="0.35">
      <c r="C1029" s="6"/>
      <c r="D1029" s="6"/>
      <c r="E1029" s="6"/>
      <c r="F1029" s="6"/>
      <c r="G1029" s="6"/>
      <c r="H1029" s="94"/>
      <c r="I1029" s="94"/>
      <c r="J1029" s="94"/>
    </row>
    <row r="1030" spans="3:10" x14ac:dyDescent="0.35">
      <c r="C1030" s="6"/>
      <c r="D1030" s="6"/>
      <c r="E1030" s="6"/>
      <c r="F1030" s="6"/>
      <c r="G1030" s="6"/>
      <c r="H1030" s="94"/>
      <c r="I1030" s="94"/>
      <c r="J1030" s="94"/>
    </row>
    <row r="1031" spans="3:10" x14ac:dyDescent="0.35">
      <c r="C1031" s="6"/>
      <c r="D1031" s="6"/>
      <c r="E1031" s="6"/>
      <c r="F1031" s="6"/>
      <c r="G1031" s="6"/>
      <c r="H1031" s="94"/>
      <c r="I1031" s="94"/>
      <c r="J1031" s="94"/>
    </row>
    <row r="1032" spans="3:10" x14ac:dyDescent="0.35">
      <c r="C1032" s="6"/>
      <c r="D1032" s="6"/>
      <c r="E1032" s="6"/>
      <c r="F1032" s="6"/>
      <c r="G1032" s="6"/>
      <c r="H1032" s="94"/>
      <c r="I1032" s="94"/>
      <c r="J1032" s="94"/>
    </row>
    <row r="1033" spans="3:10" x14ac:dyDescent="0.35">
      <c r="C1033" s="6"/>
      <c r="D1033" s="6"/>
      <c r="E1033" s="6"/>
      <c r="F1033" s="6"/>
      <c r="G1033" s="6"/>
      <c r="H1033" s="94"/>
      <c r="I1033" s="94"/>
      <c r="J1033" s="94"/>
    </row>
    <row r="1034" spans="3:10" x14ac:dyDescent="0.35">
      <c r="C1034" s="6"/>
      <c r="D1034" s="6"/>
      <c r="E1034" s="6"/>
      <c r="F1034" s="6"/>
      <c r="G1034" s="6"/>
      <c r="H1034" s="94"/>
      <c r="I1034" s="94"/>
      <c r="J1034" s="94"/>
    </row>
    <row r="1035" spans="3:10" x14ac:dyDescent="0.35">
      <c r="C1035" s="6"/>
      <c r="D1035" s="6"/>
      <c r="E1035" s="6"/>
      <c r="F1035" s="6"/>
      <c r="G1035" s="6"/>
      <c r="H1035" s="94"/>
      <c r="I1035" s="94"/>
      <c r="J1035" s="94"/>
    </row>
    <row r="1036" spans="3:10" x14ac:dyDescent="0.35">
      <c r="C1036" s="6"/>
      <c r="D1036" s="6"/>
      <c r="E1036" s="6"/>
      <c r="F1036" s="6"/>
      <c r="G1036" s="6"/>
      <c r="H1036" s="94"/>
      <c r="I1036" s="94"/>
      <c r="J1036" s="94"/>
    </row>
    <row r="1037" spans="3:10" x14ac:dyDescent="0.35">
      <c r="C1037" s="6"/>
      <c r="D1037" s="6"/>
      <c r="E1037" s="6"/>
      <c r="F1037" s="6"/>
      <c r="G1037" s="6"/>
      <c r="H1037" s="94"/>
      <c r="I1037" s="94"/>
      <c r="J1037" s="94"/>
    </row>
    <row r="1038" spans="3:10" x14ac:dyDescent="0.35">
      <c r="C1038" s="6"/>
      <c r="D1038" s="6"/>
      <c r="E1038" s="6"/>
      <c r="F1038" s="6"/>
      <c r="G1038" s="6"/>
      <c r="H1038" s="94"/>
      <c r="I1038" s="94"/>
      <c r="J1038" s="94"/>
    </row>
    <row r="1039" spans="3:10" x14ac:dyDescent="0.35">
      <c r="C1039" s="6"/>
      <c r="D1039" s="6"/>
      <c r="E1039" s="6"/>
      <c r="F1039" s="6"/>
      <c r="G1039" s="6"/>
      <c r="H1039" s="94"/>
      <c r="I1039" s="94"/>
      <c r="J1039" s="94"/>
    </row>
    <row r="1040" spans="3:10" x14ac:dyDescent="0.35">
      <c r="C1040" s="6"/>
      <c r="D1040" s="6"/>
      <c r="E1040" s="6"/>
      <c r="F1040" s="6"/>
      <c r="G1040" s="6"/>
      <c r="H1040" s="94"/>
      <c r="I1040" s="94"/>
      <c r="J1040" s="94"/>
    </row>
    <row r="1041" spans="3:10" x14ac:dyDescent="0.35">
      <c r="C1041" s="6"/>
      <c r="D1041" s="6"/>
      <c r="E1041" s="6"/>
      <c r="F1041" s="6"/>
      <c r="G1041" s="6"/>
      <c r="H1041" s="94"/>
      <c r="I1041" s="94"/>
      <c r="J1041" s="94"/>
    </row>
    <row r="1042" spans="3:10" x14ac:dyDescent="0.35">
      <c r="C1042" s="6"/>
      <c r="D1042" s="6"/>
      <c r="E1042" s="6"/>
      <c r="F1042" s="6"/>
      <c r="G1042" s="6"/>
      <c r="H1042" s="94"/>
      <c r="I1042" s="94"/>
      <c r="J1042" s="94"/>
    </row>
    <row r="1043" spans="3:10" x14ac:dyDescent="0.35">
      <c r="C1043" s="6"/>
      <c r="D1043" s="6"/>
      <c r="E1043" s="6"/>
      <c r="F1043" s="6"/>
      <c r="G1043" s="6"/>
      <c r="H1043" s="94"/>
      <c r="I1043" s="94"/>
      <c r="J1043" s="94"/>
    </row>
    <row r="1044" spans="3:10" x14ac:dyDescent="0.35">
      <c r="C1044" s="6"/>
      <c r="D1044" s="6"/>
      <c r="E1044" s="6"/>
      <c r="F1044" s="6"/>
      <c r="G1044" s="6"/>
      <c r="H1044" s="94"/>
      <c r="I1044" s="94"/>
      <c r="J1044" s="94"/>
    </row>
    <row r="1045" spans="3:10" x14ac:dyDescent="0.35">
      <c r="C1045" s="6"/>
      <c r="D1045" s="6"/>
      <c r="E1045" s="6"/>
      <c r="F1045" s="6"/>
      <c r="G1045" s="6"/>
      <c r="H1045" s="94"/>
      <c r="I1045" s="94"/>
      <c r="J1045" s="94"/>
    </row>
    <row r="1046" spans="3:10" x14ac:dyDescent="0.35">
      <c r="C1046" s="6"/>
      <c r="D1046" s="6"/>
      <c r="E1046" s="6"/>
      <c r="F1046" s="6"/>
      <c r="G1046" s="6"/>
      <c r="H1046" s="94"/>
      <c r="I1046" s="94"/>
      <c r="J1046" s="94"/>
    </row>
    <row r="1047" spans="3:10" x14ac:dyDescent="0.35">
      <c r="C1047" s="6"/>
      <c r="D1047" s="6"/>
      <c r="E1047" s="6"/>
      <c r="F1047" s="6"/>
      <c r="G1047" s="6"/>
      <c r="H1047" s="94"/>
      <c r="I1047" s="94"/>
      <c r="J1047" s="94"/>
    </row>
    <row r="1048" spans="3:10" x14ac:dyDescent="0.35">
      <c r="C1048" s="6"/>
      <c r="D1048" s="6"/>
      <c r="E1048" s="6"/>
      <c r="F1048" s="6"/>
      <c r="G1048" s="6"/>
      <c r="H1048" s="94"/>
      <c r="I1048" s="94"/>
      <c r="J1048" s="94"/>
    </row>
    <row r="1049" spans="3:10" x14ac:dyDescent="0.35">
      <c r="C1049" s="6"/>
      <c r="D1049" s="6"/>
      <c r="E1049" s="6"/>
      <c r="F1049" s="6"/>
      <c r="G1049" s="6"/>
      <c r="H1049" s="94"/>
      <c r="I1049" s="94"/>
      <c r="J1049" s="94"/>
    </row>
    <row r="1050" spans="3:10" x14ac:dyDescent="0.35">
      <c r="C1050" s="6"/>
      <c r="D1050" s="6"/>
      <c r="E1050" s="6"/>
      <c r="F1050" s="6"/>
      <c r="G1050" s="6"/>
      <c r="H1050" s="94"/>
      <c r="I1050" s="94"/>
      <c r="J1050" s="94"/>
    </row>
    <row r="1051" spans="3:10" x14ac:dyDescent="0.35">
      <c r="C1051" s="6"/>
      <c r="D1051" s="6"/>
      <c r="E1051" s="6"/>
      <c r="F1051" s="6"/>
      <c r="G1051" s="6"/>
      <c r="H1051" s="94"/>
      <c r="I1051" s="94"/>
      <c r="J1051" s="94"/>
    </row>
    <row r="1052" spans="3:10" x14ac:dyDescent="0.35">
      <c r="C1052" s="6"/>
      <c r="D1052" s="6"/>
      <c r="E1052" s="6"/>
      <c r="F1052" s="6"/>
      <c r="G1052" s="6"/>
      <c r="H1052" s="94"/>
      <c r="I1052" s="94"/>
      <c r="J1052" s="94"/>
    </row>
    <row r="1053" spans="3:10" x14ac:dyDescent="0.35">
      <c r="C1053" s="6"/>
      <c r="D1053" s="6"/>
      <c r="E1053" s="6"/>
      <c r="F1053" s="6"/>
      <c r="G1053" s="6"/>
      <c r="H1053" s="94"/>
      <c r="I1053" s="94"/>
      <c r="J1053" s="94"/>
    </row>
    <row r="1054" spans="3:10" x14ac:dyDescent="0.35">
      <c r="C1054" s="6"/>
      <c r="D1054" s="6"/>
      <c r="E1054" s="6"/>
      <c r="F1054" s="6"/>
      <c r="G1054" s="6"/>
      <c r="H1054" s="94"/>
      <c r="I1054" s="94"/>
      <c r="J1054" s="94"/>
    </row>
    <row r="1055" spans="3:10" x14ac:dyDescent="0.35">
      <c r="C1055" s="6"/>
      <c r="D1055" s="6"/>
      <c r="E1055" s="6"/>
      <c r="F1055" s="6"/>
      <c r="G1055" s="6"/>
      <c r="H1055" s="94"/>
      <c r="I1055" s="94"/>
      <c r="J1055" s="94"/>
    </row>
    <row r="1056" spans="3:10" x14ac:dyDescent="0.35">
      <c r="C1056" s="6"/>
      <c r="D1056" s="6"/>
      <c r="E1056" s="6"/>
      <c r="F1056" s="6"/>
      <c r="G1056" s="6"/>
      <c r="H1056" s="94"/>
      <c r="I1056" s="94"/>
      <c r="J1056" s="94"/>
    </row>
    <row r="1057" spans="3:10" x14ac:dyDescent="0.35">
      <c r="C1057" s="6"/>
      <c r="D1057" s="6"/>
      <c r="E1057" s="6"/>
      <c r="F1057" s="6"/>
      <c r="G1057" s="6"/>
      <c r="H1057" s="94"/>
      <c r="I1057" s="94"/>
      <c r="J1057" s="94"/>
    </row>
    <row r="1058" spans="3:10" x14ac:dyDescent="0.35">
      <c r="C1058" s="6"/>
      <c r="D1058" s="6"/>
      <c r="E1058" s="6"/>
      <c r="F1058" s="6"/>
      <c r="G1058" s="6"/>
      <c r="H1058" s="94"/>
      <c r="I1058" s="94"/>
      <c r="J1058" s="94"/>
    </row>
    <row r="1059" spans="3:10" x14ac:dyDescent="0.35">
      <c r="C1059" s="6"/>
      <c r="D1059" s="6"/>
      <c r="E1059" s="6"/>
      <c r="F1059" s="6"/>
      <c r="G1059" s="6"/>
      <c r="H1059" s="94"/>
      <c r="I1059" s="94"/>
      <c r="J1059" s="94"/>
    </row>
    <row r="1060" spans="3:10" x14ac:dyDescent="0.35">
      <c r="C1060" s="6"/>
      <c r="D1060" s="6"/>
      <c r="E1060" s="6"/>
      <c r="F1060" s="6"/>
      <c r="G1060" s="6"/>
      <c r="H1060" s="94"/>
      <c r="I1060" s="94"/>
      <c r="J1060" s="94"/>
    </row>
    <row r="1061" spans="3:10" x14ac:dyDescent="0.35">
      <c r="C1061" s="6"/>
      <c r="D1061" s="6"/>
      <c r="E1061" s="6"/>
      <c r="F1061" s="6"/>
      <c r="G1061" s="6"/>
      <c r="H1061" s="94"/>
      <c r="I1061" s="94"/>
      <c r="J1061" s="94"/>
    </row>
    <row r="1062" spans="3:10" x14ac:dyDescent="0.35">
      <c r="C1062" s="6"/>
      <c r="D1062" s="6"/>
      <c r="E1062" s="6"/>
      <c r="F1062" s="6"/>
      <c r="G1062" s="6"/>
      <c r="H1062" s="94"/>
      <c r="I1062" s="94"/>
      <c r="J1062" s="94"/>
    </row>
    <row r="1063" spans="3:10" x14ac:dyDescent="0.35">
      <c r="C1063" s="6"/>
      <c r="D1063" s="6"/>
      <c r="E1063" s="6"/>
      <c r="F1063" s="6"/>
      <c r="G1063" s="6"/>
      <c r="H1063" s="94"/>
      <c r="I1063" s="94"/>
      <c r="J1063" s="94"/>
    </row>
    <row r="1064" spans="3:10" x14ac:dyDescent="0.35">
      <c r="C1064" s="6"/>
      <c r="D1064" s="6"/>
      <c r="E1064" s="6"/>
      <c r="F1064" s="6"/>
      <c r="G1064" s="6"/>
      <c r="H1064" s="94"/>
      <c r="I1064" s="94"/>
      <c r="J1064" s="94"/>
    </row>
    <row r="1065" spans="3:10" x14ac:dyDescent="0.35">
      <c r="C1065" s="6"/>
      <c r="D1065" s="6"/>
      <c r="E1065" s="6"/>
      <c r="F1065" s="6"/>
      <c r="G1065" s="6"/>
      <c r="H1065" s="94"/>
      <c r="I1065" s="94"/>
      <c r="J1065" s="94"/>
    </row>
    <row r="1066" spans="3:10" x14ac:dyDescent="0.35">
      <c r="C1066" s="6"/>
      <c r="D1066" s="6"/>
      <c r="E1066" s="6"/>
      <c r="F1066" s="6"/>
      <c r="G1066" s="6"/>
      <c r="H1066" s="94"/>
      <c r="I1066" s="94"/>
      <c r="J1066" s="94"/>
    </row>
    <row r="1067" spans="3:10" x14ac:dyDescent="0.35">
      <c r="C1067" s="6"/>
      <c r="D1067" s="6"/>
      <c r="E1067" s="6"/>
      <c r="F1067" s="6"/>
      <c r="G1067" s="6"/>
      <c r="H1067" s="94"/>
      <c r="I1067" s="94"/>
      <c r="J1067" s="94"/>
    </row>
    <row r="1068" spans="3:10" x14ac:dyDescent="0.35">
      <c r="C1068" s="6"/>
      <c r="D1068" s="6"/>
      <c r="E1068" s="6"/>
      <c r="F1068" s="6"/>
      <c r="G1068" s="6"/>
      <c r="H1068" s="94"/>
      <c r="I1068" s="94"/>
      <c r="J1068" s="94"/>
    </row>
    <row r="1069" spans="3:10" x14ac:dyDescent="0.35">
      <c r="C1069" s="6"/>
      <c r="D1069" s="6"/>
      <c r="E1069" s="6"/>
      <c r="F1069" s="6"/>
      <c r="G1069" s="6"/>
      <c r="H1069" s="94"/>
      <c r="I1069" s="94"/>
      <c r="J1069" s="94"/>
    </row>
    <row r="1070" spans="3:10" x14ac:dyDescent="0.35">
      <c r="C1070" s="6"/>
      <c r="D1070" s="6"/>
      <c r="E1070" s="6"/>
      <c r="F1070" s="6"/>
      <c r="G1070" s="6"/>
      <c r="H1070" s="94"/>
      <c r="I1070" s="94"/>
      <c r="J1070" s="94"/>
    </row>
    <row r="1071" spans="3:10" x14ac:dyDescent="0.35">
      <c r="C1071" s="6"/>
      <c r="D1071" s="6"/>
      <c r="E1071" s="6"/>
      <c r="F1071" s="6"/>
      <c r="G1071" s="6"/>
      <c r="H1071" s="94"/>
      <c r="I1071" s="94"/>
      <c r="J1071" s="94"/>
    </row>
    <row r="1072" spans="3:10" x14ac:dyDescent="0.35">
      <c r="C1072" s="6"/>
      <c r="D1072" s="6"/>
      <c r="E1072" s="6"/>
      <c r="F1072" s="6"/>
      <c r="G1072" s="6"/>
      <c r="H1072" s="94"/>
      <c r="I1072" s="94"/>
      <c r="J1072" s="94"/>
    </row>
    <row r="1073" spans="3:10" x14ac:dyDescent="0.35">
      <c r="C1073" s="6"/>
      <c r="D1073" s="6"/>
      <c r="E1073" s="6"/>
      <c r="F1073" s="6"/>
      <c r="G1073" s="6"/>
      <c r="H1073" s="94"/>
      <c r="I1073" s="94"/>
      <c r="J1073" s="94"/>
    </row>
    <row r="1074" spans="3:10" x14ac:dyDescent="0.35">
      <c r="C1074" s="6"/>
      <c r="D1074" s="6"/>
      <c r="E1074" s="6"/>
      <c r="F1074" s="6"/>
      <c r="G1074" s="6"/>
      <c r="H1074" s="94"/>
      <c r="I1074" s="94"/>
      <c r="J1074" s="94"/>
    </row>
    <row r="1075" spans="3:10" x14ac:dyDescent="0.35">
      <c r="C1075" s="6"/>
      <c r="D1075" s="6"/>
      <c r="E1075" s="6"/>
      <c r="F1075" s="6"/>
      <c r="G1075" s="6"/>
      <c r="H1075" s="94"/>
      <c r="I1075" s="94"/>
      <c r="J1075" s="94"/>
    </row>
    <row r="1076" spans="3:10" x14ac:dyDescent="0.35">
      <c r="C1076" s="6"/>
      <c r="D1076" s="6"/>
      <c r="E1076" s="6"/>
      <c r="F1076" s="6"/>
      <c r="G1076" s="6"/>
      <c r="H1076" s="94"/>
      <c r="I1076" s="94"/>
      <c r="J1076" s="94"/>
    </row>
    <row r="1077" spans="3:10" x14ac:dyDescent="0.35">
      <c r="C1077" s="6"/>
      <c r="D1077" s="6"/>
      <c r="E1077" s="6"/>
      <c r="F1077" s="6"/>
      <c r="G1077" s="6"/>
      <c r="H1077" s="94"/>
      <c r="I1077" s="94"/>
      <c r="J1077" s="94"/>
    </row>
    <row r="1078" spans="3:10" x14ac:dyDescent="0.35">
      <c r="C1078" s="6"/>
      <c r="D1078" s="6"/>
      <c r="E1078" s="6"/>
      <c r="F1078" s="6"/>
      <c r="G1078" s="6"/>
      <c r="H1078" s="94"/>
      <c r="I1078" s="94"/>
      <c r="J1078" s="94"/>
    </row>
    <row r="1079" spans="3:10" x14ac:dyDescent="0.35">
      <c r="C1079" s="6"/>
      <c r="D1079" s="6"/>
      <c r="E1079" s="6"/>
      <c r="F1079" s="6"/>
      <c r="G1079" s="6"/>
      <c r="H1079" s="94"/>
      <c r="I1079" s="94"/>
      <c r="J1079" s="94"/>
    </row>
    <row r="1080" spans="3:10" x14ac:dyDescent="0.35">
      <c r="C1080" s="6"/>
      <c r="D1080" s="6"/>
      <c r="E1080" s="6"/>
      <c r="F1080" s="6"/>
      <c r="G1080" s="6"/>
      <c r="H1080" s="94"/>
      <c r="I1080" s="94"/>
      <c r="J1080" s="94"/>
    </row>
    <row r="1081" spans="3:10" x14ac:dyDescent="0.35">
      <c r="C1081" s="6"/>
      <c r="D1081" s="6"/>
      <c r="E1081" s="6"/>
      <c r="F1081" s="6"/>
      <c r="G1081" s="6"/>
      <c r="H1081" s="94"/>
      <c r="I1081" s="94"/>
      <c r="J1081" s="94"/>
    </row>
    <row r="1082" spans="3:10" x14ac:dyDescent="0.35">
      <c r="C1082" s="6"/>
      <c r="D1082" s="6"/>
      <c r="E1082" s="6"/>
      <c r="F1082" s="6"/>
      <c r="G1082" s="6"/>
      <c r="H1082" s="94"/>
      <c r="I1082" s="94"/>
      <c r="J1082" s="94"/>
    </row>
    <row r="1083" spans="3:10" x14ac:dyDescent="0.35">
      <c r="C1083" s="6"/>
      <c r="D1083" s="6"/>
      <c r="E1083" s="6"/>
      <c r="F1083" s="6"/>
      <c r="G1083" s="6"/>
      <c r="H1083" s="94"/>
      <c r="I1083" s="94"/>
      <c r="J1083" s="94"/>
    </row>
    <row r="1084" spans="3:10" x14ac:dyDescent="0.35">
      <c r="C1084" s="6"/>
      <c r="D1084" s="6"/>
      <c r="E1084" s="6"/>
      <c r="F1084" s="6"/>
      <c r="G1084" s="6"/>
      <c r="H1084" s="94"/>
      <c r="I1084" s="94"/>
      <c r="J1084" s="94"/>
    </row>
    <row r="1085" spans="3:10" x14ac:dyDescent="0.35">
      <c r="C1085" s="6"/>
      <c r="D1085" s="6"/>
      <c r="E1085" s="6"/>
      <c r="F1085" s="6"/>
      <c r="G1085" s="6"/>
      <c r="H1085" s="94"/>
      <c r="I1085" s="94"/>
      <c r="J1085" s="94"/>
    </row>
    <row r="1086" spans="3:10" x14ac:dyDescent="0.35">
      <c r="C1086" s="6"/>
      <c r="D1086" s="6"/>
      <c r="E1086" s="6"/>
      <c r="F1086" s="6"/>
      <c r="G1086" s="6"/>
      <c r="H1086" s="94"/>
      <c r="I1086" s="94"/>
      <c r="J1086" s="94"/>
    </row>
    <row r="1087" spans="3:10" x14ac:dyDescent="0.35">
      <c r="C1087" s="6"/>
      <c r="D1087" s="6"/>
      <c r="E1087" s="6"/>
      <c r="F1087" s="6"/>
      <c r="G1087" s="6"/>
      <c r="H1087" s="94"/>
      <c r="I1087" s="94"/>
      <c r="J1087" s="94"/>
    </row>
    <row r="1088" spans="3:10" x14ac:dyDescent="0.35">
      <c r="C1088" s="6"/>
      <c r="D1088" s="6"/>
      <c r="E1088" s="6"/>
      <c r="F1088" s="6"/>
      <c r="G1088" s="6"/>
      <c r="H1088" s="94"/>
      <c r="I1088" s="94"/>
      <c r="J1088" s="94"/>
    </row>
    <row r="1089" spans="3:10" x14ac:dyDescent="0.35">
      <c r="C1089" s="6"/>
      <c r="D1089" s="6"/>
      <c r="E1089" s="6"/>
      <c r="F1089" s="6"/>
      <c r="G1089" s="6"/>
      <c r="H1089" s="94"/>
      <c r="I1089" s="94"/>
      <c r="J1089" s="94"/>
    </row>
    <row r="1090" spans="3:10" x14ac:dyDescent="0.35">
      <c r="C1090" s="6"/>
      <c r="D1090" s="6"/>
      <c r="E1090" s="6"/>
      <c r="F1090" s="6"/>
      <c r="G1090" s="6"/>
      <c r="H1090" s="94"/>
      <c r="I1090" s="94"/>
      <c r="J1090" s="94"/>
    </row>
    <row r="1091" spans="3:10" x14ac:dyDescent="0.35">
      <c r="C1091" s="6"/>
      <c r="D1091" s="6"/>
      <c r="E1091" s="6"/>
      <c r="F1091" s="6"/>
      <c r="G1091" s="6"/>
      <c r="H1091" s="94"/>
      <c r="I1091" s="94"/>
      <c r="J1091" s="94"/>
    </row>
    <row r="1092" spans="3:10" x14ac:dyDescent="0.35">
      <c r="C1092" s="6"/>
      <c r="D1092" s="6"/>
      <c r="E1092" s="6"/>
      <c r="F1092" s="6"/>
      <c r="G1092" s="6"/>
      <c r="H1092" s="94"/>
      <c r="I1092" s="94"/>
      <c r="J1092" s="94"/>
    </row>
    <row r="1093" spans="3:10" x14ac:dyDescent="0.35">
      <c r="C1093" s="6"/>
      <c r="D1093" s="6"/>
      <c r="E1093" s="6"/>
      <c r="F1093" s="6"/>
      <c r="G1093" s="6"/>
      <c r="H1093" s="94"/>
      <c r="I1093" s="94"/>
      <c r="J1093" s="94"/>
    </row>
    <row r="1094" spans="3:10" x14ac:dyDescent="0.35">
      <c r="C1094" s="6"/>
      <c r="D1094" s="6"/>
      <c r="E1094" s="6"/>
      <c r="F1094" s="6"/>
      <c r="G1094" s="6"/>
      <c r="H1094" s="94"/>
      <c r="I1094" s="94"/>
      <c r="J1094" s="94"/>
    </row>
    <row r="1095" spans="3:10" x14ac:dyDescent="0.35">
      <c r="C1095" s="6"/>
      <c r="D1095" s="6"/>
      <c r="E1095" s="6"/>
      <c r="F1095" s="6"/>
      <c r="G1095" s="6"/>
      <c r="H1095" s="94"/>
      <c r="I1095" s="94"/>
      <c r="J1095" s="94"/>
    </row>
    <row r="1096" spans="3:10" x14ac:dyDescent="0.35">
      <c r="C1096" s="6"/>
      <c r="D1096" s="6"/>
      <c r="E1096" s="6"/>
      <c r="F1096" s="6"/>
      <c r="G1096" s="6"/>
      <c r="H1096" s="94"/>
      <c r="I1096" s="94"/>
      <c r="J1096" s="94"/>
    </row>
    <row r="1097" spans="3:10" x14ac:dyDescent="0.35">
      <c r="C1097" s="6"/>
      <c r="D1097" s="6"/>
      <c r="E1097" s="6"/>
      <c r="F1097" s="6"/>
      <c r="G1097" s="6"/>
      <c r="H1097" s="94"/>
      <c r="I1097" s="94"/>
      <c r="J1097" s="94"/>
    </row>
    <row r="1098" spans="3:10" x14ac:dyDescent="0.35">
      <c r="C1098" s="6"/>
      <c r="D1098" s="6"/>
      <c r="E1098" s="6"/>
      <c r="F1098" s="6"/>
      <c r="G1098" s="6"/>
      <c r="H1098" s="94"/>
      <c r="I1098" s="94"/>
      <c r="J1098" s="94"/>
    </row>
    <row r="1099" spans="3:10" x14ac:dyDescent="0.35">
      <c r="C1099" s="6"/>
      <c r="D1099" s="6"/>
      <c r="E1099" s="6"/>
      <c r="F1099" s="6"/>
      <c r="G1099" s="6"/>
      <c r="H1099" s="94"/>
      <c r="I1099" s="94"/>
      <c r="J1099" s="94"/>
    </row>
    <row r="1100" spans="3:10" x14ac:dyDescent="0.35">
      <c r="C1100" s="6"/>
      <c r="D1100" s="6"/>
      <c r="E1100" s="6"/>
      <c r="F1100" s="6"/>
      <c r="G1100" s="6"/>
      <c r="H1100" s="94"/>
      <c r="I1100" s="94"/>
      <c r="J1100" s="94"/>
    </row>
    <row r="1101" spans="3:10" x14ac:dyDescent="0.35">
      <c r="C1101" s="6"/>
      <c r="D1101" s="6"/>
      <c r="E1101" s="6"/>
      <c r="F1101" s="6"/>
      <c r="G1101" s="6"/>
      <c r="H1101" s="94"/>
      <c r="I1101" s="94"/>
      <c r="J1101" s="94"/>
    </row>
    <row r="1102" spans="3:10" x14ac:dyDescent="0.35">
      <c r="C1102" s="6"/>
      <c r="D1102" s="6"/>
      <c r="E1102" s="6"/>
      <c r="F1102" s="6"/>
      <c r="G1102" s="6"/>
      <c r="H1102" s="94"/>
      <c r="I1102" s="94"/>
      <c r="J1102" s="94"/>
    </row>
    <row r="1103" spans="3:10" x14ac:dyDescent="0.35">
      <c r="C1103" s="6"/>
      <c r="D1103" s="6"/>
      <c r="E1103" s="6"/>
      <c r="F1103" s="6"/>
      <c r="G1103" s="6"/>
      <c r="H1103" s="94"/>
      <c r="I1103" s="94"/>
      <c r="J1103" s="94"/>
    </row>
    <row r="1104" spans="3:10" x14ac:dyDescent="0.35">
      <c r="C1104" s="6"/>
      <c r="D1104" s="6"/>
      <c r="E1104" s="6"/>
      <c r="F1104" s="6"/>
      <c r="G1104" s="6"/>
      <c r="H1104" s="94"/>
      <c r="I1104" s="94"/>
      <c r="J1104" s="94"/>
    </row>
    <row r="1105" spans="3:10" x14ac:dyDescent="0.35">
      <c r="C1105" s="6"/>
      <c r="D1105" s="6"/>
      <c r="E1105" s="6"/>
      <c r="F1105" s="6"/>
      <c r="G1105" s="6"/>
      <c r="H1105" s="94"/>
      <c r="I1105" s="94"/>
      <c r="J1105" s="94"/>
    </row>
    <row r="1106" spans="3:10" x14ac:dyDescent="0.35">
      <c r="C1106" s="6"/>
      <c r="D1106" s="6"/>
      <c r="E1106" s="6"/>
      <c r="F1106" s="6"/>
      <c r="G1106" s="6"/>
      <c r="H1106" s="94"/>
      <c r="I1106" s="94"/>
      <c r="J1106" s="94"/>
    </row>
    <row r="1107" spans="3:10" x14ac:dyDescent="0.35">
      <c r="C1107" s="6"/>
      <c r="D1107" s="6"/>
      <c r="E1107" s="6"/>
      <c r="F1107" s="6"/>
      <c r="G1107" s="6"/>
      <c r="H1107" s="94"/>
      <c r="I1107" s="94"/>
      <c r="J1107" s="94"/>
    </row>
    <row r="1108" spans="3:10" x14ac:dyDescent="0.35">
      <c r="C1108" s="6"/>
      <c r="D1108" s="6"/>
      <c r="E1108" s="6"/>
      <c r="F1108" s="6"/>
      <c r="G1108" s="6"/>
      <c r="H1108" s="94"/>
      <c r="I1108" s="94"/>
      <c r="J1108" s="94"/>
    </row>
    <row r="1109" spans="3:10" x14ac:dyDescent="0.35">
      <c r="C1109" s="6"/>
      <c r="D1109" s="6"/>
      <c r="E1109" s="6"/>
      <c r="F1109" s="6"/>
      <c r="G1109" s="6"/>
      <c r="H1109" s="94"/>
      <c r="I1109" s="94"/>
      <c r="J1109" s="94"/>
    </row>
    <row r="1110" spans="3:10" x14ac:dyDescent="0.35">
      <c r="C1110" s="6"/>
      <c r="D1110" s="6"/>
      <c r="E1110" s="6"/>
      <c r="F1110" s="6"/>
      <c r="G1110" s="6"/>
      <c r="H1110" s="94"/>
      <c r="I1110" s="94"/>
      <c r="J1110" s="94"/>
    </row>
    <row r="1111" spans="3:10" x14ac:dyDescent="0.35">
      <c r="C1111" s="6"/>
      <c r="D1111" s="6"/>
      <c r="E1111" s="6"/>
      <c r="F1111" s="6"/>
      <c r="G1111" s="6"/>
      <c r="H1111" s="94"/>
      <c r="I1111" s="94"/>
      <c r="J1111" s="94"/>
    </row>
    <row r="1112" spans="3:10" x14ac:dyDescent="0.35">
      <c r="C1112" s="6"/>
      <c r="D1112" s="6"/>
      <c r="E1112" s="6"/>
      <c r="F1112" s="6"/>
      <c r="G1112" s="6"/>
      <c r="H1112" s="94"/>
      <c r="I1112" s="94"/>
      <c r="J1112" s="94"/>
    </row>
    <row r="1113" spans="3:10" x14ac:dyDescent="0.35">
      <c r="C1113" s="6"/>
      <c r="D1113" s="6"/>
      <c r="E1113" s="6"/>
      <c r="F1113" s="6"/>
      <c r="G1113" s="6"/>
      <c r="H1113" s="94"/>
      <c r="I1113" s="94"/>
      <c r="J1113" s="94"/>
    </row>
    <row r="1114" spans="3:10" x14ac:dyDescent="0.35">
      <c r="C1114" s="6"/>
      <c r="D1114" s="6"/>
      <c r="E1114" s="6"/>
      <c r="F1114" s="6"/>
      <c r="G1114" s="6"/>
      <c r="H1114" s="94"/>
      <c r="I1114" s="94"/>
      <c r="J1114" s="94"/>
    </row>
    <row r="1115" spans="3:10" x14ac:dyDescent="0.35">
      <c r="C1115" s="6"/>
      <c r="D1115" s="6"/>
      <c r="E1115" s="6"/>
      <c r="F1115" s="6"/>
      <c r="G1115" s="6"/>
      <c r="H1115" s="94"/>
      <c r="I1115" s="94"/>
      <c r="J1115" s="94"/>
    </row>
    <row r="1116" spans="3:10" x14ac:dyDescent="0.35">
      <c r="C1116" s="6"/>
      <c r="D1116" s="6"/>
      <c r="E1116" s="6"/>
      <c r="F1116" s="6"/>
      <c r="G1116" s="6"/>
      <c r="H1116" s="94"/>
      <c r="I1116" s="94"/>
      <c r="J1116" s="94"/>
    </row>
    <row r="1117" spans="3:10" x14ac:dyDescent="0.35">
      <c r="C1117" s="6"/>
      <c r="D1117" s="6"/>
      <c r="E1117" s="6"/>
      <c r="F1117" s="6"/>
      <c r="G1117" s="6"/>
      <c r="H1117" s="94"/>
      <c r="I1117" s="94"/>
      <c r="J1117" s="94"/>
    </row>
    <row r="1118" spans="3:10" x14ac:dyDescent="0.35">
      <c r="C1118" s="6"/>
      <c r="D1118" s="6"/>
      <c r="E1118" s="6"/>
      <c r="F1118" s="6"/>
      <c r="G1118" s="6"/>
      <c r="H1118" s="94"/>
      <c r="I1118" s="94"/>
      <c r="J1118" s="94"/>
    </row>
    <row r="1119" spans="3:10" x14ac:dyDescent="0.35">
      <c r="C1119" s="6"/>
      <c r="D1119" s="6"/>
      <c r="E1119" s="6"/>
      <c r="F1119" s="6"/>
      <c r="G1119" s="6"/>
      <c r="H1119" s="94"/>
      <c r="I1119" s="94"/>
      <c r="J1119" s="94"/>
    </row>
    <row r="1120" spans="3:10" x14ac:dyDescent="0.35">
      <c r="C1120" s="6"/>
      <c r="D1120" s="6"/>
      <c r="E1120" s="6"/>
      <c r="F1120" s="6"/>
      <c r="G1120" s="6"/>
      <c r="H1120" s="94"/>
      <c r="I1120" s="94"/>
      <c r="J1120" s="94"/>
    </row>
    <row r="1121" spans="3:10" x14ac:dyDescent="0.35">
      <c r="C1121" s="6"/>
      <c r="D1121" s="6"/>
      <c r="E1121" s="6"/>
      <c r="F1121" s="6"/>
      <c r="G1121" s="6"/>
      <c r="H1121" s="94"/>
      <c r="I1121" s="94"/>
      <c r="J1121" s="94"/>
    </row>
    <row r="1122" spans="3:10" x14ac:dyDescent="0.35">
      <c r="C1122" s="6"/>
      <c r="D1122" s="6"/>
      <c r="E1122" s="6"/>
      <c r="F1122" s="6"/>
      <c r="G1122" s="6"/>
      <c r="H1122" s="94"/>
      <c r="I1122" s="94"/>
      <c r="J1122" s="94"/>
    </row>
    <row r="1123" spans="3:10" x14ac:dyDescent="0.35">
      <c r="C1123" s="6"/>
      <c r="D1123" s="6"/>
      <c r="E1123" s="6"/>
      <c r="F1123" s="6"/>
      <c r="G1123" s="6"/>
      <c r="H1123" s="94"/>
      <c r="I1123" s="94"/>
      <c r="J1123" s="94"/>
    </row>
    <row r="1124" spans="3:10" x14ac:dyDescent="0.35">
      <c r="C1124" s="6"/>
      <c r="D1124" s="6"/>
      <c r="E1124" s="6"/>
      <c r="F1124" s="6"/>
      <c r="G1124" s="6"/>
      <c r="H1124" s="94"/>
      <c r="I1124" s="94"/>
      <c r="J1124" s="94"/>
    </row>
    <row r="1125" spans="3:10" x14ac:dyDescent="0.35">
      <c r="C1125" s="6"/>
      <c r="D1125" s="6"/>
      <c r="E1125" s="6"/>
      <c r="F1125" s="6"/>
      <c r="G1125" s="6"/>
      <c r="H1125" s="94"/>
      <c r="I1125" s="94"/>
      <c r="J1125" s="94"/>
    </row>
    <row r="1126" spans="3:10" x14ac:dyDescent="0.35">
      <c r="C1126" s="6"/>
      <c r="D1126" s="6"/>
      <c r="E1126" s="6"/>
      <c r="F1126" s="6"/>
      <c r="G1126" s="6"/>
      <c r="H1126" s="94"/>
      <c r="I1126" s="94"/>
      <c r="J1126" s="94"/>
    </row>
    <row r="1127" spans="3:10" x14ac:dyDescent="0.35">
      <c r="C1127" s="6"/>
      <c r="D1127" s="6"/>
      <c r="E1127" s="6"/>
      <c r="F1127" s="6"/>
      <c r="G1127" s="6"/>
      <c r="H1127" s="94"/>
      <c r="I1127" s="94"/>
      <c r="J1127" s="94"/>
    </row>
    <row r="1128" spans="3:10" x14ac:dyDescent="0.35">
      <c r="C1128" s="6"/>
      <c r="D1128" s="6"/>
      <c r="E1128" s="6"/>
      <c r="F1128" s="6"/>
      <c r="G1128" s="6"/>
      <c r="H1128" s="94"/>
      <c r="I1128" s="94"/>
      <c r="J1128" s="94"/>
    </row>
    <row r="1129" spans="3:10" x14ac:dyDescent="0.35">
      <c r="C1129" s="6"/>
      <c r="D1129" s="6"/>
      <c r="E1129" s="6"/>
      <c r="F1129" s="6"/>
      <c r="G1129" s="6"/>
      <c r="H1129" s="94"/>
      <c r="I1129" s="94"/>
      <c r="J1129" s="94"/>
    </row>
    <row r="1130" spans="3:10" x14ac:dyDescent="0.35">
      <c r="C1130" s="6"/>
      <c r="D1130" s="6"/>
      <c r="E1130" s="6"/>
      <c r="F1130" s="6"/>
      <c r="G1130" s="6"/>
      <c r="H1130" s="94"/>
      <c r="I1130" s="94"/>
      <c r="J1130" s="94"/>
    </row>
    <row r="1131" spans="3:10" x14ac:dyDescent="0.35">
      <c r="C1131" s="6"/>
      <c r="D1131" s="6"/>
      <c r="E1131" s="6"/>
      <c r="F1131" s="6"/>
      <c r="G1131" s="6"/>
      <c r="H1131" s="94"/>
      <c r="I1131" s="94"/>
      <c r="J1131" s="94"/>
    </row>
    <row r="1132" spans="3:10" x14ac:dyDescent="0.35">
      <c r="C1132" s="6"/>
      <c r="D1132" s="6"/>
      <c r="E1132" s="6"/>
      <c r="F1132" s="6"/>
      <c r="G1132" s="6"/>
      <c r="H1132" s="94"/>
      <c r="I1132" s="94"/>
      <c r="J1132" s="94"/>
    </row>
    <row r="1133" spans="3:10" x14ac:dyDescent="0.35">
      <c r="C1133" s="6"/>
      <c r="D1133" s="6"/>
      <c r="E1133" s="6"/>
      <c r="F1133" s="6"/>
      <c r="G1133" s="6"/>
      <c r="H1133" s="94"/>
      <c r="I1133" s="94"/>
      <c r="J1133" s="94"/>
    </row>
    <row r="1134" spans="3:10" x14ac:dyDescent="0.35">
      <c r="C1134" s="6"/>
      <c r="D1134" s="6"/>
      <c r="E1134" s="6"/>
      <c r="F1134" s="6"/>
      <c r="G1134" s="6"/>
      <c r="H1134" s="94"/>
      <c r="I1134" s="94"/>
      <c r="J1134" s="94"/>
    </row>
    <row r="1135" spans="3:10" x14ac:dyDescent="0.35">
      <c r="C1135" s="6"/>
      <c r="D1135" s="6"/>
      <c r="E1135" s="6"/>
      <c r="F1135" s="6"/>
      <c r="G1135" s="6"/>
      <c r="H1135" s="94"/>
      <c r="I1135" s="94"/>
      <c r="J1135" s="94"/>
    </row>
    <row r="1136" spans="3:10" x14ac:dyDescent="0.35">
      <c r="C1136" s="6"/>
      <c r="D1136" s="6"/>
      <c r="E1136" s="6"/>
      <c r="F1136" s="6"/>
      <c r="G1136" s="6"/>
      <c r="H1136" s="94"/>
      <c r="I1136" s="94"/>
      <c r="J1136" s="94"/>
    </row>
    <row r="1137" spans="3:10" x14ac:dyDescent="0.35">
      <c r="C1137" s="6"/>
      <c r="D1137" s="6"/>
      <c r="E1137" s="6"/>
      <c r="F1137" s="6"/>
      <c r="G1137" s="6"/>
      <c r="H1137" s="94"/>
      <c r="I1137" s="94"/>
      <c r="J1137" s="94"/>
    </row>
    <row r="1138" spans="3:10" x14ac:dyDescent="0.35">
      <c r="C1138" s="6"/>
      <c r="D1138" s="6"/>
      <c r="E1138" s="6"/>
      <c r="F1138" s="6"/>
      <c r="G1138" s="6"/>
      <c r="H1138" s="94"/>
      <c r="I1138" s="94"/>
      <c r="J1138" s="94"/>
    </row>
    <row r="1139" spans="3:10" x14ac:dyDescent="0.35">
      <c r="C1139" s="6"/>
      <c r="D1139" s="6"/>
      <c r="E1139" s="6"/>
      <c r="F1139" s="6"/>
      <c r="G1139" s="6"/>
      <c r="H1139" s="94"/>
      <c r="I1139" s="94"/>
      <c r="J1139" s="94"/>
    </row>
    <row r="1140" spans="3:10" x14ac:dyDescent="0.35">
      <c r="C1140" s="6"/>
      <c r="D1140" s="6"/>
      <c r="E1140" s="6"/>
      <c r="F1140" s="6"/>
      <c r="G1140" s="6"/>
      <c r="H1140" s="94"/>
      <c r="I1140" s="94"/>
      <c r="J1140" s="94"/>
    </row>
    <row r="1141" spans="3:10" x14ac:dyDescent="0.35">
      <c r="C1141" s="6"/>
      <c r="D1141" s="6"/>
      <c r="E1141" s="6"/>
      <c r="F1141" s="6"/>
      <c r="G1141" s="6"/>
      <c r="H1141" s="94"/>
      <c r="I1141" s="94"/>
      <c r="J1141" s="94"/>
    </row>
    <row r="1142" spans="3:10" x14ac:dyDescent="0.35">
      <c r="C1142" s="6"/>
      <c r="D1142" s="6"/>
      <c r="E1142" s="6"/>
      <c r="F1142" s="6"/>
      <c r="G1142" s="6"/>
      <c r="H1142" s="94"/>
      <c r="I1142" s="94"/>
      <c r="J1142" s="94"/>
    </row>
    <row r="1143" spans="3:10" x14ac:dyDescent="0.35">
      <c r="C1143" s="6"/>
      <c r="D1143" s="6"/>
      <c r="E1143" s="6"/>
      <c r="F1143" s="6"/>
      <c r="G1143" s="6"/>
      <c r="H1143" s="94"/>
      <c r="I1143" s="94"/>
      <c r="J1143" s="94"/>
    </row>
    <row r="1144" spans="3:10" x14ac:dyDescent="0.35">
      <c r="C1144" s="6"/>
      <c r="D1144" s="6"/>
      <c r="E1144" s="6"/>
      <c r="F1144" s="6"/>
      <c r="G1144" s="6"/>
      <c r="H1144" s="94"/>
      <c r="I1144" s="94"/>
      <c r="J1144" s="94"/>
    </row>
    <row r="1145" spans="3:10" x14ac:dyDescent="0.35">
      <c r="C1145" s="6"/>
      <c r="D1145" s="6"/>
      <c r="E1145" s="6"/>
      <c r="F1145" s="6"/>
      <c r="G1145" s="6"/>
      <c r="H1145" s="94"/>
      <c r="I1145" s="94"/>
      <c r="J1145" s="94"/>
    </row>
    <row r="1146" spans="3:10" x14ac:dyDescent="0.35">
      <c r="C1146" s="6"/>
      <c r="D1146" s="6"/>
      <c r="E1146" s="6"/>
      <c r="F1146" s="6"/>
      <c r="G1146" s="6"/>
      <c r="H1146" s="94"/>
      <c r="I1146" s="94"/>
      <c r="J1146" s="94"/>
    </row>
    <row r="1147" spans="3:10" x14ac:dyDescent="0.35">
      <c r="C1147" s="6"/>
      <c r="D1147" s="6"/>
      <c r="E1147" s="6"/>
      <c r="F1147" s="6"/>
      <c r="G1147" s="6"/>
      <c r="H1147" s="94"/>
      <c r="I1147" s="94"/>
      <c r="J1147" s="94"/>
    </row>
    <row r="1148" spans="3:10" x14ac:dyDescent="0.35">
      <c r="C1148" s="6"/>
      <c r="D1148" s="6"/>
      <c r="E1148" s="6"/>
      <c r="F1148" s="6"/>
      <c r="G1148" s="6"/>
      <c r="H1148" s="94"/>
      <c r="I1148" s="94"/>
      <c r="J1148" s="94"/>
    </row>
    <row r="1149" spans="3:10" x14ac:dyDescent="0.35">
      <c r="C1149" s="6"/>
      <c r="D1149" s="6"/>
      <c r="E1149" s="6"/>
      <c r="F1149" s="6"/>
      <c r="G1149" s="6"/>
      <c r="H1149" s="94"/>
      <c r="I1149" s="94"/>
      <c r="J1149" s="94"/>
    </row>
    <row r="1150" spans="3:10" x14ac:dyDescent="0.35">
      <c r="C1150" s="6"/>
      <c r="D1150" s="6"/>
      <c r="E1150" s="6"/>
      <c r="F1150" s="6"/>
      <c r="G1150" s="6"/>
      <c r="H1150" s="94"/>
      <c r="I1150" s="94"/>
      <c r="J1150" s="94"/>
    </row>
    <row r="1151" spans="3:10" x14ac:dyDescent="0.35">
      <c r="C1151" s="6"/>
      <c r="D1151" s="6"/>
      <c r="E1151" s="6"/>
      <c r="F1151" s="6"/>
      <c r="G1151" s="6"/>
      <c r="H1151" s="94"/>
      <c r="I1151" s="94"/>
      <c r="J1151" s="94"/>
    </row>
    <row r="1152" spans="3:10" x14ac:dyDescent="0.35">
      <c r="C1152" s="6"/>
      <c r="D1152" s="6"/>
      <c r="E1152" s="6"/>
      <c r="F1152" s="6"/>
      <c r="G1152" s="6"/>
      <c r="H1152" s="94"/>
      <c r="I1152" s="94"/>
      <c r="J1152" s="94"/>
    </row>
    <row r="1153" spans="3:10" x14ac:dyDescent="0.35">
      <c r="C1153" s="6"/>
      <c r="D1153" s="6"/>
      <c r="E1153" s="6"/>
      <c r="F1153" s="6"/>
      <c r="G1153" s="6"/>
      <c r="H1153" s="94"/>
      <c r="I1153" s="94"/>
      <c r="J1153" s="94"/>
    </row>
    <row r="1154" spans="3:10" x14ac:dyDescent="0.35">
      <c r="C1154" s="6"/>
      <c r="D1154" s="6"/>
      <c r="E1154" s="6"/>
      <c r="F1154" s="6"/>
      <c r="G1154" s="6"/>
      <c r="H1154" s="94"/>
      <c r="I1154" s="94"/>
      <c r="J1154" s="94"/>
    </row>
    <row r="1155" spans="3:10" x14ac:dyDescent="0.35">
      <c r="C1155" s="6"/>
      <c r="D1155" s="6"/>
      <c r="E1155" s="6"/>
      <c r="F1155" s="6"/>
      <c r="G1155" s="6"/>
      <c r="H1155" s="94"/>
      <c r="I1155" s="94"/>
      <c r="J1155" s="94"/>
    </row>
    <row r="1156" spans="3:10" x14ac:dyDescent="0.35">
      <c r="C1156" s="6"/>
      <c r="D1156" s="6"/>
      <c r="E1156" s="6"/>
      <c r="F1156" s="6"/>
      <c r="G1156" s="6"/>
      <c r="H1156" s="94"/>
      <c r="I1156" s="94"/>
      <c r="J1156" s="94"/>
    </row>
    <row r="1157" spans="3:10" x14ac:dyDescent="0.35">
      <c r="C1157" s="6"/>
      <c r="D1157" s="6"/>
      <c r="E1157" s="6"/>
      <c r="F1157" s="6"/>
      <c r="G1157" s="6"/>
      <c r="H1157" s="94"/>
      <c r="I1157" s="94"/>
      <c r="J1157" s="94"/>
    </row>
    <row r="1158" spans="3:10" x14ac:dyDescent="0.35">
      <c r="C1158" s="6"/>
      <c r="D1158" s="6"/>
      <c r="E1158" s="6"/>
      <c r="F1158" s="6"/>
      <c r="G1158" s="6"/>
      <c r="H1158" s="94"/>
      <c r="I1158" s="94"/>
      <c r="J1158" s="94"/>
    </row>
    <row r="1159" spans="3:10" x14ac:dyDescent="0.35">
      <c r="C1159" s="6"/>
      <c r="D1159" s="6"/>
      <c r="E1159" s="6"/>
      <c r="F1159" s="6"/>
      <c r="G1159" s="6"/>
      <c r="H1159" s="94"/>
      <c r="I1159" s="94"/>
      <c r="J1159" s="94"/>
    </row>
    <row r="1160" spans="3:10" x14ac:dyDescent="0.35">
      <c r="C1160" s="6"/>
      <c r="D1160" s="6"/>
      <c r="E1160" s="6"/>
      <c r="F1160" s="6"/>
      <c r="G1160" s="6"/>
      <c r="H1160" s="94"/>
      <c r="I1160" s="94"/>
      <c r="J1160" s="94"/>
    </row>
    <row r="1161" spans="3:10" x14ac:dyDescent="0.35">
      <c r="C1161" s="6"/>
      <c r="D1161" s="6"/>
      <c r="E1161" s="6"/>
      <c r="F1161" s="6"/>
      <c r="G1161" s="6"/>
      <c r="H1161" s="94"/>
      <c r="I1161" s="94"/>
      <c r="J1161" s="94"/>
    </row>
    <row r="1162" spans="3:10" x14ac:dyDescent="0.35">
      <c r="C1162" s="6"/>
      <c r="D1162" s="6"/>
      <c r="E1162" s="6"/>
      <c r="F1162" s="6"/>
      <c r="G1162" s="6"/>
      <c r="H1162" s="94"/>
      <c r="I1162" s="94"/>
      <c r="J1162" s="94"/>
    </row>
    <row r="1163" spans="3:10" x14ac:dyDescent="0.35">
      <c r="C1163" s="6"/>
      <c r="D1163" s="6"/>
      <c r="E1163" s="6"/>
      <c r="F1163" s="6"/>
      <c r="G1163" s="6"/>
      <c r="H1163" s="94"/>
      <c r="I1163" s="94"/>
      <c r="J1163" s="94"/>
    </row>
    <row r="1164" spans="3:10" x14ac:dyDescent="0.35">
      <c r="C1164" s="6"/>
      <c r="D1164" s="6"/>
      <c r="E1164" s="6"/>
      <c r="F1164" s="6"/>
      <c r="G1164" s="6"/>
      <c r="H1164" s="94"/>
      <c r="I1164" s="94"/>
      <c r="J1164" s="94"/>
    </row>
    <row r="1165" spans="3:10" x14ac:dyDescent="0.35">
      <c r="C1165" s="6"/>
      <c r="D1165" s="6"/>
      <c r="E1165" s="6"/>
      <c r="F1165" s="6"/>
      <c r="G1165" s="6"/>
      <c r="H1165" s="94"/>
      <c r="I1165" s="94"/>
      <c r="J1165" s="94"/>
    </row>
    <row r="1166" spans="3:10" x14ac:dyDescent="0.35">
      <c r="C1166" s="6"/>
      <c r="D1166" s="6"/>
      <c r="E1166" s="6"/>
      <c r="F1166" s="6"/>
      <c r="G1166" s="6"/>
      <c r="H1166" s="94"/>
      <c r="I1166" s="94"/>
      <c r="J1166" s="94"/>
    </row>
    <row r="1167" spans="3:10" x14ac:dyDescent="0.35">
      <c r="C1167" s="6"/>
      <c r="D1167" s="6"/>
      <c r="E1167" s="6"/>
      <c r="F1167" s="6"/>
      <c r="G1167" s="6"/>
      <c r="H1167" s="94"/>
      <c r="I1167" s="94"/>
      <c r="J1167" s="94"/>
    </row>
    <row r="1168" spans="3:10" x14ac:dyDescent="0.35">
      <c r="C1168" s="6"/>
      <c r="D1168" s="6"/>
      <c r="E1168" s="6"/>
      <c r="F1168" s="6"/>
      <c r="G1168" s="6"/>
      <c r="H1168" s="94"/>
      <c r="I1168" s="94"/>
      <c r="J1168" s="94"/>
    </row>
    <row r="1169" spans="3:10" x14ac:dyDescent="0.35">
      <c r="C1169" s="6"/>
      <c r="D1169" s="6"/>
      <c r="E1169" s="6"/>
      <c r="F1169" s="6"/>
      <c r="G1169" s="6"/>
      <c r="H1169" s="94"/>
      <c r="I1169" s="94"/>
      <c r="J1169" s="94"/>
    </row>
    <row r="1170" spans="3:10" x14ac:dyDescent="0.35">
      <c r="C1170" s="6"/>
      <c r="D1170" s="6"/>
      <c r="E1170" s="6"/>
      <c r="F1170" s="6"/>
      <c r="G1170" s="6"/>
      <c r="H1170" s="94"/>
      <c r="I1170" s="94"/>
      <c r="J1170" s="94"/>
    </row>
    <row r="1171" spans="3:10" x14ac:dyDescent="0.35">
      <c r="C1171" s="6"/>
      <c r="D1171" s="6"/>
      <c r="E1171" s="6"/>
      <c r="F1171" s="6"/>
      <c r="G1171" s="6"/>
      <c r="H1171" s="94"/>
      <c r="I1171" s="94"/>
      <c r="J1171" s="94"/>
    </row>
    <row r="1172" spans="3:10" x14ac:dyDescent="0.35">
      <c r="C1172" s="6"/>
      <c r="D1172" s="6"/>
      <c r="E1172" s="6"/>
      <c r="F1172" s="6"/>
      <c r="G1172" s="6"/>
      <c r="H1172" s="94"/>
      <c r="I1172" s="94"/>
      <c r="J1172" s="94"/>
    </row>
    <row r="1173" spans="3:10" x14ac:dyDescent="0.35">
      <c r="C1173" s="6"/>
      <c r="D1173" s="6"/>
      <c r="E1173" s="6"/>
      <c r="F1173" s="6"/>
      <c r="G1173" s="6"/>
      <c r="H1173" s="94"/>
      <c r="I1173" s="94"/>
      <c r="J1173" s="94"/>
    </row>
    <row r="1174" spans="3:10" x14ac:dyDescent="0.35">
      <c r="C1174" s="6"/>
      <c r="D1174" s="6"/>
      <c r="E1174" s="6"/>
      <c r="F1174" s="6"/>
      <c r="G1174" s="6"/>
      <c r="H1174" s="94"/>
      <c r="I1174" s="94"/>
      <c r="J1174" s="94"/>
    </row>
    <row r="1175" spans="3:10" x14ac:dyDescent="0.35">
      <c r="C1175" s="6"/>
      <c r="D1175" s="6"/>
      <c r="E1175" s="6"/>
      <c r="F1175" s="6"/>
      <c r="G1175" s="6"/>
      <c r="H1175" s="94"/>
      <c r="I1175" s="94"/>
      <c r="J1175" s="94"/>
    </row>
    <row r="1176" spans="3:10" x14ac:dyDescent="0.35">
      <c r="C1176" s="6"/>
      <c r="D1176" s="6"/>
      <c r="E1176" s="6"/>
      <c r="F1176" s="6"/>
      <c r="G1176" s="6"/>
      <c r="H1176" s="94"/>
      <c r="I1176" s="94"/>
      <c r="J1176" s="94"/>
    </row>
    <row r="1177" spans="3:10" x14ac:dyDescent="0.35">
      <c r="C1177" s="6"/>
      <c r="D1177" s="6"/>
      <c r="E1177" s="6"/>
      <c r="F1177" s="6"/>
      <c r="G1177" s="6"/>
      <c r="H1177" s="94"/>
      <c r="I1177" s="94"/>
      <c r="J1177" s="94"/>
    </row>
    <row r="1178" spans="3:10" x14ac:dyDescent="0.35">
      <c r="C1178" s="6"/>
      <c r="D1178" s="6"/>
      <c r="E1178" s="6"/>
      <c r="F1178" s="6"/>
      <c r="G1178" s="6"/>
      <c r="H1178" s="94"/>
      <c r="I1178" s="94"/>
      <c r="J1178" s="94"/>
    </row>
    <row r="1179" spans="3:10" x14ac:dyDescent="0.35">
      <c r="C1179" s="6"/>
      <c r="D1179" s="6"/>
      <c r="E1179" s="6"/>
      <c r="F1179" s="6"/>
      <c r="G1179" s="6"/>
      <c r="H1179" s="94"/>
      <c r="I1179" s="94"/>
      <c r="J1179" s="94"/>
    </row>
    <row r="1180" spans="3:10" x14ac:dyDescent="0.35">
      <c r="C1180" s="6"/>
      <c r="D1180" s="6"/>
      <c r="E1180" s="6"/>
      <c r="F1180" s="6"/>
      <c r="G1180" s="6"/>
      <c r="H1180" s="94"/>
      <c r="I1180" s="94"/>
      <c r="J1180" s="94"/>
    </row>
    <row r="1181" spans="3:10" x14ac:dyDescent="0.35">
      <c r="C1181" s="6"/>
      <c r="D1181" s="6"/>
      <c r="E1181" s="6"/>
      <c r="F1181" s="6"/>
      <c r="G1181" s="6"/>
      <c r="H1181" s="94"/>
      <c r="I1181" s="94"/>
      <c r="J1181" s="94"/>
    </row>
    <row r="1182" spans="3:10" x14ac:dyDescent="0.35">
      <c r="C1182" s="6"/>
      <c r="D1182" s="6"/>
      <c r="E1182" s="6"/>
      <c r="F1182" s="6"/>
      <c r="G1182" s="6"/>
      <c r="H1182" s="94"/>
      <c r="I1182" s="94"/>
      <c r="J1182" s="94"/>
    </row>
    <row r="1183" spans="3:10" x14ac:dyDescent="0.35">
      <c r="C1183" s="6"/>
      <c r="D1183" s="6"/>
      <c r="E1183" s="6"/>
      <c r="F1183" s="6"/>
      <c r="G1183" s="6"/>
      <c r="H1183" s="94"/>
      <c r="I1183" s="94"/>
      <c r="J1183" s="94"/>
    </row>
    <row r="1184" spans="3:10" x14ac:dyDescent="0.35">
      <c r="C1184" s="6"/>
      <c r="D1184" s="6"/>
      <c r="E1184" s="6"/>
      <c r="F1184" s="6"/>
      <c r="G1184" s="6"/>
      <c r="H1184" s="94"/>
      <c r="I1184" s="94"/>
      <c r="J1184" s="94"/>
    </row>
    <row r="1185" spans="3:10" x14ac:dyDescent="0.35">
      <c r="C1185" s="6"/>
      <c r="D1185" s="6"/>
      <c r="E1185" s="6"/>
      <c r="F1185" s="6"/>
      <c r="G1185" s="6"/>
      <c r="H1185" s="94"/>
      <c r="I1185" s="94"/>
      <c r="J1185" s="94"/>
    </row>
    <row r="1186" spans="3:10" x14ac:dyDescent="0.35">
      <c r="C1186" s="6"/>
      <c r="D1186" s="6"/>
      <c r="E1186" s="6"/>
      <c r="F1186" s="6"/>
      <c r="G1186" s="6"/>
      <c r="H1186" s="94"/>
      <c r="I1186" s="94"/>
      <c r="J1186" s="94"/>
    </row>
    <row r="1187" spans="3:10" x14ac:dyDescent="0.35">
      <c r="C1187" s="6"/>
      <c r="D1187" s="6"/>
      <c r="E1187" s="6"/>
      <c r="F1187" s="6"/>
      <c r="G1187" s="6"/>
      <c r="H1187" s="94"/>
      <c r="I1187" s="94"/>
      <c r="J1187" s="94"/>
    </row>
    <row r="1188" spans="3:10" x14ac:dyDescent="0.35">
      <c r="C1188" s="6"/>
      <c r="D1188" s="6"/>
      <c r="E1188" s="6"/>
      <c r="F1188" s="6"/>
      <c r="G1188" s="6"/>
      <c r="H1188" s="94"/>
      <c r="I1188" s="94"/>
      <c r="J1188" s="94"/>
    </row>
    <row r="1189" spans="3:10" x14ac:dyDescent="0.35">
      <c r="C1189" s="6"/>
      <c r="D1189" s="6"/>
      <c r="E1189" s="6"/>
      <c r="F1189" s="6"/>
      <c r="G1189" s="6"/>
      <c r="H1189" s="94"/>
      <c r="I1189" s="94"/>
      <c r="J1189" s="94"/>
    </row>
    <row r="1190" spans="3:10" x14ac:dyDescent="0.35">
      <c r="C1190" s="6"/>
      <c r="D1190" s="6"/>
      <c r="E1190" s="6"/>
      <c r="F1190" s="6"/>
      <c r="G1190" s="6"/>
      <c r="H1190" s="94"/>
      <c r="I1190" s="94"/>
      <c r="J1190" s="94"/>
    </row>
    <row r="1191" spans="3:10" x14ac:dyDescent="0.35">
      <c r="C1191" s="6"/>
      <c r="D1191" s="6"/>
      <c r="E1191" s="6"/>
      <c r="F1191" s="6"/>
      <c r="G1191" s="6"/>
      <c r="H1191" s="94"/>
      <c r="I1191" s="94"/>
      <c r="J1191" s="94"/>
    </row>
    <row r="1192" spans="3:10" x14ac:dyDescent="0.35">
      <c r="C1192" s="6"/>
      <c r="D1192" s="6"/>
      <c r="E1192" s="6"/>
      <c r="F1192" s="6"/>
      <c r="G1192" s="6"/>
      <c r="H1192" s="94"/>
      <c r="I1192" s="94"/>
      <c r="J1192" s="94"/>
    </row>
    <row r="1193" spans="3:10" x14ac:dyDescent="0.35">
      <c r="C1193" s="6"/>
      <c r="D1193" s="6"/>
      <c r="E1193" s="6"/>
      <c r="F1193" s="6"/>
      <c r="G1193" s="6"/>
      <c r="H1193" s="94"/>
      <c r="I1193" s="94"/>
      <c r="J1193" s="94"/>
    </row>
    <row r="1194" spans="3:10" x14ac:dyDescent="0.35">
      <c r="C1194" s="6"/>
      <c r="D1194" s="6"/>
      <c r="E1194" s="6"/>
      <c r="F1194" s="6"/>
      <c r="G1194" s="6"/>
      <c r="H1194" s="94"/>
      <c r="I1194" s="94"/>
      <c r="J1194" s="94"/>
    </row>
    <row r="1195" spans="3:10" x14ac:dyDescent="0.35">
      <c r="C1195" s="6"/>
      <c r="D1195" s="6"/>
      <c r="E1195" s="6"/>
      <c r="F1195" s="6"/>
      <c r="G1195" s="6"/>
      <c r="H1195" s="94"/>
      <c r="I1195" s="94"/>
      <c r="J1195" s="94"/>
    </row>
    <row r="1196" spans="3:10" x14ac:dyDescent="0.35">
      <c r="C1196" s="6"/>
      <c r="D1196" s="6"/>
      <c r="E1196" s="6"/>
      <c r="F1196" s="6"/>
      <c r="G1196" s="6"/>
      <c r="H1196" s="94"/>
      <c r="I1196" s="94"/>
      <c r="J1196" s="94"/>
    </row>
    <row r="1197" spans="3:10" x14ac:dyDescent="0.35">
      <c r="C1197" s="6"/>
      <c r="D1197" s="6"/>
      <c r="E1197" s="6"/>
      <c r="F1197" s="6"/>
      <c r="G1197" s="6"/>
      <c r="H1197" s="94"/>
      <c r="I1197" s="94"/>
      <c r="J1197" s="94"/>
    </row>
    <row r="1198" spans="3:10" x14ac:dyDescent="0.35">
      <c r="C1198" s="6"/>
      <c r="D1198" s="6"/>
      <c r="E1198" s="6"/>
      <c r="F1198" s="6"/>
      <c r="G1198" s="6"/>
      <c r="H1198" s="94"/>
      <c r="I1198" s="94"/>
      <c r="J1198" s="94"/>
    </row>
    <row r="1199" spans="3:10" x14ac:dyDescent="0.35">
      <c r="C1199" s="6"/>
      <c r="D1199" s="6"/>
      <c r="E1199" s="6"/>
      <c r="F1199" s="6"/>
      <c r="G1199" s="6"/>
      <c r="H1199" s="94"/>
      <c r="I1199" s="94"/>
      <c r="J1199" s="94"/>
    </row>
    <row r="1200" spans="3:10" x14ac:dyDescent="0.35">
      <c r="C1200" s="6"/>
      <c r="D1200" s="6"/>
      <c r="E1200" s="6"/>
      <c r="F1200" s="6"/>
      <c r="G1200" s="6"/>
      <c r="H1200" s="94"/>
      <c r="I1200" s="94"/>
      <c r="J1200" s="94"/>
    </row>
    <row r="1201" spans="3:10" x14ac:dyDescent="0.35">
      <c r="C1201" s="6"/>
      <c r="D1201" s="6"/>
      <c r="E1201" s="6"/>
      <c r="F1201" s="6"/>
      <c r="G1201" s="6"/>
      <c r="H1201" s="94"/>
      <c r="I1201" s="94"/>
      <c r="J1201" s="94"/>
    </row>
    <row r="1202" spans="3:10" x14ac:dyDescent="0.35">
      <c r="C1202" s="6"/>
      <c r="D1202" s="6"/>
      <c r="E1202" s="6"/>
      <c r="F1202" s="6"/>
      <c r="G1202" s="6"/>
      <c r="H1202" s="94"/>
      <c r="I1202" s="94"/>
      <c r="J1202" s="94"/>
    </row>
    <row r="1203" spans="3:10" x14ac:dyDescent="0.35">
      <c r="C1203" s="6"/>
      <c r="D1203" s="6"/>
      <c r="E1203" s="6"/>
      <c r="F1203" s="6"/>
      <c r="G1203" s="6"/>
      <c r="H1203" s="94"/>
      <c r="I1203" s="94"/>
      <c r="J1203" s="94"/>
    </row>
    <row r="1204" spans="3:10" x14ac:dyDescent="0.35">
      <c r="C1204" s="6"/>
      <c r="D1204" s="6"/>
      <c r="E1204" s="6"/>
      <c r="F1204" s="6"/>
      <c r="G1204" s="6"/>
      <c r="H1204" s="94"/>
      <c r="I1204" s="94"/>
      <c r="J1204" s="94"/>
    </row>
    <row r="1205" spans="3:10" x14ac:dyDescent="0.35">
      <c r="C1205" s="6"/>
      <c r="D1205" s="6"/>
      <c r="E1205" s="6"/>
      <c r="F1205" s="6"/>
      <c r="G1205" s="6"/>
      <c r="H1205" s="94"/>
      <c r="I1205" s="94"/>
      <c r="J1205" s="94"/>
    </row>
    <row r="1206" spans="3:10" x14ac:dyDescent="0.35">
      <c r="C1206" s="6"/>
      <c r="D1206" s="6"/>
      <c r="E1206" s="6"/>
      <c r="F1206" s="6"/>
      <c r="G1206" s="6"/>
      <c r="H1206" s="94"/>
      <c r="I1206" s="94"/>
      <c r="J1206" s="94"/>
    </row>
    <row r="1207" spans="3:10" x14ac:dyDescent="0.35">
      <c r="C1207" s="6"/>
      <c r="D1207" s="6"/>
      <c r="E1207" s="6"/>
      <c r="F1207" s="6"/>
      <c r="G1207" s="6"/>
      <c r="H1207" s="94"/>
      <c r="I1207" s="94"/>
      <c r="J1207" s="94"/>
    </row>
    <row r="1208" spans="3:10" x14ac:dyDescent="0.35">
      <c r="C1208" s="6"/>
      <c r="D1208" s="6"/>
      <c r="E1208" s="6"/>
      <c r="F1208" s="6"/>
      <c r="G1208" s="6"/>
      <c r="H1208" s="94"/>
      <c r="I1208" s="94"/>
      <c r="J1208" s="94"/>
    </row>
    <row r="1209" spans="3:10" x14ac:dyDescent="0.35">
      <c r="C1209" s="6"/>
      <c r="D1209" s="6"/>
      <c r="E1209" s="6"/>
      <c r="F1209" s="6"/>
      <c r="G1209" s="6"/>
      <c r="H1209" s="94"/>
      <c r="I1209" s="94"/>
      <c r="J1209" s="94"/>
    </row>
    <row r="1210" spans="3:10" x14ac:dyDescent="0.35">
      <c r="C1210" s="6"/>
      <c r="D1210" s="6"/>
      <c r="E1210" s="6"/>
      <c r="F1210" s="6"/>
      <c r="G1210" s="6"/>
      <c r="H1210" s="94"/>
      <c r="I1210" s="94"/>
      <c r="J1210" s="94"/>
    </row>
    <row r="1211" spans="3:10" x14ac:dyDescent="0.35">
      <c r="C1211" s="6"/>
      <c r="D1211" s="6"/>
      <c r="E1211" s="6"/>
      <c r="F1211" s="6"/>
      <c r="G1211" s="6"/>
      <c r="H1211" s="94"/>
      <c r="I1211" s="94"/>
      <c r="J1211" s="94"/>
    </row>
    <row r="1212" spans="3:10" x14ac:dyDescent="0.35">
      <c r="C1212" s="6"/>
      <c r="D1212" s="6"/>
      <c r="E1212" s="6"/>
      <c r="F1212" s="6"/>
      <c r="G1212" s="6"/>
      <c r="H1212" s="94"/>
      <c r="I1212" s="94"/>
      <c r="J1212" s="94"/>
    </row>
    <row r="1213" spans="3:10" x14ac:dyDescent="0.35">
      <c r="C1213" s="6"/>
      <c r="D1213" s="6"/>
      <c r="E1213" s="6"/>
      <c r="F1213" s="6"/>
      <c r="G1213" s="6"/>
      <c r="H1213" s="94"/>
      <c r="I1213" s="94"/>
      <c r="J1213" s="94"/>
    </row>
    <row r="1214" spans="3:10" x14ac:dyDescent="0.35">
      <c r="C1214" s="6"/>
      <c r="D1214" s="6"/>
      <c r="E1214" s="6"/>
      <c r="F1214" s="6"/>
      <c r="G1214" s="6"/>
      <c r="H1214" s="94"/>
      <c r="I1214" s="94"/>
      <c r="J1214" s="94"/>
    </row>
    <row r="1215" spans="3:10" x14ac:dyDescent="0.35">
      <c r="C1215" s="6"/>
      <c r="D1215" s="6"/>
      <c r="E1215" s="6"/>
      <c r="F1215" s="6"/>
      <c r="G1215" s="6"/>
      <c r="H1215" s="94"/>
      <c r="I1215" s="94"/>
      <c r="J1215" s="94"/>
    </row>
    <row r="1216" spans="3:10" x14ac:dyDescent="0.35">
      <c r="C1216" s="6"/>
      <c r="D1216" s="6"/>
      <c r="E1216" s="6"/>
      <c r="F1216" s="6"/>
      <c r="G1216" s="6"/>
      <c r="H1216" s="94"/>
      <c r="I1216" s="94"/>
      <c r="J1216" s="94"/>
    </row>
    <row r="1217" spans="3:10" x14ac:dyDescent="0.35">
      <c r="C1217" s="6"/>
      <c r="D1217" s="6"/>
      <c r="E1217" s="6"/>
      <c r="F1217" s="6"/>
      <c r="G1217" s="6"/>
      <c r="H1217" s="94"/>
      <c r="I1217" s="94"/>
      <c r="J1217" s="94"/>
    </row>
    <row r="1218" spans="3:10" x14ac:dyDescent="0.35">
      <c r="C1218" s="6"/>
      <c r="D1218" s="6"/>
      <c r="E1218" s="6"/>
      <c r="F1218" s="6"/>
      <c r="G1218" s="6"/>
      <c r="H1218" s="94"/>
      <c r="I1218" s="94"/>
      <c r="J1218" s="94"/>
    </row>
    <row r="1219" spans="3:10" x14ac:dyDescent="0.35">
      <c r="C1219" s="6"/>
      <c r="D1219" s="6"/>
      <c r="E1219" s="6"/>
      <c r="F1219" s="6"/>
      <c r="G1219" s="6"/>
      <c r="H1219" s="94"/>
      <c r="I1219" s="94"/>
      <c r="J1219" s="94"/>
    </row>
    <row r="1220" spans="3:10" x14ac:dyDescent="0.35">
      <c r="C1220" s="6"/>
      <c r="D1220" s="6"/>
      <c r="E1220" s="6"/>
      <c r="F1220" s="6"/>
      <c r="G1220" s="6"/>
      <c r="H1220" s="94"/>
      <c r="I1220" s="94"/>
      <c r="J1220" s="94"/>
    </row>
    <row r="1221" spans="3:10" x14ac:dyDescent="0.35">
      <c r="C1221" s="6"/>
      <c r="D1221" s="6"/>
      <c r="E1221" s="6"/>
      <c r="F1221" s="6"/>
      <c r="G1221" s="6"/>
      <c r="H1221" s="94"/>
      <c r="I1221" s="94"/>
      <c r="J1221" s="94"/>
    </row>
    <row r="1222" spans="3:10" x14ac:dyDescent="0.35">
      <c r="C1222" s="6"/>
      <c r="D1222" s="6"/>
      <c r="E1222" s="6"/>
      <c r="F1222" s="6"/>
      <c r="G1222" s="6"/>
      <c r="H1222" s="94"/>
      <c r="I1222" s="94"/>
      <c r="J1222" s="94"/>
    </row>
    <row r="1223" spans="3:10" x14ac:dyDescent="0.35">
      <c r="C1223" s="6"/>
      <c r="D1223" s="6"/>
      <c r="E1223" s="6"/>
      <c r="F1223" s="6"/>
      <c r="G1223" s="6"/>
      <c r="H1223" s="94"/>
      <c r="I1223" s="94"/>
      <c r="J1223" s="94"/>
    </row>
    <row r="1224" spans="3:10" x14ac:dyDescent="0.35">
      <c r="C1224" s="6"/>
      <c r="D1224" s="6"/>
      <c r="E1224" s="6"/>
      <c r="F1224" s="6"/>
      <c r="G1224" s="6"/>
      <c r="H1224" s="94"/>
      <c r="I1224" s="94"/>
      <c r="J1224" s="94"/>
    </row>
    <row r="1225" spans="3:10" x14ac:dyDescent="0.35">
      <c r="C1225" s="6"/>
      <c r="D1225" s="6"/>
      <c r="E1225" s="6"/>
      <c r="F1225" s="6"/>
      <c r="G1225" s="6"/>
      <c r="H1225" s="94"/>
      <c r="I1225" s="94"/>
      <c r="J1225" s="94"/>
    </row>
    <row r="1226" spans="3:10" x14ac:dyDescent="0.35">
      <c r="C1226" s="6"/>
      <c r="D1226" s="6"/>
      <c r="E1226" s="6"/>
      <c r="F1226" s="6"/>
      <c r="G1226" s="6"/>
      <c r="H1226" s="94"/>
      <c r="I1226" s="94"/>
      <c r="J1226" s="94"/>
    </row>
    <row r="1227" spans="3:10" x14ac:dyDescent="0.35">
      <c r="C1227" s="6"/>
      <c r="D1227" s="6"/>
      <c r="E1227" s="6"/>
      <c r="F1227" s="6"/>
      <c r="G1227" s="6"/>
      <c r="H1227" s="94"/>
      <c r="I1227" s="94"/>
      <c r="J1227" s="94"/>
    </row>
    <row r="1228" spans="3:10" x14ac:dyDescent="0.35">
      <c r="C1228" s="6"/>
      <c r="D1228" s="6"/>
      <c r="E1228" s="6"/>
      <c r="F1228" s="6"/>
      <c r="G1228" s="6"/>
      <c r="H1228" s="94"/>
      <c r="I1228" s="94"/>
      <c r="J1228" s="94"/>
    </row>
    <row r="1229" spans="3:10" x14ac:dyDescent="0.35">
      <c r="C1229" s="6"/>
      <c r="D1229" s="6"/>
      <c r="E1229" s="6"/>
      <c r="F1229" s="6"/>
      <c r="G1229" s="6"/>
      <c r="H1229" s="94"/>
      <c r="I1229" s="94"/>
      <c r="J1229" s="94"/>
    </row>
    <row r="1230" spans="3:10" x14ac:dyDescent="0.35">
      <c r="C1230" s="6"/>
      <c r="D1230" s="6"/>
      <c r="E1230" s="6"/>
      <c r="F1230" s="6"/>
      <c r="G1230" s="6"/>
      <c r="H1230" s="94"/>
      <c r="I1230" s="94"/>
      <c r="J1230" s="94"/>
    </row>
    <row r="1231" spans="3:10" x14ac:dyDescent="0.35">
      <c r="C1231" s="6"/>
      <c r="D1231" s="6"/>
      <c r="E1231" s="6"/>
      <c r="F1231" s="6"/>
      <c r="G1231" s="6"/>
      <c r="H1231" s="94"/>
      <c r="I1231" s="94"/>
      <c r="J1231" s="94"/>
    </row>
    <row r="1232" spans="3:10" x14ac:dyDescent="0.35">
      <c r="C1232" s="6"/>
      <c r="D1232" s="6"/>
      <c r="E1232" s="6"/>
      <c r="F1232" s="6"/>
      <c r="G1232" s="6"/>
      <c r="H1232" s="94"/>
      <c r="I1232" s="94"/>
      <c r="J1232" s="94"/>
    </row>
    <row r="1233" spans="3:10" x14ac:dyDescent="0.35">
      <c r="C1233" s="6"/>
      <c r="D1233" s="6"/>
      <c r="E1233" s="6"/>
      <c r="F1233" s="6"/>
      <c r="G1233" s="6"/>
      <c r="H1233" s="94"/>
      <c r="I1233" s="94"/>
      <c r="J1233" s="94"/>
    </row>
    <row r="1234" spans="3:10" x14ac:dyDescent="0.35">
      <c r="C1234" s="6"/>
      <c r="D1234" s="6"/>
      <c r="E1234" s="6"/>
      <c r="F1234" s="6"/>
      <c r="G1234" s="6"/>
      <c r="H1234" s="94"/>
      <c r="I1234" s="94"/>
      <c r="J1234" s="94"/>
    </row>
    <row r="1235" spans="3:10" x14ac:dyDescent="0.35">
      <c r="C1235" s="6"/>
      <c r="D1235" s="6"/>
      <c r="E1235" s="6"/>
      <c r="F1235" s="6"/>
      <c r="G1235" s="6"/>
      <c r="H1235" s="94"/>
      <c r="I1235" s="94"/>
      <c r="J1235" s="94"/>
    </row>
    <row r="1236" spans="3:10" x14ac:dyDescent="0.35">
      <c r="C1236" s="6"/>
      <c r="D1236" s="6"/>
      <c r="E1236" s="6"/>
      <c r="F1236" s="6"/>
      <c r="G1236" s="6"/>
      <c r="H1236" s="94"/>
      <c r="I1236" s="94"/>
      <c r="J1236" s="94"/>
    </row>
    <row r="1237" spans="3:10" x14ac:dyDescent="0.35">
      <c r="C1237" s="6"/>
      <c r="D1237" s="6"/>
      <c r="E1237" s="6"/>
      <c r="F1237" s="6"/>
      <c r="G1237" s="6"/>
      <c r="H1237" s="94"/>
      <c r="I1237" s="94"/>
      <c r="J1237" s="94"/>
    </row>
    <row r="1238" spans="3:10" x14ac:dyDescent="0.35">
      <c r="C1238" s="6"/>
      <c r="D1238" s="6"/>
      <c r="E1238" s="6"/>
      <c r="F1238" s="6"/>
      <c r="G1238" s="6"/>
      <c r="H1238" s="94"/>
      <c r="I1238" s="94"/>
      <c r="J1238" s="94"/>
    </row>
    <row r="1239" spans="3:10" x14ac:dyDescent="0.35">
      <c r="C1239" s="6"/>
      <c r="D1239" s="6"/>
      <c r="E1239" s="6"/>
      <c r="F1239" s="6"/>
      <c r="G1239" s="6"/>
      <c r="H1239" s="94"/>
      <c r="I1239" s="94"/>
      <c r="J1239" s="94"/>
    </row>
    <row r="1240" spans="3:10" x14ac:dyDescent="0.35">
      <c r="C1240" s="6"/>
      <c r="D1240" s="6"/>
      <c r="E1240" s="6"/>
      <c r="F1240" s="6"/>
      <c r="G1240" s="6"/>
      <c r="H1240" s="94"/>
      <c r="I1240" s="94"/>
      <c r="J1240" s="94"/>
    </row>
    <row r="1241" spans="3:10" x14ac:dyDescent="0.35">
      <c r="C1241" s="6"/>
      <c r="D1241" s="6"/>
      <c r="E1241" s="6"/>
      <c r="F1241" s="6"/>
      <c r="G1241" s="6"/>
      <c r="H1241" s="94"/>
      <c r="I1241" s="94"/>
      <c r="J1241" s="94"/>
    </row>
    <row r="1242" spans="3:10" x14ac:dyDescent="0.35">
      <c r="C1242" s="6"/>
      <c r="D1242" s="6"/>
      <c r="E1242" s="6"/>
      <c r="F1242" s="6"/>
      <c r="G1242" s="6"/>
      <c r="H1242" s="94"/>
      <c r="I1242" s="94"/>
      <c r="J1242" s="94"/>
    </row>
    <row r="1243" spans="3:10" x14ac:dyDescent="0.35">
      <c r="C1243" s="6"/>
      <c r="D1243" s="6"/>
      <c r="E1243" s="6"/>
      <c r="F1243" s="6"/>
      <c r="G1243" s="6"/>
      <c r="H1243" s="94"/>
      <c r="I1243" s="94"/>
      <c r="J1243" s="94"/>
    </row>
    <row r="1244" spans="3:10" x14ac:dyDescent="0.35">
      <c r="C1244" s="6"/>
      <c r="D1244" s="6"/>
      <c r="E1244" s="6"/>
      <c r="F1244" s="6"/>
      <c r="G1244" s="6"/>
      <c r="H1244" s="94"/>
      <c r="I1244" s="94"/>
      <c r="J1244" s="94"/>
    </row>
    <row r="1245" spans="3:10" x14ac:dyDescent="0.35">
      <c r="C1245" s="6"/>
      <c r="D1245" s="6"/>
      <c r="E1245" s="6"/>
      <c r="F1245" s="6"/>
      <c r="G1245" s="6"/>
      <c r="H1245" s="94"/>
      <c r="I1245" s="94"/>
      <c r="J1245" s="94"/>
    </row>
    <row r="1246" spans="3:10" x14ac:dyDescent="0.35">
      <c r="C1246" s="6"/>
      <c r="D1246" s="6"/>
      <c r="E1246" s="6"/>
      <c r="F1246" s="6"/>
      <c r="G1246" s="6"/>
      <c r="H1246" s="94"/>
      <c r="I1246" s="94"/>
      <c r="J1246" s="94"/>
    </row>
    <row r="1247" spans="3:10" x14ac:dyDescent="0.35">
      <c r="C1247" s="6"/>
      <c r="D1247" s="6"/>
      <c r="E1247" s="6"/>
      <c r="F1247" s="6"/>
      <c r="G1247" s="6"/>
      <c r="H1247" s="94"/>
      <c r="I1247" s="94"/>
      <c r="J1247" s="94"/>
    </row>
    <row r="1248" spans="3:10" x14ac:dyDescent="0.35">
      <c r="C1248" s="6"/>
      <c r="D1248" s="6"/>
      <c r="E1248" s="6"/>
      <c r="F1248" s="6"/>
      <c r="G1248" s="6"/>
      <c r="H1248" s="94"/>
      <c r="I1248" s="94"/>
      <c r="J1248" s="94"/>
    </row>
    <row r="1249" spans="3:10" x14ac:dyDescent="0.35">
      <c r="C1249" s="6"/>
      <c r="D1249" s="6"/>
      <c r="E1249" s="6"/>
      <c r="F1249" s="6"/>
      <c r="G1249" s="6"/>
      <c r="H1249" s="94"/>
      <c r="I1249" s="94"/>
      <c r="J1249" s="94"/>
    </row>
    <row r="1250" spans="3:10" x14ac:dyDescent="0.35">
      <c r="C1250" s="6"/>
      <c r="D1250" s="6"/>
      <c r="E1250" s="6"/>
      <c r="F1250" s="6"/>
      <c r="G1250" s="6"/>
      <c r="H1250" s="94"/>
      <c r="I1250" s="94"/>
      <c r="J1250" s="94"/>
    </row>
    <row r="1251" spans="3:10" x14ac:dyDescent="0.35">
      <c r="C1251" s="6"/>
      <c r="D1251" s="6"/>
      <c r="E1251" s="6"/>
      <c r="F1251" s="6"/>
      <c r="G1251" s="6"/>
      <c r="H1251" s="94"/>
      <c r="I1251" s="94"/>
      <c r="J1251" s="94"/>
    </row>
    <row r="1252" spans="3:10" x14ac:dyDescent="0.35">
      <c r="C1252" s="6"/>
      <c r="D1252" s="6"/>
      <c r="E1252" s="6"/>
      <c r="F1252" s="6"/>
      <c r="G1252" s="6"/>
      <c r="H1252" s="94"/>
      <c r="I1252" s="94"/>
      <c r="J1252" s="94"/>
    </row>
    <row r="1253" spans="3:10" x14ac:dyDescent="0.35">
      <c r="C1253" s="6"/>
      <c r="D1253" s="6"/>
      <c r="E1253" s="6"/>
      <c r="F1253" s="6"/>
      <c r="G1253" s="6"/>
      <c r="H1253" s="94"/>
      <c r="I1253" s="94"/>
      <c r="J1253" s="94"/>
    </row>
    <row r="1254" spans="3:10" x14ac:dyDescent="0.35">
      <c r="C1254" s="6"/>
      <c r="D1254" s="6"/>
      <c r="E1254" s="6"/>
      <c r="F1254" s="6"/>
      <c r="G1254" s="6"/>
      <c r="H1254" s="94"/>
      <c r="I1254" s="94"/>
      <c r="J1254" s="94"/>
    </row>
    <row r="1255" spans="3:10" x14ac:dyDescent="0.35">
      <c r="C1255" s="6"/>
      <c r="D1255" s="6"/>
      <c r="E1255" s="6"/>
      <c r="F1255" s="6"/>
      <c r="G1255" s="6"/>
      <c r="H1255" s="94"/>
      <c r="I1255" s="94"/>
      <c r="J1255" s="94"/>
    </row>
    <row r="1256" spans="3:10" x14ac:dyDescent="0.35">
      <c r="C1256" s="6"/>
      <c r="D1256" s="6"/>
      <c r="E1256" s="6"/>
      <c r="F1256" s="6"/>
      <c r="G1256" s="6"/>
      <c r="H1256" s="94"/>
      <c r="I1256" s="94"/>
      <c r="J1256" s="94"/>
    </row>
    <row r="1257" spans="3:10" x14ac:dyDescent="0.35">
      <c r="C1257" s="6"/>
      <c r="D1257" s="6"/>
      <c r="E1257" s="6"/>
      <c r="F1257" s="6"/>
      <c r="G1257" s="6"/>
      <c r="H1257" s="94"/>
      <c r="I1257" s="94"/>
      <c r="J1257" s="94"/>
    </row>
    <row r="1258" spans="3:10" x14ac:dyDescent="0.35">
      <c r="C1258" s="6"/>
      <c r="D1258" s="6"/>
      <c r="E1258" s="6"/>
      <c r="F1258" s="6"/>
      <c r="G1258" s="6"/>
      <c r="H1258" s="94"/>
      <c r="I1258" s="94"/>
      <c r="J1258" s="94"/>
    </row>
    <row r="1259" spans="3:10" x14ac:dyDescent="0.35">
      <c r="C1259" s="6"/>
      <c r="D1259" s="6"/>
      <c r="E1259" s="6"/>
      <c r="F1259" s="6"/>
      <c r="G1259" s="6"/>
      <c r="H1259" s="94"/>
      <c r="I1259" s="94"/>
      <c r="J1259" s="94"/>
    </row>
    <row r="1260" spans="3:10" x14ac:dyDescent="0.35">
      <c r="C1260" s="6"/>
      <c r="D1260" s="6"/>
      <c r="E1260" s="6"/>
      <c r="F1260" s="6"/>
      <c r="G1260" s="6"/>
      <c r="H1260" s="94"/>
      <c r="I1260" s="94"/>
      <c r="J1260" s="94"/>
    </row>
    <row r="1261" spans="3:10" x14ac:dyDescent="0.35">
      <c r="C1261" s="6"/>
      <c r="D1261" s="6"/>
      <c r="E1261" s="6"/>
      <c r="F1261" s="6"/>
      <c r="G1261" s="6"/>
      <c r="H1261" s="94"/>
      <c r="I1261" s="94"/>
      <c r="J1261" s="94"/>
    </row>
    <row r="1262" spans="3:10" x14ac:dyDescent="0.35">
      <c r="C1262" s="6"/>
      <c r="D1262" s="6"/>
      <c r="E1262" s="6"/>
      <c r="F1262" s="6"/>
      <c r="G1262" s="6"/>
      <c r="H1262" s="94"/>
      <c r="I1262" s="94"/>
      <c r="J1262" s="94"/>
    </row>
    <row r="1263" spans="3:10" x14ac:dyDescent="0.35">
      <c r="C1263" s="6"/>
      <c r="D1263" s="6"/>
      <c r="E1263" s="6"/>
      <c r="F1263" s="6"/>
      <c r="G1263" s="6"/>
      <c r="H1263" s="94"/>
      <c r="I1263" s="94"/>
      <c r="J1263" s="94"/>
    </row>
    <row r="1264" spans="3:10" x14ac:dyDescent="0.35">
      <c r="C1264" s="6"/>
      <c r="D1264" s="6"/>
      <c r="E1264" s="6"/>
      <c r="F1264" s="6"/>
      <c r="G1264" s="6"/>
      <c r="H1264" s="94"/>
      <c r="I1264" s="94"/>
      <c r="J1264" s="94"/>
    </row>
    <row r="1265" spans="3:10" x14ac:dyDescent="0.35">
      <c r="C1265" s="6"/>
      <c r="D1265" s="6"/>
      <c r="E1265" s="6"/>
      <c r="F1265" s="6"/>
      <c r="G1265" s="6"/>
      <c r="H1265" s="94"/>
      <c r="I1265" s="94"/>
      <c r="J1265" s="94"/>
    </row>
    <row r="1266" spans="3:10" x14ac:dyDescent="0.35">
      <c r="C1266" s="6"/>
      <c r="D1266" s="6"/>
      <c r="E1266" s="6"/>
      <c r="F1266" s="6"/>
      <c r="G1266" s="6"/>
      <c r="H1266" s="94"/>
      <c r="I1266" s="94"/>
      <c r="J1266" s="94"/>
    </row>
    <row r="1267" spans="3:10" x14ac:dyDescent="0.35">
      <c r="C1267" s="6"/>
      <c r="D1267" s="6"/>
      <c r="E1267" s="6"/>
      <c r="F1267" s="6"/>
      <c r="G1267" s="6"/>
      <c r="H1267" s="94"/>
      <c r="I1267" s="94"/>
      <c r="J1267" s="94"/>
    </row>
    <row r="1268" spans="3:10" x14ac:dyDescent="0.35">
      <c r="C1268" s="6"/>
      <c r="D1268" s="6"/>
      <c r="E1268" s="6"/>
      <c r="F1268" s="6"/>
      <c r="G1268" s="6"/>
      <c r="H1268" s="94"/>
      <c r="I1268" s="94"/>
      <c r="J1268" s="94"/>
    </row>
    <row r="1269" spans="3:10" x14ac:dyDescent="0.35">
      <c r="C1269" s="6"/>
      <c r="D1269" s="6"/>
      <c r="E1269" s="6"/>
      <c r="F1269" s="6"/>
      <c r="G1269" s="6"/>
      <c r="H1269" s="94"/>
      <c r="I1269" s="94"/>
      <c r="J1269" s="94"/>
    </row>
    <row r="1270" spans="3:10" x14ac:dyDescent="0.35">
      <c r="C1270" s="6"/>
      <c r="D1270" s="6"/>
      <c r="E1270" s="6"/>
      <c r="F1270" s="6"/>
      <c r="G1270" s="6"/>
      <c r="H1270" s="94"/>
      <c r="I1270" s="94"/>
      <c r="J1270" s="94"/>
    </row>
    <row r="1271" spans="3:10" x14ac:dyDescent="0.35">
      <c r="C1271" s="6"/>
      <c r="D1271" s="6"/>
      <c r="E1271" s="6"/>
      <c r="F1271" s="6"/>
      <c r="G1271" s="6"/>
      <c r="H1271" s="94"/>
      <c r="I1271" s="94"/>
      <c r="J1271" s="94"/>
    </row>
    <row r="1272" spans="3:10" x14ac:dyDescent="0.35">
      <c r="C1272" s="6"/>
      <c r="D1272" s="6"/>
      <c r="E1272" s="6"/>
      <c r="F1272" s="6"/>
      <c r="G1272" s="6"/>
      <c r="H1272" s="94"/>
      <c r="I1272" s="94"/>
      <c r="J1272" s="94"/>
    </row>
    <row r="1273" spans="3:10" x14ac:dyDescent="0.35">
      <c r="C1273" s="6"/>
      <c r="D1273" s="6"/>
      <c r="E1273" s="6"/>
      <c r="F1273" s="6"/>
      <c r="G1273" s="6"/>
      <c r="H1273" s="94"/>
      <c r="I1273" s="94"/>
      <c r="J1273" s="94"/>
    </row>
    <row r="1274" spans="3:10" x14ac:dyDescent="0.35">
      <c r="C1274" s="6"/>
      <c r="D1274" s="6"/>
      <c r="E1274" s="6"/>
      <c r="F1274" s="6"/>
      <c r="G1274" s="6"/>
      <c r="H1274" s="94"/>
      <c r="I1274" s="94"/>
      <c r="J1274" s="94"/>
    </row>
    <row r="1275" spans="3:10" x14ac:dyDescent="0.35">
      <c r="C1275" s="6"/>
      <c r="D1275" s="6"/>
      <c r="E1275" s="6"/>
      <c r="F1275" s="6"/>
      <c r="G1275" s="6"/>
      <c r="H1275" s="94"/>
      <c r="I1275" s="94"/>
      <c r="J1275" s="94"/>
    </row>
    <row r="1276" spans="3:10" x14ac:dyDescent="0.35">
      <c r="C1276" s="6"/>
      <c r="D1276" s="6"/>
      <c r="E1276" s="6"/>
      <c r="F1276" s="6"/>
      <c r="G1276" s="6"/>
      <c r="H1276" s="94"/>
      <c r="I1276" s="94"/>
      <c r="J1276" s="94"/>
    </row>
    <row r="1277" spans="3:10" x14ac:dyDescent="0.35">
      <c r="C1277" s="6"/>
      <c r="D1277" s="6"/>
      <c r="E1277" s="6"/>
      <c r="F1277" s="6"/>
      <c r="G1277" s="6"/>
      <c r="H1277" s="94"/>
      <c r="I1277" s="94"/>
      <c r="J1277" s="94"/>
    </row>
    <row r="1278" spans="3:10" x14ac:dyDescent="0.35">
      <c r="C1278" s="6"/>
      <c r="D1278" s="6"/>
      <c r="E1278" s="6"/>
      <c r="F1278" s="6"/>
      <c r="G1278" s="6"/>
      <c r="H1278" s="94"/>
      <c r="I1278" s="94"/>
      <c r="J1278" s="94"/>
    </row>
    <row r="1279" spans="3:10" x14ac:dyDescent="0.35">
      <c r="C1279" s="6"/>
      <c r="D1279" s="6"/>
      <c r="E1279" s="6"/>
      <c r="F1279" s="6"/>
      <c r="G1279" s="6"/>
      <c r="H1279" s="94"/>
      <c r="I1279" s="94"/>
      <c r="J1279" s="94"/>
    </row>
    <row r="1280" spans="3:10" x14ac:dyDescent="0.35">
      <c r="C1280" s="6"/>
      <c r="D1280" s="6"/>
      <c r="E1280" s="6"/>
      <c r="F1280" s="6"/>
      <c r="G1280" s="6"/>
      <c r="H1280" s="94"/>
      <c r="I1280" s="94"/>
      <c r="J1280" s="94"/>
    </row>
    <row r="1281" spans="3:10" x14ac:dyDescent="0.35">
      <c r="C1281" s="6"/>
      <c r="D1281" s="6"/>
      <c r="E1281" s="6"/>
      <c r="F1281" s="6"/>
      <c r="G1281" s="6"/>
      <c r="H1281" s="94"/>
      <c r="I1281" s="94"/>
      <c r="J1281" s="94"/>
    </row>
    <row r="1282" spans="3:10" x14ac:dyDescent="0.35">
      <c r="C1282" s="6"/>
      <c r="D1282" s="6"/>
      <c r="E1282" s="6"/>
      <c r="F1282" s="6"/>
      <c r="G1282" s="6"/>
      <c r="H1282" s="94"/>
      <c r="I1282" s="94"/>
      <c r="J1282" s="94"/>
    </row>
    <row r="1283" spans="3:10" x14ac:dyDescent="0.35">
      <c r="C1283" s="6"/>
      <c r="D1283" s="6"/>
      <c r="E1283" s="6"/>
      <c r="F1283" s="6"/>
      <c r="G1283" s="6"/>
      <c r="H1283" s="94"/>
      <c r="I1283" s="94"/>
      <c r="J1283" s="94"/>
    </row>
    <row r="1284" spans="3:10" x14ac:dyDescent="0.35">
      <c r="C1284" s="6"/>
      <c r="D1284" s="6"/>
      <c r="E1284" s="6"/>
      <c r="F1284" s="6"/>
      <c r="G1284" s="6"/>
      <c r="H1284" s="94"/>
      <c r="I1284" s="94"/>
      <c r="J1284" s="94"/>
    </row>
    <row r="1285" spans="3:10" x14ac:dyDescent="0.35">
      <c r="C1285" s="6"/>
      <c r="D1285" s="6"/>
      <c r="E1285" s="6"/>
      <c r="F1285" s="6"/>
      <c r="G1285" s="6"/>
      <c r="H1285" s="94"/>
      <c r="I1285" s="94"/>
      <c r="J1285" s="94"/>
    </row>
    <row r="1286" spans="3:10" x14ac:dyDescent="0.35">
      <c r="C1286" s="6"/>
      <c r="D1286" s="6"/>
      <c r="E1286" s="6"/>
      <c r="F1286" s="6"/>
      <c r="G1286" s="6"/>
      <c r="H1286" s="94"/>
      <c r="I1286" s="94"/>
      <c r="J1286" s="94"/>
    </row>
    <row r="1287" spans="3:10" x14ac:dyDescent="0.35">
      <c r="C1287" s="6"/>
      <c r="D1287" s="6"/>
      <c r="E1287" s="6"/>
      <c r="F1287" s="6"/>
      <c r="G1287" s="6"/>
      <c r="H1287" s="94"/>
      <c r="I1287" s="94"/>
      <c r="J1287" s="94"/>
    </row>
    <row r="1288" spans="3:10" x14ac:dyDescent="0.35">
      <c r="C1288" s="6"/>
      <c r="D1288" s="6"/>
      <c r="E1288" s="6"/>
      <c r="F1288" s="6"/>
      <c r="G1288" s="6"/>
      <c r="H1288" s="94"/>
      <c r="I1288" s="94"/>
      <c r="J1288" s="94"/>
    </row>
    <row r="1289" spans="3:10" x14ac:dyDescent="0.35">
      <c r="C1289" s="6"/>
      <c r="D1289" s="6"/>
      <c r="E1289" s="6"/>
      <c r="F1289" s="6"/>
      <c r="G1289" s="6"/>
      <c r="H1289" s="94"/>
      <c r="I1289" s="94"/>
      <c r="J1289" s="94"/>
    </row>
    <row r="1290" spans="3:10" x14ac:dyDescent="0.35">
      <c r="C1290" s="6"/>
      <c r="D1290" s="6"/>
      <c r="E1290" s="6"/>
      <c r="F1290" s="6"/>
      <c r="G1290" s="6"/>
      <c r="H1290" s="94"/>
      <c r="I1290" s="94"/>
      <c r="J1290" s="94"/>
    </row>
    <row r="1291" spans="3:10" x14ac:dyDescent="0.35">
      <c r="C1291" s="6"/>
      <c r="D1291" s="6"/>
      <c r="E1291" s="6"/>
      <c r="F1291" s="6"/>
      <c r="G1291" s="6"/>
      <c r="H1291" s="94"/>
      <c r="I1291" s="94"/>
      <c r="J1291" s="94"/>
    </row>
    <row r="1292" spans="3:10" x14ac:dyDescent="0.35">
      <c r="C1292" s="6"/>
      <c r="D1292" s="6"/>
      <c r="E1292" s="6"/>
      <c r="F1292" s="6"/>
      <c r="G1292" s="6"/>
      <c r="H1292" s="94"/>
      <c r="I1292" s="94"/>
      <c r="J1292" s="94"/>
    </row>
    <row r="1293" spans="3:10" x14ac:dyDescent="0.35">
      <c r="C1293" s="6"/>
      <c r="D1293" s="6"/>
      <c r="E1293" s="6"/>
      <c r="F1293" s="6"/>
      <c r="G1293" s="6"/>
      <c r="H1293" s="94"/>
      <c r="I1293" s="94"/>
      <c r="J1293" s="94"/>
    </row>
    <row r="1294" spans="3:10" x14ac:dyDescent="0.35">
      <c r="C1294" s="6"/>
      <c r="D1294" s="6"/>
      <c r="E1294" s="6"/>
      <c r="F1294" s="6"/>
      <c r="G1294" s="6"/>
      <c r="H1294" s="94"/>
      <c r="I1294" s="94"/>
      <c r="J1294" s="94"/>
    </row>
    <row r="1295" spans="3:10" x14ac:dyDescent="0.35">
      <c r="C1295" s="6"/>
      <c r="D1295" s="6"/>
      <c r="E1295" s="6"/>
      <c r="F1295" s="6"/>
      <c r="G1295" s="6"/>
      <c r="H1295" s="94"/>
      <c r="I1295" s="94"/>
      <c r="J1295" s="94"/>
    </row>
    <row r="1296" spans="3:10" x14ac:dyDescent="0.35">
      <c r="C1296" s="6"/>
      <c r="D1296" s="6"/>
      <c r="E1296" s="6"/>
      <c r="F1296" s="6"/>
      <c r="G1296" s="6"/>
      <c r="H1296" s="94"/>
      <c r="I1296" s="94"/>
      <c r="J1296" s="94"/>
    </row>
    <row r="1297" spans="3:10" x14ac:dyDescent="0.35">
      <c r="C1297" s="6"/>
      <c r="D1297" s="6"/>
      <c r="E1297" s="6"/>
      <c r="F1297" s="6"/>
      <c r="G1297" s="6"/>
      <c r="H1297" s="94"/>
      <c r="I1297" s="94"/>
      <c r="J1297" s="94"/>
    </row>
    <row r="1298" spans="3:10" x14ac:dyDescent="0.35">
      <c r="C1298" s="6"/>
      <c r="D1298" s="6"/>
      <c r="E1298" s="6"/>
      <c r="F1298" s="6"/>
      <c r="G1298" s="6"/>
      <c r="H1298" s="94"/>
      <c r="I1298" s="94"/>
      <c r="J1298" s="94"/>
    </row>
    <row r="1299" spans="3:10" x14ac:dyDescent="0.35">
      <c r="C1299" s="6"/>
      <c r="D1299" s="6"/>
      <c r="E1299" s="6"/>
      <c r="F1299" s="6"/>
      <c r="G1299" s="6"/>
      <c r="H1299" s="94"/>
      <c r="I1299" s="94"/>
      <c r="J1299" s="94"/>
    </row>
    <row r="1300" spans="3:10" x14ac:dyDescent="0.35">
      <c r="C1300" s="6"/>
      <c r="D1300" s="6"/>
      <c r="E1300" s="6"/>
      <c r="F1300" s="6"/>
      <c r="G1300" s="6"/>
      <c r="H1300" s="94"/>
      <c r="I1300" s="94"/>
      <c r="J1300" s="94"/>
    </row>
    <row r="1301" spans="3:10" x14ac:dyDescent="0.35">
      <c r="C1301" s="6"/>
      <c r="D1301" s="6"/>
      <c r="E1301" s="6"/>
      <c r="F1301" s="6"/>
      <c r="G1301" s="6"/>
      <c r="H1301" s="94"/>
      <c r="I1301" s="94"/>
      <c r="J1301" s="94"/>
    </row>
    <row r="1302" spans="3:10" x14ac:dyDescent="0.35">
      <c r="C1302" s="6"/>
      <c r="D1302" s="6"/>
      <c r="E1302" s="6"/>
      <c r="F1302" s="6"/>
      <c r="G1302" s="6"/>
      <c r="H1302" s="94"/>
      <c r="I1302" s="94"/>
      <c r="J1302" s="94"/>
    </row>
    <row r="1303" spans="3:10" x14ac:dyDescent="0.35">
      <c r="C1303" s="6"/>
      <c r="D1303" s="6"/>
      <c r="E1303" s="6"/>
      <c r="F1303" s="6"/>
      <c r="G1303" s="6"/>
      <c r="H1303" s="94"/>
      <c r="I1303" s="94"/>
      <c r="J1303" s="94"/>
    </row>
    <row r="1304" spans="3:10" x14ac:dyDescent="0.35">
      <c r="C1304" s="6"/>
      <c r="D1304" s="6"/>
      <c r="E1304" s="6"/>
      <c r="F1304" s="6"/>
      <c r="G1304" s="6"/>
      <c r="H1304" s="94"/>
      <c r="I1304" s="94"/>
      <c r="J1304" s="94"/>
    </row>
    <row r="1305" spans="3:10" x14ac:dyDescent="0.35">
      <c r="C1305" s="6"/>
      <c r="D1305" s="6"/>
      <c r="E1305" s="6"/>
      <c r="F1305" s="6"/>
      <c r="G1305" s="6"/>
      <c r="H1305" s="94"/>
      <c r="I1305" s="94"/>
      <c r="J1305" s="94"/>
    </row>
    <row r="1306" spans="3:10" x14ac:dyDescent="0.35">
      <c r="C1306" s="6"/>
      <c r="D1306" s="6"/>
      <c r="E1306" s="6"/>
      <c r="F1306" s="6"/>
      <c r="G1306" s="6"/>
      <c r="H1306" s="94"/>
      <c r="I1306" s="94"/>
      <c r="J1306" s="94"/>
    </row>
    <row r="1307" spans="3:10" x14ac:dyDescent="0.35">
      <c r="C1307" s="6"/>
      <c r="D1307" s="6"/>
      <c r="E1307" s="6"/>
      <c r="F1307" s="6"/>
      <c r="G1307" s="6"/>
      <c r="H1307" s="94"/>
      <c r="I1307" s="94"/>
      <c r="J1307" s="94"/>
    </row>
    <row r="1308" spans="3:10" x14ac:dyDescent="0.35">
      <c r="C1308" s="6"/>
      <c r="D1308" s="6"/>
      <c r="E1308" s="6"/>
      <c r="F1308" s="6"/>
      <c r="G1308" s="6"/>
      <c r="H1308" s="94"/>
      <c r="I1308" s="94"/>
      <c r="J1308" s="94"/>
    </row>
    <row r="1309" spans="3:10" x14ac:dyDescent="0.35">
      <c r="C1309" s="6"/>
      <c r="D1309" s="6"/>
      <c r="E1309" s="6"/>
      <c r="F1309" s="6"/>
      <c r="G1309" s="6"/>
      <c r="H1309" s="94"/>
      <c r="I1309" s="94"/>
      <c r="J1309" s="94"/>
    </row>
    <row r="1310" spans="3:10" x14ac:dyDescent="0.35">
      <c r="C1310" s="6"/>
      <c r="D1310" s="6"/>
      <c r="E1310" s="6"/>
      <c r="F1310" s="6"/>
      <c r="G1310" s="6"/>
      <c r="H1310" s="94"/>
      <c r="I1310" s="94"/>
      <c r="J1310" s="94"/>
    </row>
    <row r="1311" spans="3:10" x14ac:dyDescent="0.35">
      <c r="C1311" s="6"/>
      <c r="D1311" s="6"/>
      <c r="E1311" s="6"/>
      <c r="F1311" s="6"/>
      <c r="G1311" s="6"/>
      <c r="H1311" s="94"/>
      <c r="I1311" s="94"/>
      <c r="J1311" s="94"/>
    </row>
    <row r="1312" spans="3:10" x14ac:dyDescent="0.35">
      <c r="C1312" s="6"/>
      <c r="D1312" s="6"/>
      <c r="E1312" s="6"/>
      <c r="F1312" s="6"/>
      <c r="G1312" s="6"/>
      <c r="H1312" s="94"/>
      <c r="I1312" s="94"/>
      <c r="J1312" s="94"/>
    </row>
    <row r="1313" spans="3:10" x14ac:dyDescent="0.35">
      <c r="C1313" s="6"/>
      <c r="D1313" s="6"/>
      <c r="E1313" s="6"/>
      <c r="F1313" s="6"/>
      <c r="G1313" s="6"/>
      <c r="H1313" s="94"/>
      <c r="I1313" s="94"/>
      <c r="J1313" s="94"/>
    </row>
    <row r="1314" spans="3:10" x14ac:dyDescent="0.35">
      <c r="C1314" s="6"/>
      <c r="D1314" s="6"/>
      <c r="E1314" s="6"/>
      <c r="F1314" s="6"/>
      <c r="G1314" s="6"/>
      <c r="H1314" s="94"/>
      <c r="I1314" s="94"/>
      <c r="J1314" s="94"/>
    </row>
    <row r="1315" spans="3:10" x14ac:dyDescent="0.35">
      <c r="C1315" s="6"/>
      <c r="D1315" s="6"/>
      <c r="E1315" s="6"/>
      <c r="F1315" s="6"/>
      <c r="G1315" s="6"/>
      <c r="H1315" s="94"/>
      <c r="I1315" s="94"/>
      <c r="J1315" s="94"/>
    </row>
    <row r="1316" spans="3:10" x14ac:dyDescent="0.35">
      <c r="C1316" s="6"/>
      <c r="D1316" s="6"/>
      <c r="E1316" s="6"/>
      <c r="F1316" s="6"/>
      <c r="G1316" s="6"/>
      <c r="H1316" s="94"/>
      <c r="I1316" s="94"/>
      <c r="J1316" s="94"/>
    </row>
    <row r="1317" spans="3:10" x14ac:dyDescent="0.35">
      <c r="C1317" s="6"/>
      <c r="D1317" s="6"/>
      <c r="E1317" s="6"/>
      <c r="F1317" s="6"/>
      <c r="G1317" s="6"/>
      <c r="H1317" s="94"/>
      <c r="I1317" s="94"/>
      <c r="J1317" s="94"/>
    </row>
    <row r="1318" spans="3:10" x14ac:dyDescent="0.35">
      <c r="C1318" s="6"/>
      <c r="D1318" s="6"/>
      <c r="E1318" s="6"/>
      <c r="F1318" s="6"/>
      <c r="G1318" s="6"/>
      <c r="H1318" s="94"/>
      <c r="I1318" s="94"/>
      <c r="J1318" s="94"/>
    </row>
    <row r="1319" spans="3:10" x14ac:dyDescent="0.35">
      <c r="C1319" s="6"/>
      <c r="D1319" s="6"/>
      <c r="E1319" s="6"/>
      <c r="F1319" s="6"/>
      <c r="G1319" s="6"/>
      <c r="H1319" s="94"/>
      <c r="I1319" s="94"/>
      <c r="J1319" s="94"/>
    </row>
    <row r="1320" spans="3:10" x14ac:dyDescent="0.35">
      <c r="C1320" s="6"/>
      <c r="D1320" s="6"/>
      <c r="E1320" s="6"/>
      <c r="F1320" s="6"/>
      <c r="G1320" s="6"/>
      <c r="H1320" s="94"/>
      <c r="I1320" s="94"/>
      <c r="J1320" s="94"/>
    </row>
    <row r="1321" spans="3:10" x14ac:dyDescent="0.35">
      <c r="C1321" s="6"/>
      <c r="D1321" s="6"/>
      <c r="E1321" s="6"/>
      <c r="F1321" s="6"/>
      <c r="G1321" s="6"/>
      <c r="H1321" s="94"/>
      <c r="I1321" s="94"/>
      <c r="J1321" s="94"/>
    </row>
    <row r="1322" spans="3:10" x14ac:dyDescent="0.35">
      <c r="C1322" s="6"/>
      <c r="D1322" s="6"/>
      <c r="E1322" s="6"/>
      <c r="F1322" s="6"/>
      <c r="G1322" s="6"/>
      <c r="H1322" s="94"/>
      <c r="I1322" s="94"/>
      <c r="J1322" s="94"/>
    </row>
    <row r="1323" spans="3:10" x14ac:dyDescent="0.35">
      <c r="C1323" s="6"/>
      <c r="D1323" s="6"/>
      <c r="E1323" s="6"/>
      <c r="F1323" s="6"/>
      <c r="G1323" s="6"/>
      <c r="H1323" s="94"/>
      <c r="I1323" s="94"/>
      <c r="J1323" s="94"/>
    </row>
    <row r="1324" spans="3:10" x14ac:dyDescent="0.35">
      <c r="C1324" s="6"/>
      <c r="D1324" s="6"/>
      <c r="E1324" s="6"/>
      <c r="F1324" s="6"/>
      <c r="G1324" s="6"/>
      <c r="H1324" s="94"/>
      <c r="I1324" s="94"/>
      <c r="J1324" s="94"/>
    </row>
    <row r="1325" spans="3:10" x14ac:dyDescent="0.35">
      <c r="C1325" s="6"/>
      <c r="D1325" s="6"/>
      <c r="E1325" s="6"/>
      <c r="F1325" s="6"/>
      <c r="G1325" s="6"/>
      <c r="H1325" s="94"/>
      <c r="I1325" s="94"/>
      <c r="J1325" s="94"/>
    </row>
    <row r="1326" spans="3:10" x14ac:dyDescent="0.35">
      <c r="C1326" s="6"/>
      <c r="D1326" s="6"/>
      <c r="E1326" s="6"/>
      <c r="F1326" s="6"/>
      <c r="G1326" s="6"/>
      <c r="H1326" s="94"/>
      <c r="I1326" s="94"/>
      <c r="J1326" s="94"/>
    </row>
    <row r="1327" spans="3:10" x14ac:dyDescent="0.35">
      <c r="C1327" s="6"/>
      <c r="D1327" s="6"/>
      <c r="E1327" s="6"/>
      <c r="F1327" s="6"/>
      <c r="G1327" s="6"/>
      <c r="H1327" s="94"/>
      <c r="I1327" s="94"/>
      <c r="J1327" s="94"/>
    </row>
    <row r="1328" spans="3:10" x14ac:dyDescent="0.35">
      <c r="C1328" s="6"/>
      <c r="D1328" s="6"/>
      <c r="E1328" s="6"/>
      <c r="F1328" s="6"/>
      <c r="G1328" s="6"/>
      <c r="H1328" s="94"/>
      <c r="I1328" s="94"/>
      <c r="J1328" s="94"/>
    </row>
    <row r="1329" spans="3:10" x14ac:dyDescent="0.35">
      <c r="C1329" s="6"/>
      <c r="D1329" s="6"/>
      <c r="E1329" s="6"/>
      <c r="F1329" s="6"/>
      <c r="G1329" s="6"/>
      <c r="H1329" s="94"/>
      <c r="I1329" s="94"/>
      <c r="J1329" s="94"/>
    </row>
    <row r="1330" spans="3:10" x14ac:dyDescent="0.35">
      <c r="C1330" s="6"/>
      <c r="D1330" s="6"/>
      <c r="E1330" s="6"/>
      <c r="F1330" s="6"/>
      <c r="G1330" s="6"/>
      <c r="H1330" s="94"/>
      <c r="I1330" s="94"/>
      <c r="J1330" s="94"/>
    </row>
    <row r="1331" spans="3:10" x14ac:dyDescent="0.35">
      <c r="C1331" s="6"/>
      <c r="D1331" s="6"/>
      <c r="E1331" s="6"/>
      <c r="F1331" s="6"/>
      <c r="G1331" s="6"/>
      <c r="H1331" s="94"/>
      <c r="I1331" s="94"/>
      <c r="J1331" s="94"/>
    </row>
    <row r="1332" spans="3:10" x14ac:dyDescent="0.35">
      <c r="C1332" s="6"/>
      <c r="D1332" s="6"/>
      <c r="E1332" s="6"/>
      <c r="F1332" s="6"/>
      <c r="G1332" s="6"/>
      <c r="H1332" s="94"/>
      <c r="I1332" s="94"/>
      <c r="J1332" s="94"/>
    </row>
    <row r="1333" spans="3:10" x14ac:dyDescent="0.35">
      <c r="C1333" s="6"/>
      <c r="D1333" s="6"/>
      <c r="E1333" s="6"/>
      <c r="F1333" s="6"/>
      <c r="G1333" s="6"/>
      <c r="H1333" s="94"/>
      <c r="I1333" s="94"/>
      <c r="J1333" s="94"/>
    </row>
    <row r="1334" spans="3:10" x14ac:dyDescent="0.35">
      <c r="C1334" s="6"/>
      <c r="D1334" s="6"/>
      <c r="E1334" s="6"/>
      <c r="F1334" s="6"/>
      <c r="G1334" s="6"/>
      <c r="H1334" s="94"/>
      <c r="I1334" s="94"/>
      <c r="J1334" s="94"/>
    </row>
    <row r="1335" spans="3:10" x14ac:dyDescent="0.35">
      <c r="C1335" s="6"/>
      <c r="D1335" s="6"/>
      <c r="E1335" s="6"/>
      <c r="F1335" s="6"/>
      <c r="G1335" s="6"/>
      <c r="H1335" s="94"/>
      <c r="I1335" s="94"/>
      <c r="J1335" s="94"/>
    </row>
    <row r="1336" spans="3:10" x14ac:dyDescent="0.35">
      <c r="C1336" s="6"/>
      <c r="D1336" s="6"/>
      <c r="E1336" s="6"/>
      <c r="F1336" s="6"/>
      <c r="G1336" s="6"/>
      <c r="H1336" s="94"/>
      <c r="I1336" s="94"/>
      <c r="J1336" s="94"/>
    </row>
    <row r="1337" spans="3:10" x14ac:dyDescent="0.35">
      <c r="C1337" s="6"/>
      <c r="D1337" s="6"/>
      <c r="E1337" s="6"/>
      <c r="F1337" s="6"/>
      <c r="G1337" s="6"/>
      <c r="H1337" s="94"/>
      <c r="I1337" s="94"/>
      <c r="J1337" s="94"/>
    </row>
    <row r="1338" spans="3:10" x14ac:dyDescent="0.35">
      <c r="C1338" s="6"/>
      <c r="D1338" s="6"/>
      <c r="E1338" s="6"/>
      <c r="F1338" s="6"/>
      <c r="G1338" s="6"/>
      <c r="H1338" s="94"/>
      <c r="I1338" s="94"/>
      <c r="J1338" s="94"/>
    </row>
    <row r="1339" spans="3:10" x14ac:dyDescent="0.35">
      <c r="C1339" s="6"/>
      <c r="D1339" s="6"/>
      <c r="E1339" s="6"/>
      <c r="F1339" s="6"/>
      <c r="G1339" s="6"/>
      <c r="H1339" s="94"/>
      <c r="I1339" s="94"/>
      <c r="J1339" s="94"/>
    </row>
    <row r="1340" spans="3:10" x14ac:dyDescent="0.35">
      <c r="C1340" s="6"/>
      <c r="D1340" s="6"/>
      <c r="E1340" s="6"/>
      <c r="F1340" s="6"/>
      <c r="G1340" s="6"/>
      <c r="H1340" s="94"/>
      <c r="I1340" s="94"/>
      <c r="J1340" s="94"/>
    </row>
    <row r="1341" spans="3:10" x14ac:dyDescent="0.35">
      <c r="C1341" s="6"/>
      <c r="D1341" s="6"/>
      <c r="E1341" s="6"/>
      <c r="F1341" s="6"/>
      <c r="G1341" s="6"/>
      <c r="H1341" s="94"/>
      <c r="I1341" s="94"/>
      <c r="J1341" s="94"/>
    </row>
    <row r="1342" spans="3:10" x14ac:dyDescent="0.35">
      <c r="C1342" s="6"/>
      <c r="D1342" s="6"/>
      <c r="E1342" s="6"/>
      <c r="F1342" s="6"/>
      <c r="G1342" s="6"/>
      <c r="H1342" s="94"/>
      <c r="I1342" s="94"/>
      <c r="J1342" s="94"/>
    </row>
    <row r="1343" spans="3:10" x14ac:dyDescent="0.35">
      <c r="C1343" s="6"/>
      <c r="D1343" s="6"/>
      <c r="E1343" s="6"/>
      <c r="F1343" s="6"/>
      <c r="G1343" s="6"/>
      <c r="H1343" s="94"/>
      <c r="I1343" s="94"/>
      <c r="J1343" s="94"/>
    </row>
    <row r="1344" spans="3:10" x14ac:dyDescent="0.35">
      <c r="C1344" s="6"/>
      <c r="D1344" s="6"/>
      <c r="E1344" s="6"/>
      <c r="F1344" s="6"/>
      <c r="G1344" s="6"/>
      <c r="H1344" s="94"/>
      <c r="I1344" s="94"/>
      <c r="J1344" s="94"/>
    </row>
    <row r="1345" spans="3:10" x14ac:dyDescent="0.35">
      <c r="C1345" s="6"/>
      <c r="D1345" s="6"/>
      <c r="E1345" s="6"/>
      <c r="F1345" s="6"/>
      <c r="G1345" s="6"/>
      <c r="H1345" s="94"/>
      <c r="I1345" s="94"/>
      <c r="J1345" s="94"/>
    </row>
    <row r="1346" spans="3:10" x14ac:dyDescent="0.35">
      <c r="C1346" s="6"/>
      <c r="D1346" s="6"/>
      <c r="E1346" s="6"/>
      <c r="F1346" s="6"/>
      <c r="G1346" s="6"/>
      <c r="H1346" s="94"/>
      <c r="I1346" s="94"/>
      <c r="J1346" s="94"/>
    </row>
    <row r="1347" spans="3:10" x14ac:dyDescent="0.35">
      <c r="C1347" s="6"/>
      <c r="D1347" s="6"/>
      <c r="E1347" s="6"/>
      <c r="F1347" s="6"/>
      <c r="G1347" s="6"/>
      <c r="H1347" s="94"/>
      <c r="I1347" s="94"/>
      <c r="J1347" s="94"/>
    </row>
    <row r="1348" spans="3:10" x14ac:dyDescent="0.35">
      <c r="C1348" s="6"/>
      <c r="D1348" s="6"/>
      <c r="E1348" s="6"/>
      <c r="F1348" s="6"/>
      <c r="G1348" s="6"/>
      <c r="H1348" s="94"/>
      <c r="I1348" s="94"/>
      <c r="J1348" s="94"/>
    </row>
    <row r="1349" spans="3:10" x14ac:dyDescent="0.35">
      <c r="C1349" s="6"/>
      <c r="D1349" s="6"/>
      <c r="E1349" s="6"/>
      <c r="F1349" s="6"/>
      <c r="G1349" s="6"/>
      <c r="H1349" s="94"/>
      <c r="I1349" s="94"/>
      <c r="J1349" s="94"/>
    </row>
    <row r="1350" spans="3:10" x14ac:dyDescent="0.35">
      <c r="C1350" s="6"/>
      <c r="D1350" s="6"/>
      <c r="E1350" s="6"/>
      <c r="F1350" s="6"/>
      <c r="G1350" s="6"/>
      <c r="H1350" s="94"/>
      <c r="I1350" s="94"/>
      <c r="J1350" s="94"/>
    </row>
    <row r="1351" spans="3:10" x14ac:dyDescent="0.35">
      <c r="C1351" s="6"/>
      <c r="D1351" s="6"/>
      <c r="E1351" s="6"/>
      <c r="F1351" s="6"/>
      <c r="G1351" s="6"/>
      <c r="H1351" s="94"/>
      <c r="I1351" s="94"/>
      <c r="J1351" s="94"/>
    </row>
    <row r="1352" spans="3:10" x14ac:dyDescent="0.35">
      <c r="C1352" s="6"/>
      <c r="D1352" s="6"/>
      <c r="E1352" s="6"/>
      <c r="F1352" s="6"/>
      <c r="G1352" s="6"/>
      <c r="H1352" s="94"/>
      <c r="I1352" s="94"/>
      <c r="J1352" s="94"/>
    </row>
    <row r="1353" spans="3:10" x14ac:dyDescent="0.35">
      <c r="C1353" s="6"/>
      <c r="D1353" s="6"/>
      <c r="E1353" s="6"/>
      <c r="F1353" s="6"/>
      <c r="G1353" s="6"/>
      <c r="H1353" s="94"/>
      <c r="I1353" s="94"/>
      <c r="J1353" s="94"/>
    </row>
    <row r="1354" spans="3:10" x14ac:dyDescent="0.35">
      <c r="C1354" s="6"/>
      <c r="D1354" s="6"/>
      <c r="E1354" s="6"/>
      <c r="F1354" s="6"/>
      <c r="G1354" s="6"/>
      <c r="H1354" s="94"/>
      <c r="I1354" s="94"/>
      <c r="J1354" s="94"/>
    </row>
    <row r="1355" spans="3:10" x14ac:dyDescent="0.35">
      <c r="C1355" s="6"/>
      <c r="D1355" s="6"/>
      <c r="E1355" s="6"/>
      <c r="F1355" s="6"/>
      <c r="G1355" s="6"/>
      <c r="H1355" s="94"/>
      <c r="I1355" s="94"/>
      <c r="J1355" s="94"/>
    </row>
    <row r="1356" spans="3:10" x14ac:dyDescent="0.35">
      <c r="C1356" s="6"/>
      <c r="D1356" s="6"/>
      <c r="E1356" s="6"/>
      <c r="F1356" s="6"/>
      <c r="G1356" s="6"/>
      <c r="H1356" s="94"/>
      <c r="I1356" s="94"/>
      <c r="J1356" s="94"/>
    </row>
    <row r="1357" spans="3:10" x14ac:dyDescent="0.35">
      <c r="C1357" s="6"/>
      <c r="D1357" s="6"/>
      <c r="E1357" s="6"/>
      <c r="F1357" s="6"/>
      <c r="G1357" s="6"/>
      <c r="H1357" s="94"/>
      <c r="I1357" s="94"/>
      <c r="J1357" s="94"/>
    </row>
    <row r="1358" spans="3:10" x14ac:dyDescent="0.35">
      <c r="C1358" s="6"/>
      <c r="D1358" s="6"/>
      <c r="E1358" s="6"/>
      <c r="F1358" s="6"/>
      <c r="G1358" s="6"/>
      <c r="H1358" s="94"/>
      <c r="I1358" s="94"/>
      <c r="J1358" s="94"/>
    </row>
    <row r="1359" spans="3:10" x14ac:dyDescent="0.35">
      <c r="C1359" s="6"/>
      <c r="D1359" s="6"/>
      <c r="E1359" s="6"/>
      <c r="F1359" s="6"/>
      <c r="G1359" s="6"/>
      <c r="H1359" s="94"/>
      <c r="I1359" s="94"/>
      <c r="J1359" s="94"/>
    </row>
    <row r="1360" spans="3:10" x14ac:dyDescent="0.35">
      <c r="C1360" s="6"/>
      <c r="D1360" s="6"/>
      <c r="E1360" s="6"/>
      <c r="F1360" s="6"/>
      <c r="G1360" s="6"/>
      <c r="H1360" s="94"/>
      <c r="I1360" s="94"/>
      <c r="J1360" s="94"/>
    </row>
    <row r="1361" spans="3:10" x14ac:dyDescent="0.35">
      <c r="C1361" s="6"/>
      <c r="D1361" s="6"/>
      <c r="E1361" s="6"/>
      <c r="F1361" s="6"/>
      <c r="G1361" s="6"/>
      <c r="H1361" s="94"/>
      <c r="I1361" s="94"/>
      <c r="J1361" s="94"/>
    </row>
    <row r="1362" spans="3:10" x14ac:dyDescent="0.35">
      <c r="C1362" s="6"/>
      <c r="D1362" s="6"/>
      <c r="E1362" s="6"/>
      <c r="F1362" s="6"/>
      <c r="G1362" s="6"/>
      <c r="H1362" s="94"/>
      <c r="I1362" s="94"/>
      <c r="J1362" s="94"/>
    </row>
    <row r="1363" spans="3:10" x14ac:dyDescent="0.35">
      <c r="C1363" s="6"/>
      <c r="D1363" s="6"/>
      <c r="E1363" s="6"/>
      <c r="F1363" s="6"/>
      <c r="G1363" s="6"/>
      <c r="H1363" s="94"/>
      <c r="I1363" s="94"/>
      <c r="J1363" s="94"/>
    </row>
    <row r="1364" spans="3:10" x14ac:dyDescent="0.35">
      <c r="C1364" s="6"/>
      <c r="D1364" s="6"/>
      <c r="E1364" s="6"/>
      <c r="F1364" s="6"/>
      <c r="G1364" s="6"/>
      <c r="H1364" s="94"/>
      <c r="I1364" s="94"/>
      <c r="J1364" s="94"/>
    </row>
    <row r="1365" spans="3:10" x14ac:dyDescent="0.35">
      <c r="C1365" s="6"/>
      <c r="D1365" s="6"/>
      <c r="E1365" s="6"/>
      <c r="F1365" s="6"/>
      <c r="G1365" s="6"/>
      <c r="H1365" s="94"/>
      <c r="I1365" s="94"/>
      <c r="J1365" s="94"/>
    </row>
    <row r="1366" spans="3:10" x14ac:dyDescent="0.35">
      <c r="C1366" s="6"/>
      <c r="D1366" s="6"/>
      <c r="E1366" s="6"/>
      <c r="F1366" s="6"/>
      <c r="G1366" s="6"/>
      <c r="H1366" s="94"/>
      <c r="I1366" s="94"/>
      <c r="J1366" s="94"/>
    </row>
    <row r="1367" spans="3:10" x14ac:dyDescent="0.35">
      <c r="C1367" s="6"/>
      <c r="D1367" s="6"/>
      <c r="E1367" s="6"/>
      <c r="F1367" s="6"/>
      <c r="G1367" s="6"/>
      <c r="H1367" s="94"/>
      <c r="I1367" s="94"/>
      <c r="J1367" s="94"/>
    </row>
    <row r="1368" spans="3:10" x14ac:dyDescent="0.35">
      <c r="C1368" s="6"/>
      <c r="D1368" s="6"/>
      <c r="E1368" s="6"/>
      <c r="F1368" s="6"/>
      <c r="G1368" s="6"/>
      <c r="H1368" s="94"/>
      <c r="I1368" s="94"/>
      <c r="J1368" s="94"/>
    </row>
    <row r="1369" spans="3:10" x14ac:dyDescent="0.35">
      <c r="C1369" s="6"/>
      <c r="D1369" s="6"/>
      <c r="E1369" s="6"/>
      <c r="F1369" s="6"/>
      <c r="G1369" s="6"/>
      <c r="H1369" s="94"/>
      <c r="I1369" s="94"/>
      <c r="J1369" s="94"/>
    </row>
    <row r="1370" spans="3:10" x14ac:dyDescent="0.35">
      <c r="C1370" s="6"/>
      <c r="D1370" s="6"/>
      <c r="E1370" s="6"/>
      <c r="F1370" s="6"/>
      <c r="G1370" s="6"/>
      <c r="H1370" s="94"/>
      <c r="I1370" s="94"/>
      <c r="J1370" s="94"/>
    </row>
    <row r="1371" spans="3:10" x14ac:dyDescent="0.35">
      <c r="C1371" s="6"/>
      <c r="D1371" s="6"/>
      <c r="E1371" s="6"/>
      <c r="F1371" s="6"/>
      <c r="G1371" s="6"/>
      <c r="H1371" s="94"/>
      <c r="I1371" s="94"/>
      <c r="J1371" s="94"/>
    </row>
    <row r="1372" spans="3:10" x14ac:dyDescent="0.35">
      <c r="C1372" s="6"/>
      <c r="D1372" s="6"/>
      <c r="E1372" s="6"/>
      <c r="F1372" s="6"/>
      <c r="G1372" s="6"/>
      <c r="H1372" s="94"/>
      <c r="I1372" s="94"/>
      <c r="J1372" s="94"/>
    </row>
    <row r="1373" spans="3:10" x14ac:dyDescent="0.35">
      <c r="C1373" s="6"/>
      <c r="D1373" s="6"/>
      <c r="E1373" s="6"/>
      <c r="F1373" s="6"/>
      <c r="G1373" s="6"/>
      <c r="H1373" s="94"/>
      <c r="I1373" s="94"/>
      <c r="J1373" s="94"/>
    </row>
    <row r="1374" spans="3:10" x14ac:dyDescent="0.35">
      <c r="C1374" s="6"/>
      <c r="D1374" s="6"/>
      <c r="E1374" s="6"/>
      <c r="F1374" s="6"/>
      <c r="G1374" s="6"/>
      <c r="H1374" s="94"/>
      <c r="I1374" s="94"/>
      <c r="J1374" s="94"/>
    </row>
    <row r="1375" spans="3:10" x14ac:dyDescent="0.35">
      <c r="C1375" s="6"/>
      <c r="D1375" s="6"/>
      <c r="E1375" s="6"/>
      <c r="F1375" s="6"/>
      <c r="G1375" s="6"/>
      <c r="H1375" s="94"/>
      <c r="I1375" s="94"/>
      <c r="J1375" s="94"/>
    </row>
    <row r="1376" spans="3:10" x14ac:dyDescent="0.35">
      <c r="C1376" s="6"/>
      <c r="D1376" s="6"/>
      <c r="E1376" s="6"/>
      <c r="F1376" s="6"/>
      <c r="G1376" s="6"/>
      <c r="H1376" s="94"/>
      <c r="I1376" s="94"/>
      <c r="J1376" s="94"/>
    </row>
    <row r="1377" spans="3:10" x14ac:dyDescent="0.35">
      <c r="C1377" s="6"/>
      <c r="D1377" s="6"/>
      <c r="E1377" s="6"/>
      <c r="F1377" s="6"/>
      <c r="G1377" s="6"/>
      <c r="H1377" s="94"/>
      <c r="I1377" s="94"/>
      <c r="J1377" s="94"/>
    </row>
    <row r="1378" spans="3:10" x14ac:dyDescent="0.35">
      <c r="C1378" s="6"/>
      <c r="D1378" s="6"/>
      <c r="E1378" s="6"/>
      <c r="F1378" s="6"/>
      <c r="G1378" s="6"/>
      <c r="H1378" s="94"/>
      <c r="I1378" s="94"/>
      <c r="J1378" s="94"/>
    </row>
    <row r="1379" spans="3:10" x14ac:dyDescent="0.35">
      <c r="C1379" s="6"/>
      <c r="D1379" s="6"/>
      <c r="E1379" s="6"/>
      <c r="F1379" s="6"/>
      <c r="G1379" s="6"/>
      <c r="H1379" s="94"/>
      <c r="I1379" s="94"/>
      <c r="J1379" s="94"/>
    </row>
    <row r="1380" spans="3:10" x14ac:dyDescent="0.35">
      <c r="C1380" s="6"/>
      <c r="D1380" s="6"/>
      <c r="E1380" s="6"/>
      <c r="F1380" s="6"/>
      <c r="G1380" s="6"/>
      <c r="H1380" s="94"/>
      <c r="I1380" s="94"/>
      <c r="J1380" s="94"/>
    </row>
    <row r="1381" spans="3:10" x14ac:dyDescent="0.35">
      <c r="C1381" s="6"/>
      <c r="D1381" s="6"/>
      <c r="E1381" s="6"/>
      <c r="F1381" s="6"/>
      <c r="G1381" s="6"/>
      <c r="H1381" s="94"/>
      <c r="I1381" s="94"/>
      <c r="J1381" s="94"/>
    </row>
    <row r="1382" spans="3:10" x14ac:dyDescent="0.35">
      <c r="C1382" s="6"/>
      <c r="D1382" s="6"/>
      <c r="E1382" s="6"/>
      <c r="F1382" s="6"/>
      <c r="G1382" s="6"/>
      <c r="H1382" s="94"/>
      <c r="I1382" s="94"/>
      <c r="J1382" s="94"/>
    </row>
    <row r="1383" spans="3:10" x14ac:dyDescent="0.35">
      <c r="C1383" s="6"/>
      <c r="D1383" s="6"/>
      <c r="E1383" s="6"/>
      <c r="F1383" s="6"/>
      <c r="G1383" s="6"/>
      <c r="H1383" s="94"/>
      <c r="I1383" s="94"/>
      <c r="J1383" s="94"/>
    </row>
    <row r="1384" spans="3:10" x14ac:dyDescent="0.35">
      <c r="C1384" s="6"/>
      <c r="D1384" s="6"/>
      <c r="E1384" s="6"/>
      <c r="F1384" s="6"/>
      <c r="G1384" s="6"/>
      <c r="H1384" s="94"/>
      <c r="I1384" s="94"/>
      <c r="J1384" s="94"/>
    </row>
    <row r="1385" spans="3:10" x14ac:dyDescent="0.35">
      <c r="C1385" s="6"/>
      <c r="D1385" s="6"/>
      <c r="E1385" s="6"/>
      <c r="F1385" s="6"/>
      <c r="G1385" s="6"/>
      <c r="H1385" s="94"/>
      <c r="I1385" s="94"/>
      <c r="J1385" s="94"/>
    </row>
    <row r="1386" spans="3:10" x14ac:dyDescent="0.35">
      <c r="C1386" s="6"/>
      <c r="D1386" s="6"/>
      <c r="E1386" s="6"/>
      <c r="F1386" s="6"/>
      <c r="G1386" s="6"/>
      <c r="H1386" s="94"/>
      <c r="I1386" s="94"/>
      <c r="J1386" s="94"/>
    </row>
    <row r="1387" spans="3:10" x14ac:dyDescent="0.35">
      <c r="C1387" s="6"/>
      <c r="D1387" s="6"/>
      <c r="E1387" s="6"/>
      <c r="F1387" s="6"/>
      <c r="G1387" s="6"/>
      <c r="H1387" s="94"/>
      <c r="I1387" s="94"/>
      <c r="J1387" s="94"/>
    </row>
    <row r="1388" spans="3:10" x14ac:dyDescent="0.35">
      <c r="C1388" s="6"/>
      <c r="D1388" s="6"/>
      <c r="E1388" s="6"/>
      <c r="F1388" s="6"/>
      <c r="G1388" s="6"/>
      <c r="H1388" s="94"/>
      <c r="I1388" s="94"/>
      <c r="J1388" s="94"/>
    </row>
    <row r="1389" spans="3:10" x14ac:dyDescent="0.35">
      <c r="C1389" s="6"/>
      <c r="D1389" s="6"/>
      <c r="E1389" s="6"/>
      <c r="F1389" s="6"/>
      <c r="G1389" s="6"/>
      <c r="H1389" s="94"/>
      <c r="I1389" s="94"/>
      <c r="J1389" s="94"/>
    </row>
    <row r="1390" spans="3:10" x14ac:dyDescent="0.35">
      <c r="C1390" s="6"/>
      <c r="D1390" s="6"/>
      <c r="E1390" s="6"/>
      <c r="F1390" s="6"/>
      <c r="G1390" s="6"/>
      <c r="H1390" s="94"/>
      <c r="I1390" s="94"/>
      <c r="J1390" s="94"/>
    </row>
    <row r="1391" spans="3:10" x14ac:dyDescent="0.35">
      <c r="C1391" s="6"/>
      <c r="D1391" s="6"/>
      <c r="E1391" s="6"/>
      <c r="F1391" s="6"/>
      <c r="G1391" s="6"/>
      <c r="H1391" s="94"/>
      <c r="I1391" s="94"/>
      <c r="J1391" s="94"/>
    </row>
    <row r="1392" spans="3:10" x14ac:dyDescent="0.35">
      <c r="C1392" s="6"/>
      <c r="D1392" s="6"/>
      <c r="E1392" s="6"/>
      <c r="F1392" s="6"/>
      <c r="G1392" s="6"/>
      <c r="H1392" s="94"/>
      <c r="I1392" s="94"/>
      <c r="J1392" s="94"/>
    </row>
    <row r="1393" spans="3:10" x14ac:dyDescent="0.35">
      <c r="C1393" s="6"/>
      <c r="D1393" s="6"/>
      <c r="E1393" s="6"/>
      <c r="F1393" s="6"/>
      <c r="G1393" s="6"/>
      <c r="H1393" s="94"/>
      <c r="I1393" s="94"/>
      <c r="J1393" s="94"/>
    </row>
    <row r="1394" spans="3:10" x14ac:dyDescent="0.35">
      <c r="C1394" s="6"/>
      <c r="D1394" s="6"/>
      <c r="E1394" s="6"/>
      <c r="F1394" s="6"/>
      <c r="G1394" s="6"/>
      <c r="H1394" s="94"/>
      <c r="I1394" s="94"/>
      <c r="J1394" s="94"/>
    </row>
    <row r="1395" spans="3:10" x14ac:dyDescent="0.35">
      <c r="C1395" s="6"/>
      <c r="D1395" s="6"/>
      <c r="E1395" s="6"/>
      <c r="F1395" s="6"/>
      <c r="G1395" s="6"/>
      <c r="H1395" s="94"/>
      <c r="I1395" s="94"/>
      <c r="J1395" s="94"/>
    </row>
    <row r="1396" spans="3:10" x14ac:dyDescent="0.35">
      <c r="C1396" s="6"/>
      <c r="D1396" s="6"/>
      <c r="E1396" s="6"/>
      <c r="F1396" s="6"/>
      <c r="G1396" s="6"/>
      <c r="H1396" s="94"/>
      <c r="I1396" s="94"/>
      <c r="J1396" s="94"/>
    </row>
    <row r="1397" spans="3:10" x14ac:dyDescent="0.35">
      <c r="C1397" s="6"/>
      <c r="D1397" s="6"/>
      <c r="E1397" s="6"/>
      <c r="F1397" s="6"/>
      <c r="G1397" s="6"/>
      <c r="H1397" s="94"/>
      <c r="I1397" s="94"/>
      <c r="J1397" s="94"/>
    </row>
    <row r="1398" spans="3:10" x14ac:dyDescent="0.35">
      <c r="C1398" s="6"/>
      <c r="D1398" s="6"/>
      <c r="E1398" s="6"/>
      <c r="F1398" s="6"/>
      <c r="G1398" s="6"/>
      <c r="H1398" s="94"/>
      <c r="I1398" s="94"/>
      <c r="J1398" s="94"/>
    </row>
    <row r="1399" spans="3:10" x14ac:dyDescent="0.35">
      <c r="C1399" s="6"/>
      <c r="D1399" s="6"/>
      <c r="E1399" s="6"/>
      <c r="F1399" s="6"/>
      <c r="G1399" s="6"/>
      <c r="H1399" s="94"/>
      <c r="I1399" s="94"/>
      <c r="J1399" s="94"/>
    </row>
    <row r="1400" spans="3:10" x14ac:dyDescent="0.35">
      <c r="C1400" s="6"/>
      <c r="D1400" s="6"/>
      <c r="E1400" s="6"/>
      <c r="F1400" s="6"/>
      <c r="G1400" s="6"/>
      <c r="H1400" s="94"/>
      <c r="I1400" s="94"/>
      <c r="J1400" s="94"/>
    </row>
    <row r="1401" spans="3:10" x14ac:dyDescent="0.35">
      <c r="C1401" s="6"/>
      <c r="D1401" s="6"/>
      <c r="E1401" s="6"/>
      <c r="F1401" s="6"/>
      <c r="G1401" s="6"/>
      <c r="H1401" s="94"/>
      <c r="I1401" s="94"/>
      <c r="J1401" s="94"/>
    </row>
    <row r="1402" spans="3:10" x14ac:dyDescent="0.35">
      <c r="C1402" s="6"/>
      <c r="D1402" s="6"/>
      <c r="E1402" s="6"/>
      <c r="F1402" s="6"/>
      <c r="G1402" s="6"/>
      <c r="H1402" s="94"/>
      <c r="I1402" s="94"/>
      <c r="J1402" s="94"/>
    </row>
    <row r="1403" spans="3:10" x14ac:dyDescent="0.35">
      <c r="C1403" s="6"/>
      <c r="D1403" s="6"/>
      <c r="E1403" s="6"/>
      <c r="F1403" s="6"/>
      <c r="G1403" s="6"/>
      <c r="H1403" s="94"/>
      <c r="I1403" s="94"/>
      <c r="J1403" s="94"/>
    </row>
    <row r="1404" spans="3:10" x14ac:dyDescent="0.35">
      <c r="C1404" s="6"/>
      <c r="D1404" s="6"/>
      <c r="E1404" s="6"/>
      <c r="F1404" s="6"/>
      <c r="G1404" s="6"/>
      <c r="H1404" s="94"/>
      <c r="I1404" s="94"/>
      <c r="J1404" s="94"/>
    </row>
    <row r="1405" spans="3:10" x14ac:dyDescent="0.35">
      <c r="C1405" s="6"/>
      <c r="D1405" s="6"/>
      <c r="E1405" s="6"/>
      <c r="F1405" s="6"/>
      <c r="G1405" s="6"/>
      <c r="H1405" s="94"/>
      <c r="I1405" s="94"/>
      <c r="J1405" s="94"/>
    </row>
    <row r="1406" spans="3:10" x14ac:dyDescent="0.35">
      <c r="C1406" s="6"/>
      <c r="D1406" s="6"/>
      <c r="E1406" s="6"/>
      <c r="F1406" s="6"/>
      <c r="G1406" s="6"/>
      <c r="H1406" s="94"/>
      <c r="I1406" s="94"/>
      <c r="J1406" s="94"/>
    </row>
    <row r="1407" spans="3:10" x14ac:dyDescent="0.35">
      <c r="C1407" s="6"/>
      <c r="D1407" s="6"/>
      <c r="E1407" s="6"/>
      <c r="F1407" s="6"/>
      <c r="G1407" s="6"/>
      <c r="H1407" s="94"/>
      <c r="I1407" s="94"/>
      <c r="J1407" s="94"/>
    </row>
    <row r="1408" spans="3:10" x14ac:dyDescent="0.35">
      <c r="C1408" s="6"/>
      <c r="D1408" s="6"/>
      <c r="E1408" s="6"/>
      <c r="F1408" s="6"/>
      <c r="G1408" s="6"/>
      <c r="H1408" s="94"/>
      <c r="I1408" s="94"/>
      <c r="J1408" s="94"/>
    </row>
    <row r="1409" spans="3:10" x14ac:dyDescent="0.35">
      <c r="C1409" s="6"/>
      <c r="D1409" s="6"/>
      <c r="E1409" s="6"/>
      <c r="F1409" s="6"/>
      <c r="G1409" s="6"/>
      <c r="H1409" s="94"/>
      <c r="I1409" s="94"/>
      <c r="J1409" s="94"/>
    </row>
    <row r="1410" spans="3:10" x14ac:dyDescent="0.35">
      <c r="C1410" s="6"/>
      <c r="D1410" s="6"/>
      <c r="E1410" s="6"/>
      <c r="F1410" s="6"/>
      <c r="G1410" s="6"/>
      <c r="H1410" s="94"/>
      <c r="I1410" s="94"/>
      <c r="J1410" s="94"/>
    </row>
    <row r="1411" spans="3:10" x14ac:dyDescent="0.35">
      <c r="C1411" s="6"/>
      <c r="D1411" s="6"/>
      <c r="E1411" s="6"/>
      <c r="F1411" s="6"/>
      <c r="G1411" s="6"/>
      <c r="H1411" s="94"/>
      <c r="I1411" s="94"/>
      <c r="J1411" s="94"/>
    </row>
    <row r="1412" spans="3:10" x14ac:dyDescent="0.35">
      <c r="C1412" s="6"/>
      <c r="D1412" s="6"/>
      <c r="E1412" s="6"/>
      <c r="F1412" s="6"/>
      <c r="G1412" s="6"/>
      <c r="H1412" s="94"/>
      <c r="I1412" s="94"/>
      <c r="J1412" s="94"/>
    </row>
    <row r="1413" spans="3:10" x14ac:dyDescent="0.35">
      <c r="C1413" s="6"/>
      <c r="D1413" s="6"/>
      <c r="E1413" s="6"/>
      <c r="F1413" s="6"/>
      <c r="G1413" s="6"/>
      <c r="H1413" s="94"/>
      <c r="I1413" s="94"/>
      <c r="J1413" s="94"/>
    </row>
    <row r="1414" spans="3:10" x14ac:dyDescent="0.35">
      <c r="C1414" s="6"/>
      <c r="D1414" s="6"/>
      <c r="E1414" s="6"/>
      <c r="F1414" s="6"/>
      <c r="G1414" s="6"/>
      <c r="H1414" s="94"/>
      <c r="I1414" s="94"/>
      <c r="J1414" s="94"/>
    </row>
    <row r="1415" spans="3:10" x14ac:dyDescent="0.35">
      <c r="C1415" s="6"/>
      <c r="D1415" s="6"/>
      <c r="E1415" s="6"/>
      <c r="F1415" s="6"/>
      <c r="G1415" s="6"/>
      <c r="H1415" s="94"/>
      <c r="I1415" s="94"/>
      <c r="J1415" s="94"/>
    </row>
    <row r="1416" spans="3:10" x14ac:dyDescent="0.35">
      <c r="C1416" s="6"/>
      <c r="D1416" s="6"/>
      <c r="E1416" s="6"/>
      <c r="F1416" s="6"/>
      <c r="G1416" s="6"/>
      <c r="H1416" s="94"/>
      <c r="I1416" s="94"/>
      <c r="J1416" s="94"/>
    </row>
    <row r="1417" spans="3:10" x14ac:dyDescent="0.35">
      <c r="C1417" s="6"/>
      <c r="D1417" s="6"/>
      <c r="E1417" s="6"/>
      <c r="F1417" s="6"/>
      <c r="G1417" s="6"/>
      <c r="H1417" s="94"/>
      <c r="I1417" s="94"/>
      <c r="J1417" s="94"/>
    </row>
    <row r="1418" spans="3:10" x14ac:dyDescent="0.35">
      <c r="C1418" s="6"/>
      <c r="D1418" s="6"/>
      <c r="E1418" s="6"/>
      <c r="F1418" s="6"/>
      <c r="G1418" s="6"/>
      <c r="H1418" s="94"/>
      <c r="I1418" s="94"/>
      <c r="J1418" s="94"/>
    </row>
    <row r="1419" spans="3:10" x14ac:dyDescent="0.35">
      <c r="C1419" s="6"/>
      <c r="D1419" s="6"/>
      <c r="E1419" s="6"/>
      <c r="F1419" s="6"/>
      <c r="G1419" s="6"/>
      <c r="H1419" s="94"/>
      <c r="I1419" s="94"/>
      <c r="J1419" s="94"/>
    </row>
    <row r="1420" spans="3:10" x14ac:dyDescent="0.35">
      <c r="C1420" s="6"/>
      <c r="D1420" s="6"/>
      <c r="E1420" s="6"/>
      <c r="F1420" s="6"/>
      <c r="G1420" s="6"/>
      <c r="H1420" s="94"/>
      <c r="I1420" s="94"/>
      <c r="J1420" s="94"/>
    </row>
    <row r="1421" spans="3:10" x14ac:dyDescent="0.35">
      <c r="C1421" s="6"/>
      <c r="D1421" s="6"/>
      <c r="E1421" s="6"/>
      <c r="F1421" s="6"/>
      <c r="G1421" s="6"/>
      <c r="H1421" s="94"/>
      <c r="I1421" s="94"/>
      <c r="J1421" s="94"/>
    </row>
    <row r="1422" spans="3:10" x14ac:dyDescent="0.35">
      <c r="C1422" s="6"/>
      <c r="D1422" s="6"/>
      <c r="E1422" s="6"/>
      <c r="F1422" s="6"/>
      <c r="G1422" s="6"/>
      <c r="H1422" s="94"/>
      <c r="I1422" s="94"/>
      <c r="J1422" s="94"/>
    </row>
    <row r="1423" spans="3:10" x14ac:dyDescent="0.35">
      <c r="C1423" s="6"/>
      <c r="D1423" s="6"/>
      <c r="E1423" s="6"/>
      <c r="F1423" s="6"/>
      <c r="G1423" s="6"/>
      <c r="H1423" s="94"/>
      <c r="I1423" s="94"/>
      <c r="J1423" s="94"/>
    </row>
    <row r="1424" spans="3:10" x14ac:dyDescent="0.35">
      <c r="C1424" s="6"/>
      <c r="D1424" s="6"/>
      <c r="E1424" s="6"/>
      <c r="F1424" s="6"/>
      <c r="G1424" s="6"/>
      <c r="H1424" s="94"/>
      <c r="I1424" s="94"/>
      <c r="J1424" s="94"/>
    </row>
    <row r="1425" spans="3:10" x14ac:dyDescent="0.35">
      <c r="C1425" s="6"/>
      <c r="D1425" s="6"/>
      <c r="E1425" s="6"/>
      <c r="F1425" s="6"/>
      <c r="G1425" s="6"/>
      <c r="H1425" s="94"/>
      <c r="I1425" s="94"/>
      <c r="J1425" s="94"/>
    </row>
    <row r="1426" spans="3:10" x14ac:dyDescent="0.35">
      <c r="C1426" s="6"/>
      <c r="D1426" s="6"/>
      <c r="E1426" s="6"/>
      <c r="F1426" s="6"/>
      <c r="G1426" s="6"/>
      <c r="H1426" s="94"/>
      <c r="I1426" s="94"/>
      <c r="J1426" s="94"/>
    </row>
    <row r="1427" spans="3:10" x14ac:dyDescent="0.35">
      <c r="C1427" s="6"/>
      <c r="D1427" s="6"/>
      <c r="E1427" s="6"/>
      <c r="F1427" s="6"/>
      <c r="G1427" s="6"/>
      <c r="H1427" s="94"/>
      <c r="I1427" s="94"/>
      <c r="J1427" s="94"/>
    </row>
    <row r="1428" spans="3:10" x14ac:dyDescent="0.35">
      <c r="C1428" s="6"/>
      <c r="D1428" s="6"/>
      <c r="E1428" s="6"/>
      <c r="F1428" s="6"/>
      <c r="G1428" s="6"/>
      <c r="H1428" s="94"/>
      <c r="I1428" s="94"/>
      <c r="J1428" s="94"/>
    </row>
    <row r="1429" spans="3:10" x14ac:dyDescent="0.35">
      <c r="C1429" s="6"/>
      <c r="D1429" s="6"/>
      <c r="E1429" s="6"/>
      <c r="F1429" s="6"/>
      <c r="G1429" s="6"/>
      <c r="H1429" s="94"/>
      <c r="I1429" s="94"/>
      <c r="J1429" s="94"/>
    </row>
    <row r="1430" spans="3:10" x14ac:dyDescent="0.35">
      <c r="C1430" s="6"/>
      <c r="D1430" s="6"/>
      <c r="E1430" s="6"/>
      <c r="F1430" s="6"/>
      <c r="G1430" s="6"/>
      <c r="H1430" s="94"/>
      <c r="I1430" s="94"/>
      <c r="J1430" s="94"/>
    </row>
    <row r="1431" spans="3:10" x14ac:dyDescent="0.35">
      <c r="C1431" s="6"/>
      <c r="D1431" s="6"/>
      <c r="E1431" s="6"/>
      <c r="F1431" s="6"/>
      <c r="G1431" s="6"/>
      <c r="H1431" s="94"/>
      <c r="I1431" s="94"/>
      <c r="J1431" s="94"/>
    </row>
    <row r="1432" spans="3:10" x14ac:dyDescent="0.35">
      <c r="C1432" s="6"/>
      <c r="D1432" s="6"/>
      <c r="E1432" s="6"/>
      <c r="F1432" s="6"/>
      <c r="G1432" s="6"/>
      <c r="H1432" s="94"/>
      <c r="I1432" s="94"/>
      <c r="J1432" s="94"/>
    </row>
    <row r="1433" spans="3:10" x14ac:dyDescent="0.35">
      <c r="C1433" s="6"/>
      <c r="D1433" s="6"/>
      <c r="E1433" s="6"/>
      <c r="F1433" s="6"/>
      <c r="G1433" s="6"/>
      <c r="H1433" s="94"/>
      <c r="I1433" s="94"/>
      <c r="J1433" s="94"/>
    </row>
    <row r="1434" spans="3:10" x14ac:dyDescent="0.35">
      <c r="C1434" s="6"/>
      <c r="D1434" s="6"/>
      <c r="E1434" s="6"/>
      <c r="F1434" s="6"/>
      <c r="G1434" s="6"/>
      <c r="H1434" s="94"/>
      <c r="I1434" s="94"/>
      <c r="J1434" s="94"/>
    </row>
    <row r="1435" spans="3:10" x14ac:dyDescent="0.35">
      <c r="C1435" s="6"/>
      <c r="D1435" s="6"/>
      <c r="E1435" s="6"/>
      <c r="F1435" s="6"/>
      <c r="G1435" s="6"/>
      <c r="H1435" s="94"/>
      <c r="I1435" s="94"/>
      <c r="J1435" s="94"/>
    </row>
    <row r="1436" spans="3:10" x14ac:dyDescent="0.35">
      <c r="C1436" s="6"/>
      <c r="D1436" s="6"/>
      <c r="E1436" s="6"/>
      <c r="F1436" s="6"/>
      <c r="G1436" s="6"/>
      <c r="H1436" s="94"/>
      <c r="I1436" s="94"/>
      <c r="J1436" s="94"/>
    </row>
    <row r="1437" spans="3:10" x14ac:dyDescent="0.35">
      <c r="C1437" s="6"/>
      <c r="D1437" s="6"/>
      <c r="E1437" s="6"/>
      <c r="F1437" s="6"/>
      <c r="G1437" s="6"/>
      <c r="H1437" s="94"/>
      <c r="I1437" s="94"/>
      <c r="J1437" s="94"/>
    </row>
    <row r="1438" spans="3:10" x14ac:dyDescent="0.35">
      <c r="C1438" s="6"/>
      <c r="D1438" s="6"/>
      <c r="E1438" s="6"/>
      <c r="F1438" s="6"/>
      <c r="G1438" s="6"/>
      <c r="H1438" s="94"/>
      <c r="I1438" s="94"/>
      <c r="J1438" s="94"/>
    </row>
    <row r="1439" spans="3:10" x14ac:dyDescent="0.35">
      <c r="C1439" s="6"/>
      <c r="D1439" s="6"/>
      <c r="E1439" s="6"/>
      <c r="F1439" s="6"/>
      <c r="G1439" s="6"/>
      <c r="H1439" s="94"/>
      <c r="I1439" s="94"/>
      <c r="J1439" s="94"/>
    </row>
    <row r="1440" spans="3:10" x14ac:dyDescent="0.35">
      <c r="C1440" s="6"/>
      <c r="D1440" s="6"/>
      <c r="E1440" s="6"/>
      <c r="F1440" s="6"/>
      <c r="G1440" s="6"/>
      <c r="H1440" s="94"/>
      <c r="I1440" s="94"/>
      <c r="J1440" s="94"/>
    </row>
    <row r="1441" spans="3:10" x14ac:dyDescent="0.35">
      <c r="C1441" s="6"/>
      <c r="D1441" s="6"/>
      <c r="E1441" s="6"/>
      <c r="F1441" s="6"/>
      <c r="G1441" s="6"/>
      <c r="H1441" s="94"/>
      <c r="I1441" s="94"/>
      <c r="J1441" s="94"/>
    </row>
    <row r="1442" spans="3:10" x14ac:dyDescent="0.35">
      <c r="C1442" s="6"/>
      <c r="D1442" s="6"/>
      <c r="E1442" s="6"/>
      <c r="F1442" s="6"/>
      <c r="G1442" s="6"/>
      <c r="H1442" s="94"/>
      <c r="I1442" s="94"/>
      <c r="J1442" s="94"/>
    </row>
    <row r="1443" spans="3:10" x14ac:dyDescent="0.35">
      <c r="C1443" s="6"/>
      <c r="D1443" s="6"/>
      <c r="E1443" s="6"/>
      <c r="F1443" s="6"/>
      <c r="G1443" s="6"/>
      <c r="H1443" s="94"/>
      <c r="I1443" s="94"/>
      <c r="J1443" s="94"/>
    </row>
    <row r="1444" spans="3:10" x14ac:dyDescent="0.35">
      <c r="C1444" s="6"/>
      <c r="D1444" s="6"/>
      <c r="E1444" s="6"/>
      <c r="F1444" s="6"/>
      <c r="G1444" s="6"/>
      <c r="H1444" s="94"/>
      <c r="I1444" s="94"/>
      <c r="J1444" s="94"/>
    </row>
    <row r="1445" spans="3:10" x14ac:dyDescent="0.35">
      <c r="C1445" s="6"/>
      <c r="D1445" s="6"/>
      <c r="E1445" s="6"/>
      <c r="F1445" s="6"/>
      <c r="G1445" s="6"/>
      <c r="H1445" s="94"/>
      <c r="I1445" s="94"/>
      <c r="J1445" s="94"/>
    </row>
    <row r="1446" spans="3:10" x14ac:dyDescent="0.35">
      <c r="C1446" s="6"/>
      <c r="D1446" s="6"/>
      <c r="E1446" s="6"/>
      <c r="F1446" s="6"/>
      <c r="G1446" s="6"/>
      <c r="H1446" s="94"/>
      <c r="I1446" s="94"/>
      <c r="J1446" s="94"/>
    </row>
    <row r="1447" spans="3:10" x14ac:dyDescent="0.35">
      <c r="C1447" s="6"/>
      <c r="D1447" s="6"/>
      <c r="E1447" s="6"/>
      <c r="F1447" s="6"/>
      <c r="G1447" s="6"/>
      <c r="H1447" s="94"/>
      <c r="I1447" s="94"/>
      <c r="J1447" s="94"/>
    </row>
    <row r="1448" spans="3:10" x14ac:dyDescent="0.35">
      <c r="C1448" s="6"/>
      <c r="D1448" s="6"/>
      <c r="E1448" s="6"/>
      <c r="F1448" s="6"/>
      <c r="G1448" s="6"/>
      <c r="H1448" s="94"/>
      <c r="I1448" s="94"/>
      <c r="J1448" s="94"/>
    </row>
    <row r="1449" spans="3:10" x14ac:dyDescent="0.35">
      <c r="C1449" s="6"/>
      <c r="D1449" s="6"/>
      <c r="E1449" s="6"/>
      <c r="F1449" s="6"/>
      <c r="G1449" s="6"/>
      <c r="H1449" s="94"/>
      <c r="I1449" s="94"/>
      <c r="J1449" s="94"/>
    </row>
    <row r="1450" spans="3:10" x14ac:dyDescent="0.35">
      <c r="C1450" s="6"/>
      <c r="D1450" s="6"/>
      <c r="E1450" s="6"/>
      <c r="F1450" s="6"/>
      <c r="G1450" s="6"/>
      <c r="H1450" s="94"/>
      <c r="I1450" s="94"/>
      <c r="J1450" s="94"/>
    </row>
    <row r="1451" spans="3:10" x14ac:dyDescent="0.35">
      <c r="C1451" s="6"/>
      <c r="D1451" s="6"/>
      <c r="E1451" s="6"/>
      <c r="F1451" s="6"/>
      <c r="G1451" s="6"/>
      <c r="H1451" s="94"/>
      <c r="I1451" s="94"/>
      <c r="J1451" s="94"/>
    </row>
    <row r="1452" spans="3:10" x14ac:dyDescent="0.35">
      <c r="C1452" s="6"/>
      <c r="D1452" s="6"/>
      <c r="E1452" s="6"/>
      <c r="F1452" s="6"/>
      <c r="G1452" s="6"/>
      <c r="H1452" s="94"/>
      <c r="I1452" s="94"/>
      <c r="J1452" s="94"/>
    </row>
    <row r="1453" spans="3:10" x14ac:dyDescent="0.35">
      <c r="C1453" s="6"/>
      <c r="D1453" s="6"/>
      <c r="E1453" s="6"/>
      <c r="F1453" s="6"/>
      <c r="G1453" s="6"/>
      <c r="H1453" s="94"/>
      <c r="I1453" s="94"/>
      <c r="J1453" s="94"/>
    </row>
    <row r="1454" spans="3:10" x14ac:dyDescent="0.35">
      <c r="C1454" s="6"/>
      <c r="D1454" s="6"/>
      <c r="E1454" s="6"/>
      <c r="F1454" s="6"/>
      <c r="G1454" s="6"/>
      <c r="H1454" s="94"/>
      <c r="I1454" s="94"/>
      <c r="J1454" s="94"/>
    </row>
    <row r="1455" spans="3:10" x14ac:dyDescent="0.35">
      <c r="C1455" s="6"/>
      <c r="D1455" s="6"/>
      <c r="E1455" s="6"/>
      <c r="F1455" s="6"/>
      <c r="G1455" s="6"/>
      <c r="H1455" s="94"/>
      <c r="I1455" s="94"/>
      <c r="J1455" s="94"/>
    </row>
    <row r="1456" spans="3:10" x14ac:dyDescent="0.35">
      <c r="C1456" s="6"/>
      <c r="D1456" s="6"/>
      <c r="E1456" s="6"/>
      <c r="F1456" s="6"/>
      <c r="G1456" s="6"/>
      <c r="H1456" s="94"/>
      <c r="I1456" s="94"/>
      <c r="J1456" s="94"/>
    </row>
    <row r="1457" spans="3:10" x14ac:dyDescent="0.35">
      <c r="C1457" s="6"/>
      <c r="D1457" s="6"/>
      <c r="E1457" s="6"/>
      <c r="F1457" s="6"/>
      <c r="G1457" s="6"/>
      <c r="H1457" s="94"/>
      <c r="I1457" s="94"/>
      <c r="J1457" s="94"/>
    </row>
    <row r="1458" spans="3:10" x14ac:dyDescent="0.35">
      <c r="C1458" s="6"/>
      <c r="D1458" s="6"/>
      <c r="E1458" s="6"/>
      <c r="F1458" s="6"/>
      <c r="G1458" s="6"/>
      <c r="H1458" s="94"/>
      <c r="I1458" s="94"/>
      <c r="J1458" s="94"/>
    </row>
    <row r="1459" spans="3:10" x14ac:dyDescent="0.35">
      <c r="C1459" s="6"/>
      <c r="D1459" s="6"/>
      <c r="E1459" s="6"/>
      <c r="F1459" s="6"/>
      <c r="G1459" s="6"/>
      <c r="H1459" s="94"/>
      <c r="I1459" s="94"/>
      <c r="J1459" s="94"/>
    </row>
    <row r="1460" spans="3:10" x14ac:dyDescent="0.35">
      <c r="C1460" s="6"/>
      <c r="D1460" s="6"/>
      <c r="E1460" s="6"/>
      <c r="F1460" s="6"/>
      <c r="G1460" s="6"/>
      <c r="H1460" s="94"/>
      <c r="I1460" s="94"/>
      <c r="J1460" s="94"/>
    </row>
    <row r="1461" spans="3:10" x14ac:dyDescent="0.35">
      <c r="C1461" s="6"/>
      <c r="D1461" s="6"/>
      <c r="E1461" s="6"/>
      <c r="F1461" s="6"/>
      <c r="G1461" s="6"/>
      <c r="H1461" s="94"/>
      <c r="I1461" s="94"/>
      <c r="J1461" s="94"/>
    </row>
    <row r="1462" spans="3:10" x14ac:dyDescent="0.35">
      <c r="C1462" s="6"/>
      <c r="D1462" s="6"/>
      <c r="E1462" s="6"/>
      <c r="F1462" s="6"/>
      <c r="G1462" s="6"/>
      <c r="H1462" s="94"/>
      <c r="I1462" s="94"/>
      <c r="J1462" s="94"/>
    </row>
    <row r="1463" spans="3:10" x14ac:dyDescent="0.35">
      <c r="C1463" s="6"/>
      <c r="D1463" s="6"/>
      <c r="E1463" s="6"/>
      <c r="F1463" s="6"/>
      <c r="G1463" s="6"/>
      <c r="H1463" s="94"/>
      <c r="I1463" s="94"/>
      <c r="J1463" s="94"/>
    </row>
    <row r="1464" spans="3:10" x14ac:dyDescent="0.35">
      <c r="C1464" s="6"/>
      <c r="D1464" s="6"/>
      <c r="E1464" s="6"/>
      <c r="F1464" s="6"/>
      <c r="G1464" s="6"/>
      <c r="H1464" s="94"/>
      <c r="I1464" s="94"/>
      <c r="J1464" s="94"/>
    </row>
    <row r="1465" spans="3:10" x14ac:dyDescent="0.35">
      <c r="C1465" s="6"/>
      <c r="D1465" s="6"/>
      <c r="E1465" s="6"/>
      <c r="F1465" s="6"/>
      <c r="G1465" s="6"/>
      <c r="H1465" s="94"/>
      <c r="I1465" s="94"/>
      <c r="J1465" s="94"/>
    </row>
    <row r="1466" spans="3:10" x14ac:dyDescent="0.35">
      <c r="C1466" s="6"/>
      <c r="D1466" s="6"/>
      <c r="E1466" s="6"/>
      <c r="F1466" s="6"/>
      <c r="G1466" s="6"/>
      <c r="H1466" s="94"/>
      <c r="I1466" s="94"/>
      <c r="J1466" s="94"/>
    </row>
    <row r="1467" spans="3:10" x14ac:dyDescent="0.35">
      <c r="C1467" s="6"/>
      <c r="D1467" s="6"/>
      <c r="E1467" s="6"/>
      <c r="F1467" s="6"/>
      <c r="G1467" s="6"/>
      <c r="H1467" s="94"/>
      <c r="I1467" s="94"/>
      <c r="J1467" s="94"/>
    </row>
    <row r="1468" spans="3:10" x14ac:dyDescent="0.35">
      <c r="C1468" s="6"/>
      <c r="D1468" s="6"/>
      <c r="E1468" s="6"/>
      <c r="F1468" s="6"/>
      <c r="G1468" s="6"/>
      <c r="H1468" s="94"/>
      <c r="I1468" s="94"/>
      <c r="J1468" s="94"/>
    </row>
    <row r="1469" spans="3:10" x14ac:dyDescent="0.35">
      <c r="C1469" s="6"/>
      <c r="D1469" s="6"/>
      <c r="E1469" s="6"/>
      <c r="F1469" s="6"/>
      <c r="G1469" s="6"/>
      <c r="H1469" s="94"/>
      <c r="I1469" s="94"/>
      <c r="J1469" s="94"/>
    </row>
    <row r="1470" spans="3:10" x14ac:dyDescent="0.35">
      <c r="C1470" s="6"/>
      <c r="D1470" s="6"/>
      <c r="E1470" s="6"/>
      <c r="F1470" s="6"/>
      <c r="G1470" s="6"/>
      <c r="H1470" s="94"/>
      <c r="I1470" s="94"/>
      <c r="J1470" s="94"/>
    </row>
    <row r="1471" spans="3:10" x14ac:dyDescent="0.35">
      <c r="C1471" s="6"/>
      <c r="D1471" s="6"/>
      <c r="E1471" s="6"/>
      <c r="F1471" s="6"/>
      <c r="G1471" s="6"/>
      <c r="H1471" s="94"/>
      <c r="I1471" s="94"/>
      <c r="J1471" s="94"/>
    </row>
    <row r="1472" spans="3:10" x14ac:dyDescent="0.35">
      <c r="C1472" s="6"/>
      <c r="D1472" s="6"/>
      <c r="E1472" s="6"/>
      <c r="F1472" s="6"/>
      <c r="G1472" s="6"/>
      <c r="H1472" s="94"/>
      <c r="I1472" s="94"/>
      <c r="J1472" s="94"/>
    </row>
    <row r="1473" spans="3:10" x14ac:dyDescent="0.35">
      <c r="C1473" s="6"/>
      <c r="D1473" s="6"/>
      <c r="E1473" s="6"/>
      <c r="F1473" s="6"/>
      <c r="G1473" s="6"/>
      <c r="H1473" s="94"/>
      <c r="I1473" s="94"/>
      <c r="J1473" s="94"/>
    </row>
    <row r="1474" spans="3:10" x14ac:dyDescent="0.35">
      <c r="C1474" s="6"/>
      <c r="D1474" s="6"/>
      <c r="E1474" s="6"/>
      <c r="F1474" s="6"/>
      <c r="G1474" s="6"/>
      <c r="H1474" s="94"/>
      <c r="I1474" s="94"/>
      <c r="J1474" s="94"/>
    </row>
    <row r="1475" spans="3:10" x14ac:dyDescent="0.35">
      <c r="C1475" s="6"/>
      <c r="D1475" s="6"/>
      <c r="E1475" s="6"/>
      <c r="F1475" s="6"/>
      <c r="G1475" s="6"/>
      <c r="H1475" s="94"/>
      <c r="I1475" s="94"/>
      <c r="J1475" s="94"/>
    </row>
    <row r="1476" spans="3:10" x14ac:dyDescent="0.35">
      <c r="C1476" s="6"/>
      <c r="D1476" s="6"/>
      <c r="E1476" s="6"/>
      <c r="F1476" s="6"/>
      <c r="G1476" s="6"/>
      <c r="H1476" s="94"/>
      <c r="I1476" s="94"/>
      <c r="J1476" s="94"/>
    </row>
    <row r="1477" spans="3:10" x14ac:dyDescent="0.35">
      <c r="C1477" s="6"/>
      <c r="D1477" s="6"/>
      <c r="E1477" s="6"/>
      <c r="F1477" s="6"/>
      <c r="G1477" s="6"/>
      <c r="H1477" s="94"/>
      <c r="I1477" s="94"/>
      <c r="J1477" s="94"/>
    </row>
    <row r="1478" spans="3:10" x14ac:dyDescent="0.35">
      <c r="C1478" s="6"/>
      <c r="D1478" s="6"/>
      <c r="E1478" s="6"/>
      <c r="F1478" s="6"/>
      <c r="G1478" s="6"/>
      <c r="H1478" s="94"/>
      <c r="I1478" s="94"/>
      <c r="J1478" s="94"/>
    </row>
    <row r="1479" spans="3:10" x14ac:dyDescent="0.35">
      <c r="C1479" s="6"/>
      <c r="D1479" s="6"/>
      <c r="E1479" s="6"/>
      <c r="F1479" s="6"/>
      <c r="G1479" s="6"/>
      <c r="H1479" s="94"/>
      <c r="I1479" s="94"/>
      <c r="J1479" s="94"/>
    </row>
    <row r="1480" spans="3:10" x14ac:dyDescent="0.35">
      <c r="C1480" s="6"/>
      <c r="D1480" s="6"/>
      <c r="E1480" s="6"/>
      <c r="F1480" s="6"/>
      <c r="G1480" s="6"/>
      <c r="H1480" s="94"/>
      <c r="I1480" s="94"/>
      <c r="J1480" s="94"/>
    </row>
    <row r="1481" spans="3:10" x14ac:dyDescent="0.35">
      <c r="C1481" s="6"/>
      <c r="D1481" s="6"/>
      <c r="E1481" s="6"/>
      <c r="F1481" s="6"/>
      <c r="G1481" s="6"/>
      <c r="H1481" s="94"/>
      <c r="I1481" s="94"/>
      <c r="J1481" s="94"/>
    </row>
    <row r="1482" spans="3:10" x14ac:dyDescent="0.35">
      <c r="C1482" s="6"/>
      <c r="D1482" s="6"/>
      <c r="E1482" s="6"/>
      <c r="F1482" s="6"/>
      <c r="G1482" s="6"/>
      <c r="H1482" s="94"/>
      <c r="I1482" s="94"/>
      <c r="J1482" s="94"/>
    </row>
    <row r="1483" spans="3:10" x14ac:dyDescent="0.35">
      <c r="C1483" s="6"/>
      <c r="D1483" s="6"/>
      <c r="E1483" s="6"/>
      <c r="F1483" s="6"/>
      <c r="G1483" s="6"/>
      <c r="H1483" s="94"/>
      <c r="I1483" s="94"/>
      <c r="J1483" s="94"/>
    </row>
    <row r="1484" spans="3:10" x14ac:dyDescent="0.35">
      <c r="C1484" s="6"/>
      <c r="D1484" s="6"/>
      <c r="E1484" s="6"/>
      <c r="F1484" s="6"/>
      <c r="G1484" s="6"/>
      <c r="H1484" s="94"/>
      <c r="I1484" s="94"/>
      <c r="J1484" s="94"/>
    </row>
    <row r="1485" spans="3:10" x14ac:dyDescent="0.35">
      <c r="C1485" s="6"/>
      <c r="D1485" s="6"/>
      <c r="E1485" s="6"/>
      <c r="F1485" s="6"/>
      <c r="G1485" s="6"/>
      <c r="H1485" s="94"/>
      <c r="I1485" s="94"/>
      <c r="J1485" s="94"/>
    </row>
    <row r="1486" spans="3:10" x14ac:dyDescent="0.35">
      <c r="C1486" s="6"/>
      <c r="D1486" s="6"/>
      <c r="E1486" s="6"/>
      <c r="F1486" s="6"/>
      <c r="G1486" s="6"/>
      <c r="H1486" s="94"/>
      <c r="I1486" s="94"/>
      <c r="J1486" s="94"/>
    </row>
    <row r="1487" spans="3:10" x14ac:dyDescent="0.35">
      <c r="C1487" s="6"/>
      <c r="D1487" s="6"/>
      <c r="E1487" s="6"/>
      <c r="F1487" s="6"/>
      <c r="G1487" s="6"/>
      <c r="H1487" s="94"/>
      <c r="I1487" s="94"/>
      <c r="J1487" s="94"/>
    </row>
    <row r="1488" spans="3:10" x14ac:dyDescent="0.35">
      <c r="C1488" s="6"/>
      <c r="D1488" s="6"/>
      <c r="E1488" s="6"/>
      <c r="F1488" s="6"/>
      <c r="G1488" s="6"/>
      <c r="H1488" s="94"/>
      <c r="I1488" s="94"/>
      <c r="J1488" s="94"/>
    </row>
    <row r="1489" spans="3:10" x14ac:dyDescent="0.35">
      <c r="C1489" s="6"/>
      <c r="D1489" s="6"/>
      <c r="E1489" s="6"/>
      <c r="F1489" s="6"/>
      <c r="G1489" s="6"/>
      <c r="H1489" s="94"/>
      <c r="I1489" s="94"/>
      <c r="J1489" s="94"/>
    </row>
    <row r="1490" spans="3:10" x14ac:dyDescent="0.35">
      <c r="C1490" s="6"/>
      <c r="D1490" s="6"/>
      <c r="E1490" s="6"/>
      <c r="F1490" s="6"/>
      <c r="G1490" s="6"/>
      <c r="H1490" s="94"/>
      <c r="I1490" s="94"/>
      <c r="J1490" s="94"/>
    </row>
    <row r="1491" spans="3:10" x14ac:dyDescent="0.35">
      <c r="C1491" s="6"/>
      <c r="D1491" s="6"/>
      <c r="E1491" s="6"/>
      <c r="F1491" s="6"/>
      <c r="G1491" s="6"/>
      <c r="H1491" s="94"/>
      <c r="I1491" s="94"/>
      <c r="J1491" s="94"/>
    </row>
    <row r="1492" spans="3:10" x14ac:dyDescent="0.35">
      <c r="C1492" s="6"/>
      <c r="D1492" s="6"/>
      <c r="E1492" s="6"/>
      <c r="F1492" s="6"/>
      <c r="G1492" s="6"/>
      <c r="H1492" s="94"/>
      <c r="I1492" s="94"/>
      <c r="J1492" s="94"/>
    </row>
    <row r="1493" spans="3:10" x14ac:dyDescent="0.35">
      <c r="C1493" s="6"/>
      <c r="D1493" s="6"/>
      <c r="E1493" s="6"/>
      <c r="F1493" s="6"/>
      <c r="G1493" s="6"/>
      <c r="H1493" s="94"/>
      <c r="I1493" s="94"/>
      <c r="J1493" s="94"/>
    </row>
    <row r="1494" spans="3:10" x14ac:dyDescent="0.35">
      <c r="C1494" s="6"/>
      <c r="D1494" s="6"/>
      <c r="E1494" s="6"/>
      <c r="F1494" s="6"/>
      <c r="G1494" s="6"/>
      <c r="H1494" s="94"/>
      <c r="I1494" s="94"/>
      <c r="J1494" s="94"/>
    </row>
    <row r="1495" spans="3:10" x14ac:dyDescent="0.35">
      <c r="C1495" s="6"/>
      <c r="D1495" s="6"/>
      <c r="E1495" s="6"/>
      <c r="F1495" s="6"/>
      <c r="G1495" s="6"/>
      <c r="H1495" s="94"/>
      <c r="I1495" s="94"/>
      <c r="J1495" s="94"/>
    </row>
    <row r="1496" spans="3:10" x14ac:dyDescent="0.35">
      <c r="C1496" s="6"/>
      <c r="D1496" s="6"/>
      <c r="E1496" s="6"/>
      <c r="F1496" s="6"/>
      <c r="G1496" s="6"/>
      <c r="H1496" s="94"/>
      <c r="I1496" s="94"/>
      <c r="J1496" s="94"/>
    </row>
    <row r="1497" spans="3:10" x14ac:dyDescent="0.35">
      <c r="C1497" s="6"/>
      <c r="D1497" s="6"/>
      <c r="E1497" s="6"/>
      <c r="F1497" s="6"/>
      <c r="G1497" s="6"/>
      <c r="H1497" s="94"/>
      <c r="I1497" s="94"/>
      <c r="J1497" s="94"/>
    </row>
    <row r="1498" spans="3:10" x14ac:dyDescent="0.35">
      <c r="C1498" s="6"/>
      <c r="D1498" s="6"/>
      <c r="E1498" s="6"/>
      <c r="F1498" s="6"/>
      <c r="G1498" s="6"/>
      <c r="H1498" s="94"/>
      <c r="I1498" s="94"/>
      <c r="J1498" s="94"/>
    </row>
    <row r="1499" spans="3:10" x14ac:dyDescent="0.35">
      <c r="C1499" s="6"/>
      <c r="D1499" s="6"/>
      <c r="E1499" s="6"/>
      <c r="F1499" s="6"/>
      <c r="G1499" s="6"/>
      <c r="H1499" s="94"/>
      <c r="I1499" s="94"/>
      <c r="J1499" s="94"/>
    </row>
    <row r="1500" spans="3:10" x14ac:dyDescent="0.35">
      <c r="C1500" s="6"/>
      <c r="D1500" s="6"/>
      <c r="E1500" s="6"/>
      <c r="F1500" s="6"/>
      <c r="G1500" s="6"/>
      <c r="H1500" s="94"/>
      <c r="I1500" s="94"/>
      <c r="J1500" s="94"/>
    </row>
    <row r="1501" spans="3:10" x14ac:dyDescent="0.35">
      <c r="C1501" s="6"/>
      <c r="D1501" s="6"/>
      <c r="E1501" s="6"/>
      <c r="F1501" s="6"/>
      <c r="G1501" s="6"/>
      <c r="H1501" s="94"/>
      <c r="I1501" s="94"/>
      <c r="J1501" s="94"/>
    </row>
    <row r="1502" spans="3:10" x14ac:dyDescent="0.35">
      <c r="C1502" s="6"/>
      <c r="D1502" s="6"/>
      <c r="E1502" s="6"/>
      <c r="F1502" s="6"/>
      <c r="G1502" s="6"/>
      <c r="H1502" s="94"/>
      <c r="I1502" s="94"/>
      <c r="J1502" s="94"/>
    </row>
    <row r="1503" spans="3:10" x14ac:dyDescent="0.35">
      <c r="C1503" s="6"/>
      <c r="D1503" s="6"/>
      <c r="E1503" s="6"/>
      <c r="F1503" s="6"/>
      <c r="G1503" s="6"/>
      <c r="H1503" s="94"/>
      <c r="I1503" s="94"/>
      <c r="J1503" s="94"/>
    </row>
    <row r="1504" spans="3:10" x14ac:dyDescent="0.35">
      <c r="C1504" s="6"/>
      <c r="D1504" s="6"/>
      <c r="E1504" s="6"/>
      <c r="F1504" s="6"/>
      <c r="G1504" s="6"/>
      <c r="H1504" s="94"/>
      <c r="I1504" s="94"/>
      <c r="J1504" s="94"/>
    </row>
    <row r="1505" spans="3:10" x14ac:dyDescent="0.35">
      <c r="C1505" s="6"/>
      <c r="D1505" s="6"/>
      <c r="E1505" s="6"/>
      <c r="F1505" s="6"/>
      <c r="G1505" s="6"/>
      <c r="H1505" s="94"/>
      <c r="I1505" s="94"/>
      <c r="J1505" s="94"/>
    </row>
    <row r="1506" spans="3:10" x14ac:dyDescent="0.35">
      <c r="C1506" s="6"/>
      <c r="D1506" s="6"/>
      <c r="E1506" s="6"/>
      <c r="F1506" s="6"/>
      <c r="G1506" s="6"/>
      <c r="H1506" s="94"/>
      <c r="I1506" s="94"/>
      <c r="J1506" s="94"/>
    </row>
    <row r="1507" spans="3:10" x14ac:dyDescent="0.35">
      <c r="C1507" s="6"/>
      <c r="D1507" s="6"/>
      <c r="E1507" s="6"/>
      <c r="F1507" s="6"/>
      <c r="G1507" s="6"/>
      <c r="H1507" s="94"/>
      <c r="I1507" s="94"/>
      <c r="J1507" s="94"/>
    </row>
    <row r="1508" spans="3:10" x14ac:dyDescent="0.35">
      <c r="C1508" s="6"/>
      <c r="D1508" s="6"/>
      <c r="E1508" s="6"/>
      <c r="F1508" s="6"/>
      <c r="G1508" s="6"/>
      <c r="H1508" s="94"/>
      <c r="I1508" s="94"/>
      <c r="J1508" s="94"/>
    </row>
    <row r="1509" spans="3:10" x14ac:dyDescent="0.35">
      <c r="C1509" s="6"/>
      <c r="D1509" s="6"/>
      <c r="E1509" s="6"/>
      <c r="F1509" s="6"/>
      <c r="G1509" s="6"/>
      <c r="H1509" s="94"/>
      <c r="I1509" s="94"/>
      <c r="J1509" s="94"/>
    </row>
    <row r="1510" spans="3:10" x14ac:dyDescent="0.35">
      <c r="C1510" s="6"/>
      <c r="D1510" s="6"/>
      <c r="E1510" s="6"/>
      <c r="F1510" s="6"/>
      <c r="G1510" s="6"/>
      <c r="H1510" s="94"/>
      <c r="I1510" s="94"/>
      <c r="J1510" s="94"/>
    </row>
    <row r="1511" spans="3:10" x14ac:dyDescent="0.35">
      <c r="C1511" s="6"/>
      <c r="D1511" s="6"/>
      <c r="E1511" s="6"/>
      <c r="F1511" s="6"/>
      <c r="G1511" s="6"/>
      <c r="H1511" s="94"/>
      <c r="I1511" s="94"/>
      <c r="J1511" s="94"/>
    </row>
    <row r="1512" spans="3:10" x14ac:dyDescent="0.35">
      <c r="C1512" s="6"/>
      <c r="D1512" s="6"/>
      <c r="E1512" s="6"/>
      <c r="F1512" s="6"/>
      <c r="G1512" s="6"/>
      <c r="H1512" s="94"/>
      <c r="I1512" s="94"/>
      <c r="J1512" s="94"/>
    </row>
    <row r="1513" spans="3:10" x14ac:dyDescent="0.35">
      <c r="C1513" s="6"/>
      <c r="D1513" s="6"/>
      <c r="E1513" s="6"/>
      <c r="F1513" s="6"/>
      <c r="G1513" s="6"/>
      <c r="H1513" s="94"/>
      <c r="I1513" s="94"/>
      <c r="J1513" s="94"/>
    </row>
    <row r="1514" spans="3:10" x14ac:dyDescent="0.35">
      <c r="C1514" s="6"/>
      <c r="D1514" s="6"/>
      <c r="E1514" s="6"/>
      <c r="F1514" s="6"/>
      <c r="G1514" s="6"/>
      <c r="H1514" s="94"/>
      <c r="I1514" s="94"/>
      <c r="J1514" s="94"/>
    </row>
    <row r="1515" spans="3:10" x14ac:dyDescent="0.35">
      <c r="C1515" s="6"/>
      <c r="D1515" s="6"/>
      <c r="E1515" s="6"/>
      <c r="F1515" s="6"/>
      <c r="G1515" s="6"/>
      <c r="H1515" s="94"/>
      <c r="I1515" s="94"/>
      <c r="J1515" s="94"/>
    </row>
    <row r="1516" spans="3:10" x14ac:dyDescent="0.35">
      <c r="C1516" s="6"/>
      <c r="D1516" s="6"/>
      <c r="E1516" s="6"/>
      <c r="F1516" s="6"/>
      <c r="G1516" s="6"/>
      <c r="H1516" s="94"/>
      <c r="I1516" s="94"/>
      <c r="J1516" s="94"/>
    </row>
    <row r="1517" spans="3:10" x14ac:dyDescent="0.35">
      <c r="C1517" s="6"/>
      <c r="D1517" s="6"/>
      <c r="E1517" s="6"/>
      <c r="F1517" s="6"/>
      <c r="G1517" s="6"/>
      <c r="H1517" s="94"/>
      <c r="I1517" s="94"/>
      <c r="J1517" s="94"/>
    </row>
    <row r="1518" spans="3:10" x14ac:dyDescent="0.35">
      <c r="C1518" s="6"/>
      <c r="D1518" s="6"/>
      <c r="E1518" s="6"/>
      <c r="F1518" s="6"/>
      <c r="G1518" s="6"/>
      <c r="H1518" s="94"/>
      <c r="I1518" s="94"/>
      <c r="J1518" s="94"/>
    </row>
    <row r="1519" spans="3:10" x14ac:dyDescent="0.35">
      <c r="C1519" s="6"/>
      <c r="D1519" s="6"/>
      <c r="E1519" s="6"/>
      <c r="F1519" s="6"/>
      <c r="G1519" s="6"/>
      <c r="H1519" s="94"/>
      <c r="I1519" s="94"/>
      <c r="J1519" s="94"/>
    </row>
    <row r="1520" spans="3:10" x14ac:dyDescent="0.35">
      <c r="C1520" s="6"/>
      <c r="D1520" s="6"/>
      <c r="E1520" s="6"/>
      <c r="F1520" s="6"/>
      <c r="G1520" s="6"/>
      <c r="H1520" s="94"/>
      <c r="I1520" s="94"/>
      <c r="J1520" s="94"/>
    </row>
    <row r="1521" spans="3:10" x14ac:dyDescent="0.35">
      <c r="C1521" s="6"/>
      <c r="D1521" s="6"/>
      <c r="E1521" s="6"/>
      <c r="F1521" s="6"/>
      <c r="G1521" s="6"/>
      <c r="H1521" s="94"/>
      <c r="I1521" s="94"/>
      <c r="J1521" s="94"/>
    </row>
    <row r="1522" spans="3:10" x14ac:dyDescent="0.35">
      <c r="C1522" s="6"/>
      <c r="D1522" s="6"/>
      <c r="E1522" s="6"/>
      <c r="F1522" s="6"/>
      <c r="G1522" s="6"/>
      <c r="H1522" s="94"/>
      <c r="I1522" s="94"/>
      <c r="J1522" s="94"/>
    </row>
    <row r="1523" spans="3:10" x14ac:dyDescent="0.35">
      <c r="C1523" s="6"/>
      <c r="D1523" s="6"/>
      <c r="E1523" s="6"/>
      <c r="F1523" s="6"/>
      <c r="G1523" s="6"/>
      <c r="H1523" s="94"/>
      <c r="I1523" s="94"/>
      <c r="J1523" s="94"/>
    </row>
    <row r="1524" spans="3:10" x14ac:dyDescent="0.35">
      <c r="C1524" s="6"/>
      <c r="D1524" s="6"/>
      <c r="E1524" s="6"/>
      <c r="F1524" s="6"/>
      <c r="G1524" s="6"/>
      <c r="H1524" s="94"/>
      <c r="I1524" s="94"/>
      <c r="J1524" s="94"/>
    </row>
    <row r="1525" spans="3:10" x14ac:dyDescent="0.35">
      <c r="C1525" s="6"/>
      <c r="D1525" s="6"/>
      <c r="E1525" s="6"/>
      <c r="F1525" s="6"/>
      <c r="G1525" s="6"/>
      <c r="H1525" s="94"/>
      <c r="I1525" s="94"/>
      <c r="J1525" s="94"/>
    </row>
    <row r="1526" spans="3:10" x14ac:dyDescent="0.35">
      <c r="C1526" s="6"/>
      <c r="D1526" s="6"/>
      <c r="E1526" s="6"/>
      <c r="F1526" s="6"/>
      <c r="G1526" s="6"/>
      <c r="H1526" s="94"/>
      <c r="I1526" s="94"/>
      <c r="J1526" s="94"/>
    </row>
    <row r="1527" spans="3:10" x14ac:dyDescent="0.35">
      <c r="C1527" s="6"/>
      <c r="D1527" s="6"/>
      <c r="E1527" s="6"/>
      <c r="F1527" s="6"/>
      <c r="G1527" s="6"/>
      <c r="H1527" s="94"/>
      <c r="I1527" s="94"/>
      <c r="J1527" s="94"/>
    </row>
    <row r="1528" spans="3:10" x14ac:dyDescent="0.35">
      <c r="C1528" s="6"/>
      <c r="D1528" s="6"/>
      <c r="E1528" s="6"/>
      <c r="F1528" s="6"/>
      <c r="G1528" s="6"/>
      <c r="H1528" s="94"/>
      <c r="I1528" s="94"/>
      <c r="J1528" s="94"/>
    </row>
    <row r="1529" spans="3:10" x14ac:dyDescent="0.35">
      <c r="C1529" s="6"/>
      <c r="D1529" s="6"/>
      <c r="E1529" s="6"/>
      <c r="F1529" s="6"/>
      <c r="G1529" s="6"/>
      <c r="H1529" s="94"/>
      <c r="I1529" s="94"/>
      <c r="J1529" s="94"/>
    </row>
    <row r="1530" spans="3:10" x14ac:dyDescent="0.35">
      <c r="C1530" s="6"/>
      <c r="D1530" s="6"/>
      <c r="E1530" s="6"/>
      <c r="F1530" s="6"/>
      <c r="G1530" s="6"/>
      <c r="H1530" s="94"/>
      <c r="I1530" s="94"/>
      <c r="J1530" s="94"/>
    </row>
    <row r="1531" spans="3:10" x14ac:dyDescent="0.35">
      <c r="C1531" s="6"/>
      <c r="D1531" s="6"/>
      <c r="E1531" s="6"/>
      <c r="F1531" s="6"/>
      <c r="G1531" s="6"/>
      <c r="H1531" s="94"/>
      <c r="I1531" s="94"/>
      <c r="J1531" s="94"/>
    </row>
    <row r="1532" spans="3:10" x14ac:dyDescent="0.35">
      <c r="C1532" s="6"/>
      <c r="D1532" s="6"/>
      <c r="E1532" s="6"/>
      <c r="F1532" s="6"/>
      <c r="G1532" s="6"/>
      <c r="H1532" s="94"/>
      <c r="I1532" s="94"/>
      <c r="J1532" s="94"/>
    </row>
    <row r="1533" spans="3:10" x14ac:dyDescent="0.35">
      <c r="C1533" s="6"/>
      <c r="D1533" s="6"/>
      <c r="E1533" s="6"/>
      <c r="F1533" s="6"/>
      <c r="G1533" s="6"/>
      <c r="H1533" s="94"/>
      <c r="I1533" s="94"/>
      <c r="J1533" s="94"/>
    </row>
    <row r="1534" spans="3:10" x14ac:dyDescent="0.35">
      <c r="C1534" s="6"/>
      <c r="D1534" s="6"/>
      <c r="E1534" s="6"/>
      <c r="F1534" s="6"/>
      <c r="G1534" s="6"/>
      <c r="H1534" s="94"/>
      <c r="I1534" s="94"/>
      <c r="J1534" s="94"/>
    </row>
    <row r="1535" spans="3:10" x14ac:dyDescent="0.35">
      <c r="C1535" s="6"/>
      <c r="D1535" s="6"/>
      <c r="E1535" s="6"/>
      <c r="F1535" s="6"/>
      <c r="G1535" s="6"/>
      <c r="H1535" s="94"/>
      <c r="I1535" s="94"/>
      <c r="J1535" s="94"/>
    </row>
    <row r="1536" spans="3:10" x14ac:dyDescent="0.35">
      <c r="C1536" s="6"/>
      <c r="D1536" s="6"/>
      <c r="E1536" s="6"/>
      <c r="F1536" s="6"/>
      <c r="G1536" s="6"/>
      <c r="H1536" s="94"/>
      <c r="I1536" s="94"/>
      <c r="J1536" s="94"/>
    </row>
    <row r="1537" spans="3:10" x14ac:dyDescent="0.35">
      <c r="C1537" s="6"/>
      <c r="D1537" s="6"/>
      <c r="E1537" s="6"/>
      <c r="F1537" s="6"/>
      <c r="G1537" s="6"/>
      <c r="H1537" s="94"/>
      <c r="I1537" s="94"/>
      <c r="J1537" s="94"/>
    </row>
    <row r="1538" spans="3:10" x14ac:dyDescent="0.35">
      <c r="C1538" s="6"/>
      <c r="D1538" s="6"/>
      <c r="E1538" s="6"/>
      <c r="F1538" s="6"/>
      <c r="G1538" s="6"/>
      <c r="H1538" s="94"/>
      <c r="I1538" s="94"/>
      <c r="J1538" s="94"/>
    </row>
    <row r="1539" spans="3:10" x14ac:dyDescent="0.35">
      <c r="C1539" s="6"/>
      <c r="D1539" s="6"/>
      <c r="E1539" s="6"/>
      <c r="F1539" s="6"/>
      <c r="G1539" s="6"/>
      <c r="H1539" s="94"/>
      <c r="I1539" s="94"/>
      <c r="J1539" s="94"/>
    </row>
    <row r="1540" spans="3:10" x14ac:dyDescent="0.35">
      <c r="C1540" s="6"/>
      <c r="D1540" s="6"/>
      <c r="E1540" s="6"/>
      <c r="F1540" s="6"/>
      <c r="G1540" s="6"/>
      <c r="H1540" s="94"/>
      <c r="I1540" s="94"/>
      <c r="J1540" s="94"/>
    </row>
    <row r="1541" spans="3:10" x14ac:dyDescent="0.35">
      <c r="C1541" s="6"/>
      <c r="D1541" s="6"/>
      <c r="E1541" s="6"/>
      <c r="F1541" s="6"/>
      <c r="G1541" s="6"/>
      <c r="H1541" s="94"/>
      <c r="I1541" s="94"/>
      <c r="J1541" s="94"/>
    </row>
    <row r="1542" spans="3:10" x14ac:dyDescent="0.35">
      <c r="C1542" s="6"/>
      <c r="D1542" s="6"/>
      <c r="E1542" s="6"/>
      <c r="F1542" s="6"/>
      <c r="G1542" s="6"/>
      <c r="H1542" s="94"/>
      <c r="I1542" s="94"/>
      <c r="J1542" s="94"/>
    </row>
    <row r="1543" spans="3:10" x14ac:dyDescent="0.35">
      <c r="C1543" s="6"/>
      <c r="D1543" s="6"/>
      <c r="E1543" s="6"/>
      <c r="F1543" s="6"/>
      <c r="G1543" s="6"/>
      <c r="H1543" s="94"/>
      <c r="I1543" s="94"/>
      <c r="J1543" s="94"/>
    </row>
    <row r="1544" spans="3:10" x14ac:dyDescent="0.35">
      <c r="C1544" s="6"/>
      <c r="D1544" s="6"/>
      <c r="E1544" s="6"/>
      <c r="F1544" s="6"/>
      <c r="G1544" s="6"/>
      <c r="H1544" s="94"/>
      <c r="I1544" s="94"/>
      <c r="J1544" s="94"/>
    </row>
    <row r="1545" spans="3:10" x14ac:dyDescent="0.35">
      <c r="C1545" s="6"/>
      <c r="D1545" s="6"/>
      <c r="E1545" s="6"/>
      <c r="F1545" s="6"/>
      <c r="G1545" s="6"/>
      <c r="H1545" s="94"/>
      <c r="I1545" s="94"/>
      <c r="J1545" s="94"/>
    </row>
    <row r="1546" spans="3:10" x14ac:dyDescent="0.35">
      <c r="C1546" s="6"/>
      <c r="D1546" s="6"/>
      <c r="E1546" s="6"/>
      <c r="F1546" s="6"/>
      <c r="G1546" s="6"/>
      <c r="H1546" s="94"/>
      <c r="I1546" s="94"/>
      <c r="J1546" s="94"/>
    </row>
    <row r="1547" spans="3:10" x14ac:dyDescent="0.35">
      <c r="C1547" s="6"/>
      <c r="D1547" s="6"/>
      <c r="E1547" s="6"/>
      <c r="F1547" s="6"/>
      <c r="G1547" s="6"/>
      <c r="H1547" s="94"/>
      <c r="I1547" s="94"/>
      <c r="J1547" s="94"/>
    </row>
    <row r="1548" spans="3:10" x14ac:dyDescent="0.35">
      <c r="C1548" s="6"/>
      <c r="D1548" s="6"/>
      <c r="E1548" s="6"/>
      <c r="F1548" s="6"/>
      <c r="G1548" s="6"/>
      <c r="H1548" s="94"/>
      <c r="I1548" s="94"/>
      <c r="J1548" s="94"/>
    </row>
    <row r="1549" spans="3:10" x14ac:dyDescent="0.35">
      <c r="C1549" s="6"/>
      <c r="D1549" s="6"/>
      <c r="E1549" s="6"/>
      <c r="F1549" s="6"/>
      <c r="G1549" s="6"/>
      <c r="H1549" s="94"/>
      <c r="I1549" s="94"/>
      <c r="J1549" s="94"/>
    </row>
    <row r="1550" spans="3:10" x14ac:dyDescent="0.35">
      <c r="C1550" s="6"/>
      <c r="D1550" s="6"/>
      <c r="E1550" s="6"/>
      <c r="F1550" s="6"/>
      <c r="G1550" s="6"/>
      <c r="H1550" s="94"/>
      <c r="I1550" s="94"/>
      <c r="J1550" s="94"/>
    </row>
    <row r="1551" spans="3:10" x14ac:dyDescent="0.35">
      <c r="C1551" s="6"/>
      <c r="D1551" s="6"/>
      <c r="E1551" s="6"/>
      <c r="F1551" s="6"/>
      <c r="G1551" s="6"/>
      <c r="H1551" s="94"/>
      <c r="I1551" s="94"/>
      <c r="J1551" s="94"/>
    </row>
    <row r="1552" spans="3:10" x14ac:dyDescent="0.35">
      <c r="C1552" s="6"/>
      <c r="D1552" s="6"/>
      <c r="E1552" s="6"/>
      <c r="F1552" s="6"/>
      <c r="G1552" s="6"/>
      <c r="H1552" s="94"/>
      <c r="I1552" s="94"/>
      <c r="J1552" s="94"/>
    </row>
    <row r="1553" spans="3:10" x14ac:dyDescent="0.35">
      <c r="C1553" s="6"/>
      <c r="D1553" s="6"/>
      <c r="E1553" s="6"/>
      <c r="F1553" s="6"/>
      <c r="G1553" s="6"/>
      <c r="H1553" s="94"/>
      <c r="I1553" s="94"/>
      <c r="J1553" s="94"/>
    </row>
    <row r="1554" spans="3:10" x14ac:dyDescent="0.35">
      <c r="C1554" s="6"/>
      <c r="D1554" s="6"/>
      <c r="E1554" s="6"/>
      <c r="F1554" s="6"/>
      <c r="G1554" s="6"/>
      <c r="H1554" s="94"/>
      <c r="I1554" s="94"/>
      <c r="J1554" s="94"/>
    </row>
    <row r="1555" spans="3:10" x14ac:dyDescent="0.35">
      <c r="C1555" s="6"/>
      <c r="D1555" s="6"/>
      <c r="E1555" s="6"/>
      <c r="F1555" s="6"/>
      <c r="G1555" s="6"/>
      <c r="H1555" s="94"/>
      <c r="I1555" s="94"/>
      <c r="J1555" s="94"/>
    </row>
    <row r="1556" spans="3:10" x14ac:dyDescent="0.35">
      <c r="C1556" s="6"/>
      <c r="D1556" s="6"/>
      <c r="E1556" s="6"/>
      <c r="F1556" s="6"/>
      <c r="G1556" s="6"/>
      <c r="H1556" s="94"/>
      <c r="I1556" s="94"/>
      <c r="J1556" s="94"/>
    </row>
    <row r="1557" spans="3:10" x14ac:dyDescent="0.35">
      <c r="C1557" s="6"/>
      <c r="D1557" s="6"/>
      <c r="E1557" s="6"/>
      <c r="F1557" s="6"/>
      <c r="G1557" s="6"/>
      <c r="H1557" s="94"/>
      <c r="I1557" s="94"/>
      <c r="J1557" s="94"/>
    </row>
    <row r="1558" spans="3:10" x14ac:dyDescent="0.35">
      <c r="C1558" s="6"/>
      <c r="D1558" s="6"/>
      <c r="E1558" s="6"/>
      <c r="F1558" s="6"/>
      <c r="G1558" s="6"/>
      <c r="H1558" s="94"/>
      <c r="I1558" s="94"/>
      <c r="J1558" s="94"/>
    </row>
    <row r="1559" spans="3:10" x14ac:dyDescent="0.35">
      <c r="C1559" s="6"/>
      <c r="D1559" s="6"/>
      <c r="E1559" s="6"/>
      <c r="F1559" s="6"/>
      <c r="G1559" s="6"/>
      <c r="H1559" s="94"/>
      <c r="I1559" s="94"/>
      <c r="J1559" s="94"/>
    </row>
    <row r="1560" spans="3:10" x14ac:dyDescent="0.35">
      <c r="C1560" s="6"/>
      <c r="D1560" s="6"/>
      <c r="E1560" s="6"/>
      <c r="F1560" s="6"/>
      <c r="G1560" s="6"/>
      <c r="H1560" s="94"/>
      <c r="I1560" s="94"/>
      <c r="J1560" s="94"/>
    </row>
    <row r="1561" spans="3:10" x14ac:dyDescent="0.35">
      <c r="C1561" s="6"/>
      <c r="D1561" s="6"/>
      <c r="E1561" s="6"/>
      <c r="F1561" s="6"/>
      <c r="G1561" s="6"/>
      <c r="H1561" s="94"/>
      <c r="I1561" s="94"/>
      <c r="J1561" s="94"/>
    </row>
    <row r="1562" spans="3:10" x14ac:dyDescent="0.35">
      <c r="C1562" s="6"/>
      <c r="D1562" s="6"/>
      <c r="E1562" s="6"/>
      <c r="F1562" s="6"/>
      <c r="G1562" s="6"/>
      <c r="H1562" s="94"/>
      <c r="I1562" s="94"/>
      <c r="J1562" s="94"/>
    </row>
    <row r="1563" spans="3:10" x14ac:dyDescent="0.35">
      <c r="C1563" s="6"/>
      <c r="D1563" s="6"/>
      <c r="E1563" s="6"/>
      <c r="F1563" s="6"/>
      <c r="G1563" s="6"/>
      <c r="H1563" s="94"/>
      <c r="I1563" s="94"/>
      <c r="J1563" s="94"/>
    </row>
    <row r="1564" spans="3:10" x14ac:dyDescent="0.35">
      <c r="C1564" s="6"/>
      <c r="D1564" s="6"/>
      <c r="E1564" s="6"/>
      <c r="F1564" s="6"/>
      <c r="G1564" s="6"/>
      <c r="H1564" s="94"/>
      <c r="I1564" s="94"/>
      <c r="J1564" s="94"/>
    </row>
    <row r="1565" spans="3:10" x14ac:dyDescent="0.35">
      <c r="C1565" s="6"/>
      <c r="D1565" s="6"/>
      <c r="E1565" s="6"/>
      <c r="F1565" s="6"/>
      <c r="G1565" s="6"/>
      <c r="H1565" s="94"/>
      <c r="I1565" s="94"/>
      <c r="J1565" s="94"/>
    </row>
    <row r="1566" spans="3:10" x14ac:dyDescent="0.35">
      <c r="C1566" s="6"/>
      <c r="D1566" s="6"/>
      <c r="E1566" s="6"/>
      <c r="F1566" s="6"/>
      <c r="G1566" s="6"/>
      <c r="H1566" s="94"/>
      <c r="I1566" s="94"/>
      <c r="J1566" s="94"/>
    </row>
    <row r="1567" spans="3:10" x14ac:dyDescent="0.35">
      <c r="C1567" s="6"/>
      <c r="D1567" s="6"/>
      <c r="E1567" s="6"/>
      <c r="F1567" s="6"/>
      <c r="G1567" s="6"/>
      <c r="H1567" s="94"/>
      <c r="I1567" s="94"/>
      <c r="J1567" s="94"/>
    </row>
    <row r="1568" spans="3:10" x14ac:dyDescent="0.35">
      <c r="C1568" s="6"/>
      <c r="D1568" s="6"/>
      <c r="E1568" s="6"/>
      <c r="F1568" s="6"/>
      <c r="G1568" s="6"/>
      <c r="H1568" s="94"/>
      <c r="I1568" s="94"/>
      <c r="J1568" s="94"/>
    </row>
    <row r="1569" spans="3:10" x14ac:dyDescent="0.35">
      <c r="C1569" s="6"/>
      <c r="D1569" s="6"/>
      <c r="E1569" s="6"/>
      <c r="F1569" s="6"/>
      <c r="G1569" s="6"/>
      <c r="H1569" s="94"/>
      <c r="I1569" s="94"/>
      <c r="J1569" s="94"/>
    </row>
    <row r="1570" spans="3:10" x14ac:dyDescent="0.35">
      <c r="C1570" s="6"/>
      <c r="D1570" s="6"/>
      <c r="E1570" s="6"/>
      <c r="F1570" s="6"/>
      <c r="G1570" s="6"/>
      <c r="H1570" s="94"/>
      <c r="I1570" s="94"/>
      <c r="J1570" s="94"/>
    </row>
    <row r="1571" spans="3:10" x14ac:dyDescent="0.35">
      <c r="C1571" s="6"/>
      <c r="D1571" s="6"/>
      <c r="E1571" s="6"/>
      <c r="F1571" s="6"/>
      <c r="G1571" s="6"/>
      <c r="H1571" s="94"/>
      <c r="I1571" s="94"/>
      <c r="J1571" s="94"/>
    </row>
    <row r="1572" spans="3:10" x14ac:dyDescent="0.35">
      <c r="C1572" s="6"/>
      <c r="D1572" s="6"/>
      <c r="E1572" s="6"/>
      <c r="F1572" s="6"/>
      <c r="G1572" s="6"/>
      <c r="H1572" s="94"/>
      <c r="I1572" s="94"/>
      <c r="J1572" s="94"/>
    </row>
    <row r="1573" spans="3:10" x14ac:dyDescent="0.35">
      <c r="C1573" s="6"/>
      <c r="D1573" s="6"/>
      <c r="E1573" s="6"/>
      <c r="F1573" s="6"/>
      <c r="G1573" s="6"/>
      <c r="H1573" s="94"/>
      <c r="I1573" s="94"/>
      <c r="J1573" s="94"/>
    </row>
    <row r="1574" spans="3:10" x14ac:dyDescent="0.35">
      <c r="C1574" s="6"/>
      <c r="D1574" s="6"/>
      <c r="E1574" s="6"/>
      <c r="F1574" s="6"/>
      <c r="G1574" s="6"/>
      <c r="H1574" s="94"/>
      <c r="I1574" s="94"/>
      <c r="J1574" s="94"/>
    </row>
    <row r="1575" spans="3:10" x14ac:dyDescent="0.35">
      <c r="C1575" s="6"/>
      <c r="D1575" s="6"/>
      <c r="E1575" s="6"/>
      <c r="F1575" s="6"/>
      <c r="G1575" s="6"/>
      <c r="H1575" s="94"/>
      <c r="I1575" s="94"/>
      <c r="J1575" s="94"/>
    </row>
    <row r="1576" spans="3:10" x14ac:dyDescent="0.35">
      <c r="C1576" s="6"/>
      <c r="D1576" s="6"/>
      <c r="E1576" s="6"/>
      <c r="F1576" s="6"/>
      <c r="G1576" s="6"/>
      <c r="H1576" s="94"/>
      <c r="I1576" s="94"/>
      <c r="J1576" s="94"/>
    </row>
    <row r="1577" spans="3:10" x14ac:dyDescent="0.35">
      <c r="C1577" s="6"/>
      <c r="D1577" s="6"/>
      <c r="E1577" s="6"/>
      <c r="F1577" s="6"/>
      <c r="G1577" s="6"/>
      <c r="H1577" s="94"/>
      <c r="I1577" s="94"/>
      <c r="J1577" s="94"/>
    </row>
    <row r="1578" spans="3:10" x14ac:dyDescent="0.35">
      <c r="C1578" s="6"/>
      <c r="D1578" s="6"/>
      <c r="E1578" s="6"/>
      <c r="F1578" s="6"/>
      <c r="G1578" s="6"/>
      <c r="H1578" s="94"/>
      <c r="I1578" s="94"/>
      <c r="J1578" s="94"/>
    </row>
    <row r="1579" spans="3:10" x14ac:dyDescent="0.35">
      <c r="C1579" s="6"/>
      <c r="D1579" s="6"/>
      <c r="E1579" s="6"/>
      <c r="F1579" s="6"/>
      <c r="G1579" s="6"/>
      <c r="H1579" s="94"/>
      <c r="I1579" s="94"/>
      <c r="J1579" s="94"/>
    </row>
    <row r="1580" spans="3:10" x14ac:dyDescent="0.35">
      <c r="C1580" s="6"/>
      <c r="D1580" s="6"/>
      <c r="E1580" s="6"/>
      <c r="F1580" s="6"/>
      <c r="G1580" s="6"/>
      <c r="H1580" s="94"/>
      <c r="I1580" s="94"/>
      <c r="J1580" s="94"/>
    </row>
    <row r="1581" spans="3:10" x14ac:dyDescent="0.35">
      <c r="C1581" s="6"/>
      <c r="D1581" s="6"/>
      <c r="E1581" s="6"/>
      <c r="F1581" s="6"/>
      <c r="G1581" s="6"/>
      <c r="H1581" s="94"/>
      <c r="I1581" s="94"/>
      <c r="J1581" s="94"/>
    </row>
    <row r="1582" spans="3:10" x14ac:dyDescent="0.35">
      <c r="C1582" s="6"/>
      <c r="D1582" s="6"/>
      <c r="E1582" s="6"/>
      <c r="F1582" s="6"/>
      <c r="G1582" s="6"/>
      <c r="H1582" s="94"/>
      <c r="I1582" s="94"/>
      <c r="J1582" s="94"/>
    </row>
    <row r="1583" spans="3:10" x14ac:dyDescent="0.35">
      <c r="C1583" s="6"/>
      <c r="D1583" s="6"/>
      <c r="E1583" s="6"/>
      <c r="F1583" s="6"/>
      <c r="G1583" s="6"/>
      <c r="H1583" s="94"/>
      <c r="I1583" s="94"/>
      <c r="J1583" s="94"/>
    </row>
    <row r="1584" spans="3:10" x14ac:dyDescent="0.35">
      <c r="C1584" s="6"/>
      <c r="D1584" s="6"/>
      <c r="E1584" s="6"/>
      <c r="F1584" s="6"/>
      <c r="G1584" s="6"/>
      <c r="H1584" s="94"/>
      <c r="I1584" s="94"/>
      <c r="J1584" s="94"/>
    </row>
    <row r="1585" spans="3:10" x14ac:dyDescent="0.35">
      <c r="C1585" s="6"/>
      <c r="D1585" s="6"/>
      <c r="E1585" s="6"/>
      <c r="F1585" s="6"/>
      <c r="G1585" s="6"/>
      <c r="H1585" s="94"/>
      <c r="I1585" s="94"/>
      <c r="J1585" s="94"/>
    </row>
    <row r="1586" spans="3:10" x14ac:dyDescent="0.35">
      <c r="C1586" s="6"/>
      <c r="D1586" s="6"/>
      <c r="E1586" s="6"/>
      <c r="F1586" s="6"/>
      <c r="G1586" s="6"/>
      <c r="H1586" s="94"/>
      <c r="I1586" s="94"/>
      <c r="J1586" s="94"/>
    </row>
    <row r="1587" spans="3:10" x14ac:dyDescent="0.35">
      <c r="C1587" s="6"/>
      <c r="D1587" s="6"/>
      <c r="E1587" s="6"/>
      <c r="F1587" s="6"/>
      <c r="G1587" s="6"/>
      <c r="H1587" s="94"/>
      <c r="I1587" s="94"/>
      <c r="J1587" s="94"/>
    </row>
    <row r="1588" spans="3:10" x14ac:dyDescent="0.35">
      <c r="C1588" s="6"/>
      <c r="D1588" s="6"/>
      <c r="E1588" s="6"/>
      <c r="F1588" s="6"/>
      <c r="G1588" s="6"/>
      <c r="H1588" s="94"/>
      <c r="I1588" s="94"/>
      <c r="J1588" s="94"/>
    </row>
    <row r="1589" spans="3:10" x14ac:dyDescent="0.35">
      <c r="C1589" s="6"/>
      <c r="D1589" s="6"/>
      <c r="E1589" s="6"/>
      <c r="F1589" s="6"/>
      <c r="G1589" s="6"/>
      <c r="H1589" s="94"/>
      <c r="I1589" s="94"/>
      <c r="J1589" s="94"/>
    </row>
    <row r="1590" spans="3:10" x14ac:dyDescent="0.35">
      <c r="C1590" s="6"/>
      <c r="D1590" s="6"/>
      <c r="E1590" s="6"/>
      <c r="F1590" s="6"/>
      <c r="G1590" s="6"/>
      <c r="H1590" s="94"/>
      <c r="I1590" s="94"/>
      <c r="J1590" s="94"/>
    </row>
    <row r="1591" spans="3:10" x14ac:dyDescent="0.35">
      <c r="C1591" s="6"/>
      <c r="D1591" s="6"/>
      <c r="E1591" s="6"/>
      <c r="F1591" s="6"/>
      <c r="G1591" s="6"/>
      <c r="H1591" s="94"/>
      <c r="I1591" s="94"/>
      <c r="J1591" s="94"/>
    </row>
    <row r="1592" spans="3:10" x14ac:dyDescent="0.35">
      <c r="C1592" s="6"/>
      <c r="D1592" s="6"/>
      <c r="E1592" s="6"/>
      <c r="F1592" s="6"/>
      <c r="G1592" s="6"/>
      <c r="H1592" s="94"/>
      <c r="I1592" s="94"/>
      <c r="J1592" s="94"/>
    </row>
    <row r="1593" spans="3:10" x14ac:dyDescent="0.35">
      <c r="C1593" s="6"/>
      <c r="D1593" s="6"/>
      <c r="E1593" s="6"/>
      <c r="F1593" s="6"/>
      <c r="G1593" s="6"/>
      <c r="H1593" s="94"/>
      <c r="I1593" s="94"/>
      <c r="J1593" s="94"/>
    </row>
    <row r="1594" spans="3:10" x14ac:dyDescent="0.35">
      <c r="C1594" s="6"/>
      <c r="D1594" s="6"/>
      <c r="E1594" s="6"/>
      <c r="F1594" s="6"/>
      <c r="G1594" s="6"/>
      <c r="H1594" s="94"/>
      <c r="I1594" s="94"/>
      <c r="J1594" s="94"/>
    </row>
    <row r="1595" spans="3:10" x14ac:dyDescent="0.35">
      <c r="C1595" s="6"/>
      <c r="D1595" s="6"/>
      <c r="E1595" s="6"/>
      <c r="F1595" s="6"/>
      <c r="G1595" s="6"/>
      <c r="H1595" s="94"/>
      <c r="I1595" s="94"/>
      <c r="J1595" s="94"/>
    </row>
    <row r="1596" spans="3:10" x14ac:dyDescent="0.35">
      <c r="C1596" s="6"/>
      <c r="D1596" s="6"/>
      <c r="E1596" s="6"/>
      <c r="F1596" s="6"/>
      <c r="G1596" s="6"/>
      <c r="H1596" s="94"/>
      <c r="I1596" s="94"/>
      <c r="J1596" s="94"/>
    </row>
    <row r="1597" spans="3:10" x14ac:dyDescent="0.35">
      <c r="C1597" s="6"/>
      <c r="D1597" s="6"/>
      <c r="E1597" s="6"/>
      <c r="F1597" s="6"/>
      <c r="G1597" s="6"/>
      <c r="H1597" s="94"/>
      <c r="I1597" s="94"/>
      <c r="J1597" s="94"/>
    </row>
    <row r="1598" spans="3:10" x14ac:dyDescent="0.35">
      <c r="C1598" s="6"/>
      <c r="D1598" s="6"/>
      <c r="E1598" s="6"/>
      <c r="F1598" s="6"/>
      <c r="G1598" s="6"/>
      <c r="H1598" s="94"/>
      <c r="I1598" s="94"/>
      <c r="J1598" s="94"/>
    </row>
    <row r="1599" spans="3:10" x14ac:dyDescent="0.35">
      <c r="C1599" s="6"/>
      <c r="D1599" s="6"/>
      <c r="E1599" s="6"/>
      <c r="F1599" s="6"/>
      <c r="G1599" s="6"/>
      <c r="H1599" s="94"/>
      <c r="I1599" s="94"/>
      <c r="J1599" s="94"/>
    </row>
    <row r="1600" spans="3:10" x14ac:dyDescent="0.35">
      <c r="C1600" s="6"/>
      <c r="D1600" s="6"/>
      <c r="E1600" s="6"/>
      <c r="F1600" s="6"/>
      <c r="G1600" s="6"/>
      <c r="H1600" s="94"/>
      <c r="I1600" s="94"/>
      <c r="J1600" s="94"/>
    </row>
    <row r="1601" spans="3:10" x14ac:dyDescent="0.35">
      <c r="C1601" s="6"/>
      <c r="D1601" s="6"/>
      <c r="E1601" s="6"/>
      <c r="F1601" s="6"/>
      <c r="G1601" s="6"/>
      <c r="H1601" s="94"/>
      <c r="I1601" s="94"/>
      <c r="J1601" s="94"/>
    </row>
    <row r="1602" spans="3:10" x14ac:dyDescent="0.35">
      <c r="C1602" s="6"/>
      <c r="D1602" s="6"/>
      <c r="E1602" s="6"/>
      <c r="F1602" s="6"/>
      <c r="G1602" s="6"/>
      <c r="H1602" s="94"/>
      <c r="I1602" s="94"/>
      <c r="J1602" s="94"/>
    </row>
    <row r="1603" spans="3:10" x14ac:dyDescent="0.35">
      <c r="C1603" s="6"/>
      <c r="D1603" s="6"/>
      <c r="E1603" s="6"/>
      <c r="F1603" s="6"/>
      <c r="G1603" s="6"/>
      <c r="H1603" s="94"/>
      <c r="I1603" s="94"/>
      <c r="J1603" s="94"/>
    </row>
    <row r="1604" spans="3:10" x14ac:dyDescent="0.35">
      <c r="C1604" s="6"/>
      <c r="D1604" s="6"/>
      <c r="E1604" s="6"/>
      <c r="F1604" s="6"/>
      <c r="G1604" s="6"/>
      <c r="H1604" s="94"/>
      <c r="I1604" s="94"/>
      <c r="J1604" s="94"/>
    </row>
    <row r="1605" spans="3:10" x14ac:dyDescent="0.35">
      <c r="C1605" s="6"/>
      <c r="D1605" s="6"/>
      <c r="E1605" s="6"/>
      <c r="F1605" s="6"/>
      <c r="G1605" s="6"/>
      <c r="H1605" s="94"/>
      <c r="I1605" s="94"/>
      <c r="J1605" s="94"/>
    </row>
    <row r="1606" spans="3:10" x14ac:dyDescent="0.35">
      <c r="C1606" s="6"/>
      <c r="D1606" s="6"/>
      <c r="E1606" s="6"/>
      <c r="F1606" s="6"/>
      <c r="G1606" s="6"/>
      <c r="H1606" s="94"/>
      <c r="I1606" s="94"/>
      <c r="J1606" s="94"/>
    </row>
    <row r="1607" spans="3:10" x14ac:dyDescent="0.35">
      <c r="C1607" s="6"/>
      <c r="D1607" s="6"/>
      <c r="E1607" s="6"/>
      <c r="F1607" s="6"/>
      <c r="G1607" s="6"/>
      <c r="H1607" s="94"/>
      <c r="I1607" s="94"/>
      <c r="J1607" s="94"/>
    </row>
    <row r="1608" spans="3:10" x14ac:dyDescent="0.35">
      <c r="C1608" s="6"/>
      <c r="D1608" s="6"/>
      <c r="E1608" s="6"/>
      <c r="F1608" s="6"/>
      <c r="G1608" s="6"/>
      <c r="H1608" s="94"/>
      <c r="I1608" s="94"/>
      <c r="J1608" s="94"/>
    </row>
    <row r="1609" spans="3:10" x14ac:dyDescent="0.35">
      <c r="C1609" s="6"/>
      <c r="D1609" s="6"/>
      <c r="E1609" s="6"/>
      <c r="F1609" s="6"/>
      <c r="G1609" s="6"/>
      <c r="H1609" s="94"/>
      <c r="I1609" s="94"/>
      <c r="J1609" s="94"/>
    </row>
    <row r="1610" spans="3:10" x14ac:dyDescent="0.35">
      <c r="C1610" s="6"/>
      <c r="D1610" s="6"/>
      <c r="E1610" s="6"/>
      <c r="F1610" s="6"/>
      <c r="G1610" s="6"/>
      <c r="H1610" s="94"/>
      <c r="I1610" s="94"/>
      <c r="J1610" s="94"/>
    </row>
    <row r="1611" spans="3:10" x14ac:dyDescent="0.35">
      <c r="C1611" s="6"/>
      <c r="D1611" s="6"/>
      <c r="E1611" s="6"/>
      <c r="F1611" s="6"/>
      <c r="G1611" s="6"/>
      <c r="H1611" s="94"/>
      <c r="I1611" s="94"/>
      <c r="J1611" s="94"/>
    </row>
    <row r="1612" spans="3:10" x14ac:dyDescent="0.35">
      <c r="C1612" s="6"/>
      <c r="D1612" s="6"/>
      <c r="E1612" s="6"/>
      <c r="F1612" s="6"/>
      <c r="G1612" s="6"/>
      <c r="H1612" s="94"/>
      <c r="I1612" s="94"/>
      <c r="J1612" s="94"/>
    </row>
    <row r="1613" spans="3:10" x14ac:dyDescent="0.35">
      <c r="C1613" s="6"/>
      <c r="D1613" s="6"/>
      <c r="E1613" s="6"/>
      <c r="F1613" s="6"/>
      <c r="G1613" s="6"/>
      <c r="H1613" s="94"/>
      <c r="I1613" s="94"/>
      <c r="J1613" s="94"/>
    </row>
    <row r="1614" spans="3:10" x14ac:dyDescent="0.35">
      <c r="C1614" s="6"/>
      <c r="D1614" s="6"/>
      <c r="E1614" s="6"/>
      <c r="F1614" s="6"/>
      <c r="G1614" s="6"/>
      <c r="H1614" s="94"/>
      <c r="I1614" s="94"/>
      <c r="J1614" s="94"/>
    </row>
    <row r="1615" spans="3:10" x14ac:dyDescent="0.35">
      <c r="C1615" s="6"/>
      <c r="D1615" s="6"/>
      <c r="E1615" s="6"/>
      <c r="F1615" s="6"/>
      <c r="G1615" s="6"/>
      <c r="H1615" s="94"/>
      <c r="I1615" s="94"/>
      <c r="J1615" s="94"/>
    </row>
    <row r="1616" spans="3:10" x14ac:dyDescent="0.35">
      <c r="C1616" s="6"/>
      <c r="D1616" s="6"/>
      <c r="E1616" s="6"/>
      <c r="F1616" s="6"/>
      <c r="G1616" s="6"/>
      <c r="H1616" s="94"/>
      <c r="I1616" s="94"/>
      <c r="J1616" s="94"/>
    </row>
    <row r="1617" spans="3:10" x14ac:dyDescent="0.35">
      <c r="C1617" s="6"/>
      <c r="D1617" s="6"/>
      <c r="E1617" s="6"/>
      <c r="F1617" s="6"/>
      <c r="G1617" s="6"/>
      <c r="H1617" s="94"/>
      <c r="I1617" s="94"/>
      <c r="J1617" s="94"/>
    </row>
    <row r="1618" spans="3:10" x14ac:dyDescent="0.35">
      <c r="C1618" s="6"/>
      <c r="D1618" s="6"/>
      <c r="E1618" s="6"/>
      <c r="F1618" s="6"/>
      <c r="G1618" s="6"/>
      <c r="H1618" s="94"/>
      <c r="I1618" s="94"/>
      <c r="J1618" s="94"/>
    </row>
    <row r="1619" spans="3:10" x14ac:dyDescent="0.35">
      <c r="C1619" s="6"/>
      <c r="D1619" s="6"/>
      <c r="E1619" s="6"/>
      <c r="F1619" s="6"/>
      <c r="G1619" s="6"/>
      <c r="H1619" s="94"/>
      <c r="I1619" s="94"/>
      <c r="J1619" s="94"/>
    </row>
    <row r="1620" spans="3:10" x14ac:dyDescent="0.35">
      <c r="C1620" s="6"/>
      <c r="D1620" s="6"/>
      <c r="E1620" s="6"/>
      <c r="F1620" s="6"/>
      <c r="G1620" s="6"/>
      <c r="H1620" s="94"/>
      <c r="I1620" s="94"/>
      <c r="J1620" s="94"/>
    </row>
    <row r="1621" spans="3:10" x14ac:dyDescent="0.35">
      <c r="C1621" s="6"/>
      <c r="D1621" s="6"/>
      <c r="E1621" s="6"/>
      <c r="F1621" s="6"/>
      <c r="G1621" s="6"/>
      <c r="H1621" s="94"/>
      <c r="I1621" s="94"/>
      <c r="J1621" s="94"/>
    </row>
    <row r="1622" spans="3:10" x14ac:dyDescent="0.35">
      <c r="C1622" s="6"/>
      <c r="D1622" s="6"/>
      <c r="E1622" s="6"/>
      <c r="F1622" s="6"/>
      <c r="G1622" s="6"/>
      <c r="H1622" s="94"/>
      <c r="I1622" s="94"/>
      <c r="J1622" s="94"/>
    </row>
    <row r="1623" spans="3:10" x14ac:dyDescent="0.35">
      <c r="C1623" s="6"/>
      <c r="D1623" s="6"/>
      <c r="E1623" s="6"/>
      <c r="F1623" s="6"/>
      <c r="G1623" s="6"/>
      <c r="H1623" s="94"/>
      <c r="I1623" s="94"/>
      <c r="J1623" s="94"/>
    </row>
    <row r="1624" spans="3:10" x14ac:dyDescent="0.35">
      <c r="C1624" s="6"/>
      <c r="D1624" s="6"/>
      <c r="E1624" s="6"/>
      <c r="F1624" s="6"/>
      <c r="G1624" s="6"/>
      <c r="H1624" s="94"/>
      <c r="I1624" s="94"/>
      <c r="J1624" s="94"/>
    </row>
    <row r="1625" spans="3:10" x14ac:dyDescent="0.35">
      <c r="C1625" s="6"/>
      <c r="D1625" s="6"/>
      <c r="E1625" s="6"/>
      <c r="F1625" s="6"/>
      <c r="G1625" s="6"/>
      <c r="H1625" s="94"/>
      <c r="I1625" s="94"/>
      <c r="J1625" s="94"/>
    </row>
    <row r="1626" spans="3:10" x14ac:dyDescent="0.35">
      <c r="C1626" s="6"/>
      <c r="D1626" s="6"/>
      <c r="E1626" s="6"/>
      <c r="F1626" s="6"/>
      <c r="G1626" s="6"/>
      <c r="H1626" s="94"/>
      <c r="I1626" s="94"/>
      <c r="J1626" s="94"/>
    </row>
    <row r="1627" spans="3:10" x14ac:dyDescent="0.35">
      <c r="C1627" s="6"/>
      <c r="D1627" s="6"/>
      <c r="E1627" s="6"/>
      <c r="F1627" s="6"/>
      <c r="G1627" s="6"/>
      <c r="H1627" s="94"/>
      <c r="I1627" s="94"/>
      <c r="J1627" s="94"/>
    </row>
    <row r="1628" spans="3:10" x14ac:dyDescent="0.35">
      <c r="C1628" s="6"/>
      <c r="D1628" s="6"/>
      <c r="E1628" s="6"/>
      <c r="F1628" s="6"/>
      <c r="G1628" s="6"/>
      <c r="H1628" s="94"/>
      <c r="I1628" s="94"/>
      <c r="J1628" s="94"/>
    </row>
    <row r="1629" spans="3:10" x14ac:dyDescent="0.35">
      <c r="C1629" s="6"/>
      <c r="D1629" s="6"/>
      <c r="E1629" s="6"/>
      <c r="F1629" s="6"/>
      <c r="G1629" s="6"/>
      <c r="H1629" s="94"/>
      <c r="I1629" s="94"/>
      <c r="J1629" s="94"/>
    </row>
    <row r="1630" spans="3:10" x14ac:dyDescent="0.35">
      <c r="C1630" s="6"/>
      <c r="D1630" s="6"/>
      <c r="E1630" s="6"/>
      <c r="F1630" s="6"/>
      <c r="G1630" s="6"/>
      <c r="H1630" s="94"/>
      <c r="I1630" s="94"/>
      <c r="J1630" s="94"/>
    </row>
    <row r="1631" spans="3:10" x14ac:dyDescent="0.35">
      <c r="C1631" s="6"/>
      <c r="D1631" s="6"/>
      <c r="E1631" s="6"/>
      <c r="F1631" s="6"/>
      <c r="G1631" s="6"/>
      <c r="H1631" s="94"/>
      <c r="I1631" s="94"/>
      <c r="J1631" s="94"/>
    </row>
    <row r="1632" spans="3:10" x14ac:dyDescent="0.35">
      <c r="C1632" s="6"/>
      <c r="D1632" s="6"/>
      <c r="E1632" s="6"/>
      <c r="F1632" s="6"/>
      <c r="G1632" s="6"/>
      <c r="H1632" s="94"/>
      <c r="I1632" s="94"/>
      <c r="J1632" s="94"/>
    </row>
    <row r="1633" spans="3:10" x14ac:dyDescent="0.35">
      <c r="C1633" s="6"/>
      <c r="D1633" s="6"/>
      <c r="E1633" s="6"/>
      <c r="F1633" s="6"/>
      <c r="G1633" s="6"/>
      <c r="H1633" s="94"/>
      <c r="I1633" s="94"/>
      <c r="J1633" s="94"/>
    </row>
    <row r="1634" spans="3:10" x14ac:dyDescent="0.35">
      <c r="C1634" s="6"/>
      <c r="D1634" s="6"/>
      <c r="E1634" s="6"/>
      <c r="F1634" s="6"/>
      <c r="G1634" s="6"/>
      <c r="H1634" s="94"/>
      <c r="I1634" s="94"/>
      <c r="J1634" s="94"/>
    </row>
    <row r="1635" spans="3:10" x14ac:dyDescent="0.35">
      <c r="C1635" s="6"/>
      <c r="D1635" s="6"/>
      <c r="E1635" s="6"/>
      <c r="F1635" s="6"/>
      <c r="G1635" s="6"/>
      <c r="H1635" s="94"/>
      <c r="I1635" s="94"/>
      <c r="J1635" s="94"/>
    </row>
    <row r="1636" spans="3:10" x14ac:dyDescent="0.35">
      <c r="C1636" s="6"/>
      <c r="D1636" s="6"/>
      <c r="E1636" s="6"/>
      <c r="F1636" s="6"/>
      <c r="G1636" s="6"/>
      <c r="H1636" s="94"/>
      <c r="I1636" s="94"/>
      <c r="J1636" s="94"/>
    </row>
    <row r="1637" spans="3:10" x14ac:dyDescent="0.35">
      <c r="C1637" s="6"/>
      <c r="D1637" s="6"/>
      <c r="E1637" s="6"/>
      <c r="F1637" s="6"/>
      <c r="G1637" s="6"/>
      <c r="H1637" s="94"/>
      <c r="I1637" s="94"/>
      <c r="J1637" s="94"/>
    </row>
    <row r="1638" spans="3:10" x14ac:dyDescent="0.35">
      <c r="C1638" s="6"/>
      <c r="D1638" s="6"/>
      <c r="E1638" s="6"/>
      <c r="F1638" s="6"/>
      <c r="G1638" s="6"/>
      <c r="H1638" s="94"/>
      <c r="I1638" s="94"/>
      <c r="J1638" s="94"/>
    </row>
    <row r="1639" spans="3:10" x14ac:dyDescent="0.35">
      <c r="C1639" s="6"/>
      <c r="D1639" s="6"/>
      <c r="E1639" s="6"/>
      <c r="F1639" s="6"/>
      <c r="G1639" s="6"/>
      <c r="H1639" s="94"/>
      <c r="I1639" s="94"/>
      <c r="J1639" s="94"/>
    </row>
    <row r="1640" spans="3:10" x14ac:dyDescent="0.35">
      <c r="C1640" s="6"/>
      <c r="D1640" s="6"/>
      <c r="E1640" s="6"/>
      <c r="F1640" s="6"/>
      <c r="G1640" s="6"/>
      <c r="H1640" s="94"/>
      <c r="I1640" s="94"/>
      <c r="J1640" s="94"/>
    </row>
    <row r="1641" spans="3:10" x14ac:dyDescent="0.35">
      <c r="C1641" s="6"/>
      <c r="D1641" s="6"/>
      <c r="E1641" s="6"/>
      <c r="F1641" s="6"/>
      <c r="G1641" s="6"/>
      <c r="H1641" s="94"/>
      <c r="I1641" s="94"/>
      <c r="J1641" s="94"/>
    </row>
    <row r="1642" spans="3:10" x14ac:dyDescent="0.35">
      <c r="C1642" s="6"/>
      <c r="D1642" s="6"/>
      <c r="E1642" s="6"/>
      <c r="F1642" s="6"/>
      <c r="G1642" s="6"/>
      <c r="H1642" s="94"/>
      <c r="I1642" s="94"/>
      <c r="J1642" s="94"/>
    </row>
    <row r="1643" spans="3:10" x14ac:dyDescent="0.35">
      <c r="C1643" s="6"/>
      <c r="D1643" s="6"/>
      <c r="E1643" s="6"/>
      <c r="F1643" s="6"/>
      <c r="G1643" s="6"/>
      <c r="H1643" s="94"/>
      <c r="I1643" s="94"/>
      <c r="J1643" s="94"/>
    </row>
    <row r="1644" spans="3:10" x14ac:dyDescent="0.35">
      <c r="C1644" s="6"/>
      <c r="D1644" s="6"/>
      <c r="E1644" s="6"/>
      <c r="F1644" s="6"/>
      <c r="G1644" s="6"/>
      <c r="H1644" s="94"/>
      <c r="I1644" s="94"/>
      <c r="J1644" s="94"/>
    </row>
    <row r="1645" spans="3:10" x14ac:dyDescent="0.35">
      <c r="C1645" s="6"/>
      <c r="D1645" s="6"/>
      <c r="E1645" s="6"/>
      <c r="F1645" s="6"/>
      <c r="G1645" s="6"/>
      <c r="H1645" s="94"/>
      <c r="I1645" s="94"/>
      <c r="J1645" s="94"/>
    </row>
    <row r="1646" spans="3:10" x14ac:dyDescent="0.35">
      <c r="C1646" s="6"/>
      <c r="D1646" s="6"/>
      <c r="E1646" s="6"/>
      <c r="F1646" s="6"/>
      <c r="G1646" s="6"/>
      <c r="H1646" s="94"/>
      <c r="I1646" s="94"/>
      <c r="J1646" s="94"/>
    </row>
    <row r="1647" spans="3:10" x14ac:dyDescent="0.35">
      <c r="C1647" s="6"/>
      <c r="D1647" s="6"/>
      <c r="E1647" s="6"/>
      <c r="F1647" s="6"/>
      <c r="G1647" s="6"/>
      <c r="H1647" s="94"/>
      <c r="I1647" s="94"/>
      <c r="J1647" s="94"/>
    </row>
    <row r="1648" spans="3:10" x14ac:dyDescent="0.35">
      <c r="C1648" s="6"/>
      <c r="D1648" s="6"/>
      <c r="E1648" s="6"/>
      <c r="F1648" s="6"/>
      <c r="G1648" s="6"/>
      <c r="H1648" s="94"/>
      <c r="I1648" s="94"/>
      <c r="J1648" s="94"/>
    </row>
    <row r="1649" spans="3:10" x14ac:dyDescent="0.35">
      <c r="C1649" s="6"/>
      <c r="D1649" s="6"/>
      <c r="E1649" s="6"/>
      <c r="F1649" s="6"/>
      <c r="G1649" s="6"/>
      <c r="H1649" s="94"/>
      <c r="I1649" s="94"/>
      <c r="J1649" s="94"/>
    </row>
    <row r="1650" spans="3:10" x14ac:dyDescent="0.35">
      <c r="C1650" s="6"/>
      <c r="D1650" s="6"/>
      <c r="E1650" s="6"/>
      <c r="F1650" s="6"/>
      <c r="G1650" s="6"/>
      <c r="H1650" s="94"/>
      <c r="I1650" s="94"/>
      <c r="J1650" s="94"/>
    </row>
    <row r="1651" spans="3:10" x14ac:dyDescent="0.35">
      <c r="C1651" s="6"/>
      <c r="D1651" s="6"/>
      <c r="E1651" s="6"/>
      <c r="F1651" s="6"/>
      <c r="G1651" s="6"/>
      <c r="H1651" s="94"/>
      <c r="I1651" s="94"/>
      <c r="J1651" s="94"/>
    </row>
    <row r="1652" spans="3:10" x14ac:dyDescent="0.35">
      <c r="C1652" s="6"/>
      <c r="D1652" s="6"/>
      <c r="E1652" s="6"/>
      <c r="F1652" s="6"/>
      <c r="G1652" s="6"/>
      <c r="H1652" s="94"/>
      <c r="I1652" s="94"/>
      <c r="J1652" s="94"/>
    </row>
    <row r="1653" spans="3:10" x14ac:dyDescent="0.35">
      <c r="C1653" s="6"/>
      <c r="D1653" s="6"/>
      <c r="E1653" s="6"/>
      <c r="F1653" s="6"/>
      <c r="G1653" s="6"/>
      <c r="H1653" s="94"/>
      <c r="I1653" s="94"/>
      <c r="J1653" s="94"/>
    </row>
    <row r="1654" spans="3:10" x14ac:dyDescent="0.35">
      <c r="C1654" s="6"/>
      <c r="D1654" s="6"/>
      <c r="E1654" s="6"/>
      <c r="F1654" s="6"/>
      <c r="G1654" s="6"/>
      <c r="H1654" s="94"/>
      <c r="I1654" s="94"/>
      <c r="J1654" s="94"/>
    </row>
    <row r="1655" spans="3:10" x14ac:dyDescent="0.35">
      <c r="C1655" s="6"/>
      <c r="D1655" s="6"/>
      <c r="E1655" s="6"/>
      <c r="F1655" s="6"/>
      <c r="G1655" s="6"/>
      <c r="H1655" s="94"/>
      <c r="I1655" s="94"/>
      <c r="J1655" s="94"/>
    </row>
    <row r="1656" spans="3:10" x14ac:dyDescent="0.35">
      <c r="C1656" s="6"/>
      <c r="D1656" s="6"/>
      <c r="E1656" s="6"/>
      <c r="F1656" s="6"/>
      <c r="G1656" s="6"/>
      <c r="H1656" s="94"/>
      <c r="I1656" s="94"/>
      <c r="J1656" s="94"/>
    </row>
    <row r="1657" spans="3:10" x14ac:dyDescent="0.35">
      <c r="C1657" s="6"/>
      <c r="D1657" s="6"/>
      <c r="E1657" s="6"/>
      <c r="F1657" s="6"/>
      <c r="G1657" s="6"/>
      <c r="H1657" s="94"/>
      <c r="I1657" s="94"/>
      <c r="J1657" s="94"/>
    </row>
    <row r="1658" spans="3:10" x14ac:dyDescent="0.35">
      <c r="C1658" s="6"/>
      <c r="D1658" s="6"/>
      <c r="E1658" s="6"/>
      <c r="F1658" s="6"/>
      <c r="G1658" s="6"/>
      <c r="H1658" s="94"/>
      <c r="I1658" s="94"/>
      <c r="J1658" s="94"/>
    </row>
    <row r="1659" spans="3:10" x14ac:dyDescent="0.35">
      <c r="C1659" s="6"/>
      <c r="D1659" s="6"/>
      <c r="E1659" s="6"/>
      <c r="F1659" s="6"/>
      <c r="G1659" s="6"/>
      <c r="H1659" s="94"/>
      <c r="I1659" s="94"/>
      <c r="J1659" s="94"/>
    </row>
    <row r="1660" spans="3:10" x14ac:dyDescent="0.35">
      <c r="C1660" s="6"/>
      <c r="D1660" s="6"/>
      <c r="E1660" s="6"/>
      <c r="F1660" s="6"/>
      <c r="G1660" s="6"/>
      <c r="H1660" s="94"/>
      <c r="I1660" s="94"/>
      <c r="J1660" s="94"/>
    </row>
    <row r="1661" spans="3:10" x14ac:dyDescent="0.35">
      <c r="C1661" s="6"/>
      <c r="D1661" s="6"/>
      <c r="E1661" s="6"/>
      <c r="F1661" s="6"/>
      <c r="G1661" s="6"/>
      <c r="H1661" s="94"/>
      <c r="I1661" s="94"/>
      <c r="J1661" s="94"/>
    </row>
    <row r="1662" spans="3:10" x14ac:dyDescent="0.35">
      <c r="C1662" s="6"/>
      <c r="D1662" s="6"/>
      <c r="E1662" s="6"/>
      <c r="F1662" s="6"/>
      <c r="G1662" s="6"/>
      <c r="H1662" s="94"/>
      <c r="I1662" s="94"/>
      <c r="J1662" s="94"/>
    </row>
    <row r="1663" spans="3:10" x14ac:dyDescent="0.35">
      <c r="C1663" s="6"/>
      <c r="D1663" s="6"/>
      <c r="E1663" s="6"/>
      <c r="F1663" s="6"/>
      <c r="G1663" s="6"/>
      <c r="H1663" s="94"/>
      <c r="I1663" s="94"/>
      <c r="J1663" s="94"/>
    </row>
    <row r="1664" spans="3:10" x14ac:dyDescent="0.35">
      <c r="C1664" s="6"/>
      <c r="D1664" s="6"/>
      <c r="E1664" s="6"/>
      <c r="F1664" s="6"/>
      <c r="G1664" s="6"/>
      <c r="H1664" s="94"/>
      <c r="I1664" s="94"/>
      <c r="J1664" s="94"/>
    </row>
    <row r="1665" spans="3:10" x14ac:dyDescent="0.35">
      <c r="C1665" s="6"/>
      <c r="D1665" s="6"/>
      <c r="E1665" s="6"/>
      <c r="F1665" s="6"/>
      <c r="G1665" s="6"/>
      <c r="H1665" s="94"/>
      <c r="I1665" s="94"/>
      <c r="J1665" s="94"/>
    </row>
    <row r="1666" spans="3:10" x14ac:dyDescent="0.35">
      <c r="C1666" s="6"/>
      <c r="D1666" s="6"/>
      <c r="E1666" s="6"/>
      <c r="F1666" s="6"/>
      <c r="G1666" s="6"/>
      <c r="H1666" s="94"/>
      <c r="I1666" s="94"/>
      <c r="J1666" s="94"/>
    </row>
    <row r="1667" spans="3:10" x14ac:dyDescent="0.35">
      <c r="C1667" s="6"/>
      <c r="D1667" s="6"/>
      <c r="E1667" s="6"/>
      <c r="F1667" s="6"/>
      <c r="G1667" s="6"/>
      <c r="H1667" s="94"/>
      <c r="I1667" s="94"/>
      <c r="J1667" s="94"/>
    </row>
    <row r="1668" spans="3:10" x14ac:dyDescent="0.35">
      <c r="C1668" s="6"/>
      <c r="D1668" s="6"/>
      <c r="E1668" s="6"/>
      <c r="F1668" s="6"/>
      <c r="G1668" s="6"/>
      <c r="H1668" s="94"/>
      <c r="I1668" s="94"/>
      <c r="J1668" s="94"/>
    </row>
    <row r="1669" spans="3:10" x14ac:dyDescent="0.35">
      <c r="C1669" s="6"/>
      <c r="D1669" s="6"/>
      <c r="E1669" s="6"/>
      <c r="F1669" s="6"/>
      <c r="G1669" s="6"/>
      <c r="H1669" s="94"/>
      <c r="I1669" s="94"/>
      <c r="J1669" s="94"/>
    </row>
    <row r="1670" spans="3:10" x14ac:dyDescent="0.35">
      <c r="C1670" s="6"/>
      <c r="D1670" s="6"/>
      <c r="E1670" s="6"/>
      <c r="F1670" s="6"/>
      <c r="G1670" s="6"/>
      <c r="H1670" s="94"/>
      <c r="I1670" s="94"/>
      <c r="J1670" s="94"/>
    </row>
    <row r="1671" spans="3:10" x14ac:dyDescent="0.35">
      <c r="C1671" s="6"/>
      <c r="D1671" s="6"/>
      <c r="E1671" s="6"/>
      <c r="F1671" s="6"/>
      <c r="G1671" s="6"/>
      <c r="H1671" s="94"/>
      <c r="I1671" s="94"/>
      <c r="J1671" s="94"/>
    </row>
    <row r="1672" spans="3:10" x14ac:dyDescent="0.35">
      <c r="C1672" s="6"/>
      <c r="D1672" s="6"/>
      <c r="E1672" s="6"/>
      <c r="F1672" s="6"/>
      <c r="G1672" s="6"/>
      <c r="H1672" s="94"/>
      <c r="I1672" s="94"/>
      <c r="J1672" s="94"/>
    </row>
    <row r="1673" spans="3:10" x14ac:dyDescent="0.35">
      <c r="C1673" s="6"/>
      <c r="D1673" s="6"/>
      <c r="E1673" s="6"/>
      <c r="F1673" s="6"/>
      <c r="G1673" s="6"/>
      <c r="H1673" s="94"/>
      <c r="I1673" s="94"/>
      <c r="J1673" s="94"/>
    </row>
    <row r="1674" spans="3:10" x14ac:dyDescent="0.35">
      <c r="C1674" s="6"/>
      <c r="D1674" s="6"/>
      <c r="E1674" s="6"/>
      <c r="F1674" s="6"/>
      <c r="G1674" s="6"/>
      <c r="H1674" s="94"/>
      <c r="I1674" s="94"/>
      <c r="J1674" s="94"/>
    </row>
    <row r="1675" spans="3:10" x14ac:dyDescent="0.35">
      <c r="C1675" s="6"/>
      <c r="D1675" s="6"/>
      <c r="E1675" s="6"/>
      <c r="F1675" s="6"/>
      <c r="G1675" s="6"/>
      <c r="H1675" s="94"/>
      <c r="I1675" s="94"/>
      <c r="J1675" s="94"/>
    </row>
    <row r="1676" spans="3:10" x14ac:dyDescent="0.35">
      <c r="C1676" s="6"/>
      <c r="D1676" s="6"/>
      <c r="E1676" s="6"/>
      <c r="F1676" s="6"/>
      <c r="G1676" s="6"/>
      <c r="H1676" s="94"/>
      <c r="I1676" s="94"/>
      <c r="J1676" s="94"/>
    </row>
    <row r="1677" spans="3:10" x14ac:dyDescent="0.35">
      <c r="C1677" s="6"/>
      <c r="D1677" s="6"/>
      <c r="E1677" s="6"/>
      <c r="F1677" s="6"/>
      <c r="G1677" s="6"/>
      <c r="H1677" s="94"/>
      <c r="I1677" s="94"/>
      <c r="J1677" s="94"/>
    </row>
    <row r="1678" spans="3:10" x14ac:dyDescent="0.35">
      <c r="C1678" s="6"/>
      <c r="D1678" s="6"/>
      <c r="E1678" s="6"/>
      <c r="F1678" s="6"/>
      <c r="G1678" s="6"/>
      <c r="H1678" s="94"/>
      <c r="I1678" s="94"/>
      <c r="J1678" s="94"/>
    </row>
    <row r="1679" spans="3:10" x14ac:dyDescent="0.35">
      <c r="C1679" s="6"/>
      <c r="D1679" s="6"/>
      <c r="E1679" s="6"/>
      <c r="F1679" s="6"/>
      <c r="G1679" s="6"/>
      <c r="H1679" s="94"/>
      <c r="I1679" s="94"/>
      <c r="J1679" s="94"/>
    </row>
    <row r="1680" spans="3:10" x14ac:dyDescent="0.35">
      <c r="C1680" s="6"/>
      <c r="D1680" s="6"/>
      <c r="E1680" s="6"/>
      <c r="F1680" s="6"/>
      <c r="G1680" s="6"/>
      <c r="H1680" s="94"/>
      <c r="I1680" s="94"/>
      <c r="J1680" s="94"/>
    </row>
    <row r="1681" spans="3:10" x14ac:dyDescent="0.35">
      <c r="C1681" s="6"/>
      <c r="D1681" s="6"/>
      <c r="E1681" s="6"/>
      <c r="F1681" s="6"/>
      <c r="G1681" s="6"/>
      <c r="H1681" s="94"/>
      <c r="I1681" s="94"/>
      <c r="J1681" s="94"/>
    </row>
    <row r="1682" spans="3:10" x14ac:dyDescent="0.35">
      <c r="C1682" s="6"/>
      <c r="D1682" s="6"/>
      <c r="E1682" s="6"/>
      <c r="F1682" s="6"/>
      <c r="G1682" s="6"/>
      <c r="H1682" s="94"/>
      <c r="I1682" s="94"/>
      <c r="J1682" s="94"/>
    </row>
    <row r="1683" spans="3:10" x14ac:dyDescent="0.35">
      <c r="C1683" s="6"/>
      <c r="D1683" s="6"/>
      <c r="E1683" s="6"/>
      <c r="F1683" s="6"/>
      <c r="G1683" s="6"/>
      <c r="H1683" s="94"/>
      <c r="I1683" s="94"/>
      <c r="J1683" s="94"/>
    </row>
    <row r="1684" spans="3:10" x14ac:dyDescent="0.35">
      <c r="C1684" s="6"/>
      <c r="D1684" s="6"/>
      <c r="E1684" s="6"/>
      <c r="F1684" s="6"/>
      <c r="G1684" s="6"/>
      <c r="H1684" s="94"/>
      <c r="I1684" s="94"/>
      <c r="J1684" s="94"/>
    </row>
    <row r="1685" spans="3:10" x14ac:dyDescent="0.35">
      <c r="C1685" s="6"/>
      <c r="D1685" s="6"/>
      <c r="E1685" s="6"/>
      <c r="F1685" s="6"/>
      <c r="G1685" s="6"/>
      <c r="H1685" s="94"/>
      <c r="I1685" s="94"/>
      <c r="J1685" s="94"/>
    </row>
    <row r="1686" spans="3:10" x14ac:dyDescent="0.35">
      <c r="C1686" s="6"/>
      <c r="D1686" s="6"/>
      <c r="E1686" s="6"/>
      <c r="F1686" s="6"/>
      <c r="G1686" s="6"/>
      <c r="H1686" s="94"/>
      <c r="I1686" s="94"/>
      <c r="J1686" s="94"/>
    </row>
    <row r="1687" spans="3:10" x14ac:dyDescent="0.35">
      <c r="C1687" s="6"/>
      <c r="D1687" s="6"/>
      <c r="E1687" s="6"/>
      <c r="F1687" s="6"/>
      <c r="G1687" s="6"/>
      <c r="H1687" s="94"/>
      <c r="I1687" s="94"/>
      <c r="J1687" s="94"/>
    </row>
    <row r="1688" spans="3:10" x14ac:dyDescent="0.35">
      <c r="C1688" s="6"/>
      <c r="D1688" s="6"/>
      <c r="E1688" s="6"/>
      <c r="F1688" s="6"/>
      <c r="G1688" s="6"/>
      <c r="H1688" s="94"/>
      <c r="I1688" s="94"/>
      <c r="J1688" s="94"/>
    </row>
    <row r="1689" spans="3:10" x14ac:dyDescent="0.35">
      <c r="C1689" s="6"/>
      <c r="D1689" s="6"/>
      <c r="E1689" s="6"/>
      <c r="F1689" s="6"/>
      <c r="G1689" s="6"/>
      <c r="H1689" s="94"/>
      <c r="I1689" s="94"/>
      <c r="J1689" s="94"/>
    </row>
    <row r="1690" spans="3:10" x14ac:dyDescent="0.35">
      <c r="C1690" s="6"/>
      <c r="D1690" s="6"/>
      <c r="E1690" s="6"/>
      <c r="F1690" s="6"/>
      <c r="G1690" s="6"/>
      <c r="H1690" s="94"/>
      <c r="I1690" s="94"/>
      <c r="J1690" s="94"/>
    </row>
    <row r="1691" spans="3:10" x14ac:dyDescent="0.35">
      <c r="C1691" s="6"/>
      <c r="D1691" s="6"/>
      <c r="E1691" s="6"/>
      <c r="F1691" s="6"/>
      <c r="G1691" s="6"/>
      <c r="H1691" s="94"/>
      <c r="I1691" s="94"/>
      <c r="J1691" s="94"/>
    </row>
    <row r="1692" spans="3:10" x14ac:dyDescent="0.35">
      <c r="C1692" s="6"/>
      <c r="D1692" s="6"/>
      <c r="E1692" s="6"/>
      <c r="F1692" s="6"/>
      <c r="G1692" s="6"/>
      <c r="H1692" s="94"/>
      <c r="I1692" s="94"/>
      <c r="J1692" s="94"/>
    </row>
    <row r="1693" spans="3:10" x14ac:dyDescent="0.35">
      <c r="C1693" s="6"/>
      <c r="D1693" s="6"/>
      <c r="E1693" s="6"/>
      <c r="F1693" s="6"/>
      <c r="G1693" s="6"/>
      <c r="H1693" s="94"/>
      <c r="I1693" s="94"/>
      <c r="J1693" s="94"/>
    </row>
    <row r="1694" spans="3:10" x14ac:dyDescent="0.35">
      <c r="C1694" s="6"/>
      <c r="D1694" s="6"/>
      <c r="E1694" s="6"/>
      <c r="F1694" s="6"/>
      <c r="G1694" s="6"/>
      <c r="H1694" s="94"/>
      <c r="I1694" s="94"/>
      <c r="J1694" s="94"/>
    </row>
    <row r="1695" spans="3:10" x14ac:dyDescent="0.35">
      <c r="C1695" s="6"/>
      <c r="D1695" s="6"/>
      <c r="E1695" s="6"/>
      <c r="F1695" s="6"/>
      <c r="G1695" s="6"/>
      <c r="H1695" s="94"/>
      <c r="I1695" s="94"/>
      <c r="J1695" s="94"/>
    </row>
    <row r="1696" spans="3:10" x14ac:dyDescent="0.35">
      <c r="C1696" s="6"/>
      <c r="D1696" s="6"/>
      <c r="E1696" s="6"/>
      <c r="F1696" s="6"/>
      <c r="G1696" s="6"/>
      <c r="H1696" s="94"/>
      <c r="I1696" s="94"/>
      <c r="J1696" s="94"/>
    </row>
    <row r="1697" spans="3:10" x14ac:dyDescent="0.35">
      <c r="C1697" s="6"/>
      <c r="D1697" s="6"/>
      <c r="E1697" s="6"/>
      <c r="F1697" s="6"/>
      <c r="G1697" s="6"/>
      <c r="H1697" s="94"/>
      <c r="I1697" s="94"/>
      <c r="J1697" s="94"/>
    </row>
    <row r="1698" spans="3:10" x14ac:dyDescent="0.35">
      <c r="C1698" s="6"/>
      <c r="D1698" s="6"/>
      <c r="E1698" s="6"/>
      <c r="F1698" s="6"/>
      <c r="G1698" s="6"/>
      <c r="H1698" s="94"/>
      <c r="I1698" s="94"/>
      <c r="J1698" s="94"/>
    </row>
    <row r="1699" spans="3:10" x14ac:dyDescent="0.35">
      <c r="C1699" s="6"/>
      <c r="D1699" s="6"/>
      <c r="E1699" s="6"/>
      <c r="F1699" s="6"/>
      <c r="G1699" s="6"/>
      <c r="H1699" s="94"/>
      <c r="I1699" s="94"/>
      <c r="J1699" s="94"/>
    </row>
    <row r="1700" spans="3:10" x14ac:dyDescent="0.35">
      <c r="C1700" s="6"/>
      <c r="D1700" s="6"/>
      <c r="E1700" s="6"/>
      <c r="F1700" s="6"/>
      <c r="G1700" s="6"/>
      <c r="H1700" s="94"/>
      <c r="I1700" s="94"/>
      <c r="J1700" s="94"/>
    </row>
    <row r="1701" spans="3:10" x14ac:dyDescent="0.35">
      <c r="C1701" s="6"/>
      <c r="D1701" s="6"/>
      <c r="E1701" s="6"/>
      <c r="F1701" s="6"/>
      <c r="G1701" s="6"/>
      <c r="H1701" s="94"/>
      <c r="I1701" s="94"/>
      <c r="J1701" s="94"/>
    </row>
    <row r="1702" spans="3:10" x14ac:dyDescent="0.35">
      <c r="C1702" s="6"/>
      <c r="D1702" s="6"/>
      <c r="E1702" s="6"/>
      <c r="F1702" s="6"/>
      <c r="G1702" s="6"/>
      <c r="H1702" s="94"/>
      <c r="I1702" s="94"/>
      <c r="J1702" s="94"/>
    </row>
    <row r="1703" spans="3:10" x14ac:dyDescent="0.35">
      <c r="C1703" s="6"/>
      <c r="D1703" s="6"/>
      <c r="E1703" s="6"/>
      <c r="F1703" s="6"/>
      <c r="G1703" s="6"/>
      <c r="H1703" s="94"/>
      <c r="I1703" s="94"/>
      <c r="J1703" s="94"/>
    </row>
    <row r="1704" spans="3:10" x14ac:dyDescent="0.35">
      <c r="C1704" s="6"/>
      <c r="D1704" s="6"/>
      <c r="E1704" s="6"/>
      <c r="F1704" s="6"/>
      <c r="G1704" s="6"/>
      <c r="H1704" s="94"/>
      <c r="I1704" s="94"/>
      <c r="J1704" s="94"/>
    </row>
    <row r="1705" spans="3:10" x14ac:dyDescent="0.35">
      <c r="C1705" s="6"/>
      <c r="D1705" s="6"/>
      <c r="E1705" s="6"/>
      <c r="F1705" s="6"/>
      <c r="G1705" s="6"/>
      <c r="H1705" s="94"/>
      <c r="I1705" s="94"/>
      <c r="J1705" s="94"/>
    </row>
    <row r="1706" spans="3:10" x14ac:dyDescent="0.35">
      <c r="C1706" s="6"/>
      <c r="D1706" s="6"/>
      <c r="E1706" s="6"/>
      <c r="F1706" s="6"/>
      <c r="G1706" s="6"/>
      <c r="H1706" s="94"/>
      <c r="I1706" s="94"/>
      <c r="J1706" s="94"/>
    </row>
    <row r="1707" spans="3:10" x14ac:dyDescent="0.35">
      <c r="C1707" s="6"/>
      <c r="D1707" s="6"/>
      <c r="E1707" s="6"/>
      <c r="F1707" s="6"/>
      <c r="G1707" s="6"/>
      <c r="H1707" s="94"/>
      <c r="I1707" s="94"/>
      <c r="J1707" s="94"/>
    </row>
    <row r="1708" spans="3:10" x14ac:dyDescent="0.35">
      <c r="C1708" s="6"/>
      <c r="D1708" s="6"/>
      <c r="E1708" s="6"/>
      <c r="F1708" s="6"/>
      <c r="G1708" s="6"/>
      <c r="H1708" s="94"/>
      <c r="I1708" s="94"/>
      <c r="J1708" s="94"/>
    </row>
    <row r="1709" spans="3:10" x14ac:dyDescent="0.35">
      <c r="C1709" s="6"/>
      <c r="D1709" s="6"/>
      <c r="E1709" s="6"/>
      <c r="F1709" s="6"/>
      <c r="G1709" s="6"/>
      <c r="H1709" s="94"/>
      <c r="I1709" s="94"/>
      <c r="J1709" s="94"/>
    </row>
    <row r="1710" spans="3:10" x14ac:dyDescent="0.35">
      <c r="C1710" s="6"/>
      <c r="D1710" s="6"/>
      <c r="E1710" s="6"/>
      <c r="F1710" s="6"/>
      <c r="G1710" s="6"/>
      <c r="H1710" s="94"/>
      <c r="I1710" s="94"/>
      <c r="J1710" s="94"/>
    </row>
    <row r="1711" spans="3:10" x14ac:dyDescent="0.35">
      <c r="C1711" s="6"/>
      <c r="D1711" s="6"/>
      <c r="E1711" s="6"/>
      <c r="F1711" s="6"/>
      <c r="G1711" s="6"/>
      <c r="H1711" s="94"/>
      <c r="I1711" s="94"/>
      <c r="J1711" s="94"/>
    </row>
    <row r="1712" spans="3:10" x14ac:dyDescent="0.35">
      <c r="C1712" s="6"/>
      <c r="D1712" s="6"/>
      <c r="E1712" s="6"/>
      <c r="F1712" s="6"/>
      <c r="G1712" s="6"/>
      <c r="H1712" s="94"/>
      <c r="I1712" s="94"/>
      <c r="J1712" s="94"/>
    </row>
    <row r="1713" spans="3:10" x14ac:dyDescent="0.35">
      <c r="C1713" s="6"/>
      <c r="D1713" s="6"/>
      <c r="E1713" s="6"/>
      <c r="F1713" s="6"/>
      <c r="G1713" s="6"/>
      <c r="H1713" s="94"/>
      <c r="I1713" s="94"/>
      <c r="J1713" s="94"/>
    </row>
    <row r="1714" spans="3:10" x14ac:dyDescent="0.35">
      <c r="C1714" s="6"/>
      <c r="D1714" s="6"/>
      <c r="E1714" s="6"/>
      <c r="F1714" s="6"/>
      <c r="G1714" s="6"/>
      <c r="H1714" s="94"/>
      <c r="I1714" s="94"/>
      <c r="J1714" s="94"/>
    </row>
    <row r="1715" spans="3:10" x14ac:dyDescent="0.35">
      <c r="C1715" s="6"/>
      <c r="D1715" s="6"/>
      <c r="E1715" s="6"/>
      <c r="F1715" s="6"/>
      <c r="G1715" s="6"/>
      <c r="H1715" s="94"/>
      <c r="I1715" s="94"/>
      <c r="J1715" s="94"/>
    </row>
    <row r="1716" spans="3:10" x14ac:dyDescent="0.35">
      <c r="C1716" s="6"/>
      <c r="D1716" s="6"/>
      <c r="E1716" s="6"/>
      <c r="F1716" s="6"/>
      <c r="G1716" s="6"/>
      <c r="H1716" s="94"/>
      <c r="I1716" s="94"/>
      <c r="J1716" s="94"/>
    </row>
    <row r="1717" spans="3:10" x14ac:dyDescent="0.35">
      <c r="C1717" s="6"/>
      <c r="D1717" s="6"/>
      <c r="E1717" s="6"/>
      <c r="F1717" s="6"/>
      <c r="G1717" s="6"/>
      <c r="H1717" s="94"/>
      <c r="I1717" s="94"/>
      <c r="J1717" s="94"/>
    </row>
    <row r="1718" spans="3:10" x14ac:dyDescent="0.35">
      <c r="C1718" s="6"/>
      <c r="D1718" s="6"/>
      <c r="E1718" s="6"/>
      <c r="F1718" s="6"/>
      <c r="G1718" s="6"/>
      <c r="H1718" s="94"/>
      <c r="I1718" s="94"/>
      <c r="J1718" s="94"/>
    </row>
    <row r="1719" spans="3:10" x14ac:dyDescent="0.35">
      <c r="C1719" s="6"/>
      <c r="D1719" s="6"/>
      <c r="E1719" s="6"/>
      <c r="F1719" s="6"/>
      <c r="G1719" s="6"/>
      <c r="H1719" s="94"/>
      <c r="I1719" s="94"/>
      <c r="J1719" s="94"/>
    </row>
    <row r="1720" spans="3:10" x14ac:dyDescent="0.35">
      <c r="C1720" s="6"/>
      <c r="D1720" s="6"/>
      <c r="E1720" s="6"/>
      <c r="F1720" s="6"/>
      <c r="G1720" s="6"/>
      <c r="H1720" s="94"/>
      <c r="I1720" s="94"/>
      <c r="J1720" s="94"/>
    </row>
    <row r="1721" spans="3:10" x14ac:dyDescent="0.35">
      <c r="C1721" s="6"/>
      <c r="D1721" s="6"/>
      <c r="E1721" s="6"/>
      <c r="F1721" s="6"/>
      <c r="G1721" s="6"/>
      <c r="H1721" s="94"/>
      <c r="I1721" s="94"/>
      <c r="J1721" s="94"/>
    </row>
    <row r="1722" spans="3:10" x14ac:dyDescent="0.35">
      <c r="C1722" s="6"/>
      <c r="D1722" s="6"/>
      <c r="E1722" s="6"/>
      <c r="F1722" s="6"/>
      <c r="G1722" s="6"/>
      <c r="H1722" s="94"/>
      <c r="I1722" s="94"/>
      <c r="J1722" s="94"/>
    </row>
    <row r="1723" spans="3:10" x14ac:dyDescent="0.35">
      <c r="C1723" s="6"/>
      <c r="D1723" s="6"/>
      <c r="E1723" s="6"/>
      <c r="F1723" s="6"/>
      <c r="G1723" s="6"/>
      <c r="H1723" s="94"/>
      <c r="I1723" s="94"/>
      <c r="J1723" s="94"/>
    </row>
    <row r="1724" spans="3:10" x14ac:dyDescent="0.35">
      <c r="C1724" s="6"/>
      <c r="D1724" s="6"/>
      <c r="E1724" s="6"/>
      <c r="F1724" s="6"/>
      <c r="G1724" s="6"/>
      <c r="H1724" s="94"/>
      <c r="I1724" s="94"/>
      <c r="J1724" s="94"/>
    </row>
    <row r="1725" spans="3:10" x14ac:dyDescent="0.35">
      <c r="C1725" s="6"/>
      <c r="D1725" s="6"/>
      <c r="E1725" s="6"/>
      <c r="F1725" s="6"/>
      <c r="G1725" s="6"/>
      <c r="H1725" s="94"/>
      <c r="I1725" s="94"/>
      <c r="J1725" s="94"/>
    </row>
    <row r="1726" spans="3:10" x14ac:dyDescent="0.35">
      <c r="C1726" s="6"/>
      <c r="D1726" s="6"/>
      <c r="E1726" s="6"/>
      <c r="F1726" s="6"/>
      <c r="G1726" s="6"/>
      <c r="H1726" s="94"/>
      <c r="I1726" s="94"/>
      <c r="J1726" s="94"/>
    </row>
    <row r="1727" spans="3:10" x14ac:dyDescent="0.35">
      <c r="C1727" s="6"/>
      <c r="D1727" s="6"/>
      <c r="E1727" s="6"/>
      <c r="F1727" s="6"/>
      <c r="G1727" s="6"/>
      <c r="H1727" s="94"/>
      <c r="I1727" s="94"/>
      <c r="J1727" s="94"/>
    </row>
    <row r="1728" spans="3:10" x14ac:dyDescent="0.35">
      <c r="C1728" s="6"/>
      <c r="D1728" s="6"/>
      <c r="E1728" s="6"/>
      <c r="F1728" s="6"/>
      <c r="G1728" s="6"/>
      <c r="H1728" s="94"/>
      <c r="I1728" s="94"/>
      <c r="J1728" s="94"/>
    </row>
    <row r="1729" spans="3:10" x14ac:dyDescent="0.35">
      <c r="C1729" s="6"/>
      <c r="D1729" s="6"/>
      <c r="E1729" s="6"/>
      <c r="F1729" s="6"/>
      <c r="G1729" s="6"/>
      <c r="H1729" s="94"/>
      <c r="I1729" s="94"/>
      <c r="J1729" s="94"/>
    </row>
    <row r="1730" spans="3:10" x14ac:dyDescent="0.35">
      <c r="C1730" s="6"/>
      <c r="D1730" s="6"/>
      <c r="E1730" s="6"/>
      <c r="F1730" s="6"/>
      <c r="G1730" s="6"/>
      <c r="H1730" s="94"/>
      <c r="I1730" s="94"/>
      <c r="J1730" s="94"/>
    </row>
    <row r="1731" spans="3:10" x14ac:dyDescent="0.35">
      <c r="C1731" s="6"/>
      <c r="D1731" s="6"/>
      <c r="E1731" s="6"/>
      <c r="F1731" s="6"/>
      <c r="G1731" s="6"/>
      <c r="H1731" s="94"/>
      <c r="I1731" s="94"/>
      <c r="J1731" s="94"/>
    </row>
    <row r="1732" spans="3:10" x14ac:dyDescent="0.35">
      <c r="C1732" s="6"/>
      <c r="D1732" s="6"/>
      <c r="E1732" s="6"/>
      <c r="F1732" s="6"/>
      <c r="G1732" s="6"/>
      <c r="H1732" s="94"/>
      <c r="I1732" s="94"/>
      <c r="J1732" s="94"/>
    </row>
    <row r="1733" spans="3:10" x14ac:dyDescent="0.35">
      <c r="C1733" s="6"/>
      <c r="D1733" s="6"/>
      <c r="E1733" s="6"/>
      <c r="F1733" s="6"/>
      <c r="G1733" s="6"/>
      <c r="H1733" s="94"/>
      <c r="I1733" s="94"/>
      <c r="J1733" s="94"/>
    </row>
    <row r="1734" spans="3:10" x14ac:dyDescent="0.35">
      <c r="C1734" s="6"/>
      <c r="D1734" s="6"/>
      <c r="E1734" s="6"/>
      <c r="F1734" s="6"/>
      <c r="G1734" s="6"/>
      <c r="H1734" s="94"/>
      <c r="I1734" s="94"/>
      <c r="J1734" s="94"/>
    </row>
    <row r="1735" spans="3:10" x14ac:dyDescent="0.35">
      <c r="C1735" s="6"/>
      <c r="D1735" s="6"/>
      <c r="E1735" s="6"/>
      <c r="F1735" s="6"/>
      <c r="G1735" s="6"/>
      <c r="H1735" s="94"/>
      <c r="I1735" s="94"/>
      <c r="J1735" s="94"/>
    </row>
    <row r="1736" spans="3:10" x14ac:dyDescent="0.35">
      <c r="C1736" s="6"/>
      <c r="D1736" s="6"/>
      <c r="E1736" s="6"/>
      <c r="F1736" s="6"/>
      <c r="G1736" s="6"/>
      <c r="H1736" s="94"/>
      <c r="I1736" s="94"/>
      <c r="J1736" s="94"/>
    </row>
    <row r="1737" spans="3:10" x14ac:dyDescent="0.35">
      <c r="C1737" s="6"/>
      <c r="D1737" s="6"/>
      <c r="E1737" s="6"/>
      <c r="F1737" s="6"/>
      <c r="G1737" s="6"/>
      <c r="H1737" s="94"/>
      <c r="I1737" s="94"/>
      <c r="J1737" s="94"/>
    </row>
    <row r="1738" spans="3:10" x14ac:dyDescent="0.35">
      <c r="C1738" s="6"/>
      <c r="D1738" s="6"/>
      <c r="E1738" s="6"/>
      <c r="F1738" s="6"/>
      <c r="G1738" s="6"/>
      <c r="H1738" s="94"/>
      <c r="I1738" s="94"/>
      <c r="J1738" s="94"/>
    </row>
    <row r="1739" spans="3:10" x14ac:dyDescent="0.35">
      <c r="C1739" s="6"/>
      <c r="D1739" s="6"/>
      <c r="E1739" s="6"/>
      <c r="F1739" s="6"/>
      <c r="G1739" s="6"/>
      <c r="H1739" s="94"/>
      <c r="I1739" s="94"/>
      <c r="J1739" s="94"/>
    </row>
    <row r="1740" spans="3:10" x14ac:dyDescent="0.35">
      <c r="C1740" s="6"/>
      <c r="D1740" s="6"/>
      <c r="E1740" s="6"/>
      <c r="F1740" s="6"/>
      <c r="G1740" s="6"/>
      <c r="H1740" s="94"/>
      <c r="I1740" s="94"/>
      <c r="J1740" s="94"/>
    </row>
    <row r="1741" spans="3:10" x14ac:dyDescent="0.35">
      <c r="C1741" s="6"/>
      <c r="D1741" s="6"/>
      <c r="E1741" s="6"/>
      <c r="F1741" s="6"/>
      <c r="G1741" s="6"/>
      <c r="H1741" s="94"/>
      <c r="I1741" s="94"/>
      <c r="J1741" s="94"/>
    </row>
    <row r="1742" spans="3:10" x14ac:dyDescent="0.35">
      <c r="C1742" s="6"/>
      <c r="D1742" s="6"/>
      <c r="E1742" s="6"/>
      <c r="F1742" s="6"/>
      <c r="G1742" s="6"/>
      <c r="H1742" s="94"/>
      <c r="I1742" s="94"/>
      <c r="J1742" s="94"/>
    </row>
    <row r="1743" spans="3:10" x14ac:dyDescent="0.35">
      <c r="C1743" s="6"/>
      <c r="D1743" s="6"/>
      <c r="E1743" s="6"/>
      <c r="F1743" s="6"/>
      <c r="G1743" s="6"/>
      <c r="H1743" s="94"/>
      <c r="I1743" s="94"/>
      <c r="J1743" s="94"/>
    </row>
    <row r="1744" spans="3:10" x14ac:dyDescent="0.35">
      <c r="C1744" s="6"/>
      <c r="D1744" s="6"/>
      <c r="E1744" s="6"/>
      <c r="F1744" s="6"/>
      <c r="G1744" s="6"/>
      <c r="H1744" s="94"/>
      <c r="I1744" s="94"/>
      <c r="J1744" s="94"/>
    </row>
    <row r="1745" spans="3:10" x14ac:dyDescent="0.35">
      <c r="C1745" s="6"/>
      <c r="D1745" s="6"/>
      <c r="E1745" s="6"/>
      <c r="F1745" s="6"/>
      <c r="G1745" s="6"/>
      <c r="H1745" s="94"/>
      <c r="I1745" s="94"/>
      <c r="J1745" s="94"/>
    </row>
    <row r="1746" spans="3:10" x14ac:dyDescent="0.35">
      <c r="C1746" s="6"/>
      <c r="D1746" s="6"/>
      <c r="E1746" s="6"/>
      <c r="F1746" s="6"/>
      <c r="G1746" s="6"/>
      <c r="H1746" s="94"/>
      <c r="I1746" s="94"/>
      <c r="J1746" s="94"/>
    </row>
    <row r="1747" spans="3:10" x14ac:dyDescent="0.35">
      <c r="C1747" s="6"/>
      <c r="D1747" s="6"/>
      <c r="E1747" s="6"/>
      <c r="F1747" s="6"/>
      <c r="G1747" s="6"/>
      <c r="H1747" s="94"/>
      <c r="I1747" s="94"/>
      <c r="J1747" s="94"/>
    </row>
    <row r="1748" spans="3:10" x14ac:dyDescent="0.35">
      <c r="C1748" s="6"/>
      <c r="D1748" s="6"/>
      <c r="E1748" s="6"/>
      <c r="F1748" s="6"/>
      <c r="G1748" s="6"/>
      <c r="H1748" s="94"/>
      <c r="I1748" s="94"/>
      <c r="J1748" s="94"/>
    </row>
    <row r="1749" spans="3:10" x14ac:dyDescent="0.35">
      <c r="C1749" s="6"/>
      <c r="D1749" s="6"/>
      <c r="E1749" s="6"/>
      <c r="F1749" s="6"/>
      <c r="G1749" s="6"/>
      <c r="H1749" s="94"/>
      <c r="I1749" s="94"/>
      <c r="J1749" s="94"/>
    </row>
    <row r="1750" spans="3:10" x14ac:dyDescent="0.35">
      <c r="C1750" s="6"/>
      <c r="D1750" s="6"/>
      <c r="E1750" s="6"/>
      <c r="F1750" s="6"/>
      <c r="G1750" s="6"/>
      <c r="H1750" s="94"/>
      <c r="I1750" s="94"/>
      <c r="J1750" s="94"/>
    </row>
    <row r="1751" spans="3:10" x14ac:dyDescent="0.35">
      <c r="C1751" s="6"/>
      <c r="D1751" s="6"/>
      <c r="E1751" s="6"/>
      <c r="F1751" s="6"/>
      <c r="G1751" s="6"/>
      <c r="H1751" s="94"/>
      <c r="I1751" s="94"/>
      <c r="J1751" s="94"/>
    </row>
    <row r="1752" spans="3:10" x14ac:dyDescent="0.35">
      <c r="C1752" s="6"/>
      <c r="D1752" s="6"/>
      <c r="E1752" s="6"/>
      <c r="F1752" s="6"/>
      <c r="G1752" s="6"/>
      <c r="H1752" s="94"/>
      <c r="I1752" s="94"/>
      <c r="J1752" s="94"/>
    </row>
    <row r="1753" spans="3:10" x14ac:dyDescent="0.35">
      <c r="C1753" s="6"/>
      <c r="D1753" s="6"/>
      <c r="E1753" s="6"/>
      <c r="F1753" s="6"/>
      <c r="G1753" s="6"/>
      <c r="H1753" s="94"/>
      <c r="I1753" s="94"/>
      <c r="J1753" s="94"/>
    </row>
    <row r="1754" spans="3:10" x14ac:dyDescent="0.35">
      <c r="C1754" s="6"/>
      <c r="D1754" s="6"/>
      <c r="E1754" s="6"/>
      <c r="F1754" s="6"/>
      <c r="G1754" s="6"/>
      <c r="H1754" s="94"/>
      <c r="I1754" s="94"/>
      <c r="J1754" s="94"/>
    </row>
    <row r="1755" spans="3:10" x14ac:dyDescent="0.35">
      <c r="C1755" s="6"/>
      <c r="D1755" s="6"/>
      <c r="E1755" s="6"/>
      <c r="F1755" s="6"/>
      <c r="G1755" s="6"/>
      <c r="H1755" s="94"/>
      <c r="I1755" s="94"/>
      <c r="J1755" s="94"/>
    </row>
    <row r="1756" spans="3:10" x14ac:dyDescent="0.35">
      <c r="C1756" s="6"/>
      <c r="D1756" s="6"/>
      <c r="E1756" s="6"/>
      <c r="F1756" s="6"/>
      <c r="G1756" s="6"/>
      <c r="H1756" s="94"/>
      <c r="I1756" s="94"/>
      <c r="J1756" s="94"/>
    </row>
    <row r="1757" spans="3:10" x14ac:dyDescent="0.35">
      <c r="C1757" s="6"/>
      <c r="D1757" s="6"/>
      <c r="E1757" s="6"/>
      <c r="F1757" s="6"/>
      <c r="G1757" s="6"/>
      <c r="H1757" s="94"/>
      <c r="I1757" s="94"/>
      <c r="J1757" s="94"/>
    </row>
    <row r="1758" spans="3:10" x14ac:dyDescent="0.35">
      <c r="C1758" s="6"/>
      <c r="D1758" s="6"/>
      <c r="E1758" s="6"/>
      <c r="F1758" s="6"/>
      <c r="G1758" s="6"/>
      <c r="H1758" s="94"/>
      <c r="I1758" s="94"/>
      <c r="J1758" s="94"/>
    </row>
    <row r="1759" spans="3:10" x14ac:dyDescent="0.35">
      <c r="C1759" s="6"/>
      <c r="D1759" s="6"/>
      <c r="E1759" s="6"/>
      <c r="F1759" s="6"/>
      <c r="G1759" s="6"/>
      <c r="H1759" s="94"/>
      <c r="I1759" s="94"/>
      <c r="J1759" s="94"/>
    </row>
    <row r="1760" spans="3:10" x14ac:dyDescent="0.35">
      <c r="C1760" s="6"/>
      <c r="D1760" s="6"/>
      <c r="E1760" s="6"/>
      <c r="F1760" s="6"/>
      <c r="G1760" s="6"/>
      <c r="H1760" s="94"/>
      <c r="I1760" s="94"/>
      <c r="J1760" s="94"/>
    </row>
    <row r="1761" spans="3:10" x14ac:dyDescent="0.35">
      <c r="C1761" s="6"/>
      <c r="D1761" s="6"/>
      <c r="E1761" s="6"/>
      <c r="F1761" s="6"/>
      <c r="G1761" s="6"/>
      <c r="H1761" s="94"/>
      <c r="I1761" s="94"/>
      <c r="J1761" s="94"/>
    </row>
    <row r="1762" spans="3:10" x14ac:dyDescent="0.35">
      <c r="C1762" s="6"/>
      <c r="D1762" s="6"/>
      <c r="E1762" s="6"/>
      <c r="F1762" s="6"/>
      <c r="G1762" s="6"/>
      <c r="H1762" s="94"/>
      <c r="I1762" s="94"/>
      <c r="J1762" s="94"/>
    </row>
    <row r="1763" spans="3:10" x14ac:dyDescent="0.35">
      <c r="C1763" s="6"/>
      <c r="D1763" s="6"/>
      <c r="E1763" s="6"/>
      <c r="F1763" s="6"/>
      <c r="G1763" s="6"/>
      <c r="H1763" s="94"/>
      <c r="I1763" s="94"/>
      <c r="J1763" s="94"/>
    </row>
    <row r="1764" spans="3:10" x14ac:dyDescent="0.35">
      <c r="C1764" s="6"/>
      <c r="D1764" s="6"/>
      <c r="E1764" s="6"/>
      <c r="F1764" s="6"/>
      <c r="G1764" s="6"/>
      <c r="H1764" s="94"/>
      <c r="I1764" s="94"/>
      <c r="J1764" s="94"/>
    </row>
    <row r="1765" spans="3:10" x14ac:dyDescent="0.35">
      <c r="C1765" s="6"/>
      <c r="D1765" s="6"/>
      <c r="E1765" s="6"/>
      <c r="F1765" s="6"/>
      <c r="G1765" s="6"/>
      <c r="H1765" s="94"/>
      <c r="I1765" s="94"/>
      <c r="J1765" s="94"/>
    </row>
    <row r="1766" spans="3:10" x14ac:dyDescent="0.35">
      <c r="C1766" s="6"/>
      <c r="D1766" s="6"/>
      <c r="E1766" s="6"/>
      <c r="F1766" s="6"/>
      <c r="G1766" s="6"/>
      <c r="H1766" s="94"/>
      <c r="I1766" s="94"/>
      <c r="J1766" s="94"/>
    </row>
    <row r="1767" spans="3:10" x14ac:dyDescent="0.35">
      <c r="C1767" s="6"/>
      <c r="D1767" s="6"/>
      <c r="E1767" s="6"/>
      <c r="F1767" s="6"/>
      <c r="G1767" s="6"/>
      <c r="H1767" s="94"/>
      <c r="I1767" s="94"/>
      <c r="J1767" s="94"/>
    </row>
    <row r="1768" spans="3:10" x14ac:dyDescent="0.35">
      <c r="C1768" s="6"/>
      <c r="D1768" s="6"/>
      <c r="E1768" s="6"/>
      <c r="F1768" s="6"/>
      <c r="G1768" s="6"/>
      <c r="H1768" s="94"/>
      <c r="I1768" s="94"/>
      <c r="J1768" s="94"/>
    </row>
    <row r="1769" spans="3:10" x14ac:dyDescent="0.35">
      <c r="C1769" s="6"/>
      <c r="D1769" s="6"/>
      <c r="E1769" s="6"/>
      <c r="F1769" s="6"/>
      <c r="G1769" s="6"/>
      <c r="H1769" s="94"/>
      <c r="I1769" s="94"/>
      <c r="J1769" s="94"/>
    </row>
    <row r="1770" spans="3:10" x14ac:dyDescent="0.35">
      <c r="G1770" s="6"/>
      <c r="H1770" s="94"/>
      <c r="I1770" s="94"/>
      <c r="J1770" s="94"/>
    </row>
    <row r="1771" spans="3:10" x14ac:dyDescent="0.35">
      <c r="G1771" s="6"/>
      <c r="H1771" s="94"/>
      <c r="I1771" s="94"/>
      <c r="J1771" s="94"/>
    </row>
    <row r="1772" spans="3:10" x14ac:dyDescent="0.35">
      <c r="G1772" s="6"/>
      <c r="H1772" s="94"/>
      <c r="I1772" s="94"/>
      <c r="J1772" s="94"/>
    </row>
    <row r="1773" spans="3:10" x14ac:dyDescent="0.35">
      <c r="G1773" s="6"/>
      <c r="H1773" s="94"/>
      <c r="I1773" s="94"/>
      <c r="J1773" s="94"/>
    </row>
  </sheetData>
  <conditionalFormatting sqref="F2:F6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7">
    <cfRule type="colorScale" priority="32">
      <colorScale>
        <cfvo type="min"/>
        <cfvo type="max"/>
        <color rgb="FF63BE7B"/>
        <color rgb="FFFCFCFF"/>
      </colorScale>
    </cfRule>
  </conditionalFormatting>
  <conditionalFormatting sqref="G2:G67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6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67">
    <cfRule type="colorScale" priority="68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67">
    <cfRule type="colorScale" priority="681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J67">
    <cfRule type="colorScale" priority="68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67">
    <cfRule type="colorScale" priority="681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189">
      <colorScale>
        <cfvo type="min"/>
        <cfvo type="max"/>
        <color rgb="FFFFEF9C"/>
        <color rgb="FF63BE7B"/>
      </colorScale>
    </cfRule>
  </conditionalFormatting>
  <conditionalFormatting sqref="H2:J67">
    <cfRule type="colorScale" priority="68190">
      <colorScale>
        <cfvo type="min"/>
        <cfvo type="max"/>
        <color rgb="FFF8696B"/>
        <color rgb="FFFCFCFF"/>
      </colorScale>
    </cfRule>
  </conditionalFormatting>
  <conditionalFormatting sqref="G78:J1048576 C68:E72 C73:F1048576 H75:J77 C1:J1 A16:B72">
    <cfRule type="colorScale" priority="68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:J1048576 C68:E72 C73:F1048576 H75:J77 C1:J1 A16:B72">
    <cfRule type="colorScale" priority="681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8:J84 C68:E72 C73:F80 H75:J77 C1:J1 A16:B72">
    <cfRule type="colorScale" priority="68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:J84 C68:E72 C73:F80 H75:J77 C1:J1 A16:B72">
    <cfRule type="colorScale" priority="68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212">
      <colorScale>
        <cfvo type="min"/>
        <cfvo type="max"/>
        <color rgb="FFFFEF9C"/>
        <color rgb="FF63BE7B"/>
      </colorScale>
    </cfRule>
  </conditionalFormatting>
  <conditionalFormatting sqref="G78:J84 C68:E72 C73:F80 H75:J77 C1:J1 A16:B72">
    <cfRule type="colorScale" priority="68223">
      <colorScale>
        <cfvo type="min"/>
        <cfvo type="max"/>
        <color rgb="FFF8696B"/>
        <color rgb="FFFCFCFF"/>
      </colorScale>
    </cfRule>
  </conditionalFormatting>
  <conditionalFormatting sqref="G85:J89 C81:F85">
    <cfRule type="colorScale" priority="68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olorScale" priority="683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3:G77">
    <cfRule type="colorScale" priority="68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3:J74 I71:J71">
    <cfRule type="colorScale" priority="68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3:J74 I71:J71">
    <cfRule type="colorScale" priority="683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3:J74 I71:J71">
    <cfRule type="colorScale" priority="68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67 D71:J71 D68:H70">
    <cfRule type="colorScale" priority="7">
      <colorScale>
        <cfvo type="min"/>
        <cfvo type="max"/>
        <color rgb="FF63BE7B"/>
        <color rgb="FFFFEF9C"/>
      </colorScale>
    </cfRule>
  </conditionalFormatting>
  <conditionalFormatting sqref="F2:G6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6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AF24-46B4-409F-8DCA-E8782EF02D91}">
  <dimension ref="A1:CA1812"/>
  <sheetViews>
    <sheetView tabSelected="1" zoomScale="77" zoomScaleNormal="77" workbookViewId="0">
      <pane ySplit="1" topLeftCell="A2" activePane="bottomLeft" state="frozen"/>
      <selection pane="bottomLeft" activeCell="G9" sqref="G9"/>
    </sheetView>
  </sheetViews>
  <sheetFormatPr defaultColWidth="11.42578125" defaultRowHeight="21" x14ac:dyDescent="0.35"/>
  <cols>
    <col min="1" max="2" width="11.42578125" style="2"/>
    <col min="3" max="3" width="18.42578125" style="7" customWidth="1"/>
    <col min="4" max="4" width="13" style="7" customWidth="1"/>
    <col min="5" max="5" width="14.85546875" style="7" customWidth="1"/>
    <col min="6" max="6" width="16.42578125" style="7" customWidth="1"/>
    <col min="7" max="7" width="19.140625" style="7" customWidth="1"/>
    <col min="8" max="8" width="20.5703125" style="30" customWidth="1"/>
    <col min="9" max="9" width="19.42578125" style="30" customWidth="1"/>
    <col min="10" max="10" width="19.5703125" style="26" customWidth="1"/>
    <col min="11" max="11" width="11.42578125" style="2"/>
    <col min="12" max="12" width="11.5703125" style="14" customWidth="1"/>
    <col min="13" max="16384" width="11.42578125" style="2"/>
  </cols>
  <sheetData>
    <row r="1" spans="1:79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247" t="s">
        <v>19</v>
      </c>
      <c r="I1" s="247" t="s">
        <v>0</v>
      </c>
      <c r="J1" s="210" t="s">
        <v>21</v>
      </c>
    </row>
    <row r="2" spans="1:79" x14ac:dyDescent="0.35">
      <c r="A2" s="244" t="s">
        <v>2</v>
      </c>
      <c r="B2" s="242">
        <v>10</v>
      </c>
      <c r="C2" s="245" t="s">
        <v>24</v>
      </c>
      <c r="D2" s="108">
        <f>B2</f>
        <v>10</v>
      </c>
      <c r="E2" s="108">
        <f t="shared" ref="E2:E15" si="0">B3</f>
        <v>10</v>
      </c>
      <c r="F2" s="59">
        <f>ATAN2(D2,E2)*180/3.14159265359</f>
        <v>44.999999999997037</v>
      </c>
      <c r="G2" s="59">
        <f>ATAN2(E2,D2)*180/3.14159265359</f>
        <v>44.999999999997037</v>
      </c>
      <c r="H2" s="103">
        <f>ABS(F2-G2)/90</f>
        <v>0</v>
      </c>
      <c r="I2" s="103">
        <f t="shared" ref="I2:I33" si="1">((ABS(D2-E2))/($B$18*2))</f>
        <v>0</v>
      </c>
      <c r="J2" s="103">
        <f t="shared" ref="J2:J33" si="2">H2*I2</f>
        <v>0</v>
      </c>
    </row>
    <row r="3" spans="1:79" x14ac:dyDescent="0.35">
      <c r="A3" s="244" t="s">
        <v>3</v>
      </c>
      <c r="B3" s="242">
        <v>10</v>
      </c>
      <c r="C3" s="245" t="s">
        <v>25</v>
      </c>
      <c r="D3" s="108">
        <f>B2</f>
        <v>10</v>
      </c>
      <c r="E3" s="108">
        <f t="shared" si="0"/>
        <v>10</v>
      </c>
      <c r="F3" s="59">
        <f t="shared" ref="F3:F66" si="3">ATAN2(D3,E3)*180/3.14159265359</f>
        <v>44.999999999997037</v>
      </c>
      <c r="G3" s="59">
        <f t="shared" ref="G3:G66" si="4">ATAN2(E3,D3)*180/3.14159265359</f>
        <v>44.999999999997037</v>
      </c>
      <c r="H3" s="103">
        <f t="shared" ref="H3:H66" si="5">ABS(F3-G3)/90</f>
        <v>0</v>
      </c>
      <c r="I3" s="103">
        <f t="shared" si="1"/>
        <v>0</v>
      </c>
      <c r="J3" s="103">
        <f t="shared" si="2"/>
        <v>0</v>
      </c>
    </row>
    <row r="4" spans="1:79" x14ac:dyDescent="0.35">
      <c r="A4" s="244" t="s">
        <v>4</v>
      </c>
      <c r="B4" s="242">
        <v>10</v>
      </c>
      <c r="C4" s="245" t="s">
        <v>28</v>
      </c>
      <c r="D4" s="108">
        <f>B2</f>
        <v>10</v>
      </c>
      <c r="E4" s="108">
        <f t="shared" si="0"/>
        <v>30</v>
      </c>
      <c r="F4" s="59">
        <f t="shared" si="3"/>
        <v>71.565051177073272</v>
      </c>
      <c r="G4" s="59">
        <f t="shared" si="4"/>
        <v>18.434948822920795</v>
      </c>
      <c r="H4" s="103">
        <f t="shared" si="5"/>
        <v>0.59033447060169419</v>
      </c>
      <c r="I4" s="103">
        <f t="shared" si="1"/>
        <v>0.2</v>
      </c>
      <c r="J4" s="103">
        <f t="shared" si="2"/>
        <v>0.11806689412033884</v>
      </c>
    </row>
    <row r="5" spans="1:79" x14ac:dyDescent="0.35">
      <c r="A5" s="244" t="s">
        <v>53</v>
      </c>
      <c r="B5" s="242">
        <v>30</v>
      </c>
      <c r="C5" s="245" t="s">
        <v>34</v>
      </c>
      <c r="D5" s="108">
        <f>B2</f>
        <v>10</v>
      </c>
      <c r="E5" s="108">
        <f t="shared" si="0"/>
        <v>30</v>
      </c>
      <c r="F5" s="59">
        <f t="shared" si="3"/>
        <v>71.565051177073272</v>
      </c>
      <c r="G5" s="59">
        <f t="shared" si="4"/>
        <v>18.434948822920795</v>
      </c>
      <c r="H5" s="103">
        <f t="shared" si="5"/>
        <v>0.59033447060169419</v>
      </c>
      <c r="I5" s="103">
        <f t="shared" si="1"/>
        <v>0.2</v>
      </c>
      <c r="J5" s="103">
        <f t="shared" si="2"/>
        <v>0.11806689412033884</v>
      </c>
    </row>
    <row r="6" spans="1:79" x14ac:dyDescent="0.35">
      <c r="A6" s="244" t="s">
        <v>52</v>
      </c>
      <c r="B6" s="242">
        <v>30</v>
      </c>
      <c r="C6" s="245" t="s">
        <v>38</v>
      </c>
      <c r="D6" s="108">
        <f>B2</f>
        <v>10</v>
      </c>
      <c r="E6" s="108">
        <f t="shared" si="0"/>
        <v>30</v>
      </c>
      <c r="F6" s="59">
        <f t="shared" si="3"/>
        <v>71.565051177073272</v>
      </c>
      <c r="G6" s="59">
        <f t="shared" si="4"/>
        <v>18.434948822920795</v>
      </c>
      <c r="H6" s="103">
        <f t="shared" si="5"/>
        <v>0.59033447060169419</v>
      </c>
      <c r="I6" s="103">
        <f t="shared" si="1"/>
        <v>0.2</v>
      </c>
      <c r="J6" s="103">
        <f t="shared" si="2"/>
        <v>0.11806689412033884</v>
      </c>
    </row>
    <row r="7" spans="1:79" x14ac:dyDescent="0.35">
      <c r="A7" s="244" t="s">
        <v>51</v>
      </c>
      <c r="B7" s="242">
        <v>30</v>
      </c>
      <c r="C7" s="245" t="s">
        <v>44</v>
      </c>
      <c r="D7" s="108">
        <f>B2</f>
        <v>10</v>
      </c>
      <c r="E7" s="108">
        <f t="shared" si="0"/>
        <v>50</v>
      </c>
      <c r="F7" s="59">
        <f t="shared" si="3"/>
        <v>78.690067525974612</v>
      </c>
      <c r="G7" s="59">
        <f t="shared" si="4"/>
        <v>11.309932474019469</v>
      </c>
      <c r="H7" s="103">
        <f t="shared" si="5"/>
        <v>0.74866816724394591</v>
      </c>
      <c r="I7" s="103">
        <f t="shared" si="1"/>
        <v>0.4</v>
      </c>
      <c r="J7" s="103">
        <f t="shared" si="2"/>
        <v>0.29946726689757835</v>
      </c>
    </row>
    <row r="8" spans="1:79" x14ac:dyDescent="0.35">
      <c r="A8" s="244" t="s">
        <v>0</v>
      </c>
      <c r="B8" s="242">
        <v>50</v>
      </c>
      <c r="C8" s="245" t="s">
        <v>127</v>
      </c>
      <c r="D8" s="108">
        <f>B2</f>
        <v>10</v>
      </c>
      <c r="E8" s="108">
        <f t="shared" si="0"/>
        <v>50</v>
      </c>
      <c r="F8" s="59">
        <f t="shared" si="3"/>
        <v>78.690067525974612</v>
      </c>
      <c r="G8" s="59">
        <f t="shared" si="4"/>
        <v>11.309932474019469</v>
      </c>
      <c r="H8" s="103">
        <f t="shared" si="5"/>
        <v>0.74866816724394591</v>
      </c>
      <c r="I8" s="103">
        <f t="shared" si="1"/>
        <v>0.4</v>
      </c>
      <c r="J8" s="103">
        <f t="shared" si="2"/>
        <v>0.29946726689757835</v>
      </c>
    </row>
    <row r="9" spans="1:79" x14ac:dyDescent="0.35">
      <c r="A9" s="244" t="s">
        <v>50</v>
      </c>
      <c r="B9" s="242">
        <v>50</v>
      </c>
      <c r="C9" s="245" t="s">
        <v>128</v>
      </c>
      <c r="D9" s="108">
        <f>B2</f>
        <v>10</v>
      </c>
      <c r="E9" s="108">
        <f t="shared" si="0"/>
        <v>50</v>
      </c>
      <c r="F9" s="59">
        <f t="shared" si="3"/>
        <v>78.690067525974612</v>
      </c>
      <c r="G9" s="59">
        <f t="shared" si="4"/>
        <v>11.309932474019469</v>
      </c>
      <c r="H9" s="103">
        <f t="shared" si="5"/>
        <v>0.74866816724394591</v>
      </c>
      <c r="I9" s="103">
        <f t="shared" si="1"/>
        <v>0.4</v>
      </c>
      <c r="J9" s="103">
        <f t="shared" si="2"/>
        <v>0.29946726689757835</v>
      </c>
    </row>
    <row r="10" spans="1:79" x14ac:dyDescent="0.35">
      <c r="A10" s="244" t="s">
        <v>54</v>
      </c>
      <c r="B10" s="242">
        <v>50</v>
      </c>
      <c r="C10" s="245" t="s">
        <v>129</v>
      </c>
      <c r="D10" s="108">
        <f>B2</f>
        <v>10</v>
      </c>
      <c r="E10" s="108">
        <f t="shared" si="0"/>
        <v>70</v>
      </c>
      <c r="F10" s="59">
        <f t="shared" si="3"/>
        <v>81.869897645838634</v>
      </c>
      <c r="G10" s="59">
        <f t="shared" si="4"/>
        <v>8.1301023541554418</v>
      </c>
      <c r="H10" s="103">
        <f t="shared" si="5"/>
        <v>0.81933105879647994</v>
      </c>
      <c r="I10" s="103">
        <f t="shared" si="1"/>
        <v>0.6</v>
      </c>
      <c r="J10" s="103">
        <f t="shared" si="2"/>
        <v>0.49159863527788794</v>
      </c>
    </row>
    <row r="11" spans="1:79" x14ac:dyDescent="0.35">
      <c r="A11" s="244" t="s">
        <v>58</v>
      </c>
      <c r="B11" s="242">
        <v>70</v>
      </c>
      <c r="C11" s="245" t="s">
        <v>130</v>
      </c>
      <c r="D11" s="108">
        <f>B2</f>
        <v>10</v>
      </c>
      <c r="E11" s="108">
        <f t="shared" si="0"/>
        <v>70</v>
      </c>
      <c r="F11" s="59">
        <f t="shared" si="3"/>
        <v>81.869897645838634</v>
      </c>
      <c r="G11" s="59">
        <f t="shared" si="4"/>
        <v>8.1301023541554418</v>
      </c>
      <c r="H11" s="103">
        <f t="shared" si="5"/>
        <v>0.81933105879647994</v>
      </c>
      <c r="I11" s="103">
        <f t="shared" si="1"/>
        <v>0.6</v>
      </c>
      <c r="J11" s="103">
        <f t="shared" si="2"/>
        <v>0.49159863527788794</v>
      </c>
    </row>
    <row r="12" spans="1:79" x14ac:dyDescent="0.35">
      <c r="A12" s="244" t="s">
        <v>57</v>
      </c>
      <c r="B12" s="242">
        <v>70</v>
      </c>
      <c r="C12" s="245" t="s">
        <v>131</v>
      </c>
      <c r="D12" s="108">
        <f>B2</f>
        <v>10</v>
      </c>
      <c r="E12" s="108">
        <f t="shared" si="0"/>
        <v>70</v>
      </c>
      <c r="F12" s="59">
        <f t="shared" si="3"/>
        <v>81.869897645838634</v>
      </c>
      <c r="G12" s="59">
        <f t="shared" si="4"/>
        <v>8.1301023541554418</v>
      </c>
      <c r="H12" s="103">
        <f t="shared" si="5"/>
        <v>0.81933105879647994</v>
      </c>
      <c r="I12" s="103">
        <f t="shared" si="1"/>
        <v>0.6</v>
      </c>
      <c r="J12" s="103">
        <f t="shared" si="2"/>
        <v>0.49159863527788794</v>
      </c>
    </row>
    <row r="13" spans="1:79" x14ac:dyDescent="0.35">
      <c r="A13" s="244" t="s">
        <v>56</v>
      </c>
      <c r="B13" s="242">
        <v>70</v>
      </c>
      <c r="C13" s="245" t="s">
        <v>182</v>
      </c>
      <c r="D13" s="108">
        <f>B2</f>
        <v>10</v>
      </c>
      <c r="E13" s="108">
        <f t="shared" si="0"/>
        <v>90</v>
      </c>
      <c r="F13" s="59">
        <f t="shared" si="3"/>
        <v>83.659808254084581</v>
      </c>
      <c r="G13" s="59">
        <f t="shared" si="4"/>
        <v>6.3401917459094914</v>
      </c>
      <c r="H13" s="103">
        <f t="shared" si="5"/>
        <v>0.85910685009083432</v>
      </c>
      <c r="I13" s="103">
        <f t="shared" si="1"/>
        <v>0.8</v>
      </c>
      <c r="J13" s="103">
        <f t="shared" si="2"/>
        <v>0.68728548007266754</v>
      </c>
    </row>
    <row r="14" spans="1:79" x14ac:dyDescent="0.35">
      <c r="A14" s="244" t="s">
        <v>60</v>
      </c>
      <c r="B14" s="242">
        <v>90</v>
      </c>
      <c r="C14" s="245" t="s">
        <v>183</v>
      </c>
      <c r="D14" s="108">
        <f>B2</f>
        <v>10</v>
      </c>
      <c r="E14" s="108">
        <f t="shared" si="0"/>
        <v>90</v>
      </c>
      <c r="F14" s="59">
        <f t="shared" si="3"/>
        <v>83.659808254084581</v>
      </c>
      <c r="G14" s="59">
        <f t="shared" si="4"/>
        <v>6.3401917459094914</v>
      </c>
      <c r="H14" s="103">
        <f t="shared" si="5"/>
        <v>0.85910685009083432</v>
      </c>
      <c r="I14" s="103">
        <f t="shared" si="1"/>
        <v>0.8</v>
      </c>
      <c r="J14" s="103">
        <f t="shared" si="2"/>
        <v>0.68728548007266754</v>
      </c>
    </row>
    <row r="15" spans="1:79" x14ac:dyDescent="0.35">
      <c r="A15" s="244" t="s">
        <v>6</v>
      </c>
      <c r="B15" s="242">
        <v>90</v>
      </c>
      <c r="C15" s="245" t="s">
        <v>184</v>
      </c>
      <c r="D15" s="108">
        <f>B2</f>
        <v>10</v>
      </c>
      <c r="E15" s="108">
        <f t="shared" si="0"/>
        <v>90</v>
      </c>
      <c r="F15" s="59">
        <f t="shared" si="3"/>
        <v>83.659808254084581</v>
      </c>
      <c r="G15" s="59">
        <f t="shared" si="4"/>
        <v>6.3401917459094914</v>
      </c>
      <c r="H15" s="103">
        <f t="shared" si="5"/>
        <v>0.85910685009083432</v>
      </c>
      <c r="I15" s="103">
        <f t="shared" si="1"/>
        <v>0.8</v>
      </c>
      <c r="J15" s="103">
        <f t="shared" si="2"/>
        <v>0.68728548007266754</v>
      </c>
    </row>
    <row r="16" spans="1:79" s="95" customFormat="1" x14ac:dyDescent="0.35">
      <c r="A16" s="244" t="s">
        <v>59</v>
      </c>
      <c r="B16" s="242">
        <v>90</v>
      </c>
      <c r="C16" s="245" t="s">
        <v>26</v>
      </c>
      <c r="D16" s="108">
        <f>B3</f>
        <v>10</v>
      </c>
      <c r="E16" s="108">
        <f t="shared" ref="E16:E28" si="6">B4</f>
        <v>10</v>
      </c>
      <c r="F16" s="59">
        <f t="shared" si="3"/>
        <v>44.999999999997037</v>
      </c>
      <c r="G16" s="59">
        <f t="shared" si="4"/>
        <v>44.999999999997037</v>
      </c>
      <c r="H16" s="103">
        <f t="shared" si="5"/>
        <v>0</v>
      </c>
      <c r="I16" s="103">
        <f t="shared" si="1"/>
        <v>0</v>
      </c>
      <c r="J16" s="103">
        <f t="shared" si="2"/>
        <v>0</v>
      </c>
      <c r="K16" s="2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13" x14ac:dyDescent="0.35">
      <c r="A17" s="244" t="s">
        <v>5</v>
      </c>
      <c r="B17" s="243">
        <f>SUM(B2:B16)</f>
        <v>750</v>
      </c>
      <c r="C17" s="245" t="s">
        <v>29</v>
      </c>
      <c r="D17" s="108">
        <f>B3</f>
        <v>10</v>
      </c>
      <c r="E17" s="108">
        <f t="shared" si="6"/>
        <v>30</v>
      </c>
      <c r="F17" s="59">
        <f t="shared" si="3"/>
        <v>71.565051177073272</v>
      </c>
      <c r="G17" s="59">
        <f t="shared" si="4"/>
        <v>18.434948822920795</v>
      </c>
      <c r="H17" s="103">
        <f t="shared" si="5"/>
        <v>0.59033447060169419</v>
      </c>
      <c r="I17" s="103">
        <f t="shared" si="1"/>
        <v>0.2</v>
      </c>
      <c r="J17" s="103">
        <f t="shared" si="2"/>
        <v>0.11806689412033884</v>
      </c>
    </row>
    <row r="18" spans="1:13" x14ac:dyDescent="0.35">
      <c r="A18" s="244" t="s">
        <v>7</v>
      </c>
      <c r="B18" s="243">
        <f>AVERAGE(B2:B16)</f>
        <v>50</v>
      </c>
      <c r="C18" s="245" t="s">
        <v>35</v>
      </c>
      <c r="D18" s="108">
        <f>B3</f>
        <v>10</v>
      </c>
      <c r="E18" s="108">
        <f t="shared" si="6"/>
        <v>30</v>
      </c>
      <c r="F18" s="59">
        <f t="shared" si="3"/>
        <v>71.565051177073272</v>
      </c>
      <c r="G18" s="59">
        <f t="shared" si="4"/>
        <v>18.434948822920795</v>
      </c>
      <c r="H18" s="103">
        <f t="shared" si="5"/>
        <v>0.59033447060169419</v>
      </c>
      <c r="I18" s="103">
        <f t="shared" si="1"/>
        <v>0.2</v>
      </c>
      <c r="J18" s="103">
        <f t="shared" si="2"/>
        <v>0.11806689412033884</v>
      </c>
    </row>
    <row r="19" spans="1:13" x14ac:dyDescent="0.35">
      <c r="A19" s="15"/>
      <c r="B19" s="15"/>
      <c r="C19" s="245" t="s">
        <v>39</v>
      </c>
      <c r="D19" s="108">
        <f>B3</f>
        <v>10</v>
      </c>
      <c r="E19" s="108">
        <f t="shared" si="6"/>
        <v>30</v>
      </c>
      <c r="F19" s="59">
        <f t="shared" si="3"/>
        <v>71.565051177073272</v>
      </c>
      <c r="G19" s="59">
        <f t="shared" si="4"/>
        <v>18.434948822920795</v>
      </c>
      <c r="H19" s="103">
        <f t="shared" si="5"/>
        <v>0.59033447060169419</v>
      </c>
      <c r="I19" s="103">
        <f t="shared" si="1"/>
        <v>0.2</v>
      </c>
      <c r="J19" s="103">
        <f t="shared" si="2"/>
        <v>0.11806689412033884</v>
      </c>
    </row>
    <row r="20" spans="1:13" x14ac:dyDescent="0.35">
      <c r="A20" s="15"/>
      <c r="B20" s="15"/>
      <c r="C20" s="245" t="s">
        <v>45</v>
      </c>
      <c r="D20" s="108">
        <f>B3</f>
        <v>10</v>
      </c>
      <c r="E20" s="108">
        <f t="shared" si="6"/>
        <v>50</v>
      </c>
      <c r="F20" s="59">
        <f t="shared" si="3"/>
        <v>78.690067525974612</v>
      </c>
      <c r="G20" s="59">
        <f t="shared" si="4"/>
        <v>11.309932474019469</v>
      </c>
      <c r="H20" s="103">
        <f t="shared" si="5"/>
        <v>0.74866816724394591</v>
      </c>
      <c r="I20" s="103">
        <f t="shared" si="1"/>
        <v>0.4</v>
      </c>
      <c r="J20" s="103">
        <f t="shared" si="2"/>
        <v>0.29946726689757835</v>
      </c>
    </row>
    <row r="21" spans="1:13" x14ac:dyDescent="0.35">
      <c r="A21" s="15"/>
      <c r="B21" s="15"/>
      <c r="C21" s="245" t="s">
        <v>132</v>
      </c>
      <c r="D21" s="108">
        <f>B3</f>
        <v>10</v>
      </c>
      <c r="E21" s="108">
        <f t="shared" si="6"/>
        <v>50</v>
      </c>
      <c r="F21" s="59">
        <f t="shared" si="3"/>
        <v>78.690067525974612</v>
      </c>
      <c r="G21" s="59">
        <f t="shared" si="4"/>
        <v>11.309932474019469</v>
      </c>
      <c r="H21" s="103">
        <f t="shared" si="5"/>
        <v>0.74866816724394591</v>
      </c>
      <c r="I21" s="103">
        <f t="shared" si="1"/>
        <v>0.4</v>
      </c>
      <c r="J21" s="103">
        <f t="shared" si="2"/>
        <v>0.29946726689757835</v>
      </c>
    </row>
    <row r="22" spans="1:13" ht="34.5" customHeight="1" x14ac:dyDescent="0.35">
      <c r="A22" s="15"/>
      <c r="B22" s="15"/>
      <c r="C22" s="245" t="s">
        <v>133</v>
      </c>
      <c r="D22" s="108">
        <f>B3</f>
        <v>10</v>
      </c>
      <c r="E22" s="108">
        <f t="shared" si="6"/>
        <v>50</v>
      </c>
      <c r="F22" s="59">
        <f t="shared" si="3"/>
        <v>78.690067525974612</v>
      </c>
      <c r="G22" s="59">
        <f t="shared" si="4"/>
        <v>11.309932474019469</v>
      </c>
      <c r="H22" s="103">
        <f t="shared" si="5"/>
        <v>0.74866816724394591</v>
      </c>
      <c r="I22" s="103">
        <f t="shared" si="1"/>
        <v>0.4</v>
      </c>
      <c r="J22" s="103">
        <f t="shared" si="2"/>
        <v>0.29946726689757835</v>
      </c>
    </row>
    <row r="23" spans="1:13" s="3" customFormat="1" ht="19.5" customHeight="1" x14ac:dyDescent="0.35">
      <c r="A23" s="15"/>
      <c r="B23" s="15"/>
      <c r="C23" s="245" t="s">
        <v>134</v>
      </c>
      <c r="D23" s="108">
        <f>B3</f>
        <v>10</v>
      </c>
      <c r="E23" s="108">
        <f t="shared" si="6"/>
        <v>70</v>
      </c>
      <c r="F23" s="59">
        <f t="shared" si="3"/>
        <v>81.869897645838634</v>
      </c>
      <c r="G23" s="59">
        <f t="shared" si="4"/>
        <v>8.1301023541554418</v>
      </c>
      <c r="H23" s="103">
        <f t="shared" si="5"/>
        <v>0.81933105879647994</v>
      </c>
      <c r="I23" s="103">
        <f t="shared" si="1"/>
        <v>0.6</v>
      </c>
      <c r="J23" s="103">
        <f t="shared" si="2"/>
        <v>0.49159863527788794</v>
      </c>
      <c r="L23" s="14"/>
      <c r="M23" s="2"/>
    </row>
    <row r="24" spans="1:13" ht="21.75" customHeight="1" x14ac:dyDescent="0.35">
      <c r="A24" s="15"/>
      <c r="B24" s="15"/>
      <c r="C24" s="245" t="s">
        <v>135</v>
      </c>
      <c r="D24" s="108">
        <f>B3</f>
        <v>10</v>
      </c>
      <c r="E24" s="108">
        <f t="shared" si="6"/>
        <v>70</v>
      </c>
      <c r="F24" s="59">
        <f t="shared" si="3"/>
        <v>81.869897645838634</v>
      </c>
      <c r="G24" s="59">
        <f t="shared" si="4"/>
        <v>8.1301023541554418</v>
      </c>
      <c r="H24" s="103">
        <f t="shared" si="5"/>
        <v>0.81933105879647994</v>
      </c>
      <c r="I24" s="103">
        <f t="shared" si="1"/>
        <v>0.6</v>
      </c>
      <c r="J24" s="103">
        <f t="shared" si="2"/>
        <v>0.49159863527788794</v>
      </c>
    </row>
    <row r="25" spans="1:13" s="4" customFormat="1" ht="28.5" customHeight="1" x14ac:dyDescent="0.35">
      <c r="A25" s="15"/>
      <c r="B25" s="15"/>
      <c r="C25" s="245" t="s">
        <v>136</v>
      </c>
      <c r="D25" s="108">
        <f>B3</f>
        <v>10</v>
      </c>
      <c r="E25" s="108">
        <f t="shared" si="6"/>
        <v>70</v>
      </c>
      <c r="F25" s="59">
        <f t="shared" si="3"/>
        <v>81.869897645838634</v>
      </c>
      <c r="G25" s="59">
        <f t="shared" si="4"/>
        <v>8.1301023541554418</v>
      </c>
      <c r="H25" s="103">
        <f t="shared" si="5"/>
        <v>0.81933105879647994</v>
      </c>
      <c r="I25" s="103">
        <f t="shared" si="1"/>
        <v>0.6</v>
      </c>
      <c r="J25" s="103">
        <f t="shared" si="2"/>
        <v>0.49159863527788794</v>
      </c>
      <c r="L25" s="14"/>
      <c r="M25" s="2"/>
    </row>
    <row r="26" spans="1:13" s="5" customFormat="1" ht="30" customHeight="1" x14ac:dyDescent="0.35">
      <c r="A26" s="15"/>
      <c r="B26" s="15"/>
      <c r="C26" s="245" t="s">
        <v>185</v>
      </c>
      <c r="D26" s="108">
        <f>B3</f>
        <v>10</v>
      </c>
      <c r="E26" s="108">
        <f t="shared" si="6"/>
        <v>90</v>
      </c>
      <c r="F26" s="59">
        <f t="shared" si="3"/>
        <v>83.659808254084581</v>
      </c>
      <c r="G26" s="59">
        <f t="shared" si="4"/>
        <v>6.3401917459094914</v>
      </c>
      <c r="H26" s="103">
        <f t="shared" si="5"/>
        <v>0.85910685009083432</v>
      </c>
      <c r="I26" s="103">
        <f t="shared" si="1"/>
        <v>0.8</v>
      </c>
      <c r="J26" s="103">
        <f t="shared" si="2"/>
        <v>0.68728548007266754</v>
      </c>
      <c r="L26" s="14"/>
      <c r="M26" s="2"/>
    </row>
    <row r="27" spans="1:13" ht="42" customHeight="1" x14ac:dyDescent="0.35">
      <c r="A27" s="15"/>
      <c r="B27" s="15"/>
      <c r="C27" s="245" t="s">
        <v>204</v>
      </c>
      <c r="D27" s="108">
        <f>B3</f>
        <v>10</v>
      </c>
      <c r="E27" s="108">
        <f t="shared" si="6"/>
        <v>90</v>
      </c>
      <c r="F27" s="59">
        <f t="shared" si="3"/>
        <v>83.659808254084581</v>
      </c>
      <c r="G27" s="59">
        <f t="shared" si="4"/>
        <v>6.3401917459094914</v>
      </c>
      <c r="H27" s="103">
        <f t="shared" si="5"/>
        <v>0.85910685009083432</v>
      </c>
      <c r="I27" s="103">
        <f t="shared" si="1"/>
        <v>0.8</v>
      </c>
      <c r="J27" s="103">
        <f t="shared" si="2"/>
        <v>0.68728548007266754</v>
      </c>
      <c r="M27" s="3"/>
    </row>
    <row r="28" spans="1:13" ht="23.25" customHeight="1" x14ac:dyDescent="0.35">
      <c r="A28" s="15"/>
      <c r="B28" s="15"/>
      <c r="C28" s="245" t="s">
        <v>203</v>
      </c>
      <c r="D28" s="108">
        <f>B3</f>
        <v>10</v>
      </c>
      <c r="E28" s="108">
        <f t="shared" si="6"/>
        <v>90</v>
      </c>
      <c r="F28" s="59">
        <f t="shared" si="3"/>
        <v>83.659808254084581</v>
      </c>
      <c r="G28" s="59">
        <f t="shared" si="4"/>
        <v>6.3401917459094914</v>
      </c>
      <c r="H28" s="103">
        <f t="shared" si="5"/>
        <v>0.85910685009083432</v>
      </c>
      <c r="I28" s="103">
        <f t="shared" si="1"/>
        <v>0.8</v>
      </c>
      <c r="J28" s="103">
        <f t="shared" si="2"/>
        <v>0.68728548007266754</v>
      </c>
    </row>
    <row r="29" spans="1:13" ht="24" customHeight="1" x14ac:dyDescent="0.35">
      <c r="A29" s="15"/>
      <c r="B29" s="15"/>
      <c r="C29" s="245" t="s">
        <v>30</v>
      </c>
      <c r="D29" s="108">
        <f>B4</f>
        <v>10</v>
      </c>
      <c r="E29" s="108">
        <f t="shared" ref="E29:E40" si="7">B5</f>
        <v>30</v>
      </c>
      <c r="F29" s="59">
        <f t="shared" si="3"/>
        <v>71.565051177073272</v>
      </c>
      <c r="G29" s="59">
        <f t="shared" si="4"/>
        <v>18.434948822920795</v>
      </c>
      <c r="H29" s="103">
        <f t="shared" si="5"/>
        <v>0.59033447060169419</v>
      </c>
      <c r="I29" s="103">
        <f t="shared" si="1"/>
        <v>0.2</v>
      </c>
      <c r="J29" s="103">
        <f t="shared" si="2"/>
        <v>0.11806689412033884</v>
      </c>
      <c r="M29" s="4"/>
    </row>
    <row r="30" spans="1:13" ht="29.25" customHeight="1" x14ac:dyDescent="0.35">
      <c r="A30" s="15"/>
      <c r="B30" s="15"/>
      <c r="C30" s="245" t="s">
        <v>36</v>
      </c>
      <c r="D30" s="108">
        <f>B4</f>
        <v>10</v>
      </c>
      <c r="E30" s="108">
        <f t="shared" si="7"/>
        <v>30</v>
      </c>
      <c r="F30" s="59">
        <f t="shared" si="3"/>
        <v>71.565051177073272</v>
      </c>
      <c r="G30" s="59">
        <f t="shared" si="4"/>
        <v>18.434948822920795</v>
      </c>
      <c r="H30" s="103">
        <f t="shared" si="5"/>
        <v>0.59033447060169419</v>
      </c>
      <c r="I30" s="103">
        <f t="shared" si="1"/>
        <v>0.2</v>
      </c>
      <c r="J30" s="103">
        <f t="shared" si="2"/>
        <v>0.11806689412033884</v>
      </c>
      <c r="M30" s="5"/>
    </row>
    <row r="31" spans="1:13" x14ac:dyDescent="0.35">
      <c r="A31" s="15"/>
      <c r="B31" s="15"/>
      <c r="C31" s="245" t="s">
        <v>40</v>
      </c>
      <c r="D31" s="108">
        <f>B4</f>
        <v>10</v>
      </c>
      <c r="E31" s="108">
        <f t="shared" si="7"/>
        <v>30</v>
      </c>
      <c r="F31" s="59">
        <f t="shared" si="3"/>
        <v>71.565051177073272</v>
      </c>
      <c r="G31" s="59">
        <f t="shared" si="4"/>
        <v>18.434948822920795</v>
      </c>
      <c r="H31" s="103">
        <f t="shared" si="5"/>
        <v>0.59033447060169419</v>
      </c>
      <c r="I31" s="103">
        <f t="shared" si="1"/>
        <v>0.2</v>
      </c>
      <c r="J31" s="103">
        <f t="shared" si="2"/>
        <v>0.11806689412033884</v>
      </c>
    </row>
    <row r="32" spans="1:13" x14ac:dyDescent="0.35">
      <c r="A32" s="15"/>
      <c r="B32" s="15"/>
      <c r="C32" s="245" t="s">
        <v>46</v>
      </c>
      <c r="D32" s="108">
        <f>B4</f>
        <v>10</v>
      </c>
      <c r="E32" s="108">
        <f t="shared" si="7"/>
        <v>50</v>
      </c>
      <c r="F32" s="59">
        <f t="shared" si="3"/>
        <v>78.690067525974612</v>
      </c>
      <c r="G32" s="59">
        <f t="shared" si="4"/>
        <v>11.309932474019469</v>
      </c>
      <c r="H32" s="103">
        <f t="shared" si="5"/>
        <v>0.74866816724394591</v>
      </c>
      <c r="I32" s="103">
        <f t="shared" si="1"/>
        <v>0.4</v>
      </c>
      <c r="J32" s="103">
        <f t="shared" si="2"/>
        <v>0.29946726689757835</v>
      </c>
    </row>
    <row r="33" spans="1:10" x14ac:dyDescent="0.35">
      <c r="A33" s="15"/>
      <c r="B33" s="15"/>
      <c r="C33" s="245" t="s">
        <v>137</v>
      </c>
      <c r="D33" s="108">
        <f>B4</f>
        <v>10</v>
      </c>
      <c r="E33" s="108">
        <f t="shared" si="7"/>
        <v>50</v>
      </c>
      <c r="F33" s="59">
        <f t="shared" si="3"/>
        <v>78.690067525974612</v>
      </c>
      <c r="G33" s="59">
        <f t="shared" si="4"/>
        <v>11.309932474019469</v>
      </c>
      <c r="H33" s="103">
        <f t="shared" si="5"/>
        <v>0.74866816724394591</v>
      </c>
      <c r="I33" s="103">
        <f t="shared" si="1"/>
        <v>0.4</v>
      </c>
      <c r="J33" s="103">
        <f t="shared" si="2"/>
        <v>0.29946726689757835</v>
      </c>
    </row>
    <row r="34" spans="1:10" x14ac:dyDescent="0.35">
      <c r="A34" s="15"/>
      <c r="B34" s="15"/>
      <c r="C34" s="245" t="s">
        <v>138</v>
      </c>
      <c r="D34" s="108">
        <f>B4</f>
        <v>10</v>
      </c>
      <c r="E34" s="108">
        <f t="shared" si="7"/>
        <v>50</v>
      </c>
      <c r="F34" s="59">
        <f t="shared" si="3"/>
        <v>78.690067525974612</v>
      </c>
      <c r="G34" s="59">
        <f t="shared" si="4"/>
        <v>11.309932474019469</v>
      </c>
      <c r="H34" s="103">
        <f t="shared" si="5"/>
        <v>0.74866816724394591</v>
      </c>
      <c r="I34" s="103">
        <f t="shared" ref="I34:I65" si="8">((ABS(D34-E34))/($B$18*2))</f>
        <v>0.4</v>
      </c>
      <c r="J34" s="103">
        <f t="shared" ref="J34:J65" si="9">H34*I34</f>
        <v>0.29946726689757835</v>
      </c>
    </row>
    <row r="35" spans="1:10" x14ac:dyDescent="0.35">
      <c r="A35" s="15"/>
      <c r="B35" s="15"/>
      <c r="C35" s="245" t="s">
        <v>139</v>
      </c>
      <c r="D35" s="108">
        <f>B4</f>
        <v>10</v>
      </c>
      <c r="E35" s="108">
        <f t="shared" si="7"/>
        <v>70</v>
      </c>
      <c r="F35" s="59">
        <f t="shared" si="3"/>
        <v>81.869897645838634</v>
      </c>
      <c r="G35" s="59">
        <f t="shared" si="4"/>
        <v>8.1301023541554418</v>
      </c>
      <c r="H35" s="103">
        <f t="shared" si="5"/>
        <v>0.81933105879647994</v>
      </c>
      <c r="I35" s="103">
        <f t="shared" si="8"/>
        <v>0.6</v>
      </c>
      <c r="J35" s="103">
        <f t="shared" si="9"/>
        <v>0.49159863527788794</v>
      </c>
    </row>
    <row r="36" spans="1:10" x14ac:dyDescent="0.35">
      <c r="A36" s="15"/>
      <c r="B36" s="15"/>
      <c r="C36" s="245" t="s">
        <v>164</v>
      </c>
      <c r="D36" s="108">
        <f>B4</f>
        <v>10</v>
      </c>
      <c r="E36" s="108">
        <f t="shared" si="7"/>
        <v>70</v>
      </c>
      <c r="F36" s="59">
        <f t="shared" si="3"/>
        <v>81.869897645838634</v>
      </c>
      <c r="G36" s="59">
        <f t="shared" si="4"/>
        <v>8.1301023541554418</v>
      </c>
      <c r="H36" s="103">
        <f t="shared" si="5"/>
        <v>0.81933105879647994</v>
      </c>
      <c r="I36" s="103">
        <f t="shared" si="8"/>
        <v>0.6</v>
      </c>
      <c r="J36" s="103">
        <f t="shared" si="9"/>
        <v>0.49159863527788794</v>
      </c>
    </row>
    <row r="37" spans="1:10" x14ac:dyDescent="0.35">
      <c r="A37" s="15"/>
      <c r="B37" s="15"/>
      <c r="C37" s="245" t="s">
        <v>168</v>
      </c>
      <c r="D37" s="108">
        <f>B4</f>
        <v>10</v>
      </c>
      <c r="E37" s="108">
        <f t="shared" si="7"/>
        <v>70</v>
      </c>
      <c r="F37" s="59">
        <f t="shared" si="3"/>
        <v>81.869897645838634</v>
      </c>
      <c r="G37" s="59">
        <f t="shared" si="4"/>
        <v>8.1301023541554418</v>
      </c>
      <c r="H37" s="103">
        <f t="shared" si="5"/>
        <v>0.81933105879647994</v>
      </c>
      <c r="I37" s="103">
        <f t="shared" si="8"/>
        <v>0.6</v>
      </c>
      <c r="J37" s="103">
        <f t="shared" si="9"/>
        <v>0.49159863527788794</v>
      </c>
    </row>
    <row r="38" spans="1:10" x14ac:dyDescent="0.35">
      <c r="A38" s="15"/>
      <c r="B38" s="15"/>
      <c r="C38" s="245" t="s">
        <v>202</v>
      </c>
      <c r="D38" s="108">
        <f>B4</f>
        <v>10</v>
      </c>
      <c r="E38" s="108">
        <f t="shared" si="7"/>
        <v>90</v>
      </c>
      <c r="F38" s="59">
        <f t="shared" si="3"/>
        <v>83.659808254084581</v>
      </c>
      <c r="G38" s="59">
        <f t="shared" si="4"/>
        <v>6.3401917459094914</v>
      </c>
      <c r="H38" s="103">
        <f t="shared" si="5"/>
        <v>0.85910685009083432</v>
      </c>
      <c r="I38" s="103">
        <f t="shared" si="8"/>
        <v>0.8</v>
      </c>
      <c r="J38" s="103">
        <f t="shared" si="9"/>
        <v>0.68728548007266754</v>
      </c>
    </row>
    <row r="39" spans="1:10" x14ac:dyDescent="0.35">
      <c r="A39" s="15"/>
      <c r="B39" s="15"/>
      <c r="C39" s="245" t="s">
        <v>201</v>
      </c>
      <c r="D39" s="108">
        <f>B4</f>
        <v>10</v>
      </c>
      <c r="E39" s="108">
        <f t="shared" si="7"/>
        <v>90</v>
      </c>
      <c r="F39" s="59">
        <f t="shared" si="3"/>
        <v>83.659808254084581</v>
      </c>
      <c r="G39" s="59">
        <f t="shared" si="4"/>
        <v>6.3401917459094914</v>
      </c>
      <c r="H39" s="103">
        <f t="shared" si="5"/>
        <v>0.85910685009083432</v>
      </c>
      <c r="I39" s="103">
        <f t="shared" si="8"/>
        <v>0.8</v>
      </c>
      <c r="J39" s="103">
        <f t="shared" si="9"/>
        <v>0.68728548007266754</v>
      </c>
    </row>
    <row r="40" spans="1:10" x14ac:dyDescent="0.35">
      <c r="A40" s="15"/>
      <c r="B40" s="15"/>
      <c r="C40" s="245" t="s">
        <v>200</v>
      </c>
      <c r="D40" s="108">
        <f>B4</f>
        <v>10</v>
      </c>
      <c r="E40" s="108">
        <f t="shared" si="7"/>
        <v>90</v>
      </c>
      <c r="F40" s="59">
        <f t="shared" si="3"/>
        <v>83.659808254084581</v>
      </c>
      <c r="G40" s="59">
        <f t="shared" si="4"/>
        <v>6.3401917459094914</v>
      </c>
      <c r="H40" s="103">
        <f t="shared" si="5"/>
        <v>0.85910685009083432</v>
      </c>
      <c r="I40" s="103">
        <f t="shared" si="8"/>
        <v>0.8</v>
      </c>
      <c r="J40" s="103">
        <f t="shared" si="9"/>
        <v>0.68728548007266754</v>
      </c>
    </row>
    <row r="41" spans="1:10" x14ac:dyDescent="0.35">
      <c r="A41" s="15"/>
      <c r="B41" s="15"/>
      <c r="C41" s="245" t="s">
        <v>37</v>
      </c>
      <c r="D41" s="108">
        <f>B5</f>
        <v>30</v>
      </c>
      <c r="E41" s="108">
        <f t="shared" ref="E41:E51" si="10">B6</f>
        <v>30</v>
      </c>
      <c r="F41" s="59">
        <f t="shared" si="3"/>
        <v>44.999999999997037</v>
      </c>
      <c r="G41" s="59">
        <f t="shared" si="4"/>
        <v>44.999999999997037</v>
      </c>
      <c r="H41" s="103">
        <f t="shared" si="5"/>
        <v>0</v>
      </c>
      <c r="I41" s="103">
        <f t="shared" si="8"/>
        <v>0</v>
      </c>
      <c r="J41" s="103">
        <f t="shared" si="9"/>
        <v>0</v>
      </c>
    </row>
    <row r="42" spans="1:10" x14ac:dyDescent="0.35">
      <c r="A42" s="15"/>
      <c r="B42" s="15"/>
      <c r="C42" s="245" t="s">
        <v>41</v>
      </c>
      <c r="D42" s="108">
        <f>B5</f>
        <v>30</v>
      </c>
      <c r="E42" s="108">
        <f t="shared" si="10"/>
        <v>30</v>
      </c>
      <c r="F42" s="59">
        <f t="shared" si="3"/>
        <v>44.999999999997037</v>
      </c>
      <c r="G42" s="59">
        <f t="shared" si="4"/>
        <v>44.999999999997037</v>
      </c>
      <c r="H42" s="103">
        <f t="shared" si="5"/>
        <v>0</v>
      </c>
      <c r="I42" s="103">
        <f t="shared" si="8"/>
        <v>0</v>
      </c>
      <c r="J42" s="103">
        <f t="shared" si="9"/>
        <v>0</v>
      </c>
    </row>
    <row r="43" spans="1:10" x14ac:dyDescent="0.35">
      <c r="A43" s="15"/>
      <c r="B43" s="15"/>
      <c r="C43" s="246" t="s">
        <v>47</v>
      </c>
      <c r="D43" s="108">
        <f>B5</f>
        <v>30</v>
      </c>
      <c r="E43" s="108">
        <f t="shared" si="10"/>
        <v>50</v>
      </c>
      <c r="F43" s="59">
        <f t="shared" si="3"/>
        <v>59.036243467922596</v>
      </c>
      <c r="G43" s="59">
        <f t="shared" si="4"/>
        <v>30.963756532071482</v>
      </c>
      <c r="H43" s="103">
        <f t="shared" si="5"/>
        <v>0.31191652150945681</v>
      </c>
      <c r="I43" s="103">
        <f t="shared" si="8"/>
        <v>0.2</v>
      </c>
      <c r="J43" s="103">
        <f t="shared" si="9"/>
        <v>6.2383304301891367E-2</v>
      </c>
    </row>
    <row r="44" spans="1:10" x14ac:dyDescent="0.35">
      <c r="A44" s="15"/>
      <c r="B44" s="15"/>
      <c r="C44" s="246" t="s">
        <v>167</v>
      </c>
      <c r="D44" s="108">
        <f>B5</f>
        <v>30</v>
      </c>
      <c r="E44" s="108">
        <f t="shared" si="10"/>
        <v>50</v>
      </c>
      <c r="F44" s="59">
        <f t="shared" si="3"/>
        <v>59.036243467922596</v>
      </c>
      <c r="G44" s="59">
        <f t="shared" si="4"/>
        <v>30.963756532071482</v>
      </c>
      <c r="H44" s="103">
        <f t="shared" si="5"/>
        <v>0.31191652150945681</v>
      </c>
      <c r="I44" s="103">
        <f t="shared" si="8"/>
        <v>0.2</v>
      </c>
      <c r="J44" s="103">
        <f t="shared" si="9"/>
        <v>6.2383304301891367E-2</v>
      </c>
    </row>
    <row r="45" spans="1:10" x14ac:dyDescent="0.35">
      <c r="A45" s="15"/>
      <c r="B45" s="15"/>
      <c r="C45" s="246" t="s">
        <v>166</v>
      </c>
      <c r="D45" s="108">
        <f>B5</f>
        <v>30</v>
      </c>
      <c r="E45" s="108">
        <f t="shared" si="10"/>
        <v>50</v>
      </c>
      <c r="F45" s="59">
        <f t="shared" si="3"/>
        <v>59.036243467922596</v>
      </c>
      <c r="G45" s="59">
        <f t="shared" si="4"/>
        <v>30.963756532071482</v>
      </c>
      <c r="H45" s="103">
        <f t="shared" si="5"/>
        <v>0.31191652150945681</v>
      </c>
      <c r="I45" s="103">
        <f t="shared" si="8"/>
        <v>0.2</v>
      </c>
      <c r="J45" s="103">
        <f t="shared" si="9"/>
        <v>6.2383304301891367E-2</v>
      </c>
    </row>
    <row r="46" spans="1:10" x14ac:dyDescent="0.35">
      <c r="A46" s="15"/>
      <c r="B46" s="15"/>
      <c r="C46" s="246" t="s">
        <v>165</v>
      </c>
      <c r="D46" s="108">
        <f>B5</f>
        <v>30</v>
      </c>
      <c r="E46" s="108">
        <f t="shared" si="10"/>
        <v>70</v>
      </c>
      <c r="F46" s="59">
        <f t="shared" si="3"/>
        <v>66.80140948634741</v>
      </c>
      <c r="G46" s="59">
        <f t="shared" si="4"/>
        <v>23.198590513646661</v>
      </c>
      <c r="H46" s="103">
        <f t="shared" si="5"/>
        <v>0.48447576636334161</v>
      </c>
      <c r="I46" s="103">
        <f t="shared" si="8"/>
        <v>0.4</v>
      </c>
      <c r="J46" s="103">
        <f t="shared" si="9"/>
        <v>0.19379030654533666</v>
      </c>
    </row>
    <row r="47" spans="1:10" x14ac:dyDescent="0.35">
      <c r="A47" s="15"/>
      <c r="B47" s="15"/>
      <c r="C47" s="246" t="s">
        <v>163</v>
      </c>
      <c r="D47" s="108">
        <f>B5</f>
        <v>30</v>
      </c>
      <c r="E47" s="108">
        <f t="shared" si="10"/>
        <v>70</v>
      </c>
      <c r="F47" s="59">
        <f t="shared" si="3"/>
        <v>66.80140948634741</v>
      </c>
      <c r="G47" s="59">
        <f t="shared" si="4"/>
        <v>23.198590513646661</v>
      </c>
      <c r="H47" s="103">
        <f t="shared" si="5"/>
        <v>0.48447576636334161</v>
      </c>
      <c r="I47" s="103">
        <f t="shared" si="8"/>
        <v>0.4</v>
      </c>
      <c r="J47" s="103">
        <f t="shared" si="9"/>
        <v>0.19379030654533666</v>
      </c>
    </row>
    <row r="48" spans="1:10" x14ac:dyDescent="0.35">
      <c r="A48" s="15"/>
      <c r="B48" s="15"/>
      <c r="C48" s="246" t="s">
        <v>162</v>
      </c>
      <c r="D48" s="108">
        <f>B5</f>
        <v>30</v>
      </c>
      <c r="E48" s="108">
        <f t="shared" si="10"/>
        <v>70</v>
      </c>
      <c r="F48" s="59">
        <f t="shared" si="3"/>
        <v>66.80140948634741</v>
      </c>
      <c r="G48" s="59">
        <f t="shared" si="4"/>
        <v>23.198590513646661</v>
      </c>
      <c r="H48" s="103">
        <f t="shared" si="5"/>
        <v>0.48447576636334161</v>
      </c>
      <c r="I48" s="103">
        <f t="shared" si="8"/>
        <v>0.4</v>
      </c>
      <c r="J48" s="103">
        <f t="shared" si="9"/>
        <v>0.19379030654533666</v>
      </c>
    </row>
    <row r="49" spans="1:17" x14ac:dyDescent="0.35">
      <c r="A49" s="15"/>
      <c r="B49" s="15"/>
      <c r="C49" s="246" t="s">
        <v>189</v>
      </c>
      <c r="D49" s="108">
        <f>B5</f>
        <v>30</v>
      </c>
      <c r="E49" s="108">
        <f t="shared" si="10"/>
        <v>90</v>
      </c>
      <c r="F49" s="59">
        <f t="shared" si="3"/>
        <v>71.565051177073272</v>
      </c>
      <c r="G49" s="59">
        <f t="shared" si="4"/>
        <v>18.434948822920795</v>
      </c>
      <c r="H49" s="103">
        <f t="shared" si="5"/>
        <v>0.59033447060169419</v>
      </c>
      <c r="I49" s="103">
        <f t="shared" si="8"/>
        <v>0.6</v>
      </c>
      <c r="J49" s="103">
        <f t="shared" si="9"/>
        <v>0.35420068236101648</v>
      </c>
    </row>
    <row r="50" spans="1:17" x14ac:dyDescent="0.35">
      <c r="A50" s="15"/>
      <c r="B50" s="15"/>
      <c r="C50" s="246" t="s">
        <v>190</v>
      </c>
      <c r="D50" s="108">
        <f>B5</f>
        <v>30</v>
      </c>
      <c r="E50" s="108">
        <f t="shared" si="10"/>
        <v>90</v>
      </c>
      <c r="F50" s="59">
        <f t="shared" si="3"/>
        <v>71.565051177073272</v>
      </c>
      <c r="G50" s="59">
        <f t="shared" si="4"/>
        <v>18.434948822920795</v>
      </c>
      <c r="H50" s="103">
        <f t="shared" si="5"/>
        <v>0.59033447060169419</v>
      </c>
      <c r="I50" s="103">
        <f t="shared" si="8"/>
        <v>0.6</v>
      </c>
      <c r="J50" s="103">
        <f t="shared" si="9"/>
        <v>0.35420068236101648</v>
      </c>
    </row>
    <row r="51" spans="1:17" x14ac:dyDescent="0.35">
      <c r="A51" s="15"/>
      <c r="B51" s="15"/>
      <c r="C51" s="246" t="s">
        <v>191</v>
      </c>
      <c r="D51" s="108">
        <f>B5</f>
        <v>30</v>
      </c>
      <c r="E51" s="108">
        <f t="shared" si="10"/>
        <v>90</v>
      </c>
      <c r="F51" s="59">
        <f t="shared" si="3"/>
        <v>71.565051177073272</v>
      </c>
      <c r="G51" s="59">
        <f t="shared" si="4"/>
        <v>18.434948822920795</v>
      </c>
      <c r="H51" s="103">
        <f t="shared" si="5"/>
        <v>0.59033447060169419</v>
      </c>
      <c r="I51" s="103">
        <f t="shared" si="8"/>
        <v>0.6</v>
      </c>
      <c r="J51" s="103">
        <f t="shared" si="9"/>
        <v>0.35420068236101648</v>
      </c>
    </row>
    <row r="52" spans="1:17" x14ac:dyDescent="0.35">
      <c r="A52" s="15"/>
      <c r="B52" s="15"/>
      <c r="C52" s="246" t="s">
        <v>42</v>
      </c>
      <c r="D52" s="108">
        <f>B6</f>
        <v>30</v>
      </c>
      <c r="E52" s="108">
        <f t="shared" ref="E52:E61" si="11">B7</f>
        <v>30</v>
      </c>
      <c r="F52" s="59">
        <f t="shared" si="3"/>
        <v>44.999999999997037</v>
      </c>
      <c r="G52" s="59">
        <f t="shared" si="4"/>
        <v>44.999999999997037</v>
      </c>
      <c r="H52" s="103">
        <f t="shared" si="5"/>
        <v>0</v>
      </c>
      <c r="I52" s="103">
        <f t="shared" si="8"/>
        <v>0</v>
      </c>
      <c r="J52" s="103">
        <f t="shared" si="9"/>
        <v>0</v>
      </c>
      <c r="K52" s="14"/>
    </row>
    <row r="53" spans="1:17" x14ac:dyDescent="0.35">
      <c r="A53" s="15"/>
      <c r="B53" s="15"/>
      <c r="C53" s="246" t="s">
        <v>48</v>
      </c>
      <c r="D53" s="108">
        <f>B6</f>
        <v>30</v>
      </c>
      <c r="E53" s="108">
        <f t="shared" si="11"/>
        <v>50</v>
      </c>
      <c r="F53" s="59">
        <f t="shared" si="3"/>
        <v>59.036243467922596</v>
      </c>
      <c r="G53" s="59">
        <f t="shared" si="4"/>
        <v>30.963756532071482</v>
      </c>
      <c r="H53" s="103">
        <f t="shared" si="5"/>
        <v>0.31191652150945681</v>
      </c>
      <c r="I53" s="103">
        <f t="shared" si="8"/>
        <v>0.2</v>
      </c>
      <c r="J53" s="103">
        <f t="shared" si="9"/>
        <v>6.2383304301891367E-2</v>
      </c>
      <c r="K53" s="14"/>
    </row>
    <row r="54" spans="1:17" x14ac:dyDescent="0.35">
      <c r="A54" s="15"/>
      <c r="B54" s="15"/>
      <c r="C54" s="246" t="s">
        <v>161</v>
      </c>
      <c r="D54" s="108">
        <f>B6</f>
        <v>30</v>
      </c>
      <c r="E54" s="108">
        <f t="shared" si="11"/>
        <v>50</v>
      </c>
      <c r="F54" s="59">
        <f t="shared" si="3"/>
        <v>59.036243467922596</v>
      </c>
      <c r="G54" s="59">
        <f t="shared" si="4"/>
        <v>30.963756532071482</v>
      </c>
      <c r="H54" s="103">
        <f t="shared" si="5"/>
        <v>0.31191652150945681</v>
      </c>
      <c r="I54" s="103">
        <f t="shared" si="8"/>
        <v>0.2</v>
      </c>
      <c r="J54" s="103">
        <f t="shared" si="9"/>
        <v>6.2383304301891367E-2</v>
      </c>
      <c r="K54" s="14"/>
    </row>
    <row r="55" spans="1:17" x14ac:dyDescent="0.35">
      <c r="A55" s="15"/>
      <c r="B55" s="15"/>
      <c r="C55" s="246" t="s">
        <v>126</v>
      </c>
      <c r="D55" s="108">
        <f>B6</f>
        <v>30</v>
      </c>
      <c r="E55" s="108">
        <f t="shared" si="11"/>
        <v>50</v>
      </c>
      <c r="F55" s="59">
        <f t="shared" si="3"/>
        <v>59.036243467922596</v>
      </c>
      <c r="G55" s="59">
        <f t="shared" si="4"/>
        <v>30.963756532071482</v>
      </c>
      <c r="H55" s="103">
        <f t="shared" si="5"/>
        <v>0.31191652150945681</v>
      </c>
      <c r="I55" s="103">
        <f t="shared" si="8"/>
        <v>0.2</v>
      </c>
      <c r="J55" s="103">
        <f t="shared" si="9"/>
        <v>6.2383304301891367E-2</v>
      </c>
      <c r="K55" s="14"/>
    </row>
    <row r="56" spans="1:17" x14ac:dyDescent="0.35">
      <c r="A56" s="15"/>
      <c r="B56" s="15"/>
      <c r="C56" s="246" t="s">
        <v>160</v>
      </c>
      <c r="D56" s="108">
        <f>B6</f>
        <v>30</v>
      </c>
      <c r="E56" s="108">
        <f t="shared" si="11"/>
        <v>70</v>
      </c>
      <c r="F56" s="59">
        <f t="shared" si="3"/>
        <v>66.80140948634741</v>
      </c>
      <c r="G56" s="59">
        <f t="shared" si="4"/>
        <v>23.198590513646661</v>
      </c>
      <c r="H56" s="103">
        <f t="shared" si="5"/>
        <v>0.48447576636334161</v>
      </c>
      <c r="I56" s="103">
        <f t="shared" si="8"/>
        <v>0.4</v>
      </c>
      <c r="J56" s="103">
        <f t="shared" si="9"/>
        <v>0.19379030654533666</v>
      </c>
      <c r="K56" s="14"/>
    </row>
    <row r="57" spans="1:17" x14ac:dyDescent="0.35">
      <c r="A57" s="15"/>
      <c r="B57" s="15"/>
      <c r="C57" s="246" t="s">
        <v>159</v>
      </c>
      <c r="D57" s="108">
        <f>B6</f>
        <v>30</v>
      </c>
      <c r="E57" s="108">
        <f t="shared" si="11"/>
        <v>70</v>
      </c>
      <c r="F57" s="59">
        <f t="shared" si="3"/>
        <v>66.80140948634741</v>
      </c>
      <c r="G57" s="59">
        <f t="shared" si="4"/>
        <v>23.198590513646661</v>
      </c>
      <c r="H57" s="103">
        <f t="shared" si="5"/>
        <v>0.48447576636334161</v>
      </c>
      <c r="I57" s="103">
        <f t="shared" si="8"/>
        <v>0.4</v>
      </c>
      <c r="J57" s="103">
        <f t="shared" si="9"/>
        <v>0.19379030654533666</v>
      </c>
      <c r="M57" s="14"/>
      <c r="N57" s="14"/>
      <c r="O57" s="14"/>
      <c r="P57" s="14"/>
      <c r="Q57" s="14"/>
    </row>
    <row r="58" spans="1:17" x14ac:dyDescent="0.35">
      <c r="A58" s="15"/>
      <c r="B58" s="15"/>
      <c r="C58" s="246" t="s">
        <v>158</v>
      </c>
      <c r="D58" s="108">
        <f>B6</f>
        <v>30</v>
      </c>
      <c r="E58" s="108">
        <f t="shared" si="11"/>
        <v>70</v>
      </c>
      <c r="F58" s="59">
        <f t="shared" si="3"/>
        <v>66.80140948634741</v>
      </c>
      <c r="G58" s="59">
        <f t="shared" si="4"/>
        <v>23.198590513646661</v>
      </c>
      <c r="H58" s="103">
        <f t="shared" si="5"/>
        <v>0.48447576636334161</v>
      </c>
      <c r="I58" s="103">
        <f t="shared" si="8"/>
        <v>0.4</v>
      </c>
      <c r="J58" s="103">
        <f t="shared" si="9"/>
        <v>0.19379030654533666</v>
      </c>
      <c r="M58" s="14"/>
      <c r="N58" s="14"/>
      <c r="O58" s="14"/>
      <c r="P58" s="14"/>
      <c r="Q58" s="14"/>
    </row>
    <row r="59" spans="1:17" x14ac:dyDescent="0.35">
      <c r="A59" s="15"/>
      <c r="B59" s="15"/>
      <c r="C59" s="246" t="s">
        <v>192</v>
      </c>
      <c r="D59" s="108">
        <f>B6</f>
        <v>30</v>
      </c>
      <c r="E59" s="108">
        <f t="shared" si="11"/>
        <v>90</v>
      </c>
      <c r="F59" s="59">
        <f t="shared" si="3"/>
        <v>71.565051177073272</v>
      </c>
      <c r="G59" s="59">
        <f t="shared" si="4"/>
        <v>18.434948822920795</v>
      </c>
      <c r="H59" s="103">
        <f t="shared" si="5"/>
        <v>0.59033447060169419</v>
      </c>
      <c r="I59" s="103">
        <f t="shared" si="8"/>
        <v>0.6</v>
      </c>
      <c r="J59" s="103">
        <f t="shared" si="9"/>
        <v>0.35420068236101648</v>
      </c>
      <c r="M59" s="14"/>
      <c r="N59" s="14"/>
      <c r="O59" s="14"/>
      <c r="P59" s="14"/>
      <c r="Q59" s="14"/>
    </row>
    <row r="60" spans="1:17" x14ac:dyDescent="0.35">
      <c r="A60" s="15"/>
      <c r="B60" s="15"/>
      <c r="C60" s="246" t="s">
        <v>193</v>
      </c>
      <c r="D60" s="108">
        <f>B6</f>
        <v>30</v>
      </c>
      <c r="E60" s="108">
        <f t="shared" si="11"/>
        <v>90</v>
      </c>
      <c r="F60" s="59">
        <f t="shared" si="3"/>
        <v>71.565051177073272</v>
      </c>
      <c r="G60" s="59">
        <f t="shared" si="4"/>
        <v>18.434948822920795</v>
      </c>
      <c r="H60" s="103">
        <f t="shared" si="5"/>
        <v>0.59033447060169419</v>
      </c>
      <c r="I60" s="103">
        <f t="shared" si="8"/>
        <v>0.6</v>
      </c>
      <c r="J60" s="103">
        <f t="shared" si="9"/>
        <v>0.35420068236101648</v>
      </c>
      <c r="M60" s="14"/>
      <c r="N60" s="14"/>
      <c r="O60" s="14"/>
      <c r="P60" s="14"/>
      <c r="Q60" s="14"/>
    </row>
    <row r="61" spans="1:17" x14ac:dyDescent="0.35">
      <c r="A61" s="15"/>
      <c r="B61" s="15"/>
      <c r="C61" s="246" t="s">
        <v>194</v>
      </c>
      <c r="D61" s="108">
        <f>B6</f>
        <v>30</v>
      </c>
      <c r="E61" s="108">
        <f t="shared" si="11"/>
        <v>90</v>
      </c>
      <c r="F61" s="59">
        <f t="shared" si="3"/>
        <v>71.565051177073272</v>
      </c>
      <c r="G61" s="59">
        <f t="shared" si="4"/>
        <v>18.434948822920795</v>
      </c>
      <c r="H61" s="103">
        <f t="shared" si="5"/>
        <v>0.59033447060169419</v>
      </c>
      <c r="I61" s="103">
        <f t="shared" si="8"/>
        <v>0.6</v>
      </c>
      <c r="J61" s="103">
        <f t="shared" si="9"/>
        <v>0.35420068236101648</v>
      </c>
      <c r="M61" s="14"/>
      <c r="N61" s="14"/>
      <c r="O61" s="14"/>
      <c r="P61" s="14"/>
      <c r="Q61" s="14"/>
    </row>
    <row r="62" spans="1:17" x14ac:dyDescent="0.35">
      <c r="A62" s="15"/>
      <c r="B62" s="15"/>
      <c r="C62" s="246" t="s">
        <v>49</v>
      </c>
      <c r="D62" s="108">
        <f>B7</f>
        <v>30</v>
      </c>
      <c r="E62" s="108">
        <f t="shared" ref="E62:E70" si="12">B8</f>
        <v>50</v>
      </c>
      <c r="F62" s="59">
        <f t="shared" si="3"/>
        <v>59.036243467922596</v>
      </c>
      <c r="G62" s="59">
        <f t="shared" si="4"/>
        <v>30.963756532071482</v>
      </c>
      <c r="H62" s="103">
        <f t="shared" si="5"/>
        <v>0.31191652150945681</v>
      </c>
      <c r="I62" s="103">
        <f t="shared" si="8"/>
        <v>0.2</v>
      </c>
      <c r="J62" s="103">
        <f t="shared" si="9"/>
        <v>6.2383304301891367E-2</v>
      </c>
      <c r="M62" s="14"/>
      <c r="N62" s="14"/>
      <c r="O62" s="14"/>
      <c r="P62" s="14"/>
      <c r="Q62" s="14"/>
    </row>
    <row r="63" spans="1:17" x14ac:dyDescent="0.35">
      <c r="A63" s="15"/>
      <c r="B63" s="15"/>
      <c r="C63" s="246" t="s">
        <v>157</v>
      </c>
      <c r="D63" s="108">
        <f>B7</f>
        <v>30</v>
      </c>
      <c r="E63" s="108">
        <f t="shared" si="12"/>
        <v>50</v>
      </c>
      <c r="F63" s="59">
        <f t="shared" si="3"/>
        <v>59.036243467922596</v>
      </c>
      <c r="G63" s="59">
        <f t="shared" si="4"/>
        <v>30.963756532071482</v>
      </c>
      <c r="H63" s="103">
        <f t="shared" si="5"/>
        <v>0.31191652150945681</v>
      </c>
      <c r="I63" s="103">
        <f t="shared" si="8"/>
        <v>0.2</v>
      </c>
      <c r="J63" s="103">
        <f t="shared" si="9"/>
        <v>6.2383304301891367E-2</v>
      </c>
      <c r="M63" s="14"/>
      <c r="N63" s="14"/>
      <c r="O63" s="14"/>
      <c r="P63" s="14"/>
      <c r="Q63" s="14"/>
    </row>
    <row r="64" spans="1:17" x14ac:dyDescent="0.35">
      <c r="A64" s="15"/>
      <c r="B64" s="15"/>
      <c r="C64" s="246" t="s">
        <v>156</v>
      </c>
      <c r="D64" s="108">
        <f>B7</f>
        <v>30</v>
      </c>
      <c r="E64" s="108">
        <f t="shared" si="12"/>
        <v>50</v>
      </c>
      <c r="F64" s="59">
        <f t="shared" si="3"/>
        <v>59.036243467922596</v>
      </c>
      <c r="G64" s="59">
        <f t="shared" si="4"/>
        <v>30.963756532071482</v>
      </c>
      <c r="H64" s="103">
        <f t="shared" si="5"/>
        <v>0.31191652150945681</v>
      </c>
      <c r="I64" s="103">
        <f t="shared" si="8"/>
        <v>0.2</v>
      </c>
      <c r="J64" s="103">
        <f t="shared" si="9"/>
        <v>6.2383304301891367E-2</v>
      </c>
      <c r="K64" s="14"/>
      <c r="M64" s="14"/>
      <c r="N64" s="14"/>
      <c r="O64" s="14"/>
      <c r="P64" s="14"/>
      <c r="Q64" s="14"/>
    </row>
    <row r="65" spans="1:17" x14ac:dyDescent="0.35">
      <c r="A65" s="15"/>
      <c r="B65" s="15"/>
      <c r="C65" s="246" t="s">
        <v>155</v>
      </c>
      <c r="D65" s="108">
        <f>B7</f>
        <v>30</v>
      </c>
      <c r="E65" s="108">
        <f t="shared" si="12"/>
        <v>70</v>
      </c>
      <c r="F65" s="59">
        <f t="shared" si="3"/>
        <v>66.80140948634741</v>
      </c>
      <c r="G65" s="59">
        <f t="shared" si="4"/>
        <v>23.198590513646661</v>
      </c>
      <c r="H65" s="103">
        <f t="shared" si="5"/>
        <v>0.48447576636334161</v>
      </c>
      <c r="I65" s="103">
        <f t="shared" si="8"/>
        <v>0.4</v>
      </c>
      <c r="J65" s="103">
        <f t="shared" si="9"/>
        <v>0.19379030654533666</v>
      </c>
      <c r="M65" s="14"/>
      <c r="N65" s="14"/>
      <c r="O65" s="14"/>
      <c r="P65" s="14"/>
      <c r="Q65" s="14"/>
    </row>
    <row r="66" spans="1:17" x14ac:dyDescent="0.35">
      <c r="A66" s="15"/>
      <c r="B66" s="15"/>
      <c r="C66" s="246" t="s">
        <v>154</v>
      </c>
      <c r="D66" s="108">
        <f>B7</f>
        <v>30</v>
      </c>
      <c r="E66" s="108">
        <f t="shared" si="12"/>
        <v>70</v>
      </c>
      <c r="F66" s="59">
        <f t="shared" si="3"/>
        <v>66.80140948634741</v>
      </c>
      <c r="G66" s="59">
        <f t="shared" si="4"/>
        <v>23.198590513646661</v>
      </c>
      <c r="H66" s="103">
        <f t="shared" si="5"/>
        <v>0.48447576636334161</v>
      </c>
      <c r="I66" s="103">
        <f t="shared" ref="I66:I97" si="13">((ABS(D66-E66))/($B$18*2))</f>
        <v>0.4</v>
      </c>
      <c r="J66" s="103">
        <f t="shared" ref="J66:J97" si="14">H66*I66</f>
        <v>0.19379030654533666</v>
      </c>
      <c r="M66" s="14"/>
      <c r="N66" s="14"/>
      <c r="O66" s="14"/>
      <c r="P66" s="14"/>
      <c r="Q66" s="14"/>
    </row>
    <row r="67" spans="1:17" x14ac:dyDescent="0.35">
      <c r="A67" s="15"/>
      <c r="B67" s="15"/>
      <c r="C67" s="246" t="s">
        <v>153</v>
      </c>
      <c r="D67" s="108">
        <f>B7</f>
        <v>30</v>
      </c>
      <c r="E67" s="108">
        <f t="shared" si="12"/>
        <v>70</v>
      </c>
      <c r="F67" s="59">
        <f t="shared" ref="F67:F106" si="15">ATAN2(D67,E67)*180/3.14159265359</f>
        <v>66.80140948634741</v>
      </c>
      <c r="G67" s="59">
        <f t="shared" ref="G67:G106" si="16">ATAN2(E67,D67)*180/3.14159265359</f>
        <v>23.198590513646661</v>
      </c>
      <c r="H67" s="103">
        <f t="shared" ref="H67:H106" si="17">ABS(F67-G67)/90</f>
        <v>0.48447576636334161</v>
      </c>
      <c r="I67" s="103">
        <f t="shared" si="13"/>
        <v>0.4</v>
      </c>
      <c r="J67" s="103">
        <f t="shared" si="14"/>
        <v>0.19379030654533666</v>
      </c>
      <c r="M67" s="14"/>
      <c r="N67" s="14"/>
      <c r="O67" s="14"/>
      <c r="P67" s="14"/>
      <c r="Q67" s="14"/>
    </row>
    <row r="68" spans="1:17" x14ac:dyDescent="0.35">
      <c r="A68" s="15"/>
      <c r="B68" s="15"/>
      <c r="C68" s="246" t="s">
        <v>186</v>
      </c>
      <c r="D68" s="108">
        <f>B7</f>
        <v>30</v>
      </c>
      <c r="E68" s="108">
        <f t="shared" si="12"/>
        <v>90</v>
      </c>
      <c r="F68" s="59">
        <f t="shared" si="15"/>
        <v>71.565051177073272</v>
      </c>
      <c r="G68" s="59">
        <f t="shared" si="16"/>
        <v>18.434948822920795</v>
      </c>
      <c r="H68" s="103">
        <f t="shared" si="17"/>
        <v>0.59033447060169419</v>
      </c>
      <c r="I68" s="103">
        <f t="shared" si="13"/>
        <v>0.6</v>
      </c>
      <c r="J68" s="103">
        <f t="shared" si="14"/>
        <v>0.35420068236101648</v>
      </c>
      <c r="M68" s="14"/>
      <c r="N68" s="14"/>
      <c r="O68" s="14"/>
      <c r="P68" s="14"/>
      <c r="Q68" s="14"/>
    </row>
    <row r="69" spans="1:17" x14ac:dyDescent="0.35">
      <c r="A69" s="15"/>
      <c r="B69" s="15"/>
      <c r="C69" s="246" t="s">
        <v>187</v>
      </c>
      <c r="D69" s="108">
        <f>B7</f>
        <v>30</v>
      </c>
      <c r="E69" s="108">
        <f t="shared" si="12"/>
        <v>90</v>
      </c>
      <c r="F69" s="59">
        <f t="shared" si="15"/>
        <v>71.565051177073272</v>
      </c>
      <c r="G69" s="59">
        <f t="shared" si="16"/>
        <v>18.434948822920795</v>
      </c>
      <c r="H69" s="103">
        <f t="shared" si="17"/>
        <v>0.59033447060169419</v>
      </c>
      <c r="I69" s="103">
        <f t="shared" si="13"/>
        <v>0.6</v>
      </c>
      <c r="J69" s="103">
        <f t="shared" si="14"/>
        <v>0.35420068236101648</v>
      </c>
      <c r="M69" s="14"/>
      <c r="N69" s="14"/>
      <c r="O69" s="14"/>
      <c r="P69" s="14"/>
      <c r="Q69" s="14"/>
    </row>
    <row r="70" spans="1:17" x14ac:dyDescent="0.35">
      <c r="A70" s="15"/>
      <c r="B70" s="15"/>
      <c r="C70" s="246" t="s">
        <v>188</v>
      </c>
      <c r="D70" s="108">
        <f>B7</f>
        <v>30</v>
      </c>
      <c r="E70" s="108">
        <f t="shared" si="12"/>
        <v>90</v>
      </c>
      <c r="F70" s="59">
        <f t="shared" si="15"/>
        <v>71.565051177073272</v>
      </c>
      <c r="G70" s="59">
        <f t="shared" si="16"/>
        <v>18.434948822920795</v>
      </c>
      <c r="H70" s="103">
        <f t="shared" si="17"/>
        <v>0.59033447060169419</v>
      </c>
      <c r="I70" s="103">
        <f t="shared" si="13"/>
        <v>0.6</v>
      </c>
      <c r="J70" s="103">
        <f t="shared" si="14"/>
        <v>0.35420068236101648</v>
      </c>
      <c r="M70" s="14"/>
      <c r="N70" s="14"/>
      <c r="O70" s="14"/>
      <c r="P70" s="14"/>
      <c r="Q70" s="14"/>
    </row>
    <row r="71" spans="1:17" x14ac:dyDescent="0.35">
      <c r="A71" s="15"/>
      <c r="B71" s="15"/>
      <c r="C71" s="246" t="s">
        <v>152</v>
      </c>
      <c r="D71" s="108">
        <f>B8</f>
        <v>50</v>
      </c>
      <c r="E71" s="108">
        <f t="shared" ref="E71:E78" si="18">B9</f>
        <v>50</v>
      </c>
      <c r="F71" s="59">
        <f t="shared" si="15"/>
        <v>44.999999999997037</v>
      </c>
      <c r="G71" s="59">
        <f t="shared" si="16"/>
        <v>44.999999999997037</v>
      </c>
      <c r="H71" s="103">
        <f t="shared" si="17"/>
        <v>0</v>
      </c>
      <c r="I71" s="103">
        <f t="shared" si="13"/>
        <v>0</v>
      </c>
      <c r="J71" s="103">
        <f t="shared" si="14"/>
        <v>0</v>
      </c>
      <c r="M71" s="14"/>
      <c r="N71" s="14"/>
      <c r="O71" s="14"/>
      <c r="P71" s="14"/>
      <c r="Q71" s="14"/>
    </row>
    <row r="72" spans="1:17" x14ac:dyDescent="0.35">
      <c r="A72" s="15"/>
      <c r="B72" s="15"/>
      <c r="C72" s="246" t="s">
        <v>151</v>
      </c>
      <c r="D72" s="108">
        <f>B8</f>
        <v>50</v>
      </c>
      <c r="E72" s="108">
        <f t="shared" si="18"/>
        <v>50</v>
      </c>
      <c r="F72" s="59">
        <f t="shared" si="15"/>
        <v>44.999999999997037</v>
      </c>
      <c r="G72" s="59">
        <f t="shared" si="16"/>
        <v>44.999999999997037</v>
      </c>
      <c r="H72" s="103">
        <f t="shared" si="17"/>
        <v>0</v>
      </c>
      <c r="I72" s="103">
        <f t="shared" si="13"/>
        <v>0</v>
      </c>
      <c r="J72" s="103">
        <f t="shared" si="14"/>
        <v>0</v>
      </c>
      <c r="M72" s="14"/>
      <c r="N72" s="14"/>
      <c r="O72" s="14"/>
      <c r="P72" s="14"/>
      <c r="Q72" s="14"/>
    </row>
    <row r="73" spans="1:17" x14ac:dyDescent="0.35">
      <c r="A73" s="15"/>
      <c r="B73" s="15"/>
      <c r="C73" s="246" t="s">
        <v>150</v>
      </c>
      <c r="D73" s="108">
        <f>B8</f>
        <v>50</v>
      </c>
      <c r="E73" s="108">
        <f t="shared" si="18"/>
        <v>70</v>
      </c>
      <c r="F73" s="59">
        <f t="shared" si="15"/>
        <v>54.46232220802203</v>
      </c>
      <c r="G73" s="59">
        <f t="shared" si="16"/>
        <v>35.537677791972044</v>
      </c>
      <c r="H73" s="103">
        <f t="shared" si="17"/>
        <v>0.21027382684499984</v>
      </c>
      <c r="I73" s="103">
        <f t="shared" si="13"/>
        <v>0.2</v>
      </c>
      <c r="J73" s="103">
        <f t="shared" si="14"/>
        <v>4.205476536899997E-2</v>
      </c>
      <c r="M73" s="14"/>
      <c r="N73" s="14"/>
      <c r="O73" s="14"/>
      <c r="P73" s="14"/>
      <c r="Q73" s="14"/>
    </row>
    <row r="74" spans="1:17" x14ac:dyDescent="0.35">
      <c r="A74" s="15"/>
      <c r="B74" s="15"/>
      <c r="C74" s="246" t="s">
        <v>149</v>
      </c>
      <c r="D74" s="108">
        <f>B8</f>
        <v>50</v>
      </c>
      <c r="E74" s="108">
        <f t="shared" si="18"/>
        <v>70</v>
      </c>
      <c r="F74" s="59">
        <f t="shared" si="15"/>
        <v>54.46232220802203</v>
      </c>
      <c r="G74" s="59">
        <f t="shared" si="16"/>
        <v>35.537677791972044</v>
      </c>
      <c r="H74" s="103">
        <f t="shared" si="17"/>
        <v>0.21027382684499984</v>
      </c>
      <c r="I74" s="103">
        <f t="shared" si="13"/>
        <v>0.2</v>
      </c>
      <c r="J74" s="103">
        <f t="shared" si="14"/>
        <v>4.205476536899997E-2</v>
      </c>
      <c r="M74" s="14"/>
      <c r="N74" s="14"/>
      <c r="O74" s="14"/>
      <c r="P74" s="14"/>
      <c r="Q74" s="14"/>
    </row>
    <row r="75" spans="1:17" x14ac:dyDescent="0.35">
      <c r="A75" s="15"/>
      <c r="B75" s="15"/>
      <c r="C75" s="246" t="s">
        <v>148</v>
      </c>
      <c r="D75" s="108">
        <f>B8</f>
        <v>50</v>
      </c>
      <c r="E75" s="108">
        <f t="shared" si="18"/>
        <v>70</v>
      </c>
      <c r="F75" s="59">
        <f t="shared" si="15"/>
        <v>54.46232220802203</v>
      </c>
      <c r="G75" s="59">
        <f t="shared" si="16"/>
        <v>35.537677791972044</v>
      </c>
      <c r="H75" s="103">
        <f t="shared" si="17"/>
        <v>0.21027382684499984</v>
      </c>
      <c r="I75" s="103">
        <f t="shared" si="13"/>
        <v>0.2</v>
      </c>
      <c r="J75" s="103">
        <f t="shared" si="14"/>
        <v>4.205476536899997E-2</v>
      </c>
      <c r="M75" s="14"/>
      <c r="N75" s="14"/>
      <c r="O75" s="14"/>
      <c r="P75" s="14"/>
      <c r="Q75" s="14"/>
    </row>
    <row r="76" spans="1:17" x14ac:dyDescent="0.35">
      <c r="A76" s="15"/>
      <c r="B76" s="15"/>
      <c r="C76" s="246" t="s">
        <v>195</v>
      </c>
      <c r="D76" s="108">
        <f>B8</f>
        <v>50</v>
      </c>
      <c r="E76" s="108">
        <f t="shared" si="18"/>
        <v>90</v>
      </c>
      <c r="F76" s="59">
        <f t="shared" si="15"/>
        <v>60.945395900918847</v>
      </c>
      <c r="G76" s="59">
        <f t="shared" si="16"/>
        <v>29.054604099075231</v>
      </c>
      <c r="H76" s="103">
        <f t="shared" si="17"/>
        <v>0.35434213113159574</v>
      </c>
      <c r="I76" s="103">
        <f t="shared" si="13"/>
        <v>0.4</v>
      </c>
      <c r="J76" s="103">
        <f t="shared" si="14"/>
        <v>0.14173685245263831</v>
      </c>
      <c r="M76" s="14"/>
      <c r="N76" s="14"/>
      <c r="O76" s="14"/>
      <c r="P76" s="14"/>
      <c r="Q76" s="14"/>
    </row>
    <row r="77" spans="1:17" x14ac:dyDescent="0.35">
      <c r="A77" s="15"/>
      <c r="B77" s="15"/>
      <c r="C77" s="246" t="s">
        <v>196</v>
      </c>
      <c r="D77" s="108">
        <f>B8</f>
        <v>50</v>
      </c>
      <c r="E77" s="108">
        <f t="shared" si="18"/>
        <v>90</v>
      </c>
      <c r="F77" s="59">
        <f t="shared" si="15"/>
        <v>60.945395900918847</v>
      </c>
      <c r="G77" s="59">
        <f t="shared" si="16"/>
        <v>29.054604099075231</v>
      </c>
      <c r="H77" s="103">
        <f t="shared" si="17"/>
        <v>0.35434213113159574</v>
      </c>
      <c r="I77" s="103">
        <f t="shared" si="13"/>
        <v>0.4</v>
      </c>
      <c r="J77" s="103">
        <f t="shared" si="14"/>
        <v>0.14173685245263831</v>
      </c>
      <c r="M77" s="14"/>
      <c r="N77" s="14"/>
      <c r="O77" s="14"/>
      <c r="P77" s="14"/>
      <c r="Q77" s="14"/>
    </row>
    <row r="78" spans="1:17" x14ac:dyDescent="0.35">
      <c r="A78" s="15"/>
      <c r="B78" s="15"/>
      <c r="C78" s="246" t="s">
        <v>197</v>
      </c>
      <c r="D78" s="108">
        <f>B8</f>
        <v>50</v>
      </c>
      <c r="E78" s="108">
        <f t="shared" si="18"/>
        <v>90</v>
      </c>
      <c r="F78" s="59">
        <f t="shared" si="15"/>
        <v>60.945395900918847</v>
      </c>
      <c r="G78" s="59">
        <f t="shared" si="16"/>
        <v>29.054604099075231</v>
      </c>
      <c r="H78" s="103">
        <f t="shared" si="17"/>
        <v>0.35434213113159574</v>
      </c>
      <c r="I78" s="103">
        <f t="shared" si="13"/>
        <v>0.4</v>
      </c>
      <c r="J78" s="103">
        <f t="shared" si="14"/>
        <v>0.14173685245263831</v>
      </c>
      <c r="M78" s="14"/>
      <c r="N78" s="14"/>
      <c r="O78" s="14"/>
      <c r="P78" s="14"/>
      <c r="Q78" s="14"/>
    </row>
    <row r="79" spans="1:17" x14ac:dyDescent="0.35">
      <c r="A79" s="15"/>
      <c r="B79" s="15"/>
      <c r="C79" s="246" t="s">
        <v>147</v>
      </c>
      <c r="D79" s="108">
        <f>B9</f>
        <v>50</v>
      </c>
      <c r="E79" s="108">
        <f t="shared" ref="E79:E85" si="19">B10</f>
        <v>50</v>
      </c>
      <c r="F79" s="59">
        <f t="shared" si="15"/>
        <v>44.999999999997037</v>
      </c>
      <c r="G79" s="59">
        <f t="shared" si="16"/>
        <v>44.999999999997037</v>
      </c>
      <c r="H79" s="103">
        <f t="shared" si="17"/>
        <v>0</v>
      </c>
      <c r="I79" s="103">
        <f t="shared" si="13"/>
        <v>0</v>
      </c>
      <c r="J79" s="103">
        <f t="shared" si="14"/>
        <v>0</v>
      </c>
      <c r="M79" s="14"/>
      <c r="N79" s="14"/>
      <c r="O79" s="14"/>
      <c r="P79" s="14"/>
      <c r="Q79" s="14"/>
    </row>
    <row r="80" spans="1:17" x14ac:dyDescent="0.35">
      <c r="A80" s="15"/>
      <c r="B80" s="15"/>
      <c r="C80" s="246" t="s">
        <v>146</v>
      </c>
      <c r="D80" s="108">
        <f>B9</f>
        <v>50</v>
      </c>
      <c r="E80" s="108">
        <f t="shared" si="19"/>
        <v>70</v>
      </c>
      <c r="F80" s="59">
        <f t="shared" si="15"/>
        <v>54.46232220802203</v>
      </c>
      <c r="G80" s="59">
        <f t="shared" si="16"/>
        <v>35.537677791972044</v>
      </c>
      <c r="H80" s="103">
        <f t="shared" si="17"/>
        <v>0.21027382684499984</v>
      </c>
      <c r="I80" s="103">
        <f t="shared" si="13"/>
        <v>0.2</v>
      </c>
      <c r="J80" s="103">
        <f t="shared" si="14"/>
        <v>4.205476536899997E-2</v>
      </c>
      <c r="M80" s="14"/>
      <c r="N80" s="14"/>
      <c r="O80" s="14"/>
      <c r="P80" s="14"/>
      <c r="Q80" s="14"/>
    </row>
    <row r="81" spans="1:17" x14ac:dyDescent="0.35">
      <c r="A81" s="15"/>
      <c r="B81" s="15"/>
      <c r="C81" s="246" t="s">
        <v>146</v>
      </c>
      <c r="D81" s="108">
        <f>B9</f>
        <v>50</v>
      </c>
      <c r="E81" s="108">
        <f t="shared" si="19"/>
        <v>70</v>
      </c>
      <c r="F81" s="59">
        <f t="shared" si="15"/>
        <v>54.46232220802203</v>
      </c>
      <c r="G81" s="59">
        <f t="shared" si="16"/>
        <v>35.537677791972044</v>
      </c>
      <c r="H81" s="103">
        <f t="shared" si="17"/>
        <v>0.21027382684499984</v>
      </c>
      <c r="I81" s="103">
        <f t="shared" si="13"/>
        <v>0.2</v>
      </c>
      <c r="J81" s="103">
        <f t="shared" si="14"/>
        <v>4.205476536899997E-2</v>
      </c>
      <c r="M81" s="14"/>
      <c r="N81" s="14"/>
      <c r="O81" s="14"/>
      <c r="P81" s="14"/>
      <c r="Q81" s="14"/>
    </row>
    <row r="82" spans="1:17" x14ac:dyDescent="0.35">
      <c r="A82" s="15"/>
      <c r="B82" s="15"/>
      <c r="C82" s="246" t="s">
        <v>146</v>
      </c>
      <c r="D82" s="108">
        <f>B9</f>
        <v>50</v>
      </c>
      <c r="E82" s="108">
        <f t="shared" si="19"/>
        <v>70</v>
      </c>
      <c r="F82" s="59">
        <f t="shared" si="15"/>
        <v>54.46232220802203</v>
      </c>
      <c r="G82" s="59">
        <f t="shared" si="16"/>
        <v>35.537677791972044</v>
      </c>
      <c r="H82" s="103">
        <f t="shared" si="17"/>
        <v>0.21027382684499984</v>
      </c>
      <c r="I82" s="103">
        <f t="shared" si="13"/>
        <v>0.2</v>
      </c>
      <c r="J82" s="103">
        <f t="shared" si="14"/>
        <v>4.205476536899997E-2</v>
      </c>
      <c r="M82" s="14"/>
      <c r="N82" s="14"/>
      <c r="O82" s="14"/>
      <c r="P82" s="14"/>
      <c r="Q82" s="14"/>
    </row>
    <row r="83" spans="1:17" x14ac:dyDescent="0.35">
      <c r="A83" s="15"/>
      <c r="B83" s="15"/>
      <c r="C83" s="246" t="s">
        <v>146</v>
      </c>
      <c r="D83" s="108">
        <f>B9</f>
        <v>50</v>
      </c>
      <c r="E83" s="108">
        <f t="shared" si="19"/>
        <v>90</v>
      </c>
      <c r="F83" s="59">
        <f t="shared" si="15"/>
        <v>60.945395900918847</v>
      </c>
      <c r="G83" s="59">
        <f t="shared" si="16"/>
        <v>29.054604099075231</v>
      </c>
      <c r="H83" s="103">
        <f t="shared" si="17"/>
        <v>0.35434213113159574</v>
      </c>
      <c r="I83" s="103">
        <f t="shared" si="13"/>
        <v>0.4</v>
      </c>
      <c r="J83" s="103">
        <f t="shared" si="14"/>
        <v>0.14173685245263831</v>
      </c>
      <c r="M83" s="14"/>
      <c r="N83" s="14"/>
      <c r="O83" s="14"/>
      <c r="P83" s="14"/>
      <c r="Q83" s="14"/>
    </row>
    <row r="84" spans="1:17" x14ac:dyDescent="0.35">
      <c r="A84" s="15"/>
      <c r="B84" s="15"/>
      <c r="C84" s="246" t="s">
        <v>146</v>
      </c>
      <c r="D84" s="108">
        <f>B9</f>
        <v>50</v>
      </c>
      <c r="E84" s="108">
        <f t="shared" si="19"/>
        <v>90</v>
      </c>
      <c r="F84" s="59">
        <f t="shared" si="15"/>
        <v>60.945395900918847</v>
      </c>
      <c r="G84" s="59">
        <f t="shared" si="16"/>
        <v>29.054604099075231</v>
      </c>
      <c r="H84" s="103">
        <f t="shared" si="17"/>
        <v>0.35434213113159574</v>
      </c>
      <c r="I84" s="103">
        <f t="shared" si="13"/>
        <v>0.4</v>
      </c>
      <c r="J84" s="103">
        <f t="shared" si="14"/>
        <v>0.14173685245263831</v>
      </c>
      <c r="M84" s="14"/>
      <c r="N84" s="14"/>
      <c r="O84" s="14"/>
      <c r="P84" s="14"/>
      <c r="Q84" s="14"/>
    </row>
    <row r="85" spans="1:17" x14ac:dyDescent="0.35">
      <c r="A85" s="15"/>
      <c r="B85" s="15"/>
      <c r="C85" s="246" t="s">
        <v>146</v>
      </c>
      <c r="D85" s="108">
        <f>B9</f>
        <v>50</v>
      </c>
      <c r="E85" s="108">
        <f t="shared" si="19"/>
        <v>90</v>
      </c>
      <c r="F85" s="59">
        <f t="shared" si="15"/>
        <v>60.945395900918847</v>
      </c>
      <c r="G85" s="59">
        <f t="shared" si="16"/>
        <v>29.054604099075231</v>
      </c>
      <c r="H85" s="103">
        <f t="shared" si="17"/>
        <v>0.35434213113159574</v>
      </c>
      <c r="I85" s="103">
        <f t="shared" si="13"/>
        <v>0.4</v>
      </c>
      <c r="J85" s="103">
        <f t="shared" si="14"/>
        <v>0.14173685245263831</v>
      </c>
      <c r="M85" s="14"/>
      <c r="N85" s="14"/>
      <c r="O85" s="14"/>
      <c r="P85" s="14"/>
      <c r="Q85" s="14"/>
    </row>
    <row r="86" spans="1:17" x14ac:dyDescent="0.35">
      <c r="A86" s="15"/>
      <c r="B86" s="15"/>
      <c r="C86" s="246" t="s">
        <v>145</v>
      </c>
      <c r="D86" s="108">
        <f>B10</f>
        <v>50</v>
      </c>
      <c r="E86" s="108">
        <f t="shared" ref="E86:E91" si="20">B11</f>
        <v>70</v>
      </c>
      <c r="F86" s="59">
        <f t="shared" si="15"/>
        <v>54.46232220802203</v>
      </c>
      <c r="G86" s="59">
        <f t="shared" si="16"/>
        <v>35.537677791972044</v>
      </c>
      <c r="H86" s="103">
        <f t="shared" si="17"/>
        <v>0.21027382684499984</v>
      </c>
      <c r="I86" s="103">
        <f t="shared" si="13"/>
        <v>0.2</v>
      </c>
      <c r="J86" s="103">
        <f t="shared" si="14"/>
        <v>4.205476536899997E-2</v>
      </c>
      <c r="M86" s="14"/>
      <c r="N86" s="14"/>
      <c r="O86" s="14"/>
      <c r="P86" s="14"/>
      <c r="Q86" s="14"/>
    </row>
    <row r="87" spans="1:17" x14ac:dyDescent="0.35">
      <c r="A87" s="15"/>
      <c r="B87" s="15"/>
      <c r="C87" s="246" t="s">
        <v>144</v>
      </c>
      <c r="D87" s="108">
        <f>B10</f>
        <v>50</v>
      </c>
      <c r="E87" s="108">
        <f t="shared" si="20"/>
        <v>70</v>
      </c>
      <c r="F87" s="59">
        <f t="shared" si="15"/>
        <v>54.46232220802203</v>
      </c>
      <c r="G87" s="59">
        <f t="shared" si="16"/>
        <v>35.537677791972044</v>
      </c>
      <c r="H87" s="103">
        <f t="shared" si="17"/>
        <v>0.21027382684499984</v>
      </c>
      <c r="I87" s="103">
        <f t="shared" si="13"/>
        <v>0.2</v>
      </c>
      <c r="J87" s="103">
        <f t="shared" si="14"/>
        <v>4.205476536899997E-2</v>
      </c>
      <c r="M87" s="14"/>
      <c r="N87" s="14"/>
      <c r="O87" s="14"/>
      <c r="P87" s="14"/>
      <c r="Q87" s="14"/>
    </row>
    <row r="88" spans="1:17" x14ac:dyDescent="0.35">
      <c r="A88" s="15"/>
      <c r="B88" s="15"/>
      <c r="C88" s="246" t="s">
        <v>143</v>
      </c>
      <c r="D88" s="108">
        <f>B10</f>
        <v>50</v>
      </c>
      <c r="E88" s="108">
        <f t="shared" si="20"/>
        <v>70</v>
      </c>
      <c r="F88" s="59">
        <f t="shared" si="15"/>
        <v>54.46232220802203</v>
      </c>
      <c r="G88" s="59">
        <f t="shared" si="16"/>
        <v>35.537677791972044</v>
      </c>
      <c r="H88" s="103">
        <f t="shared" si="17"/>
        <v>0.21027382684499984</v>
      </c>
      <c r="I88" s="103">
        <f t="shared" si="13"/>
        <v>0.2</v>
      </c>
      <c r="J88" s="103">
        <f t="shared" si="14"/>
        <v>4.205476536899997E-2</v>
      </c>
      <c r="M88" s="14"/>
      <c r="N88" s="14"/>
      <c r="O88" s="14"/>
      <c r="P88" s="14"/>
      <c r="Q88" s="14"/>
    </row>
    <row r="89" spans="1:17" x14ac:dyDescent="0.35">
      <c r="A89" s="15"/>
      <c r="B89" s="15"/>
      <c r="C89" s="246" t="s">
        <v>199</v>
      </c>
      <c r="D89" s="108">
        <f>B10</f>
        <v>50</v>
      </c>
      <c r="E89" s="108">
        <f t="shared" si="20"/>
        <v>90</v>
      </c>
      <c r="F89" s="59">
        <f t="shared" si="15"/>
        <v>60.945395900918847</v>
      </c>
      <c r="G89" s="59">
        <f t="shared" si="16"/>
        <v>29.054604099075231</v>
      </c>
      <c r="H89" s="103">
        <f t="shared" si="17"/>
        <v>0.35434213113159574</v>
      </c>
      <c r="I89" s="103">
        <f t="shared" si="13"/>
        <v>0.4</v>
      </c>
      <c r="J89" s="103">
        <f t="shared" si="14"/>
        <v>0.14173685245263831</v>
      </c>
      <c r="M89" s="14"/>
      <c r="N89" s="14"/>
      <c r="O89" s="14"/>
      <c r="P89" s="14"/>
      <c r="Q89" s="14"/>
    </row>
    <row r="90" spans="1:17" x14ac:dyDescent="0.35">
      <c r="A90" s="15"/>
      <c r="B90" s="15"/>
      <c r="C90" s="246" t="s">
        <v>198</v>
      </c>
      <c r="D90" s="108">
        <f>B10</f>
        <v>50</v>
      </c>
      <c r="E90" s="108">
        <f t="shared" si="20"/>
        <v>90</v>
      </c>
      <c r="F90" s="59">
        <f t="shared" si="15"/>
        <v>60.945395900918847</v>
      </c>
      <c r="G90" s="59">
        <f t="shared" si="16"/>
        <v>29.054604099075231</v>
      </c>
      <c r="H90" s="103">
        <f t="shared" si="17"/>
        <v>0.35434213113159574</v>
      </c>
      <c r="I90" s="103">
        <f t="shared" si="13"/>
        <v>0.4</v>
      </c>
      <c r="J90" s="103">
        <f t="shared" si="14"/>
        <v>0.14173685245263831</v>
      </c>
      <c r="M90" s="14"/>
      <c r="N90" s="14"/>
      <c r="O90" s="14"/>
      <c r="P90" s="14"/>
      <c r="Q90" s="14"/>
    </row>
    <row r="91" spans="1:17" x14ac:dyDescent="0.35">
      <c r="A91" s="15"/>
      <c r="B91" s="15"/>
      <c r="C91" s="246" t="s">
        <v>181</v>
      </c>
      <c r="D91" s="108">
        <f>B10</f>
        <v>50</v>
      </c>
      <c r="E91" s="108">
        <f t="shared" si="20"/>
        <v>90</v>
      </c>
      <c r="F91" s="59">
        <f t="shared" si="15"/>
        <v>60.945395900918847</v>
      </c>
      <c r="G91" s="59">
        <f t="shared" si="16"/>
        <v>29.054604099075231</v>
      </c>
      <c r="H91" s="103">
        <f t="shared" si="17"/>
        <v>0.35434213113159574</v>
      </c>
      <c r="I91" s="103">
        <f t="shared" si="13"/>
        <v>0.4</v>
      </c>
      <c r="J91" s="103">
        <f t="shared" si="14"/>
        <v>0.14173685245263831</v>
      </c>
      <c r="M91" s="14"/>
      <c r="N91" s="14"/>
      <c r="O91" s="14"/>
      <c r="P91" s="14"/>
      <c r="Q91" s="14"/>
    </row>
    <row r="92" spans="1:17" x14ac:dyDescent="0.35">
      <c r="A92" s="15"/>
      <c r="B92" s="15"/>
      <c r="C92" s="246" t="s">
        <v>142</v>
      </c>
      <c r="D92" s="108">
        <f>B11</f>
        <v>70</v>
      </c>
      <c r="E92" s="108">
        <f>B12</f>
        <v>70</v>
      </c>
      <c r="F92" s="59">
        <f t="shared" si="15"/>
        <v>44.999999999997037</v>
      </c>
      <c r="G92" s="59">
        <f t="shared" si="16"/>
        <v>44.999999999997037</v>
      </c>
      <c r="H92" s="103">
        <f t="shared" si="17"/>
        <v>0</v>
      </c>
      <c r="I92" s="103">
        <f t="shared" si="13"/>
        <v>0</v>
      </c>
      <c r="J92" s="103">
        <f t="shared" si="14"/>
        <v>0</v>
      </c>
      <c r="M92" s="14"/>
      <c r="N92" s="14"/>
      <c r="O92" s="14"/>
      <c r="P92" s="14"/>
      <c r="Q92" s="14"/>
    </row>
    <row r="93" spans="1:17" x14ac:dyDescent="0.35">
      <c r="A93" s="15"/>
      <c r="B93" s="15"/>
      <c r="C93" s="246" t="s">
        <v>141</v>
      </c>
      <c r="D93" s="108">
        <f>B11</f>
        <v>70</v>
      </c>
      <c r="E93" s="108">
        <f>B13</f>
        <v>70</v>
      </c>
      <c r="F93" s="59">
        <f t="shared" si="15"/>
        <v>44.999999999997037</v>
      </c>
      <c r="G93" s="59">
        <f t="shared" si="16"/>
        <v>44.999999999997037</v>
      </c>
      <c r="H93" s="103">
        <f t="shared" si="17"/>
        <v>0</v>
      </c>
      <c r="I93" s="103">
        <f t="shared" si="13"/>
        <v>0</v>
      </c>
      <c r="J93" s="103">
        <f t="shared" si="14"/>
        <v>0</v>
      </c>
      <c r="M93" s="14"/>
      <c r="N93" s="14"/>
      <c r="O93" s="14"/>
      <c r="P93" s="14"/>
      <c r="Q93" s="14"/>
    </row>
    <row r="94" spans="1:17" x14ac:dyDescent="0.35">
      <c r="A94" s="15"/>
      <c r="B94" s="15"/>
      <c r="C94" s="246" t="s">
        <v>180</v>
      </c>
      <c r="D94" s="108">
        <f>B11</f>
        <v>70</v>
      </c>
      <c r="E94" s="108">
        <f>B14</f>
        <v>90</v>
      </c>
      <c r="F94" s="59">
        <f t="shared" si="15"/>
        <v>52.125016348898363</v>
      </c>
      <c r="G94" s="59">
        <f t="shared" si="16"/>
        <v>37.874983651095711</v>
      </c>
      <c r="H94" s="103">
        <f t="shared" si="17"/>
        <v>0.15833369664225169</v>
      </c>
      <c r="I94" s="103">
        <f t="shared" si="13"/>
        <v>0.2</v>
      </c>
      <c r="J94" s="103">
        <f t="shared" si="14"/>
        <v>3.1666739328450343E-2</v>
      </c>
      <c r="M94" s="14"/>
      <c r="N94" s="14"/>
      <c r="O94" s="14"/>
      <c r="P94" s="14"/>
      <c r="Q94" s="14"/>
    </row>
    <row r="95" spans="1:17" x14ac:dyDescent="0.35">
      <c r="A95" s="15"/>
      <c r="B95" s="15"/>
      <c r="C95" s="246" t="s">
        <v>178</v>
      </c>
      <c r="D95" s="108">
        <f>B11</f>
        <v>70</v>
      </c>
      <c r="E95" s="108">
        <f>B15</f>
        <v>90</v>
      </c>
      <c r="F95" s="59">
        <f t="shared" si="15"/>
        <v>52.125016348898363</v>
      </c>
      <c r="G95" s="59">
        <f t="shared" si="16"/>
        <v>37.874983651095711</v>
      </c>
      <c r="H95" s="103">
        <f t="shared" si="17"/>
        <v>0.15833369664225169</v>
      </c>
      <c r="I95" s="103">
        <f t="shared" si="13"/>
        <v>0.2</v>
      </c>
      <c r="J95" s="103">
        <f t="shared" si="14"/>
        <v>3.1666739328450343E-2</v>
      </c>
      <c r="M95" s="14"/>
      <c r="N95" s="14"/>
      <c r="O95" s="14"/>
      <c r="P95" s="14"/>
      <c r="Q95" s="14"/>
    </row>
    <row r="96" spans="1:17" x14ac:dyDescent="0.35">
      <c r="A96" s="15"/>
      <c r="B96" s="15"/>
      <c r="C96" s="246" t="s">
        <v>179</v>
      </c>
      <c r="D96" s="108">
        <f>B11</f>
        <v>70</v>
      </c>
      <c r="E96" s="108">
        <f>B16</f>
        <v>90</v>
      </c>
      <c r="F96" s="59">
        <f t="shared" si="15"/>
        <v>52.125016348898363</v>
      </c>
      <c r="G96" s="59">
        <f t="shared" si="16"/>
        <v>37.874983651095711</v>
      </c>
      <c r="H96" s="103">
        <f t="shared" si="17"/>
        <v>0.15833369664225169</v>
      </c>
      <c r="I96" s="103">
        <f t="shared" si="13"/>
        <v>0.2</v>
      </c>
      <c r="J96" s="103">
        <f t="shared" si="14"/>
        <v>3.1666739328450343E-2</v>
      </c>
      <c r="M96" s="14"/>
      <c r="N96" s="14"/>
      <c r="O96" s="14"/>
      <c r="P96" s="14"/>
      <c r="Q96" s="14"/>
    </row>
    <row r="97" spans="1:17" x14ac:dyDescent="0.35">
      <c r="A97" s="15"/>
      <c r="B97" s="15"/>
      <c r="C97" s="246" t="s">
        <v>140</v>
      </c>
      <c r="D97" s="108">
        <f>B12</f>
        <v>70</v>
      </c>
      <c r="E97" s="108">
        <f>B13</f>
        <v>70</v>
      </c>
      <c r="F97" s="59">
        <f t="shared" si="15"/>
        <v>44.999999999997037</v>
      </c>
      <c r="G97" s="59">
        <f t="shared" si="16"/>
        <v>44.999999999997037</v>
      </c>
      <c r="H97" s="103">
        <f t="shared" si="17"/>
        <v>0</v>
      </c>
      <c r="I97" s="103">
        <f t="shared" si="13"/>
        <v>0</v>
      </c>
      <c r="J97" s="103">
        <f t="shared" si="14"/>
        <v>0</v>
      </c>
      <c r="M97" s="14"/>
      <c r="N97" s="14"/>
      <c r="O97" s="14"/>
      <c r="P97" s="14"/>
      <c r="Q97" s="14"/>
    </row>
    <row r="98" spans="1:17" x14ac:dyDescent="0.35">
      <c r="A98" s="15"/>
      <c r="B98" s="15"/>
      <c r="C98" s="246" t="s">
        <v>177</v>
      </c>
      <c r="D98" s="108">
        <f>B12</f>
        <v>70</v>
      </c>
      <c r="E98" s="108">
        <f>B14</f>
        <v>90</v>
      </c>
      <c r="F98" s="59">
        <f t="shared" si="15"/>
        <v>52.125016348898363</v>
      </c>
      <c r="G98" s="59">
        <f t="shared" si="16"/>
        <v>37.874983651095711</v>
      </c>
      <c r="H98" s="103">
        <f t="shared" si="17"/>
        <v>0.15833369664225169</v>
      </c>
      <c r="I98" s="103">
        <f t="shared" ref="I98:I106" si="21">((ABS(D98-E98))/($B$18*2))</f>
        <v>0.2</v>
      </c>
      <c r="J98" s="103">
        <f t="shared" ref="J98:J106" si="22">H98*I98</f>
        <v>3.1666739328450343E-2</v>
      </c>
      <c r="M98" s="14"/>
      <c r="N98" s="14"/>
      <c r="O98" s="14"/>
      <c r="P98" s="14"/>
      <c r="Q98" s="14"/>
    </row>
    <row r="99" spans="1:17" x14ac:dyDescent="0.35">
      <c r="A99" s="15"/>
      <c r="B99" s="15"/>
      <c r="C99" s="246" t="s">
        <v>176</v>
      </c>
      <c r="D99" s="108">
        <f>B12</f>
        <v>70</v>
      </c>
      <c r="E99" s="108">
        <f>B15</f>
        <v>90</v>
      </c>
      <c r="F99" s="59">
        <f t="shared" si="15"/>
        <v>52.125016348898363</v>
      </c>
      <c r="G99" s="59">
        <f t="shared" si="16"/>
        <v>37.874983651095711</v>
      </c>
      <c r="H99" s="103">
        <f t="shared" si="17"/>
        <v>0.15833369664225169</v>
      </c>
      <c r="I99" s="103">
        <f t="shared" si="21"/>
        <v>0.2</v>
      </c>
      <c r="J99" s="103">
        <f t="shared" si="22"/>
        <v>3.1666739328450343E-2</v>
      </c>
      <c r="M99" s="14"/>
      <c r="N99" s="14"/>
      <c r="O99" s="14"/>
      <c r="P99" s="14"/>
      <c r="Q99" s="14"/>
    </row>
    <row r="100" spans="1:17" x14ac:dyDescent="0.35">
      <c r="A100" s="15"/>
      <c r="B100" s="15"/>
      <c r="C100" s="246" t="s">
        <v>175</v>
      </c>
      <c r="D100" s="108">
        <f>B12</f>
        <v>70</v>
      </c>
      <c r="E100" s="108">
        <f>B16</f>
        <v>90</v>
      </c>
      <c r="F100" s="59">
        <f t="shared" si="15"/>
        <v>52.125016348898363</v>
      </c>
      <c r="G100" s="59">
        <f t="shared" si="16"/>
        <v>37.874983651095711</v>
      </c>
      <c r="H100" s="103">
        <f t="shared" si="17"/>
        <v>0.15833369664225169</v>
      </c>
      <c r="I100" s="103">
        <f t="shared" si="21"/>
        <v>0.2</v>
      </c>
      <c r="J100" s="103">
        <f t="shared" si="22"/>
        <v>3.1666739328450343E-2</v>
      </c>
      <c r="M100" s="14"/>
      <c r="N100" s="14"/>
      <c r="O100" s="14"/>
      <c r="P100" s="14"/>
      <c r="Q100" s="14"/>
    </row>
    <row r="101" spans="1:17" x14ac:dyDescent="0.35">
      <c r="A101" s="15"/>
      <c r="B101" s="15"/>
      <c r="C101" s="246" t="s">
        <v>174</v>
      </c>
      <c r="D101" s="108">
        <f>B13</f>
        <v>70</v>
      </c>
      <c r="E101" s="108">
        <f>B14</f>
        <v>90</v>
      </c>
      <c r="F101" s="59">
        <f t="shared" si="15"/>
        <v>52.125016348898363</v>
      </c>
      <c r="G101" s="59">
        <f t="shared" si="16"/>
        <v>37.874983651095711</v>
      </c>
      <c r="H101" s="103">
        <f t="shared" si="17"/>
        <v>0.15833369664225169</v>
      </c>
      <c r="I101" s="103">
        <f t="shared" si="21"/>
        <v>0.2</v>
      </c>
      <c r="J101" s="103">
        <f t="shared" si="22"/>
        <v>3.1666739328450343E-2</v>
      </c>
      <c r="M101" s="14"/>
      <c r="N101" s="14"/>
      <c r="O101" s="14"/>
      <c r="P101" s="14"/>
      <c r="Q101" s="14"/>
    </row>
    <row r="102" spans="1:17" x14ac:dyDescent="0.35">
      <c r="A102" s="15"/>
      <c r="B102" s="15"/>
      <c r="C102" s="246" t="s">
        <v>173</v>
      </c>
      <c r="D102" s="108">
        <f>B13</f>
        <v>70</v>
      </c>
      <c r="E102" s="108">
        <f>B15</f>
        <v>90</v>
      </c>
      <c r="F102" s="59">
        <f t="shared" si="15"/>
        <v>52.125016348898363</v>
      </c>
      <c r="G102" s="59">
        <f t="shared" si="16"/>
        <v>37.874983651095711</v>
      </c>
      <c r="H102" s="103">
        <f t="shared" si="17"/>
        <v>0.15833369664225169</v>
      </c>
      <c r="I102" s="103">
        <f t="shared" si="21"/>
        <v>0.2</v>
      </c>
      <c r="J102" s="103">
        <f t="shared" si="22"/>
        <v>3.1666739328450343E-2</v>
      </c>
      <c r="M102" s="14"/>
      <c r="N102" s="14"/>
      <c r="O102" s="14"/>
      <c r="P102" s="14"/>
      <c r="Q102" s="14"/>
    </row>
    <row r="103" spans="1:17" x14ac:dyDescent="0.35">
      <c r="A103" s="15"/>
      <c r="B103" s="15"/>
      <c r="C103" s="246" t="s">
        <v>172</v>
      </c>
      <c r="D103" s="108">
        <f>B13</f>
        <v>70</v>
      </c>
      <c r="E103" s="108">
        <f>B16</f>
        <v>90</v>
      </c>
      <c r="F103" s="59">
        <f t="shared" si="15"/>
        <v>52.125016348898363</v>
      </c>
      <c r="G103" s="59">
        <f t="shared" si="16"/>
        <v>37.874983651095711</v>
      </c>
      <c r="H103" s="103">
        <f t="shared" si="17"/>
        <v>0.15833369664225169</v>
      </c>
      <c r="I103" s="103">
        <f t="shared" si="21"/>
        <v>0.2</v>
      </c>
      <c r="J103" s="103">
        <f t="shared" si="22"/>
        <v>3.1666739328450343E-2</v>
      </c>
      <c r="M103" s="14"/>
      <c r="N103" s="14"/>
      <c r="O103" s="14"/>
      <c r="P103" s="14"/>
      <c r="Q103" s="14"/>
    </row>
    <row r="104" spans="1:17" x14ac:dyDescent="0.35">
      <c r="A104" s="15"/>
      <c r="B104" s="15"/>
      <c r="C104" s="246" t="s">
        <v>171</v>
      </c>
      <c r="D104" s="108">
        <f>B14</f>
        <v>90</v>
      </c>
      <c r="E104" s="108">
        <f>B15</f>
        <v>90</v>
      </c>
      <c r="F104" s="59">
        <f t="shared" si="15"/>
        <v>44.999999999997037</v>
      </c>
      <c r="G104" s="59">
        <f t="shared" si="16"/>
        <v>44.999999999997037</v>
      </c>
      <c r="H104" s="103">
        <f t="shared" si="17"/>
        <v>0</v>
      </c>
      <c r="I104" s="103">
        <f t="shared" si="21"/>
        <v>0</v>
      </c>
      <c r="J104" s="103">
        <f t="shared" si="22"/>
        <v>0</v>
      </c>
      <c r="M104" s="14"/>
      <c r="N104" s="14"/>
      <c r="O104" s="14"/>
      <c r="P104" s="14"/>
      <c r="Q104" s="14"/>
    </row>
    <row r="105" spans="1:17" x14ac:dyDescent="0.35">
      <c r="A105" s="15"/>
      <c r="B105" s="15"/>
      <c r="C105" s="246" t="s">
        <v>170</v>
      </c>
      <c r="D105" s="108">
        <f>B14</f>
        <v>90</v>
      </c>
      <c r="E105" s="108">
        <f>B16</f>
        <v>90</v>
      </c>
      <c r="F105" s="59">
        <f t="shared" si="15"/>
        <v>44.999999999997037</v>
      </c>
      <c r="G105" s="59">
        <f t="shared" si="16"/>
        <v>44.999999999997037</v>
      </c>
      <c r="H105" s="103">
        <f t="shared" si="17"/>
        <v>0</v>
      </c>
      <c r="I105" s="103">
        <f t="shared" si="21"/>
        <v>0</v>
      </c>
      <c r="J105" s="103">
        <f t="shared" si="22"/>
        <v>0</v>
      </c>
      <c r="M105" s="14"/>
      <c r="N105" s="14"/>
      <c r="O105" s="14"/>
      <c r="P105" s="14"/>
      <c r="Q105" s="14"/>
    </row>
    <row r="106" spans="1:17" x14ac:dyDescent="0.35">
      <c r="A106" s="15"/>
      <c r="B106" s="15"/>
      <c r="C106" s="246" t="s">
        <v>169</v>
      </c>
      <c r="D106" s="108">
        <f>B15</f>
        <v>90</v>
      </c>
      <c r="E106" s="108">
        <f>B16</f>
        <v>90</v>
      </c>
      <c r="F106" s="59">
        <f t="shared" si="15"/>
        <v>44.999999999997037</v>
      </c>
      <c r="G106" s="59">
        <f t="shared" si="16"/>
        <v>44.999999999997037</v>
      </c>
      <c r="H106" s="103">
        <f t="shared" si="17"/>
        <v>0</v>
      </c>
      <c r="I106" s="103">
        <f t="shared" si="21"/>
        <v>0</v>
      </c>
      <c r="J106" s="103">
        <f t="shared" si="22"/>
        <v>0</v>
      </c>
      <c r="M106" s="14"/>
      <c r="N106" s="14"/>
      <c r="O106" s="14"/>
      <c r="P106" s="14"/>
      <c r="Q106" s="14"/>
    </row>
    <row r="107" spans="1:17" ht="23.25" x14ac:dyDescent="0.35">
      <c r="A107" s="15"/>
      <c r="B107" s="15"/>
      <c r="C107" s="10"/>
      <c r="D107" s="10"/>
      <c r="E107" s="10"/>
      <c r="F107" s="34"/>
      <c r="G107" s="15"/>
      <c r="H107" s="213" t="s">
        <v>14</v>
      </c>
      <c r="I107" s="290">
        <f>SUM(I2:I106)</f>
        <v>36.000000000000014</v>
      </c>
      <c r="J107" s="290">
        <f>SUM(J2:J106)</f>
        <v>21.800258340541262</v>
      </c>
      <c r="M107" s="14"/>
      <c r="N107" s="14"/>
      <c r="O107" s="14"/>
      <c r="P107" s="14"/>
      <c r="Q107" s="14"/>
    </row>
    <row r="108" spans="1:17" ht="24" thickBot="1" x14ac:dyDescent="0.4">
      <c r="A108" s="15"/>
      <c r="B108" s="15"/>
      <c r="C108" s="10"/>
      <c r="D108" s="10"/>
      <c r="E108" s="10"/>
      <c r="F108" s="34"/>
      <c r="G108" s="15"/>
      <c r="H108" s="214" t="s">
        <v>13</v>
      </c>
      <c r="I108" s="291">
        <f>AVERAGE(I2:I106)</f>
        <v>0.34285714285714297</v>
      </c>
      <c r="J108" s="292">
        <f>AVERAGE(J2:J106)</f>
        <v>0.20762150800515489</v>
      </c>
      <c r="M108" s="14"/>
      <c r="N108" s="14"/>
      <c r="O108" s="14"/>
      <c r="P108" s="14"/>
      <c r="Q108" s="14"/>
    </row>
    <row r="109" spans="1:17" ht="24" thickBot="1" x14ac:dyDescent="0.4">
      <c r="A109" s="15"/>
      <c r="B109" s="15"/>
      <c r="C109" s="10"/>
      <c r="D109" s="10"/>
      <c r="E109" s="10"/>
      <c r="F109" s="34"/>
      <c r="G109" s="129"/>
      <c r="H109" s="215" t="s">
        <v>9</v>
      </c>
      <c r="I109" s="293">
        <f>I108-(I108*(1/15))</f>
        <v>0.32000000000000012</v>
      </c>
      <c r="J109" s="294">
        <f>J108-(J108*(1/15))</f>
        <v>0.19378007413814458</v>
      </c>
      <c r="M109" s="14"/>
      <c r="N109" s="14"/>
      <c r="O109" s="14"/>
      <c r="P109" s="14"/>
      <c r="Q109" s="14"/>
    </row>
    <row r="110" spans="1:17" x14ac:dyDescent="0.35">
      <c r="A110" s="15"/>
      <c r="B110" s="15"/>
      <c r="C110" s="10"/>
      <c r="D110" s="10"/>
      <c r="E110" s="10"/>
      <c r="F110" s="34"/>
      <c r="G110" s="15"/>
      <c r="H110" s="130"/>
      <c r="I110" s="131"/>
      <c r="J110" s="131"/>
      <c r="M110" s="14"/>
      <c r="N110" s="14"/>
      <c r="O110" s="14"/>
      <c r="P110" s="14"/>
      <c r="Q110" s="14"/>
    </row>
    <row r="111" spans="1:17" x14ac:dyDescent="0.35">
      <c r="A111" s="15"/>
      <c r="B111" s="15"/>
      <c r="C111" s="10"/>
      <c r="D111" s="10"/>
      <c r="E111" s="10"/>
      <c r="F111" s="34"/>
      <c r="G111" s="15"/>
      <c r="H111" s="15"/>
      <c r="I111" s="34"/>
      <c r="J111" s="34"/>
      <c r="M111" s="14"/>
      <c r="N111" s="14"/>
      <c r="O111" s="14"/>
      <c r="P111" s="14"/>
      <c r="Q111" s="14"/>
    </row>
    <row r="112" spans="1:17" x14ac:dyDescent="0.35">
      <c r="C112" s="14"/>
      <c r="D112" s="14"/>
      <c r="E112" s="14"/>
      <c r="F112" s="14"/>
      <c r="G112" s="14"/>
      <c r="H112" s="35"/>
      <c r="I112" s="35"/>
      <c r="J112" s="24"/>
      <c r="M112" s="14"/>
      <c r="N112" s="14"/>
      <c r="O112" s="14"/>
      <c r="P112" s="14"/>
      <c r="Q112" s="14"/>
    </row>
    <row r="113" spans="3:17" x14ac:dyDescent="0.35">
      <c r="C113" s="14"/>
      <c r="D113" s="14"/>
      <c r="E113" s="14"/>
      <c r="F113" s="14"/>
      <c r="G113" s="14"/>
      <c r="H113" s="35"/>
      <c r="I113" s="35"/>
      <c r="J113" s="24"/>
      <c r="M113" s="14"/>
      <c r="N113" s="14"/>
      <c r="O113" s="14"/>
      <c r="P113" s="14"/>
      <c r="Q113" s="14"/>
    </row>
    <row r="114" spans="3:17" x14ac:dyDescent="0.35">
      <c r="C114" s="14"/>
      <c r="D114" s="14"/>
      <c r="E114" s="14"/>
      <c r="F114" s="14"/>
      <c r="G114" s="14"/>
      <c r="H114" s="35"/>
      <c r="I114" s="35"/>
      <c r="J114" s="24"/>
      <c r="M114" s="14"/>
      <c r="N114" s="14"/>
      <c r="O114" s="14"/>
      <c r="P114" s="14"/>
      <c r="Q114" s="14"/>
    </row>
    <row r="115" spans="3:17" x14ac:dyDescent="0.35">
      <c r="C115" s="14"/>
      <c r="D115" s="14"/>
      <c r="E115" s="14"/>
      <c r="F115" s="14"/>
      <c r="G115" s="14"/>
      <c r="H115" s="35"/>
      <c r="I115" s="35"/>
      <c r="J115" s="24"/>
      <c r="M115" s="14"/>
      <c r="N115" s="14"/>
      <c r="O115" s="14"/>
      <c r="P115" s="14"/>
      <c r="Q115" s="14"/>
    </row>
    <row r="116" spans="3:17" x14ac:dyDescent="0.35">
      <c r="C116" s="14"/>
      <c r="D116" s="14"/>
      <c r="E116" s="14"/>
      <c r="F116" s="14"/>
      <c r="G116" s="14"/>
      <c r="H116" s="35"/>
      <c r="I116" s="35"/>
      <c r="J116" s="24"/>
      <c r="M116" s="14"/>
      <c r="N116" s="14"/>
      <c r="O116" s="14"/>
      <c r="P116" s="14"/>
      <c r="Q116" s="14"/>
    </row>
    <row r="117" spans="3:17" x14ac:dyDescent="0.35">
      <c r="C117" s="14"/>
      <c r="D117" s="14"/>
      <c r="E117" s="14"/>
      <c r="F117" s="14"/>
      <c r="G117" s="14"/>
      <c r="H117" s="35"/>
      <c r="I117" s="35"/>
      <c r="J117" s="24"/>
      <c r="M117" s="14"/>
      <c r="N117" s="14"/>
      <c r="O117" s="14"/>
      <c r="P117" s="14"/>
      <c r="Q117" s="14"/>
    </row>
    <row r="118" spans="3:17" x14ac:dyDescent="0.35">
      <c r="C118" s="14"/>
      <c r="D118" s="14"/>
      <c r="E118" s="14"/>
      <c r="F118" s="14"/>
      <c r="G118" s="14"/>
      <c r="H118" s="35"/>
      <c r="I118" s="35"/>
      <c r="J118" s="24"/>
      <c r="M118" s="14"/>
      <c r="N118" s="14"/>
      <c r="O118" s="14"/>
      <c r="P118" s="14"/>
      <c r="Q118" s="14"/>
    </row>
    <row r="119" spans="3:17" x14ac:dyDescent="0.35">
      <c r="C119" s="14"/>
      <c r="D119" s="14"/>
      <c r="E119" s="14"/>
      <c r="F119" s="14"/>
      <c r="G119" s="14"/>
      <c r="H119" s="35"/>
      <c r="I119" s="35"/>
      <c r="J119" s="24"/>
      <c r="M119" s="14"/>
      <c r="N119" s="14"/>
      <c r="O119" s="14"/>
      <c r="P119" s="14"/>
      <c r="Q119" s="14"/>
    </row>
    <row r="120" spans="3:17" x14ac:dyDescent="0.35">
      <c r="C120" s="14"/>
      <c r="D120" s="14"/>
      <c r="E120" s="14"/>
      <c r="F120" s="14"/>
      <c r="G120" s="14"/>
      <c r="H120" s="35"/>
      <c r="I120" s="35"/>
      <c r="J120" s="24"/>
      <c r="M120" s="14"/>
      <c r="N120" s="14"/>
      <c r="O120" s="14"/>
      <c r="P120" s="14"/>
      <c r="Q120" s="14"/>
    </row>
    <row r="121" spans="3:17" x14ac:dyDescent="0.35">
      <c r="C121" s="14"/>
      <c r="D121" s="14"/>
      <c r="E121" s="14"/>
      <c r="F121" s="14"/>
      <c r="G121" s="14"/>
      <c r="H121" s="35"/>
      <c r="I121" s="35"/>
      <c r="J121" s="24"/>
      <c r="M121" s="14"/>
      <c r="N121" s="14"/>
      <c r="O121" s="14"/>
      <c r="P121" s="14"/>
      <c r="Q121" s="14"/>
    </row>
    <row r="122" spans="3:17" x14ac:dyDescent="0.35">
      <c r="C122" s="6"/>
      <c r="D122" s="6"/>
      <c r="E122" s="6"/>
      <c r="F122" s="14"/>
      <c r="G122" s="14"/>
      <c r="H122" s="35"/>
      <c r="I122" s="35"/>
      <c r="J122" s="24"/>
      <c r="M122" s="14"/>
      <c r="N122" s="14"/>
      <c r="O122" s="14"/>
      <c r="P122" s="14"/>
      <c r="Q122" s="14"/>
    </row>
    <row r="123" spans="3:17" x14ac:dyDescent="0.35">
      <c r="C123" s="6"/>
      <c r="D123" s="6"/>
      <c r="E123" s="6"/>
      <c r="F123" s="14"/>
      <c r="G123" s="14"/>
      <c r="H123" s="35"/>
      <c r="I123" s="35"/>
      <c r="J123" s="24"/>
      <c r="M123" s="14"/>
      <c r="N123" s="14"/>
      <c r="O123" s="14"/>
      <c r="P123" s="14"/>
      <c r="Q123" s="14"/>
    </row>
    <row r="124" spans="3:17" x14ac:dyDescent="0.35">
      <c r="C124" s="6"/>
      <c r="D124" s="6"/>
      <c r="E124" s="6"/>
      <c r="F124" s="6"/>
      <c r="G124" s="14"/>
      <c r="H124" s="35"/>
      <c r="I124" s="35"/>
      <c r="J124" s="24"/>
      <c r="M124" s="14"/>
      <c r="N124" s="14"/>
      <c r="O124" s="14"/>
      <c r="P124" s="14"/>
      <c r="Q124" s="14"/>
    </row>
    <row r="125" spans="3:17" x14ac:dyDescent="0.35">
      <c r="C125" s="6"/>
      <c r="D125" s="6"/>
      <c r="E125" s="6"/>
      <c r="F125" s="6"/>
      <c r="G125" s="6"/>
      <c r="H125" s="36"/>
      <c r="I125" s="36"/>
      <c r="J125" s="25"/>
      <c r="M125" s="14"/>
      <c r="N125" s="14"/>
      <c r="O125" s="14"/>
      <c r="P125" s="14"/>
      <c r="Q125" s="14"/>
    </row>
    <row r="126" spans="3:17" x14ac:dyDescent="0.35">
      <c r="C126" s="6"/>
      <c r="D126" s="6"/>
      <c r="E126" s="6"/>
      <c r="F126" s="6"/>
      <c r="G126" s="6"/>
      <c r="H126" s="36"/>
      <c r="I126" s="36"/>
      <c r="J126" s="25"/>
      <c r="M126" s="14"/>
      <c r="N126" s="14"/>
      <c r="O126" s="14"/>
      <c r="P126" s="14"/>
      <c r="Q126" s="14"/>
    </row>
    <row r="127" spans="3:17" x14ac:dyDescent="0.35">
      <c r="C127" s="6"/>
      <c r="D127" s="6"/>
      <c r="E127" s="6"/>
      <c r="F127" s="6"/>
      <c r="G127" s="6"/>
      <c r="H127" s="36"/>
      <c r="I127" s="36"/>
      <c r="J127" s="25"/>
      <c r="M127" s="14"/>
      <c r="N127" s="14"/>
      <c r="O127" s="14"/>
      <c r="P127" s="14"/>
      <c r="Q127" s="14"/>
    </row>
    <row r="128" spans="3:17" x14ac:dyDescent="0.35">
      <c r="C128" s="6"/>
      <c r="D128" s="6"/>
      <c r="E128" s="6"/>
      <c r="F128" s="6"/>
      <c r="G128" s="6"/>
      <c r="H128" s="36"/>
      <c r="I128" s="36"/>
      <c r="J128" s="25"/>
      <c r="M128" s="14"/>
      <c r="N128" s="14"/>
      <c r="O128" s="14"/>
      <c r="P128" s="14"/>
      <c r="Q128" s="14"/>
    </row>
    <row r="129" spans="3:17" x14ac:dyDescent="0.35">
      <c r="C129" s="6"/>
      <c r="D129" s="6"/>
      <c r="E129" s="6"/>
      <c r="F129" s="6"/>
      <c r="G129" s="6"/>
      <c r="H129" s="36"/>
      <c r="I129" s="36"/>
      <c r="J129" s="25"/>
      <c r="M129" s="14"/>
      <c r="N129" s="14"/>
      <c r="O129" s="14"/>
      <c r="P129" s="14"/>
      <c r="Q129" s="14"/>
    </row>
    <row r="130" spans="3:17" x14ac:dyDescent="0.35">
      <c r="C130" s="6"/>
      <c r="D130" s="6"/>
      <c r="E130" s="6"/>
      <c r="F130" s="6"/>
      <c r="G130" s="6"/>
      <c r="H130" s="36"/>
      <c r="I130" s="36"/>
      <c r="J130" s="25"/>
      <c r="M130" s="14"/>
      <c r="N130" s="14"/>
      <c r="O130" s="14"/>
      <c r="P130" s="14"/>
      <c r="Q130" s="14"/>
    </row>
    <row r="131" spans="3:17" x14ac:dyDescent="0.35">
      <c r="C131" s="6"/>
      <c r="D131" s="6"/>
      <c r="E131" s="6"/>
      <c r="F131" s="6"/>
      <c r="G131" s="6"/>
      <c r="H131" s="36"/>
      <c r="I131" s="36"/>
      <c r="J131" s="25"/>
      <c r="M131" s="14"/>
      <c r="N131" s="14"/>
      <c r="O131" s="14"/>
      <c r="P131" s="14"/>
      <c r="Q131" s="14"/>
    </row>
    <row r="132" spans="3:17" x14ac:dyDescent="0.35">
      <c r="C132" s="6"/>
      <c r="D132" s="6"/>
      <c r="E132" s="6"/>
      <c r="F132" s="6"/>
      <c r="G132" s="6"/>
      <c r="H132" s="36"/>
      <c r="I132" s="36"/>
      <c r="J132" s="25"/>
      <c r="M132" s="14"/>
      <c r="N132" s="14"/>
      <c r="O132" s="14"/>
      <c r="P132" s="14"/>
      <c r="Q132" s="14"/>
    </row>
    <row r="133" spans="3:17" x14ac:dyDescent="0.35">
      <c r="C133" s="6"/>
      <c r="D133" s="6"/>
      <c r="E133" s="6"/>
      <c r="F133" s="6"/>
      <c r="G133" s="6"/>
      <c r="H133" s="36"/>
      <c r="I133" s="36"/>
      <c r="J133" s="25"/>
      <c r="M133" s="14"/>
      <c r="N133" s="14"/>
      <c r="O133" s="14"/>
      <c r="P133" s="14"/>
      <c r="Q133" s="14"/>
    </row>
    <row r="134" spans="3:17" x14ac:dyDescent="0.35">
      <c r="C134" s="6"/>
      <c r="D134" s="6"/>
      <c r="E134" s="6"/>
      <c r="F134" s="6"/>
      <c r="G134" s="6"/>
      <c r="H134" s="36"/>
      <c r="I134" s="36"/>
      <c r="J134" s="25"/>
      <c r="M134" s="14"/>
      <c r="N134" s="14"/>
      <c r="O134" s="14"/>
      <c r="P134" s="14"/>
      <c r="Q134" s="14"/>
    </row>
    <row r="135" spans="3:17" x14ac:dyDescent="0.35">
      <c r="C135" s="6"/>
      <c r="D135" s="6"/>
      <c r="E135" s="6"/>
      <c r="F135" s="6"/>
      <c r="G135" s="6"/>
      <c r="H135" s="36"/>
      <c r="I135" s="36"/>
      <c r="J135" s="25"/>
      <c r="M135" s="14"/>
      <c r="N135" s="14"/>
      <c r="O135" s="14"/>
      <c r="P135" s="14"/>
      <c r="Q135" s="14"/>
    </row>
    <row r="136" spans="3:17" x14ac:dyDescent="0.35">
      <c r="C136" s="6"/>
      <c r="D136" s="6"/>
      <c r="E136" s="6"/>
      <c r="F136" s="6"/>
      <c r="G136" s="6"/>
      <c r="H136" s="36"/>
      <c r="I136" s="36"/>
      <c r="J136" s="25"/>
      <c r="M136" s="14"/>
      <c r="N136" s="14"/>
      <c r="O136" s="14"/>
      <c r="P136" s="14"/>
      <c r="Q136" s="14"/>
    </row>
    <row r="137" spans="3:17" x14ac:dyDescent="0.35">
      <c r="C137" s="6"/>
      <c r="D137" s="6"/>
      <c r="E137" s="6"/>
      <c r="F137" s="6"/>
      <c r="G137" s="6"/>
      <c r="H137" s="36"/>
      <c r="I137" s="36"/>
      <c r="J137" s="25"/>
      <c r="M137" s="14"/>
      <c r="N137" s="14"/>
      <c r="O137" s="14"/>
      <c r="P137" s="14"/>
      <c r="Q137" s="14"/>
    </row>
    <row r="138" spans="3:17" x14ac:dyDescent="0.35">
      <c r="C138" s="6"/>
      <c r="D138" s="6"/>
      <c r="E138" s="6"/>
      <c r="F138" s="6"/>
      <c r="G138" s="6"/>
      <c r="H138" s="36"/>
      <c r="I138" s="36"/>
      <c r="J138" s="25"/>
      <c r="M138" s="14"/>
      <c r="N138" s="14"/>
      <c r="O138" s="14"/>
      <c r="P138" s="14"/>
      <c r="Q138" s="14"/>
    </row>
    <row r="139" spans="3:17" x14ac:dyDescent="0.35">
      <c r="C139" s="6"/>
      <c r="D139" s="6"/>
      <c r="E139" s="6"/>
      <c r="F139" s="6"/>
      <c r="G139" s="6"/>
      <c r="H139" s="36"/>
      <c r="I139" s="36"/>
      <c r="J139" s="25"/>
      <c r="M139" s="14"/>
      <c r="N139" s="14"/>
      <c r="O139" s="14"/>
      <c r="P139" s="14"/>
      <c r="Q139" s="14"/>
    </row>
    <row r="140" spans="3:17" x14ac:dyDescent="0.35">
      <c r="C140" s="6"/>
      <c r="D140" s="6"/>
      <c r="E140" s="6"/>
      <c r="F140" s="6"/>
      <c r="G140" s="6"/>
      <c r="H140" s="36"/>
      <c r="I140" s="36"/>
      <c r="J140" s="25"/>
      <c r="M140" s="14"/>
      <c r="N140" s="14"/>
      <c r="O140" s="14"/>
      <c r="P140" s="14"/>
      <c r="Q140" s="14"/>
    </row>
    <row r="141" spans="3:17" x14ac:dyDescent="0.35">
      <c r="C141" s="6"/>
      <c r="D141" s="6"/>
      <c r="E141" s="6"/>
      <c r="F141" s="6"/>
      <c r="G141" s="6"/>
      <c r="H141" s="36"/>
      <c r="I141" s="36"/>
      <c r="J141" s="25"/>
      <c r="M141" s="14"/>
      <c r="N141" s="14"/>
      <c r="O141" s="14"/>
      <c r="P141" s="14"/>
      <c r="Q141" s="14"/>
    </row>
    <row r="142" spans="3:17" x14ac:dyDescent="0.35">
      <c r="C142" s="6"/>
      <c r="D142" s="6"/>
      <c r="E142" s="6"/>
      <c r="F142" s="6"/>
      <c r="G142" s="6"/>
      <c r="H142" s="36"/>
      <c r="I142" s="36"/>
      <c r="J142" s="25"/>
      <c r="M142" s="14"/>
      <c r="N142" s="14"/>
      <c r="O142" s="14"/>
      <c r="P142" s="14"/>
      <c r="Q142" s="14"/>
    </row>
    <row r="143" spans="3:17" x14ac:dyDescent="0.35">
      <c r="C143" s="6"/>
      <c r="D143" s="6"/>
      <c r="E143" s="6"/>
      <c r="F143" s="6"/>
      <c r="G143" s="6"/>
      <c r="H143" s="36"/>
      <c r="I143" s="36"/>
      <c r="J143" s="25"/>
      <c r="M143" s="14"/>
      <c r="N143" s="14"/>
      <c r="O143" s="14"/>
      <c r="P143" s="14"/>
      <c r="Q143" s="14"/>
    </row>
    <row r="144" spans="3:17" x14ac:dyDescent="0.35">
      <c r="C144" s="6"/>
      <c r="D144" s="6"/>
      <c r="E144" s="6"/>
      <c r="F144" s="6"/>
      <c r="G144" s="6"/>
      <c r="H144" s="36"/>
      <c r="I144" s="36"/>
      <c r="J144" s="25"/>
      <c r="M144" s="14"/>
      <c r="N144" s="14"/>
      <c r="O144" s="14"/>
      <c r="P144" s="14"/>
      <c r="Q144" s="14"/>
    </row>
    <row r="145" spans="3:17" x14ac:dyDescent="0.35">
      <c r="C145" s="6"/>
      <c r="D145" s="6"/>
      <c r="E145" s="6"/>
      <c r="F145" s="6"/>
      <c r="G145" s="6"/>
      <c r="H145" s="36"/>
      <c r="I145" s="36"/>
      <c r="J145" s="25"/>
      <c r="M145" s="14"/>
      <c r="N145" s="14"/>
      <c r="O145" s="14"/>
      <c r="P145" s="14"/>
      <c r="Q145" s="14"/>
    </row>
    <row r="146" spans="3:17" x14ac:dyDescent="0.35">
      <c r="C146" s="6"/>
      <c r="D146" s="6"/>
      <c r="E146" s="6"/>
      <c r="F146" s="6"/>
      <c r="G146" s="6"/>
      <c r="H146" s="36"/>
      <c r="I146" s="36"/>
      <c r="J146" s="25"/>
      <c r="M146" s="14"/>
      <c r="N146" s="14"/>
      <c r="O146" s="14"/>
      <c r="P146" s="14"/>
      <c r="Q146" s="14"/>
    </row>
    <row r="147" spans="3:17" x14ac:dyDescent="0.35">
      <c r="C147" s="6"/>
      <c r="D147" s="6"/>
      <c r="E147" s="6"/>
      <c r="F147" s="6"/>
      <c r="G147" s="6"/>
      <c r="H147" s="36"/>
      <c r="I147" s="36"/>
      <c r="J147" s="25"/>
      <c r="M147" s="14"/>
      <c r="N147" s="14"/>
      <c r="O147" s="14"/>
      <c r="P147" s="14"/>
      <c r="Q147" s="14"/>
    </row>
    <row r="148" spans="3:17" x14ac:dyDescent="0.35">
      <c r="C148" s="6"/>
      <c r="D148" s="6"/>
      <c r="E148" s="6"/>
      <c r="F148" s="6"/>
      <c r="G148" s="6"/>
      <c r="H148" s="36"/>
      <c r="I148" s="36"/>
      <c r="J148" s="25"/>
      <c r="M148" s="14"/>
      <c r="N148" s="14"/>
      <c r="O148" s="14"/>
      <c r="P148" s="14"/>
      <c r="Q148" s="14"/>
    </row>
    <row r="149" spans="3:17" x14ac:dyDescent="0.35">
      <c r="C149" s="6"/>
      <c r="D149" s="6"/>
      <c r="E149" s="6"/>
      <c r="F149" s="6"/>
      <c r="G149" s="6"/>
      <c r="H149" s="36"/>
      <c r="I149" s="36"/>
      <c r="J149" s="25"/>
      <c r="M149" s="14"/>
      <c r="N149" s="14"/>
      <c r="O149" s="14"/>
      <c r="P149" s="14"/>
      <c r="Q149" s="14"/>
    </row>
    <row r="150" spans="3:17" x14ac:dyDescent="0.35">
      <c r="C150" s="6"/>
      <c r="D150" s="6"/>
      <c r="E150" s="6"/>
      <c r="F150" s="6"/>
      <c r="G150" s="6"/>
      <c r="H150" s="36"/>
      <c r="I150" s="36"/>
      <c r="J150" s="25"/>
      <c r="M150" s="14"/>
      <c r="N150" s="14"/>
      <c r="O150" s="14"/>
      <c r="P150" s="14"/>
      <c r="Q150" s="14"/>
    </row>
    <row r="151" spans="3:17" x14ac:dyDescent="0.35">
      <c r="C151" s="6"/>
      <c r="D151" s="6"/>
      <c r="E151" s="6"/>
      <c r="F151" s="6"/>
      <c r="G151" s="6"/>
      <c r="H151" s="36"/>
      <c r="I151" s="36"/>
      <c r="J151" s="25"/>
      <c r="M151" s="14"/>
      <c r="N151" s="14"/>
      <c r="O151" s="14"/>
      <c r="P151" s="14"/>
      <c r="Q151" s="14"/>
    </row>
    <row r="152" spans="3:17" x14ac:dyDescent="0.35">
      <c r="C152" s="6"/>
      <c r="D152" s="6"/>
      <c r="E152" s="6"/>
      <c r="F152" s="6"/>
      <c r="G152" s="6"/>
      <c r="H152" s="36"/>
      <c r="I152" s="36"/>
      <c r="J152" s="25"/>
      <c r="M152" s="14"/>
      <c r="N152" s="14"/>
      <c r="O152" s="14"/>
      <c r="P152" s="14"/>
      <c r="Q152" s="14"/>
    </row>
    <row r="153" spans="3:17" x14ac:dyDescent="0.35">
      <c r="C153" s="6"/>
      <c r="D153" s="6"/>
      <c r="E153" s="6"/>
      <c r="F153" s="6"/>
      <c r="G153" s="6"/>
      <c r="H153" s="36"/>
      <c r="I153" s="36"/>
      <c r="J153" s="25"/>
      <c r="M153" s="14"/>
      <c r="N153" s="14"/>
      <c r="O153" s="14"/>
      <c r="P153" s="14"/>
      <c r="Q153" s="14"/>
    </row>
    <row r="154" spans="3:17" x14ac:dyDescent="0.35">
      <c r="C154" s="6"/>
      <c r="D154" s="6"/>
      <c r="E154" s="6"/>
      <c r="F154" s="6"/>
      <c r="G154" s="6"/>
      <c r="H154" s="36"/>
      <c r="I154" s="36"/>
      <c r="J154" s="25"/>
      <c r="M154" s="14"/>
      <c r="N154" s="14"/>
      <c r="O154" s="14"/>
      <c r="P154" s="14"/>
      <c r="Q154" s="14"/>
    </row>
    <row r="155" spans="3:17" x14ac:dyDescent="0.35">
      <c r="C155" s="6"/>
      <c r="D155" s="6"/>
      <c r="E155" s="6"/>
      <c r="F155" s="6"/>
      <c r="G155" s="6"/>
      <c r="H155" s="36"/>
      <c r="I155" s="36"/>
      <c r="J155" s="25"/>
      <c r="M155" s="14"/>
      <c r="N155" s="14"/>
      <c r="O155" s="14"/>
      <c r="P155" s="14"/>
      <c r="Q155" s="14"/>
    </row>
    <row r="156" spans="3:17" x14ac:dyDescent="0.35">
      <c r="C156" s="6"/>
      <c r="D156" s="6"/>
      <c r="E156" s="6"/>
      <c r="F156" s="6"/>
      <c r="G156" s="6"/>
      <c r="H156" s="36"/>
      <c r="I156" s="36"/>
      <c r="J156" s="25"/>
      <c r="M156" s="14"/>
      <c r="N156" s="14"/>
      <c r="O156" s="14"/>
      <c r="P156" s="14"/>
      <c r="Q156" s="14"/>
    </row>
    <row r="157" spans="3:17" x14ac:dyDescent="0.35">
      <c r="C157" s="6"/>
      <c r="D157" s="6"/>
      <c r="E157" s="6"/>
      <c r="F157" s="6"/>
      <c r="G157" s="6"/>
      <c r="H157" s="36"/>
      <c r="I157" s="36"/>
      <c r="J157" s="25"/>
      <c r="M157" s="14"/>
      <c r="N157" s="14"/>
      <c r="O157" s="14"/>
      <c r="P157" s="14"/>
      <c r="Q157" s="14"/>
    </row>
    <row r="158" spans="3:17" x14ac:dyDescent="0.35">
      <c r="C158" s="6"/>
      <c r="D158" s="6"/>
      <c r="E158" s="6"/>
      <c r="F158" s="6"/>
      <c r="G158" s="6"/>
      <c r="H158" s="36"/>
      <c r="I158" s="36"/>
      <c r="J158" s="25"/>
      <c r="M158" s="14"/>
      <c r="N158" s="14"/>
      <c r="O158" s="14"/>
      <c r="P158" s="14"/>
      <c r="Q158" s="14"/>
    </row>
    <row r="159" spans="3:17" x14ac:dyDescent="0.35">
      <c r="C159" s="6"/>
      <c r="D159" s="6"/>
      <c r="E159" s="6"/>
      <c r="F159" s="6"/>
      <c r="G159" s="6"/>
      <c r="H159" s="36"/>
      <c r="I159" s="36"/>
      <c r="J159" s="25"/>
      <c r="M159" s="14"/>
      <c r="N159" s="14"/>
      <c r="O159" s="14"/>
      <c r="P159" s="14"/>
      <c r="Q159" s="14"/>
    </row>
    <row r="160" spans="3:17" x14ac:dyDescent="0.35">
      <c r="C160" s="6"/>
      <c r="D160" s="6"/>
      <c r="E160" s="6"/>
      <c r="F160" s="6"/>
      <c r="G160" s="6"/>
      <c r="H160" s="36"/>
      <c r="I160" s="36"/>
      <c r="J160" s="25"/>
      <c r="M160" s="14"/>
      <c r="N160" s="14"/>
      <c r="O160" s="14"/>
      <c r="P160" s="14"/>
      <c r="Q160" s="14"/>
    </row>
    <row r="161" spans="3:17" x14ac:dyDescent="0.35">
      <c r="C161" s="6"/>
      <c r="D161" s="6"/>
      <c r="E161" s="6"/>
      <c r="F161" s="6"/>
      <c r="G161" s="6"/>
      <c r="H161" s="36"/>
      <c r="I161" s="36"/>
      <c r="J161" s="25"/>
      <c r="M161" s="14"/>
      <c r="N161" s="14"/>
      <c r="O161" s="14"/>
      <c r="P161" s="14"/>
      <c r="Q161" s="14"/>
    </row>
    <row r="162" spans="3:17" x14ac:dyDescent="0.35">
      <c r="C162" s="6"/>
      <c r="D162" s="6"/>
      <c r="E162" s="6"/>
      <c r="F162" s="6"/>
      <c r="G162" s="6"/>
      <c r="H162" s="36"/>
      <c r="I162" s="36"/>
      <c r="J162" s="25"/>
      <c r="M162" s="14"/>
      <c r="N162" s="14"/>
      <c r="O162" s="14"/>
      <c r="P162" s="14"/>
      <c r="Q162" s="14"/>
    </row>
    <row r="163" spans="3:17" x14ac:dyDescent="0.35">
      <c r="C163" s="6"/>
      <c r="D163" s="6"/>
      <c r="E163" s="6"/>
      <c r="F163" s="6"/>
      <c r="G163" s="6"/>
      <c r="H163" s="36"/>
      <c r="I163" s="36"/>
      <c r="J163" s="25"/>
      <c r="M163" s="14"/>
      <c r="N163" s="14"/>
      <c r="O163" s="14"/>
      <c r="P163" s="14"/>
      <c r="Q163" s="14"/>
    </row>
    <row r="164" spans="3:17" x14ac:dyDescent="0.35">
      <c r="C164" s="6"/>
      <c r="D164" s="6"/>
      <c r="E164" s="6"/>
      <c r="F164" s="6"/>
      <c r="G164" s="6"/>
      <c r="H164" s="36"/>
      <c r="I164" s="36"/>
      <c r="J164" s="25"/>
      <c r="M164" s="14"/>
      <c r="N164" s="14"/>
      <c r="O164" s="14"/>
      <c r="P164" s="14"/>
      <c r="Q164" s="14"/>
    </row>
    <row r="165" spans="3:17" x14ac:dyDescent="0.35">
      <c r="C165" s="6"/>
      <c r="D165" s="6"/>
      <c r="E165" s="6"/>
      <c r="F165" s="6"/>
      <c r="G165" s="6"/>
      <c r="H165" s="36"/>
      <c r="I165" s="36"/>
      <c r="J165" s="25"/>
      <c r="M165" s="14"/>
      <c r="N165" s="14"/>
      <c r="O165" s="14"/>
      <c r="P165" s="14"/>
      <c r="Q165" s="14"/>
    </row>
    <row r="166" spans="3:17" x14ac:dyDescent="0.35">
      <c r="C166" s="6"/>
      <c r="D166" s="6"/>
      <c r="E166" s="6"/>
      <c r="F166" s="6"/>
      <c r="G166" s="6"/>
      <c r="H166" s="36"/>
      <c r="I166" s="36"/>
      <c r="J166" s="25"/>
      <c r="M166" s="14"/>
      <c r="N166" s="14"/>
      <c r="O166" s="14"/>
      <c r="P166" s="14"/>
      <c r="Q166" s="14"/>
    </row>
    <row r="167" spans="3:17" x14ac:dyDescent="0.35">
      <c r="C167" s="6"/>
      <c r="D167" s="6"/>
      <c r="E167" s="6"/>
      <c r="F167" s="6"/>
      <c r="G167" s="6"/>
      <c r="H167" s="36"/>
      <c r="I167" s="36"/>
      <c r="J167" s="25"/>
      <c r="M167" s="14"/>
      <c r="N167" s="14"/>
      <c r="O167" s="14"/>
      <c r="P167" s="14"/>
      <c r="Q167" s="14"/>
    </row>
    <row r="168" spans="3:17" x14ac:dyDescent="0.35">
      <c r="C168" s="6"/>
      <c r="D168" s="6"/>
      <c r="E168" s="6"/>
      <c r="F168" s="6"/>
      <c r="G168" s="6"/>
      <c r="H168" s="36"/>
      <c r="I168" s="36"/>
      <c r="J168" s="25"/>
      <c r="M168" s="14"/>
      <c r="N168" s="14"/>
      <c r="O168" s="14"/>
      <c r="P168" s="14"/>
      <c r="Q168" s="14"/>
    </row>
    <row r="169" spans="3:17" x14ac:dyDescent="0.35">
      <c r="C169" s="6"/>
      <c r="D169" s="6"/>
      <c r="E169" s="6"/>
      <c r="F169" s="6"/>
      <c r="G169" s="6"/>
      <c r="H169" s="36"/>
      <c r="I169" s="36"/>
      <c r="J169" s="25"/>
      <c r="M169" s="14"/>
      <c r="N169" s="14"/>
      <c r="O169" s="14"/>
      <c r="P169" s="14"/>
      <c r="Q169" s="14"/>
    </row>
    <row r="170" spans="3:17" x14ac:dyDescent="0.35">
      <c r="C170" s="6"/>
      <c r="D170" s="6"/>
      <c r="E170" s="6"/>
      <c r="F170" s="6"/>
      <c r="G170" s="6"/>
      <c r="H170" s="36"/>
      <c r="I170" s="36"/>
      <c r="J170" s="25"/>
      <c r="M170" s="14"/>
      <c r="N170" s="14"/>
      <c r="O170" s="14"/>
      <c r="P170" s="14"/>
      <c r="Q170" s="14"/>
    </row>
    <row r="171" spans="3:17" x14ac:dyDescent="0.35">
      <c r="C171" s="6"/>
      <c r="D171" s="6"/>
      <c r="E171" s="6"/>
      <c r="F171" s="6"/>
      <c r="G171" s="6"/>
      <c r="H171" s="36"/>
      <c r="I171" s="36"/>
      <c r="J171" s="25"/>
      <c r="M171" s="14"/>
      <c r="N171" s="14"/>
      <c r="O171" s="14"/>
      <c r="P171" s="14"/>
      <c r="Q171" s="14"/>
    </row>
    <row r="172" spans="3:17" x14ac:dyDescent="0.35">
      <c r="C172" s="6"/>
      <c r="D172" s="6"/>
      <c r="E172" s="6"/>
      <c r="F172" s="6"/>
      <c r="G172" s="6"/>
      <c r="H172" s="36"/>
      <c r="I172" s="36"/>
      <c r="J172" s="25"/>
      <c r="M172" s="14"/>
      <c r="N172" s="14"/>
      <c r="O172" s="14"/>
      <c r="P172" s="14"/>
      <c r="Q172" s="14"/>
    </row>
    <row r="173" spans="3:17" x14ac:dyDescent="0.35">
      <c r="C173" s="6"/>
      <c r="D173" s="6"/>
      <c r="E173" s="6"/>
      <c r="F173" s="6"/>
      <c r="G173" s="6"/>
      <c r="H173" s="36"/>
      <c r="I173" s="36"/>
      <c r="J173" s="25"/>
      <c r="M173" s="14"/>
      <c r="N173" s="14"/>
      <c r="O173" s="14"/>
      <c r="P173" s="14"/>
      <c r="Q173" s="14"/>
    </row>
    <row r="174" spans="3:17" x14ac:dyDescent="0.35">
      <c r="C174" s="6"/>
      <c r="D174" s="6"/>
      <c r="E174" s="6"/>
      <c r="F174" s="6"/>
      <c r="G174" s="6"/>
      <c r="H174" s="36"/>
      <c r="I174" s="36"/>
      <c r="J174" s="25"/>
      <c r="M174" s="14"/>
      <c r="N174" s="14"/>
      <c r="O174" s="14"/>
      <c r="P174" s="14"/>
      <c r="Q174" s="14"/>
    </row>
    <row r="175" spans="3:17" x14ac:dyDescent="0.35">
      <c r="C175" s="6"/>
      <c r="D175" s="6"/>
      <c r="E175" s="6"/>
      <c r="F175" s="6"/>
      <c r="G175" s="6"/>
      <c r="H175" s="36"/>
      <c r="I175" s="36"/>
      <c r="J175" s="25"/>
      <c r="M175" s="14"/>
      <c r="N175" s="14"/>
      <c r="O175" s="14"/>
      <c r="P175" s="14"/>
      <c r="Q175" s="14"/>
    </row>
    <row r="176" spans="3:17" x14ac:dyDescent="0.35">
      <c r="C176" s="6"/>
      <c r="D176" s="6"/>
      <c r="E176" s="6"/>
      <c r="F176" s="6"/>
      <c r="G176" s="6"/>
      <c r="H176" s="36"/>
      <c r="I176" s="36"/>
      <c r="J176" s="25"/>
      <c r="M176" s="14"/>
      <c r="N176" s="14"/>
      <c r="O176" s="14"/>
      <c r="P176" s="14"/>
      <c r="Q176" s="14"/>
    </row>
    <row r="177" spans="3:17" x14ac:dyDescent="0.35">
      <c r="C177" s="6"/>
      <c r="D177" s="6"/>
      <c r="E177" s="6"/>
      <c r="F177" s="6"/>
      <c r="G177" s="6"/>
      <c r="H177" s="36"/>
      <c r="I177" s="36"/>
      <c r="J177" s="25"/>
      <c r="M177" s="14"/>
      <c r="N177" s="14"/>
      <c r="O177" s="14"/>
      <c r="P177" s="14"/>
      <c r="Q177" s="14"/>
    </row>
    <row r="178" spans="3:17" x14ac:dyDescent="0.35">
      <c r="C178" s="6"/>
      <c r="D178" s="6"/>
      <c r="E178" s="6"/>
      <c r="F178" s="6"/>
      <c r="G178" s="6"/>
      <c r="H178" s="36"/>
      <c r="I178" s="36"/>
      <c r="J178" s="25"/>
      <c r="M178" s="14"/>
      <c r="N178" s="14"/>
      <c r="O178" s="14"/>
      <c r="P178" s="14"/>
      <c r="Q178" s="14"/>
    </row>
    <row r="179" spans="3:17" x14ac:dyDescent="0.35">
      <c r="C179" s="6"/>
      <c r="D179" s="6"/>
      <c r="E179" s="6"/>
      <c r="F179" s="6"/>
      <c r="G179" s="6"/>
      <c r="H179" s="36"/>
      <c r="I179" s="36"/>
      <c r="J179" s="25"/>
      <c r="M179" s="14"/>
      <c r="N179" s="14"/>
      <c r="O179" s="14"/>
      <c r="P179" s="14"/>
      <c r="Q179" s="14"/>
    </row>
    <row r="180" spans="3:17" x14ac:dyDescent="0.35">
      <c r="C180" s="6"/>
      <c r="D180" s="6"/>
      <c r="E180" s="6"/>
      <c r="F180" s="6"/>
      <c r="G180" s="6"/>
      <c r="H180" s="36"/>
      <c r="I180" s="36"/>
      <c r="J180" s="25"/>
      <c r="M180" s="14"/>
      <c r="N180" s="14"/>
      <c r="O180" s="14"/>
      <c r="P180" s="14"/>
      <c r="Q180" s="14"/>
    </row>
    <row r="181" spans="3:17" x14ac:dyDescent="0.35">
      <c r="C181" s="6"/>
      <c r="D181" s="6"/>
      <c r="E181" s="6"/>
      <c r="F181" s="6"/>
      <c r="G181" s="6"/>
      <c r="H181" s="36"/>
      <c r="I181" s="36"/>
      <c r="J181" s="25"/>
      <c r="M181" s="14"/>
      <c r="N181" s="14"/>
      <c r="O181" s="14"/>
      <c r="P181" s="14"/>
      <c r="Q181" s="14"/>
    </row>
    <row r="182" spans="3:17" x14ac:dyDescent="0.35">
      <c r="C182" s="6"/>
      <c r="D182" s="6"/>
      <c r="E182" s="6"/>
      <c r="F182" s="6"/>
      <c r="G182" s="6"/>
      <c r="H182" s="36"/>
      <c r="I182" s="36"/>
      <c r="J182" s="25"/>
      <c r="M182" s="14"/>
      <c r="N182" s="14"/>
      <c r="O182" s="14"/>
      <c r="P182" s="14"/>
      <c r="Q182" s="14"/>
    </row>
    <row r="183" spans="3:17" x14ac:dyDescent="0.35">
      <c r="C183" s="6"/>
      <c r="D183" s="6"/>
      <c r="E183" s="6"/>
      <c r="F183" s="6"/>
      <c r="G183" s="6"/>
      <c r="H183" s="36"/>
      <c r="I183" s="36"/>
      <c r="J183" s="25"/>
      <c r="M183" s="14"/>
      <c r="N183" s="14"/>
      <c r="O183" s="14"/>
      <c r="P183" s="14"/>
      <c r="Q183" s="14"/>
    </row>
    <row r="184" spans="3:17" x14ac:dyDescent="0.35">
      <c r="C184" s="6"/>
      <c r="D184" s="6"/>
      <c r="E184" s="6"/>
      <c r="F184" s="6"/>
      <c r="G184" s="6"/>
      <c r="H184" s="36"/>
      <c r="I184" s="36"/>
      <c r="J184" s="25"/>
      <c r="M184" s="14"/>
      <c r="N184" s="14"/>
      <c r="O184" s="14"/>
      <c r="P184" s="14"/>
      <c r="Q184" s="14"/>
    </row>
    <row r="185" spans="3:17" x14ac:dyDescent="0.35">
      <c r="C185" s="6"/>
      <c r="D185" s="6"/>
      <c r="E185" s="6"/>
      <c r="F185" s="6"/>
      <c r="G185" s="6"/>
      <c r="H185" s="36"/>
      <c r="I185" s="36"/>
      <c r="J185" s="25"/>
      <c r="M185" s="14"/>
      <c r="N185" s="14"/>
      <c r="O185" s="14"/>
      <c r="P185" s="14"/>
      <c r="Q185" s="14"/>
    </row>
    <row r="186" spans="3:17" x14ac:dyDescent="0.35">
      <c r="C186" s="6"/>
      <c r="D186" s="6"/>
      <c r="E186" s="6"/>
      <c r="F186" s="6"/>
      <c r="G186" s="6"/>
      <c r="H186" s="36"/>
      <c r="I186" s="36"/>
      <c r="J186" s="25"/>
      <c r="M186" s="14"/>
      <c r="N186" s="14"/>
      <c r="O186" s="14"/>
      <c r="P186" s="14"/>
      <c r="Q186" s="14"/>
    </row>
    <row r="187" spans="3:17" x14ac:dyDescent="0.35">
      <c r="C187" s="6"/>
      <c r="D187" s="6"/>
      <c r="E187" s="6"/>
      <c r="F187" s="6"/>
      <c r="G187" s="6"/>
      <c r="H187" s="36"/>
      <c r="I187" s="36"/>
      <c r="J187" s="25"/>
      <c r="M187" s="14"/>
      <c r="N187" s="14"/>
      <c r="O187" s="14"/>
      <c r="P187" s="14"/>
      <c r="Q187" s="14"/>
    </row>
    <row r="188" spans="3:17" x14ac:dyDescent="0.35">
      <c r="C188" s="6"/>
      <c r="D188" s="6"/>
      <c r="E188" s="6"/>
      <c r="F188" s="6"/>
      <c r="G188" s="6"/>
      <c r="H188" s="36"/>
      <c r="I188" s="36"/>
      <c r="J188" s="25"/>
      <c r="M188" s="14"/>
      <c r="N188" s="14"/>
      <c r="O188" s="14"/>
      <c r="P188" s="14"/>
      <c r="Q188" s="14"/>
    </row>
    <row r="189" spans="3:17" x14ac:dyDescent="0.35">
      <c r="C189" s="6"/>
      <c r="D189" s="6"/>
      <c r="E189" s="6"/>
      <c r="F189" s="6"/>
      <c r="G189" s="6"/>
      <c r="H189" s="36"/>
      <c r="I189" s="36"/>
      <c r="J189" s="25"/>
      <c r="M189" s="14"/>
      <c r="N189" s="14"/>
      <c r="O189" s="14"/>
      <c r="P189" s="14"/>
      <c r="Q189" s="14"/>
    </row>
    <row r="190" spans="3:17" x14ac:dyDescent="0.35">
      <c r="C190" s="6"/>
      <c r="D190" s="6"/>
      <c r="E190" s="6"/>
      <c r="F190" s="6"/>
      <c r="G190" s="6"/>
      <c r="H190" s="36"/>
      <c r="I190" s="36"/>
      <c r="J190" s="25"/>
      <c r="M190" s="14"/>
      <c r="N190" s="14"/>
      <c r="O190" s="14"/>
      <c r="P190" s="14"/>
      <c r="Q190" s="14"/>
    </row>
    <row r="191" spans="3:17" x14ac:dyDescent="0.35">
      <c r="C191" s="6"/>
      <c r="D191" s="6"/>
      <c r="E191" s="6"/>
      <c r="F191" s="6"/>
      <c r="G191" s="6"/>
      <c r="H191" s="36"/>
      <c r="I191" s="36"/>
      <c r="J191" s="25"/>
      <c r="M191" s="14"/>
      <c r="N191" s="14"/>
      <c r="O191" s="14"/>
      <c r="P191" s="14"/>
      <c r="Q191" s="14"/>
    </row>
    <row r="192" spans="3:17" x14ac:dyDescent="0.35">
      <c r="C192" s="6"/>
      <c r="D192" s="6"/>
      <c r="E192" s="6"/>
      <c r="F192" s="6"/>
      <c r="G192" s="6"/>
      <c r="H192" s="36"/>
      <c r="I192" s="36"/>
      <c r="J192" s="25"/>
      <c r="M192" s="14"/>
      <c r="N192" s="14"/>
      <c r="O192" s="14"/>
      <c r="P192" s="14"/>
      <c r="Q192" s="14"/>
    </row>
    <row r="193" spans="3:17" x14ac:dyDescent="0.35">
      <c r="C193" s="6"/>
      <c r="D193" s="6"/>
      <c r="E193" s="6"/>
      <c r="F193" s="6"/>
      <c r="G193" s="6"/>
      <c r="H193" s="36"/>
      <c r="I193" s="36"/>
      <c r="J193" s="25"/>
      <c r="M193" s="14"/>
      <c r="N193" s="14"/>
      <c r="O193" s="14"/>
      <c r="P193" s="14"/>
      <c r="Q193" s="14"/>
    </row>
    <row r="194" spans="3:17" x14ac:dyDescent="0.35">
      <c r="C194" s="6"/>
      <c r="D194" s="6"/>
      <c r="E194" s="6"/>
      <c r="F194" s="6"/>
      <c r="G194" s="6"/>
      <c r="H194" s="36"/>
      <c r="I194" s="36"/>
      <c r="J194" s="25"/>
      <c r="M194" s="14"/>
      <c r="N194" s="14"/>
      <c r="O194" s="14"/>
      <c r="P194" s="14"/>
      <c r="Q194" s="14"/>
    </row>
    <row r="195" spans="3:17" x14ac:dyDescent="0.35">
      <c r="C195" s="6"/>
      <c r="D195" s="6"/>
      <c r="E195" s="6"/>
      <c r="F195" s="6"/>
      <c r="G195" s="6"/>
      <c r="H195" s="36"/>
      <c r="I195" s="36"/>
      <c r="J195" s="25"/>
      <c r="M195" s="14"/>
      <c r="N195" s="14"/>
      <c r="O195" s="14"/>
      <c r="P195" s="14"/>
      <c r="Q195" s="14"/>
    </row>
    <row r="196" spans="3:17" x14ac:dyDescent="0.35">
      <c r="C196" s="6"/>
      <c r="D196" s="6"/>
      <c r="E196" s="6"/>
      <c r="F196" s="6"/>
      <c r="G196" s="6"/>
      <c r="H196" s="36"/>
      <c r="I196" s="36"/>
      <c r="J196" s="25"/>
      <c r="M196" s="14"/>
      <c r="N196" s="14"/>
      <c r="O196" s="14"/>
      <c r="P196" s="14"/>
      <c r="Q196" s="14"/>
    </row>
    <row r="197" spans="3:17" x14ac:dyDescent="0.35">
      <c r="C197" s="6"/>
      <c r="D197" s="6"/>
      <c r="E197" s="6"/>
      <c r="F197" s="6"/>
      <c r="G197" s="6"/>
      <c r="H197" s="36"/>
      <c r="I197" s="36"/>
      <c r="J197" s="25"/>
      <c r="M197" s="14"/>
      <c r="N197" s="14"/>
      <c r="O197" s="14"/>
      <c r="P197" s="14"/>
      <c r="Q197" s="14"/>
    </row>
    <row r="198" spans="3:17" x14ac:dyDescent="0.35">
      <c r="C198" s="6"/>
      <c r="D198" s="6"/>
      <c r="E198" s="6"/>
      <c r="F198" s="6"/>
      <c r="G198" s="6"/>
      <c r="H198" s="36"/>
      <c r="I198" s="36"/>
      <c r="J198" s="25"/>
      <c r="M198" s="14"/>
      <c r="N198" s="14"/>
      <c r="O198" s="14"/>
      <c r="P198" s="14"/>
      <c r="Q198" s="14"/>
    </row>
    <row r="199" spans="3:17" x14ac:dyDescent="0.35">
      <c r="C199" s="6"/>
      <c r="D199" s="6"/>
      <c r="E199" s="6"/>
      <c r="F199" s="6"/>
      <c r="G199" s="6"/>
      <c r="H199" s="36"/>
      <c r="I199" s="36"/>
      <c r="J199" s="25"/>
      <c r="M199" s="14"/>
      <c r="N199" s="14"/>
      <c r="O199" s="14"/>
      <c r="P199" s="14"/>
      <c r="Q199" s="14"/>
    </row>
    <row r="200" spans="3:17" x14ac:dyDescent="0.35">
      <c r="C200" s="6"/>
      <c r="D200" s="6"/>
      <c r="E200" s="6"/>
      <c r="F200" s="6"/>
      <c r="G200" s="6"/>
      <c r="H200" s="36"/>
      <c r="I200" s="36"/>
      <c r="J200" s="25"/>
      <c r="M200" s="14"/>
      <c r="N200" s="14"/>
      <c r="O200" s="14"/>
      <c r="P200" s="14"/>
      <c r="Q200" s="14"/>
    </row>
    <row r="201" spans="3:17" x14ac:dyDescent="0.35">
      <c r="C201" s="6"/>
      <c r="D201" s="6"/>
      <c r="E201" s="6"/>
      <c r="F201" s="6"/>
      <c r="G201" s="6"/>
      <c r="H201" s="36"/>
      <c r="I201" s="36"/>
      <c r="J201" s="25"/>
      <c r="M201" s="14"/>
      <c r="N201" s="14"/>
      <c r="O201" s="14"/>
      <c r="P201" s="14"/>
      <c r="Q201" s="14"/>
    </row>
    <row r="202" spans="3:17" x14ac:dyDescent="0.35">
      <c r="C202" s="6"/>
      <c r="D202" s="6"/>
      <c r="E202" s="6"/>
      <c r="F202" s="6"/>
      <c r="G202" s="6"/>
      <c r="H202" s="36"/>
      <c r="I202" s="36"/>
      <c r="J202" s="25"/>
      <c r="M202" s="14"/>
      <c r="N202" s="14"/>
      <c r="O202" s="14"/>
      <c r="P202" s="14"/>
      <c r="Q202" s="14"/>
    </row>
    <row r="203" spans="3:17" x14ac:dyDescent="0.35">
      <c r="C203" s="6"/>
      <c r="D203" s="6"/>
      <c r="E203" s="6"/>
      <c r="F203" s="6"/>
      <c r="G203" s="6"/>
      <c r="H203" s="36"/>
      <c r="I203" s="36"/>
      <c r="J203" s="25"/>
      <c r="M203" s="14"/>
      <c r="N203" s="14"/>
      <c r="O203" s="14"/>
      <c r="P203" s="14"/>
      <c r="Q203" s="14"/>
    </row>
    <row r="204" spans="3:17" x14ac:dyDescent="0.35">
      <c r="C204" s="6"/>
      <c r="D204" s="6"/>
      <c r="E204" s="6"/>
      <c r="F204" s="6"/>
      <c r="G204" s="6"/>
      <c r="H204" s="36"/>
      <c r="I204" s="36"/>
      <c r="J204" s="25"/>
      <c r="M204" s="14"/>
      <c r="N204" s="14"/>
      <c r="O204" s="14"/>
      <c r="P204" s="14"/>
      <c r="Q204" s="14"/>
    </row>
    <row r="205" spans="3:17" x14ac:dyDescent="0.35">
      <c r="C205" s="6"/>
      <c r="D205" s="6"/>
      <c r="E205" s="6"/>
      <c r="F205" s="6"/>
      <c r="G205" s="6"/>
      <c r="H205" s="36"/>
      <c r="I205" s="36"/>
      <c r="J205" s="25"/>
      <c r="M205" s="14"/>
      <c r="N205" s="14"/>
      <c r="O205" s="14"/>
      <c r="P205" s="14"/>
      <c r="Q205" s="14"/>
    </row>
    <row r="206" spans="3:17" x14ac:dyDescent="0.35">
      <c r="C206" s="6"/>
      <c r="D206" s="6"/>
      <c r="E206" s="6"/>
      <c r="F206" s="6"/>
      <c r="G206" s="6"/>
      <c r="H206" s="36"/>
      <c r="I206" s="36"/>
      <c r="J206" s="25"/>
      <c r="M206" s="14"/>
      <c r="N206" s="14"/>
      <c r="O206" s="14"/>
      <c r="P206" s="14"/>
      <c r="Q206" s="14"/>
    </row>
    <row r="207" spans="3:17" x14ac:dyDescent="0.35">
      <c r="C207" s="6"/>
      <c r="D207" s="6"/>
      <c r="E207" s="6"/>
      <c r="F207" s="6"/>
      <c r="G207" s="6"/>
      <c r="H207" s="36"/>
      <c r="I207" s="36"/>
      <c r="J207" s="25"/>
      <c r="M207" s="14"/>
      <c r="N207" s="14"/>
      <c r="O207" s="14"/>
      <c r="P207" s="14"/>
      <c r="Q207" s="14"/>
    </row>
    <row r="208" spans="3:17" x14ac:dyDescent="0.35">
      <c r="C208" s="6"/>
      <c r="D208" s="6"/>
      <c r="E208" s="6"/>
      <c r="F208" s="6"/>
      <c r="G208" s="6"/>
      <c r="H208" s="36"/>
      <c r="I208" s="36"/>
      <c r="J208" s="25"/>
      <c r="M208" s="14"/>
      <c r="N208" s="14"/>
      <c r="O208" s="14"/>
      <c r="P208" s="14"/>
      <c r="Q208" s="14"/>
    </row>
    <row r="209" spans="3:17" x14ac:dyDescent="0.35">
      <c r="C209" s="6"/>
      <c r="D209" s="6"/>
      <c r="E209" s="6"/>
      <c r="F209" s="6"/>
      <c r="G209" s="6"/>
      <c r="H209" s="36"/>
      <c r="I209" s="36"/>
      <c r="J209" s="25"/>
      <c r="M209" s="14"/>
      <c r="N209" s="14"/>
      <c r="O209" s="14"/>
      <c r="P209" s="14"/>
      <c r="Q209" s="14"/>
    </row>
    <row r="210" spans="3:17" x14ac:dyDescent="0.35">
      <c r="C210" s="6"/>
      <c r="D210" s="6"/>
      <c r="E210" s="6"/>
      <c r="F210" s="6"/>
      <c r="G210" s="6"/>
      <c r="H210" s="36"/>
      <c r="I210" s="36"/>
      <c r="J210" s="25"/>
      <c r="M210" s="14"/>
      <c r="N210" s="14"/>
      <c r="O210" s="14"/>
      <c r="P210" s="14"/>
      <c r="Q210" s="14"/>
    </row>
    <row r="211" spans="3:17" x14ac:dyDescent="0.35">
      <c r="C211" s="6"/>
      <c r="D211" s="6"/>
      <c r="E211" s="6"/>
      <c r="F211" s="6"/>
      <c r="G211" s="6"/>
      <c r="H211" s="36"/>
      <c r="I211" s="36"/>
      <c r="J211" s="25"/>
      <c r="M211" s="14"/>
      <c r="N211" s="14"/>
      <c r="O211" s="14"/>
      <c r="P211" s="14"/>
      <c r="Q211" s="14"/>
    </row>
    <row r="212" spans="3:17" x14ac:dyDescent="0.35">
      <c r="C212" s="6"/>
      <c r="D212" s="6"/>
      <c r="E212" s="6"/>
      <c r="F212" s="6"/>
      <c r="G212" s="6"/>
      <c r="H212" s="36"/>
      <c r="I212" s="36"/>
      <c r="J212" s="25"/>
      <c r="M212" s="14"/>
      <c r="N212" s="14"/>
      <c r="O212" s="14"/>
      <c r="P212" s="14"/>
      <c r="Q212" s="14"/>
    </row>
    <row r="213" spans="3:17" x14ac:dyDescent="0.35">
      <c r="C213" s="6"/>
      <c r="D213" s="6"/>
      <c r="E213" s="6"/>
      <c r="F213" s="6"/>
      <c r="G213" s="6"/>
      <c r="H213" s="36"/>
      <c r="I213" s="36"/>
      <c r="J213" s="25"/>
      <c r="M213" s="14"/>
      <c r="N213" s="14"/>
      <c r="O213" s="14"/>
      <c r="P213" s="14"/>
      <c r="Q213" s="14"/>
    </row>
    <row r="214" spans="3:17" x14ac:dyDescent="0.35">
      <c r="C214" s="6"/>
      <c r="D214" s="6"/>
      <c r="E214" s="6"/>
      <c r="F214" s="6"/>
      <c r="G214" s="6"/>
      <c r="H214" s="36"/>
      <c r="I214" s="36"/>
      <c r="J214" s="25"/>
      <c r="M214" s="14"/>
      <c r="N214" s="14"/>
      <c r="O214" s="14"/>
      <c r="P214" s="14"/>
      <c r="Q214" s="14"/>
    </row>
    <row r="215" spans="3:17" x14ac:dyDescent="0.35">
      <c r="C215" s="6"/>
      <c r="D215" s="6"/>
      <c r="E215" s="6"/>
      <c r="F215" s="6"/>
      <c r="G215" s="6"/>
      <c r="H215" s="36"/>
      <c r="I215" s="36"/>
      <c r="J215" s="25"/>
      <c r="M215" s="14"/>
      <c r="N215" s="14"/>
      <c r="O215" s="14"/>
      <c r="P215" s="14"/>
      <c r="Q215" s="14"/>
    </row>
    <row r="216" spans="3:17" x14ac:dyDescent="0.35">
      <c r="C216" s="6"/>
      <c r="D216" s="6"/>
      <c r="E216" s="6"/>
      <c r="F216" s="6"/>
      <c r="G216" s="6"/>
      <c r="H216" s="36"/>
      <c r="I216" s="36"/>
      <c r="J216" s="25"/>
      <c r="M216" s="14"/>
      <c r="N216" s="14"/>
      <c r="O216" s="14"/>
      <c r="P216" s="14"/>
      <c r="Q216" s="14"/>
    </row>
    <row r="217" spans="3:17" x14ac:dyDescent="0.35">
      <c r="C217" s="6"/>
      <c r="D217" s="6"/>
      <c r="E217" s="6"/>
      <c r="F217" s="6"/>
      <c r="G217" s="6"/>
      <c r="H217" s="36"/>
      <c r="I217" s="36"/>
      <c r="J217" s="25"/>
      <c r="M217" s="14"/>
      <c r="N217" s="14"/>
      <c r="O217" s="14"/>
      <c r="P217" s="14"/>
      <c r="Q217" s="14"/>
    </row>
    <row r="218" spans="3:17" x14ac:dyDescent="0.35">
      <c r="C218" s="6"/>
      <c r="D218" s="6"/>
      <c r="E218" s="6"/>
      <c r="F218" s="6"/>
      <c r="G218" s="6"/>
      <c r="H218" s="36"/>
      <c r="I218" s="36"/>
      <c r="J218" s="25"/>
      <c r="M218" s="14"/>
      <c r="N218" s="14"/>
      <c r="O218" s="14"/>
      <c r="P218" s="14"/>
      <c r="Q218" s="14"/>
    </row>
    <row r="219" spans="3:17" x14ac:dyDescent="0.35">
      <c r="C219" s="6"/>
      <c r="D219" s="6"/>
      <c r="E219" s="6"/>
      <c r="F219" s="6"/>
      <c r="G219" s="6"/>
      <c r="H219" s="36"/>
      <c r="I219" s="36"/>
      <c r="J219" s="25"/>
      <c r="M219" s="14"/>
      <c r="N219" s="14"/>
      <c r="O219" s="14"/>
      <c r="P219" s="14"/>
      <c r="Q219" s="14"/>
    </row>
    <row r="220" spans="3:17" x14ac:dyDescent="0.35">
      <c r="C220" s="6"/>
      <c r="D220" s="6"/>
      <c r="E220" s="6"/>
      <c r="F220" s="6"/>
      <c r="G220" s="6"/>
      <c r="H220" s="36"/>
      <c r="I220" s="36"/>
      <c r="J220" s="25"/>
      <c r="M220" s="14"/>
      <c r="N220" s="14"/>
      <c r="O220" s="14"/>
      <c r="P220" s="14"/>
      <c r="Q220" s="14"/>
    </row>
    <row r="221" spans="3:17" x14ac:dyDescent="0.35">
      <c r="C221" s="6"/>
      <c r="D221" s="6"/>
      <c r="E221" s="6"/>
      <c r="F221" s="6"/>
      <c r="G221" s="6"/>
      <c r="H221" s="36"/>
      <c r="I221" s="36"/>
      <c r="J221" s="25"/>
      <c r="M221" s="14"/>
      <c r="N221" s="14"/>
      <c r="O221" s="14"/>
      <c r="P221" s="14"/>
      <c r="Q221" s="14"/>
    </row>
    <row r="222" spans="3:17" x14ac:dyDescent="0.35">
      <c r="C222" s="6"/>
      <c r="D222" s="6"/>
      <c r="E222" s="6"/>
      <c r="F222" s="6"/>
      <c r="G222" s="6"/>
      <c r="H222" s="36"/>
      <c r="I222" s="36"/>
      <c r="J222" s="25"/>
      <c r="M222" s="14"/>
      <c r="N222" s="14"/>
      <c r="O222" s="14"/>
      <c r="P222" s="14"/>
      <c r="Q222" s="14"/>
    </row>
    <row r="223" spans="3:17" x14ac:dyDescent="0.35">
      <c r="C223" s="6"/>
      <c r="D223" s="6"/>
      <c r="E223" s="6"/>
      <c r="F223" s="6"/>
      <c r="G223" s="6"/>
      <c r="H223" s="36"/>
      <c r="I223" s="36"/>
      <c r="J223" s="25"/>
      <c r="M223" s="14"/>
      <c r="N223" s="14"/>
      <c r="O223" s="14"/>
      <c r="P223" s="14"/>
      <c r="Q223" s="14"/>
    </row>
    <row r="224" spans="3:17" x14ac:dyDescent="0.35">
      <c r="C224" s="6"/>
      <c r="D224" s="6"/>
      <c r="E224" s="6"/>
      <c r="F224" s="6"/>
      <c r="G224" s="6"/>
      <c r="H224" s="36"/>
      <c r="I224" s="36"/>
      <c r="J224" s="25"/>
      <c r="M224" s="14"/>
      <c r="N224" s="14"/>
      <c r="O224" s="14"/>
      <c r="P224" s="14"/>
      <c r="Q224" s="14"/>
    </row>
    <row r="225" spans="3:17" x14ac:dyDescent="0.35">
      <c r="C225" s="6"/>
      <c r="D225" s="6"/>
      <c r="E225" s="6"/>
      <c r="F225" s="6"/>
      <c r="G225" s="6"/>
      <c r="H225" s="36"/>
      <c r="I225" s="36"/>
      <c r="J225" s="25"/>
      <c r="M225" s="14"/>
      <c r="N225" s="14"/>
      <c r="O225" s="14"/>
      <c r="P225" s="14"/>
      <c r="Q225" s="14"/>
    </row>
    <row r="226" spans="3:17" x14ac:dyDescent="0.35">
      <c r="C226" s="6"/>
      <c r="D226" s="6"/>
      <c r="E226" s="6"/>
      <c r="F226" s="6"/>
      <c r="G226" s="6"/>
      <c r="H226" s="36"/>
      <c r="I226" s="36"/>
      <c r="J226" s="25"/>
      <c r="M226" s="14"/>
      <c r="N226" s="14"/>
      <c r="O226" s="14"/>
      <c r="P226" s="14"/>
      <c r="Q226" s="14"/>
    </row>
    <row r="227" spans="3:17" x14ac:dyDescent="0.35">
      <c r="C227" s="6"/>
      <c r="D227" s="6"/>
      <c r="E227" s="6"/>
      <c r="F227" s="6"/>
      <c r="G227" s="6"/>
      <c r="H227" s="36"/>
      <c r="I227" s="36"/>
      <c r="J227" s="25"/>
      <c r="M227" s="14"/>
      <c r="N227" s="14"/>
      <c r="O227" s="14"/>
      <c r="P227" s="14"/>
      <c r="Q227" s="14"/>
    </row>
    <row r="228" spans="3:17" x14ac:dyDescent="0.35">
      <c r="C228" s="6"/>
      <c r="D228" s="6"/>
      <c r="E228" s="6"/>
      <c r="F228" s="6"/>
      <c r="G228" s="6"/>
      <c r="H228" s="36"/>
      <c r="I228" s="36"/>
      <c r="J228" s="25"/>
      <c r="M228" s="14"/>
      <c r="N228" s="14"/>
      <c r="O228" s="14"/>
      <c r="P228" s="14"/>
      <c r="Q228" s="14"/>
    </row>
    <row r="229" spans="3:17" x14ac:dyDescent="0.35">
      <c r="C229" s="6"/>
      <c r="D229" s="6"/>
      <c r="E229" s="6"/>
      <c r="F229" s="6"/>
      <c r="G229" s="6"/>
      <c r="H229" s="36"/>
      <c r="I229" s="36"/>
      <c r="J229" s="25"/>
      <c r="M229" s="14"/>
      <c r="N229" s="14"/>
      <c r="O229" s="14"/>
      <c r="P229" s="14"/>
      <c r="Q229" s="14"/>
    </row>
    <row r="230" spans="3:17" x14ac:dyDescent="0.35">
      <c r="C230" s="6"/>
      <c r="D230" s="6"/>
      <c r="E230" s="6"/>
      <c r="F230" s="6"/>
      <c r="G230" s="6"/>
      <c r="H230" s="36"/>
      <c r="I230" s="36"/>
      <c r="J230" s="25"/>
      <c r="M230" s="14"/>
      <c r="N230" s="14"/>
      <c r="O230" s="14"/>
      <c r="P230" s="14"/>
      <c r="Q230" s="14"/>
    </row>
    <row r="231" spans="3:17" x14ac:dyDescent="0.35">
      <c r="C231" s="6"/>
      <c r="D231" s="6"/>
      <c r="E231" s="6"/>
      <c r="F231" s="6"/>
      <c r="G231" s="6"/>
      <c r="H231" s="36"/>
      <c r="I231" s="36"/>
      <c r="J231" s="25"/>
      <c r="M231" s="14"/>
      <c r="N231" s="14"/>
      <c r="O231" s="14"/>
      <c r="P231" s="14"/>
      <c r="Q231" s="14"/>
    </row>
    <row r="232" spans="3:17" x14ac:dyDescent="0.35">
      <c r="C232" s="6"/>
      <c r="D232" s="6"/>
      <c r="E232" s="6"/>
      <c r="F232" s="6"/>
      <c r="G232" s="6"/>
      <c r="H232" s="36"/>
      <c r="I232" s="36"/>
      <c r="J232" s="25"/>
      <c r="M232" s="14"/>
      <c r="N232" s="14"/>
      <c r="O232" s="14"/>
      <c r="P232" s="14"/>
      <c r="Q232" s="14"/>
    </row>
    <row r="233" spans="3:17" x14ac:dyDescent="0.35">
      <c r="C233" s="6"/>
      <c r="D233" s="6"/>
      <c r="E233" s="6"/>
      <c r="F233" s="6"/>
      <c r="G233" s="6"/>
      <c r="H233" s="36"/>
      <c r="I233" s="36"/>
      <c r="J233" s="25"/>
      <c r="M233" s="14"/>
      <c r="N233" s="14"/>
      <c r="O233" s="14"/>
      <c r="P233" s="14"/>
      <c r="Q233" s="14"/>
    </row>
    <row r="234" spans="3:17" x14ac:dyDescent="0.35">
      <c r="C234" s="6"/>
      <c r="D234" s="6"/>
      <c r="E234" s="6"/>
      <c r="F234" s="6"/>
      <c r="G234" s="6"/>
      <c r="H234" s="36"/>
      <c r="I234" s="36"/>
      <c r="J234" s="25"/>
      <c r="M234" s="14"/>
      <c r="N234" s="14"/>
      <c r="O234" s="14"/>
      <c r="P234" s="14"/>
      <c r="Q234" s="14"/>
    </row>
    <row r="235" spans="3:17" x14ac:dyDescent="0.35">
      <c r="C235" s="6"/>
      <c r="D235" s="6"/>
      <c r="E235" s="6"/>
      <c r="F235" s="6"/>
      <c r="G235" s="6"/>
      <c r="H235" s="36"/>
      <c r="I235" s="36"/>
      <c r="J235" s="25"/>
      <c r="M235" s="14"/>
      <c r="N235" s="14"/>
      <c r="O235" s="14"/>
      <c r="P235" s="14"/>
      <c r="Q235" s="14"/>
    </row>
    <row r="236" spans="3:17" x14ac:dyDescent="0.35">
      <c r="C236" s="6"/>
      <c r="D236" s="6"/>
      <c r="E236" s="6"/>
      <c r="F236" s="6"/>
      <c r="G236" s="6"/>
      <c r="H236" s="36"/>
      <c r="I236" s="36"/>
      <c r="J236" s="25"/>
      <c r="M236" s="14"/>
      <c r="N236" s="14"/>
      <c r="O236" s="14"/>
      <c r="P236" s="14"/>
      <c r="Q236" s="14"/>
    </row>
    <row r="237" spans="3:17" x14ac:dyDescent="0.35">
      <c r="C237" s="6"/>
      <c r="D237" s="6"/>
      <c r="E237" s="6"/>
      <c r="F237" s="6"/>
      <c r="G237" s="6"/>
      <c r="H237" s="36"/>
      <c r="I237" s="36"/>
      <c r="J237" s="25"/>
      <c r="M237" s="14"/>
      <c r="N237" s="14"/>
      <c r="O237" s="14"/>
      <c r="P237" s="14"/>
      <c r="Q237" s="14"/>
    </row>
    <row r="238" spans="3:17" x14ac:dyDescent="0.35">
      <c r="C238" s="6"/>
      <c r="D238" s="6"/>
      <c r="E238" s="6"/>
      <c r="F238" s="6"/>
      <c r="G238" s="6"/>
      <c r="H238" s="36"/>
      <c r="I238" s="36"/>
      <c r="J238" s="25"/>
      <c r="M238" s="14"/>
      <c r="N238" s="14"/>
      <c r="O238" s="14"/>
      <c r="P238" s="14"/>
      <c r="Q238" s="14"/>
    </row>
    <row r="239" spans="3:17" x14ac:dyDescent="0.35">
      <c r="C239" s="6"/>
      <c r="D239" s="6"/>
      <c r="E239" s="6"/>
      <c r="F239" s="6"/>
      <c r="G239" s="6"/>
      <c r="H239" s="36"/>
      <c r="I239" s="36"/>
      <c r="J239" s="25"/>
      <c r="M239" s="14"/>
      <c r="N239" s="14"/>
      <c r="O239" s="14"/>
      <c r="P239" s="14"/>
      <c r="Q239" s="14"/>
    </row>
    <row r="240" spans="3:17" x14ac:dyDescent="0.35">
      <c r="C240" s="6"/>
      <c r="D240" s="6"/>
      <c r="E240" s="6"/>
      <c r="F240" s="6"/>
      <c r="G240" s="6"/>
      <c r="H240" s="36"/>
      <c r="I240" s="36"/>
      <c r="J240" s="25"/>
      <c r="M240" s="14"/>
      <c r="N240" s="14"/>
      <c r="O240" s="14"/>
      <c r="P240" s="14"/>
      <c r="Q240" s="14"/>
    </row>
    <row r="241" spans="3:17" x14ac:dyDescent="0.35">
      <c r="C241" s="6"/>
      <c r="D241" s="6"/>
      <c r="E241" s="6"/>
      <c r="F241" s="6"/>
      <c r="G241" s="6"/>
      <c r="H241" s="36"/>
      <c r="I241" s="36"/>
      <c r="J241" s="25"/>
      <c r="M241" s="14"/>
      <c r="N241" s="14"/>
      <c r="O241" s="14"/>
      <c r="P241" s="14"/>
      <c r="Q241" s="14"/>
    </row>
    <row r="242" spans="3:17" x14ac:dyDescent="0.35">
      <c r="C242" s="6"/>
      <c r="D242" s="6"/>
      <c r="E242" s="6"/>
      <c r="F242" s="6"/>
      <c r="G242" s="6"/>
      <c r="H242" s="36"/>
      <c r="I242" s="36"/>
      <c r="J242" s="25"/>
      <c r="M242" s="14"/>
      <c r="N242" s="14"/>
      <c r="O242" s="14"/>
      <c r="P242" s="14"/>
      <c r="Q242" s="14"/>
    </row>
    <row r="243" spans="3:17" x14ac:dyDescent="0.35">
      <c r="C243" s="6"/>
      <c r="D243" s="6"/>
      <c r="E243" s="6"/>
      <c r="F243" s="6"/>
      <c r="G243" s="6"/>
      <c r="H243" s="36"/>
      <c r="I243" s="36"/>
      <c r="J243" s="25"/>
      <c r="M243" s="14"/>
      <c r="N243" s="14"/>
      <c r="O243" s="14"/>
      <c r="P243" s="14"/>
      <c r="Q243" s="14"/>
    </row>
    <row r="244" spans="3:17" x14ac:dyDescent="0.35">
      <c r="C244" s="6"/>
      <c r="D244" s="6"/>
      <c r="E244" s="6"/>
      <c r="F244" s="6"/>
      <c r="G244" s="6"/>
      <c r="H244" s="36"/>
      <c r="I244" s="36"/>
      <c r="J244" s="25"/>
      <c r="M244" s="14"/>
      <c r="N244" s="14"/>
      <c r="O244" s="14"/>
      <c r="P244" s="14"/>
      <c r="Q244" s="14"/>
    </row>
    <row r="245" spans="3:17" x14ac:dyDescent="0.35">
      <c r="C245" s="6"/>
      <c r="D245" s="6"/>
      <c r="E245" s="6"/>
      <c r="F245" s="6"/>
      <c r="G245" s="6"/>
      <c r="H245" s="36"/>
      <c r="I245" s="36"/>
      <c r="J245" s="25"/>
      <c r="M245" s="14"/>
      <c r="N245" s="14"/>
      <c r="O245" s="14"/>
      <c r="P245" s="14"/>
      <c r="Q245" s="14"/>
    </row>
    <row r="246" spans="3:17" x14ac:dyDescent="0.35">
      <c r="C246" s="6"/>
      <c r="D246" s="6"/>
      <c r="E246" s="6"/>
      <c r="F246" s="6"/>
      <c r="G246" s="6"/>
      <c r="H246" s="36"/>
      <c r="I246" s="36"/>
      <c r="J246" s="25"/>
      <c r="M246" s="14"/>
      <c r="N246" s="14"/>
      <c r="O246" s="14"/>
      <c r="P246" s="14"/>
      <c r="Q246" s="14"/>
    </row>
    <row r="247" spans="3:17" x14ac:dyDescent="0.35">
      <c r="C247" s="6"/>
      <c r="D247" s="6"/>
      <c r="E247" s="6"/>
      <c r="F247" s="6"/>
      <c r="G247" s="6"/>
      <c r="H247" s="36"/>
      <c r="I247" s="36"/>
      <c r="J247" s="25"/>
      <c r="M247" s="14"/>
      <c r="N247" s="14"/>
      <c r="O247" s="14"/>
      <c r="P247" s="14"/>
      <c r="Q247" s="14"/>
    </row>
    <row r="248" spans="3:17" x14ac:dyDescent="0.35">
      <c r="C248" s="6"/>
      <c r="D248" s="6"/>
      <c r="E248" s="6"/>
      <c r="F248" s="6"/>
      <c r="G248" s="6"/>
      <c r="H248" s="36"/>
      <c r="I248" s="36"/>
      <c r="J248" s="25"/>
      <c r="M248" s="14"/>
      <c r="N248" s="14"/>
      <c r="O248" s="14"/>
      <c r="P248" s="14"/>
      <c r="Q248" s="14"/>
    </row>
    <row r="249" spans="3:17" x14ac:dyDescent="0.35">
      <c r="C249" s="6"/>
      <c r="D249" s="6"/>
      <c r="E249" s="6"/>
      <c r="F249" s="6"/>
      <c r="G249" s="6"/>
      <c r="H249" s="36"/>
      <c r="I249" s="36"/>
      <c r="J249" s="25"/>
      <c r="M249" s="14"/>
      <c r="N249" s="14"/>
      <c r="O249" s="14"/>
      <c r="P249" s="14"/>
      <c r="Q249" s="14"/>
    </row>
    <row r="250" spans="3:17" x14ac:dyDescent="0.35">
      <c r="C250" s="6"/>
      <c r="D250" s="6"/>
      <c r="E250" s="6"/>
      <c r="F250" s="6"/>
      <c r="G250" s="6"/>
      <c r="H250" s="36"/>
      <c r="I250" s="36"/>
      <c r="J250" s="25"/>
      <c r="M250" s="14"/>
      <c r="N250" s="14"/>
      <c r="O250" s="14"/>
      <c r="P250" s="14"/>
      <c r="Q250" s="14"/>
    </row>
    <row r="251" spans="3:17" x14ac:dyDescent="0.35">
      <c r="C251" s="6"/>
      <c r="D251" s="6"/>
      <c r="E251" s="6"/>
      <c r="F251" s="6"/>
      <c r="G251" s="6"/>
      <c r="H251" s="36"/>
      <c r="I251" s="36"/>
      <c r="J251" s="25"/>
      <c r="M251" s="14"/>
      <c r="N251" s="14"/>
      <c r="O251" s="14"/>
      <c r="P251" s="14"/>
      <c r="Q251" s="14"/>
    </row>
    <row r="252" spans="3:17" x14ac:dyDescent="0.35">
      <c r="C252" s="6"/>
      <c r="D252" s="6"/>
      <c r="E252" s="6"/>
      <c r="F252" s="6"/>
      <c r="G252" s="6"/>
      <c r="H252" s="36"/>
      <c r="I252" s="36"/>
      <c r="J252" s="25"/>
      <c r="M252" s="14"/>
      <c r="N252" s="14"/>
      <c r="O252" s="14"/>
      <c r="P252" s="14"/>
      <c r="Q252" s="14"/>
    </row>
    <row r="253" spans="3:17" x14ac:dyDescent="0.35">
      <c r="C253" s="6"/>
      <c r="D253" s="6"/>
      <c r="E253" s="6"/>
      <c r="F253" s="6"/>
      <c r="G253" s="6"/>
      <c r="H253" s="36"/>
      <c r="I253" s="36"/>
      <c r="J253" s="25"/>
      <c r="M253" s="14"/>
      <c r="N253" s="14"/>
      <c r="O253" s="14"/>
      <c r="P253" s="14"/>
      <c r="Q253" s="14"/>
    </row>
    <row r="254" spans="3:17" x14ac:dyDescent="0.35">
      <c r="C254" s="6"/>
      <c r="D254" s="6"/>
      <c r="E254" s="6"/>
      <c r="F254" s="6"/>
      <c r="G254" s="6"/>
      <c r="H254" s="36"/>
      <c r="I254" s="36"/>
      <c r="J254" s="25"/>
      <c r="M254" s="14"/>
      <c r="N254" s="14"/>
      <c r="O254" s="14"/>
      <c r="P254" s="14"/>
      <c r="Q254" s="14"/>
    </row>
    <row r="255" spans="3:17" x14ac:dyDescent="0.35">
      <c r="C255" s="6"/>
      <c r="D255" s="6"/>
      <c r="E255" s="6"/>
      <c r="F255" s="6"/>
      <c r="G255" s="6"/>
      <c r="H255" s="36"/>
      <c r="I255" s="36"/>
      <c r="J255" s="25"/>
      <c r="M255" s="14"/>
      <c r="N255" s="14"/>
      <c r="O255" s="14"/>
      <c r="P255" s="14"/>
      <c r="Q255" s="14"/>
    </row>
    <row r="256" spans="3:17" x14ac:dyDescent="0.35">
      <c r="C256" s="6"/>
      <c r="D256" s="6"/>
      <c r="E256" s="6"/>
      <c r="F256" s="6"/>
      <c r="G256" s="6"/>
      <c r="H256" s="36"/>
      <c r="I256" s="36"/>
      <c r="J256" s="25"/>
      <c r="M256" s="14"/>
      <c r="N256" s="14"/>
      <c r="O256" s="14"/>
      <c r="P256" s="14"/>
      <c r="Q256" s="14"/>
    </row>
    <row r="257" spans="3:17" x14ac:dyDescent="0.35">
      <c r="C257" s="6"/>
      <c r="D257" s="6"/>
      <c r="E257" s="6"/>
      <c r="F257" s="6"/>
      <c r="G257" s="6"/>
      <c r="H257" s="36"/>
      <c r="I257" s="36"/>
      <c r="J257" s="25"/>
      <c r="M257" s="14"/>
      <c r="N257" s="14"/>
      <c r="O257" s="14"/>
      <c r="P257" s="14"/>
      <c r="Q257" s="14"/>
    </row>
    <row r="258" spans="3:17" x14ac:dyDescent="0.35">
      <c r="C258" s="6"/>
      <c r="D258" s="6"/>
      <c r="E258" s="6"/>
      <c r="F258" s="6"/>
      <c r="G258" s="6"/>
      <c r="H258" s="36"/>
      <c r="I258" s="36"/>
      <c r="J258" s="25"/>
      <c r="M258" s="14"/>
      <c r="N258" s="14"/>
      <c r="O258" s="14"/>
      <c r="P258" s="14"/>
      <c r="Q258" s="14"/>
    </row>
    <row r="259" spans="3:17" x14ac:dyDescent="0.35">
      <c r="C259" s="6"/>
      <c r="D259" s="6"/>
      <c r="E259" s="6"/>
      <c r="F259" s="6"/>
      <c r="G259" s="6"/>
      <c r="H259" s="36"/>
      <c r="I259" s="36"/>
      <c r="J259" s="25"/>
      <c r="M259" s="14"/>
      <c r="N259" s="14"/>
      <c r="O259" s="14"/>
      <c r="P259" s="14"/>
      <c r="Q259" s="14"/>
    </row>
    <row r="260" spans="3:17" x14ac:dyDescent="0.35">
      <c r="C260" s="6"/>
      <c r="D260" s="6"/>
      <c r="E260" s="6"/>
      <c r="F260" s="6"/>
      <c r="G260" s="6"/>
      <c r="H260" s="36"/>
      <c r="I260" s="36"/>
      <c r="J260" s="25"/>
      <c r="M260" s="14"/>
      <c r="N260" s="14"/>
      <c r="O260" s="14"/>
      <c r="P260" s="14"/>
      <c r="Q260" s="14"/>
    </row>
    <row r="261" spans="3:17" x14ac:dyDescent="0.35">
      <c r="C261" s="6"/>
      <c r="D261" s="6"/>
      <c r="E261" s="6"/>
      <c r="F261" s="6"/>
      <c r="G261" s="6"/>
      <c r="H261" s="36"/>
      <c r="I261" s="36"/>
      <c r="J261" s="25"/>
      <c r="M261" s="14"/>
      <c r="N261" s="14"/>
      <c r="O261" s="14"/>
      <c r="P261" s="14"/>
      <c r="Q261" s="14"/>
    </row>
    <row r="262" spans="3:17" x14ac:dyDescent="0.35">
      <c r="C262" s="6"/>
      <c r="D262" s="6"/>
      <c r="E262" s="6"/>
      <c r="F262" s="6"/>
      <c r="G262" s="6"/>
      <c r="H262" s="36"/>
      <c r="I262" s="36"/>
      <c r="J262" s="25"/>
      <c r="M262" s="14"/>
      <c r="N262" s="14"/>
      <c r="O262" s="14"/>
      <c r="P262" s="14"/>
      <c r="Q262" s="14"/>
    </row>
    <row r="263" spans="3:17" x14ac:dyDescent="0.35">
      <c r="C263" s="6"/>
      <c r="D263" s="6"/>
      <c r="E263" s="6"/>
      <c r="F263" s="6"/>
      <c r="G263" s="6"/>
      <c r="H263" s="36"/>
      <c r="I263" s="36"/>
      <c r="J263" s="25"/>
      <c r="M263" s="14"/>
      <c r="N263" s="14"/>
      <c r="O263" s="14"/>
      <c r="P263" s="14"/>
      <c r="Q263" s="14"/>
    </row>
    <row r="264" spans="3:17" x14ac:dyDescent="0.35">
      <c r="C264" s="6"/>
      <c r="D264" s="6"/>
      <c r="E264" s="6"/>
      <c r="F264" s="6"/>
      <c r="G264" s="6"/>
      <c r="H264" s="36"/>
      <c r="I264" s="36"/>
      <c r="J264" s="25"/>
      <c r="M264" s="14"/>
      <c r="N264" s="14"/>
      <c r="O264" s="14"/>
      <c r="P264" s="14"/>
      <c r="Q264" s="14"/>
    </row>
    <row r="265" spans="3:17" x14ac:dyDescent="0.35">
      <c r="C265" s="6"/>
      <c r="D265" s="6"/>
      <c r="E265" s="6"/>
      <c r="F265" s="6"/>
      <c r="G265" s="6"/>
      <c r="H265" s="36"/>
      <c r="I265" s="36"/>
      <c r="J265" s="25"/>
      <c r="M265" s="14"/>
      <c r="N265" s="14"/>
      <c r="O265" s="14"/>
      <c r="P265" s="14"/>
      <c r="Q265" s="14"/>
    </row>
    <row r="266" spans="3:17" x14ac:dyDescent="0.35">
      <c r="C266" s="6"/>
      <c r="D266" s="6"/>
      <c r="E266" s="6"/>
      <c r="F266" s="6"/>
      <c r="G266" s="6"/>
      <c r="H266" s="36"/>
      <c r="I266" s="36"/>
      <c r="J266" s="25"/>
      <c r="M266" s="14"/>
      <c r="N266" s="14"/>
      <c r="O266" s="14"/>
      <c r="P266" s="14"/>
      <c r="Q266" s="14"/>
    </row>
    <row r="267" spans="3:17" x14ac:dyDescent="0.35">
      <c r="C267" s="6"/>
      <c r="D267" s="6"/>
      <c r="E267" s="6"/>
      <c r="F267" s="6"/>
      <c r="G267" s="6"/>
      <c r="H267" s="36"/>
      <c r="I267" s="36"/>
      <c r="J267" s="25"/>
      <c r="M267" s="14"/>
      <c r="N267" s="14"/>
      <c r="O267" s="14"/>
      <c r="P267" s="14"/>
      <c r="Q267" s="14"/>
    </row>
    <row r="268" spans="3:17" x14ac:dyDescent="0.35">
      <c r="C268" s="6"/>
      <c r="D268" s="6"/>
      <c r="E268" s="6"/>
      <c r="F268" s="6"/>
      <c r="G268" s="6"/>
      <c r="H268" s="36"/>
      <c r="I268" s="36"/>
      <c r="J268" s="25"/>
      <c r="M268" s="14"/>
      <c r="N268" s="14"/>
      <c r="O268" s="14"/>
      <c r="P268" s="14"/>
      <c r="Q268" s="14"/>
    </row>
    <row r="269" spans="3:17" x14ac:dyDescent="0.35">
      <c r="C269" s="6"/>
      <c r="D269" s="6"/>
      <c r="E269" s="6"/>
      <c r="F269" s="6"/>
      <c r="G269" s="6"/>
      <c r="H269" s="36"/>
      <c r="I269" s="36"/>
      <c r="J269" s="25"/>
      <c r="M269" s="14"/>
      <c r="N269" s="14"/>
      <c r="O269" s="14"/>
      <c r="P269" s="14"/>
      <c r="Q269" s="14"/>
    </row>
    <row r="270" spans="3:17" x14ac:dyDescent="0.35">
      <c r="C270" s="6"/>
      <c r="D270" s="6"/>
      <c r="E270" s="6"/>
      <c r="F270" s="6"/>
      <c r="G270" s="6"/>
      <c r="H270" s="36"/>
      <c r="I270" s="36"/>
      <c r="J270" s="25"/>
      <c r="M270" s="14"/>
      <c r="N270" s="14"/>
      <c r="O270" s="14"/>
      <c r="P270" s="14"/>
      <c r="Q270" s="14"/>
    </row>
    <row r="271" spans="3:17" x14ac:dyDescent="0.35">
      <c r="C271" s="6"/>
      <c r="D271" s="6"/>
      <c r="E271" s="6"/>
      <c r="F271" s="6"/>
      <c r="G271" s="6"/>
      <c r="H271" s="36"/>
      <c r="I271" s="36"/>
      <c r="J271" s="25"/>
      <c r="M271" s="14"/>
      <c r="N271" s="14"/>
      <c r="O271" s="14"/>
      <c r="P271" s="14"/>
      <c r="Q271" s="14"/>
    </row>
    <row r="272" spans="3:17" x14ac:dyDescent="0.35">
      <c r="C272" s="6"/>
      <c r="D272" s="6"/>
      <c r="E272" s="6"/>
      <c r="F272" s="6"/>
      <c r="G272" s="6"/>
      <c r="H272" s="36"/>
      <c r="I272" s="36"/>
      <c r="J272" s="25"/>
      <c r="M272" s="14"/>
      <c r="N272" s="14"/>
      <c r="O272" s="14"/>
      <c r="P272" s="14"/>
      <c r="Q272" s="14"/>
    </row>
    <row r="273" spans="3:17" x14ac:dyDescent="0.35">
      <c r="C273" s="6"/>
      <c r="D273" s="6"/>
      <c r="E273" s="6"/>
      <c r="F273" s="6"/>
      <c r="G273" s="6"/>
      <c r="H273" s="36"/>
      <c r="I273" s="36"/>
      <c r="J273" s="25"/>
      <c r="M273" s="14"/>
      <c r="N273" s="14"/>
      <c r="O273" s="14"/>
      <c r="P273" s="14"/>
      <c r="Q273" s="14"/>
    </row>
    <row r="274" spans="3:17" x14ac:dyDescent="0.35">
      <c r="C274" s="6"/>
      <c r="D274" s="6"/>
      <c r="E274" s="6"/>
      <c r="F274" s="6"/>
      <c r="G274" s="6"/>
      <c r="H274" s="36"/>
      <c r="I274" s="36"/>
      <c r="J274" s="25"/>
      <c r="M274" s="14"/>
      <c r="N274" s="14"/>
      <c r="O274" s="14"/>
      <c r="P274" s="14"/>
      <c r="Q274" s="14"/>
    </row>
    <row r="275" spans="3:17" x14ac:dyDescent="0.35">
      <c r="C275" s="6"/>
      <c r="D275" s="6"/>
      <c r="E275" s="6"/>
      <c r="F275" s="6"/>
      <c r="G275" s="6"/>
      <c r="H275" s="36"/>
      <c r="I275" s="36"/>
      <c r="J275" s="25"/>
      <c r="M275" s="14"/>
      <c r="N275" s="14"/>
      <c r="O275" s="14"/>
      <c r="P275" s="14"/>
      <c r="Q275" s="14"/>
    </row>
    <row r="276" spans="3:17" x14ac:dyDescent="0.35">
      <c r="C276" s="6"/>
      <c r="D276" s="6"/>
      <c r="E276" s="6"/>
      <c r="F276" s="6"/>
      <c r="G276" s="6"/>
      <c r="H276" s="36"/>
      <c r="I276" s="36"/>
      <c r="J276" s="25"/>
      <c r="M276" s="14"/>
      <c r="N276" s="14"/>
      <c r="O276" s="14"/>
      <c r="P276" s="14"/>
      <c r="Q276" s="14"/>
    </row>
    <row r="277" spans="3:17" x14ac:dyDescent="0.35">
      <c r="C277" s="6"/>
      <c r="D277" s="6"/>
      <c r="E277" s="6"/>
      <c r="F277" s="6"/>
      <c r="G277" s="6"/>
      <c r="H277" s="36"/>
      <c r="I277" s="36"/>
      <c r="J277" s="25"/>
      <c r="M277" s="14"/>
      <c r="N277" s="14"/>
      <c r="O277" s="14"/>
      <c r="P277" s="14"/>
      <c r="Q277" s="14"/>
    </row>
    <row r="278" spans="3:17" x14ac:dyDescent="0.35">
      <c r="C278" s="6"/>
      <c r="D278" s="6"/>
      <c r="E278" s="6"/>
      <c r="F278" s="6"/>
      <c r="G278" s="6"/>
      <c r="H278" s="36"/>
      <c r="I278" s="36"/>
      <c r="J278" s="25"/>
      <c r="M278" s="14"/>
      <c r="N278" s="14"/>
      <c r="O278" s="14"/>
      <c r="P278" s="14"/>
      <c r="Q278" s="14"/>
    </row>
    <row r="279" spans="3:17" x14ac:dyDescent="0.35">
      <c r="C279" s="6"/>
      <c r="D279" s="6"/>
      <c r="E279" s="6"/>
      <c r="F279" s="6"/>
      <c r="G279" s="6"/>
      <c r="H279" s="36"/>
      <c r="I279" s="36"/>
      <c r="J279" s="25"/>
      <c r="M279" s="14"/>
      <c r="N279" s="14"/>
      <c r="O279" s="14"/>
      <c r="P279" s="14"/>
      <c r="Q279" s="14"/>
    </row>
    <row r="280" spans="3:17" x14ac:dyDescent="0.35">
      <c r="C280" s="6"/>
      <c r="D280" s="6"/>
      <c r="E280" s="6"/>
      <c r="F280" s="6"/>
      <c r="G280" s="6"/>
      <c r="H280" s="36"/>
      <c r="I280" s="36"/>
      <c r="J280" s="25"/>
      <c r="M280" s="14"/>
      <c r="N280" s="14"/>
      <c r="O280" s="14"/>
      <c r="P280" s="14"/>
      <c r="Q280" s="14"/>
    </row>
    <row r="281" spans="3:17" x14ac:dyDescent="0.35">
      <c r="C281" s="6"/>
      <c r="D281" s="6"/>
      <c r="E281" s="6"/>
      <c r="F281" s="6"/>
      <c r="G281" s="6"/>
      <c r="H281" s="36"/>
      <c r="I281" s="36"/>
      <c r="J281" s="25"/>
      <c r="M281" s="14"/>
      <c r="N281" s="14"/>
      <c r="O281" s="14"/>
      <c r="P281" s="14"/>
      <c r="Q281" s="14"/>
    </row>
    <row r="282" spans="3:17" x14ac:dyDescent="0.35">
      <c r="C282" s="6"/>
      <c r="D282" s="6"/>
      <c r="E282" s="6"/>
      <c r="F282" s="6"/>
      <c r="G282" s="6"/>
      <c r="H282" s="36"/>
      <c r="I282" s="36"/>
      <c r="J282" s="25"/>
      <c r="M282" s="14"/>
      <c r="N282" s="14"/>
      <c r="O282" s="14"/>
      <c r="P282" s="14"/>
      <c r="Q282" s="14"/>
    </row>
    <row r="283" spans="3:17" x14ac:dyDescent="0.35">
      <c r="C283" s="6"/>
      <c r="D283" s="6"/>
      <c r="E283" s="6"/>
      <c r="F283" s="6"/>
      <c r="G283" s="6"/>
      <c r="H283" s="36"/>
      <c r="I283" s="36"/>
      <c r="J283" s="25"/>
      <c r="M283" s="14"/>
      <c r="N283" s="14"/>
      <c r="O283" s="14"/>
      <c r="P283" s="14"/>
      <c r="Q283" s="14"/>
    </row>
    <row r="284" spans="3:17" x14ac:dyDescent="0.35">
      <c r="C284" s="6"/>
      <c r="D284" s="6"/>
      <c r="E284" s="6"/>
      <c r="F284" s="6"/>
      <c r="G284" s="6"/>
      <c r="H284" s="36"/>
      <c r="I284" s="36"/>
      <c r="J284" s="25"/>
      <c r="M284" s="14"/>
      <c r="N284" s="14"/>
      <c r="O284" s="14"/>
      <c r="P284" s="14"/>
      <c r="Q284" s="14"/>
    </row>
    <row r="285" spans="3:17" x14ac:dyDescent="0.35">
      <c r="C285" s="6"/>
      <c r="D285" s="6"/>
      <c r="E285" s="6"/>
      <c r="F285" s="6"/>
      <c r="G285" s="6"/>
      <c r="H285" s="36"/>
      <c r="I285" s="36"/>
      <c r="J285" s="25"/>
      <c r="M285" s="14"/>
      <c r="N285" s="14"/>
      <c r="O285" s="14"/>
      <c r="P285" s="14"/>
      <c r="Q285" s="14"/>
    </row>
    <row r="286" spans="3:17" x14ac:dyDescent="0.35">
      <c r="C286" s="6"/>
      <c r="D286" s="6"/>
      <c r="E286" s="6"/>
      <c r="F286" s="6"/>
      <c r="G286" s="6"/>
      <c r="H286" s="36"/>
      <c r="I286" s="36"/>
      <c r="J286" s="25"/>
      <c r="M286" s="14"/>
      <c r="N286" s="14"/>
      <c r="O286" s="14"/>
      <c r="P286" s="14"/>
      <c r="Q286" s="14"/>
    </row>
    <row r="287" spans="3:17" x14ac:dyDescent="0.35">
      <c r="C287" s="6"/>
      <c r="D287" s="6"/>
      <c r="E287" s="6"/>
      <c r="F287" s="6"/>
      <c r="G287" s="6"/>
      <c r="H287" s="36"/>
      <c r="I287" s="36"/>
      <c r="J287" s="25"/>
      <c r="M287" s="14"/>
      <c r="N287" s="14"/>
      <c r="O287" s="14"/>
      <c r="P287" s="14"/>
      <c r="Q287" s="14"/>
    </row>
    <row r="288" spans="3:17" x14ac:dyDescent="0.35">
      <c r="C288" s="6"/>
      <c r="D288" s="6"/>
      <c r="E288" s="6"/>
      <c r="F288" s="6"/>
      <c r="G288" s="6"/>
      <c r="H288" s="36"/>
      <c r="I288" s="36"/>
      <c r="J288" s="25"/>
      <c r="M288" s="14"/>
      <c r="N288" s="14"/>
      <c r="O288" s="14"/>
      <c r="P288" s="14"/>
      <c r="Q288" s="14"/>
    </row>
    <row r="289" spans="3:17" x14ac:dyDescent="0.35">
      <c r="C289" s="6"/>
      <c r="D289" s="6"/>
      <c r="E289" s="6"/>
      <c r="F289" s="6"/>
      <c r="G289" s="6"/>
      <c r="H289" s="36"/>
      <c r="I289" s="36"/>
      <c r="J289" s="25"/>
      <c r="M289" s="14"/>
      <c r="N289" s="14"/>
      <c r="O289" s="14"/>
      <c r="P289" s="14"/>
      <c r="Q289" s="14"/>
    </row>
    <row r="290" spans="3:17" x14ac:dyDescent="0.35">
      <c r="C290" s="6"/>
      <c r="D290" s="6"/>
      <c r="E290" s="6"/>
      <c r="F290" s="6"/>
      <c r="G290" s="6"/>
      <c r="H290" s="36"/>
      <c r="I290" s="36"/>
      <c r="J290" s="25"/>
      <c r="M290" s="14"/>
      <c r="N290" s="14"/>
      <c r="O290" s="14"/>
      <c r="P290" s="14"/>
      <c r="Q290" s="14"/>
    </row>
    <row r="291" spans="3:17" x14ac:dyDescent="0.35">
      <c r="C291" s="6"/>
      <c r="D291" s="6"/>
      <c r="E291" s="6"/>
      <c r="F291" s="6"/>
      <c r="G291" s="6"/>
      <c r="H291" s="36"/>
      <c r="I291" s="36"/>
      <c r="J291" s="25"/>
      <c r="M291" s="14"/>
      <c r="N291" s="14"/>
      <c r="O291" s="14"/>
      <c r="P291" s="14"/>
      <c r="Q291" s="14"/>
    </row>
    <row r="292" spans="3:17" x14ac:dyDescent="0.35">
      <c r="C292" s="6"/>
      <c r="D292" s="6"/>
      <c r="E292" s="6"/>
      <c r="F292" s="6"/>
      <c r="G292" s="6"/>
      <c r="H292" s="36"/>
      <c r="I292" s="36"/>
      <c r="J292" s="25"/>
      <c r="M292" s="14"/>
      <c r="N292" s="14"/>
      <c r="O292" s="14"/>
      <c r="P292" s="14"/>
      <c r="Q292" s="14"/>
    </row>
    <row r="293" spans="3:17" x14ac:dyDescent="0.35">
      <c r="C293" s="6"/>
      <c r="D293" s="6"/>
      <c r="E293" s="6"/>
      <c r="F293" s="6"/>
      <c r="G293" s="6"/>
      <c r="H293" s="36"/>
      <c r="I293" s="36"/>
      <c r="J293" s="25"/>
      <c r="M293" s="14"/>
      <c r="N293" s="14"/>
      <c r="O293" s="14"/>
      <c r="P293" s="14"/>
      <c r="Q293" s="14"/>
    </row>
    <row r="294" spans="3:17" x14ac:dyDescent="0.35">
      <c r="C294" s="6"/>
      <c r="D294" s="6"/>
      <c r="E294" s="6"/>
      <c r="F294" s="6"/>
      <c r="G294" s="6"/>
      <c r="H294" s="36"/>
      <c r="I294" s="36"/>
      <c r="J294" s="25"/>
      <c r="M294" s="14"/>
      <c r="N294" s="14"/>
      <c r="O294" s="14"/>
      <c r="P294" s="14"/>
      <c r="Q294" s="14"/>
    </row>
    <row r="295" spans="3:17" x14ac:dyDescent="0.35">
      <c r="C295" s="6"/>
      <c r="D295" s="6"/>
      <c r="E295" s="6"/>
      <c r="F295" s="6"/>
      <c r="G295" s="6"/>
      <c r="H295" s="36"/>
      <c r="I295" s="36"/>
      <c r="J295" s="25"/>
      <c r="M295" s="14"/>
      <c r="N295" s="14"/>
      <c r="O295" s="14"/>
      <c r="P295" s="14"/>
      <c r="Q295" s="14"/>
    </row>
    <row r="296" spans="3:17" x14ac:dyDescent="0.35">
      <c r="C296" s="6"/>
      <c r="D296" s="6"/>
      <c r="E296" s="6"/>
      <c r="F296" s="6"/>
      <c r="G296" s="6"/>
      <c r="H296" s="36"/>
      <c r="I296" s="36"/>
      <c r="J296" s="25"/>
      <c r="M296" s="14"/>
      <c r="N296" s="14"/>
      <c r="O296" s="14"/>
      <c r="P296" s="14"/>
      <c r="Q296" s="14"/>
    </row>
    <row r="297" spans="3:17" x14ac:dyDescent="0.35">
      <c r="C297" s="6"/>
      <c r="D297" s="6"/>
      <c r="E297" s="6"/>
      <c r="F297" s="6"/>
      <c r="G297" s="6"/>
      <c r="H297" s="36"/>
      <c r="I297" s="36"/>
      <c r="J297" s="25"/>
      <c r="M297" s="14"/>
      <c r="N297" s="14"/>
      <c r="O297" s="14"/>
      <c r="P297" s="14"/>
      <c r="Q297" s="14"/>
    </row>
    <row r="298" spans="3:17" x14ac:dyDescent="0.35">
      <c r="C298" s="6"/>
      <c r="D298" s="6"/>
      <c r="E298" s="6"/>
      <c r="F298" s="6"/>
      <c r="G298" s="6"/>
      <c r="H298" s="36"/>
      <c r="I298" s="36"/>
      <c r="J298" s="25"/>
      <c r="M298" s="14"/>
      <c r="N298" s="14"/>
      <c r="O298" s="14"/>
      <c r="P298" s="14"/>
      <c r="Q298" s="14"/>
    </row>
    <row r="299" spans="3:17" x14ac:dyDescent="0.35">
      <c r="C299" s="6"/>
      <c r="D299" s="6"/>
      <c r="E299" s="6"/>
      <c r="F299" s="6"/>
      <c r="G299" s="6"/>
      <c r="H299" s="36"/>
      <c r="I299" s="36"/>
      <c r="J299" s="25"/>
      <c r="M299" s="14"/>
      <c r="N299" s="14"/>
      <c r="O299" s="14"/>
      <c r="P299" s="14"/>
      <c r="Q299" s="14"/>
    </row>
    <row r="300" spans="3:17" x14ac:dyDescent="0.35">
      <c r="C300" s="6"/>
      <c r="D300" s="6"/>
      <c r="E300" s="6"/>
      <c r="F300" s="6"/>
      <c r="G300" s="6"/>
      <c r="H300" s="36"/>
      <c r="I300" s="36"/>
      <c r="J300" s="25"/>
      <c r="M300" s="14"/>
      <c r="N300" s="14"/>
      <c r="O300" s="14"/>
      <c r="P300" s="14"/>
      <c r="Q300" s="14"/>
    </row>
    <row r="301" spans="3:17" x14ac:dyDescent="0.35">
      <c r="C301" s="6"/>
      <c r="D301" s="6"/>
      <c r="E301" s="6"/>
      <c r="F301" s="6"/>
      <c r="G301" s="6"/>
      <c r="H301" s="36"/>
      <c r="I301" s="36"/>
      <c r="J301" s="25"/>
      <c r="M301" s="14"/>
      <c r="N301" s="14"/>
      <c r="O301" s="14"/>
      <c r="P301" s="14"/>
      <c r="Q301" s="14"/>
    </row>
    <row r="302" spans="3:17" x14ac:dyDescent="0.35">
      <c r="C302" s="6"/>
      <c r="D302" s="6"/>
      <c r="E302" s="6"/>
      <c r="F302" s="6"/>
      <c r="G302" s="6"/>
      <c r="H302" s="36"/>
      <c r="I302" s="36"/>
      <c r="J302" s="25"/>
      <c r="M302" s="14"/>
      <c r="N302" s="14"/>
      <c r="O302" s="14"/>
      <c r="P302" s="14"/>
      <c r="Q302" s="14"/>
    </row>
    <row r="303" spans="3:17" x14ac:dyDescent="0.35">
      <c r="C303" s="6"/>
      <c r="D303" s="6"/>
      <c r="E303" s="6"/>
      <c r="F303" s="6"/>
      <c r="G303" s="6"/>
      <c r="H303" s="36"/>
      <c r="I303" s="36"/>
      <c r="J303" s="25"/>
      <c r="M303" s="14"/>
      <c r="N303" s="14"/>
      <c r="O303" s="14"/>
      <c r="P303" s="14"/>
      <c r="Q303" s="14"/>
    </row>
    <row r="304" spans="3:17" x14ac:dyDescent="0.35">
      <c r="C304" s="6"/>
      <c r="D304" s="6"/>
      <c r="E304" s="6"/>
      <c r="F304" s="6"/>
      <c r="G304" s="6"/>
      <c r="H304" s="36"/>
      <c r="I304" s="36"/>
      <c r="J304" s="25"/>
      <c r="M304" s="14"/>
      <c r="N304" s="14"/>
      <c r="O304" s="14"/>
      <c r="P304" s="14"/>
      <c r="Q304" s="14"/>
    </row>
    <row r="305" spans="3:17" x14ac:dyDescent="0.35">
      <c r="C305" s="6"/>
      <c r="D305" s="6"/>
      <c r="E305" s="6"/>
      <c r="F305" s="6"/>
      <c r="G305" s="6"/>
      <c r="H305" s="36"/>
      <c r="I305" s="36"/>
      <c r="J305" s="25"/>
      <c r="M305" s="14"/>
      <c r="N305" s="14"/>
      <c r="O305" s="14"/>
      <c r="P305" s="14"/>
      <c r="Q305" s="14"/>
    </row>
    <row r="306" spans="3:17" x14ac:dyDescent="0.35">
      <c r="C306" s="6"/>
      <c r="D306" s="6"/>
      <c r="E306" s="6"/>
      <c r="F306" s="6"/>
      <c r="G306" s="6"/>
      <c r="H306" s="36"/>
      <c r="I306" s="36"/>
      <c r="J306" s="25"/>
      <c r="M306" s="14"/>
      <c r="N306" s="14"/>
      <c r="O306" s="14"/>
      <c r="P306" s="14"/>
      <c r="Q306" s="14"/>
    </row>
    <row r="307" spans="3:17" x14ac:dyDescent="0.35">
      <c r="C307" s="6"/>
      <c r="D307" s="6"/>
      <c r="E307" s="6"/>
      <c r="F307" s="6"/>
      <c r="G307" s="6"/>
      <c r="H307" s="36"/>
      <c r="I307" s="36"/>
      <c r="J307" s="25"/>
      <c r="M307" s="14"/>
      <c r="N307" s="14"/>
      <c r="O307" s="14"/>
      <c r="P307" s="14"/>
      <c r="Q307" s="14"/>
    </row>
    <row r="308" spans="3:17" x14ac:dyDescent="0.35">
      <c r="C308" s="6"/>
      <c r="D308" s="6"/>
      <c r="E308" s="6"/>
      <c r="F308" s="6"/>
      <c r="G308" s="6"/>
      <c r="H308" s="36"/>
      <c r="I308" s="36"/>
      <c r="J308" s="25"/>
      <c r="M308" s="14"/>
      <c r="N308" s="14"/>
      <c r="O308" s="14"/>
      <c r="P308" s="14"/>
      <c r="Q308" s="14"/>
    </row>
    <row r="309" spans="3:17" x14ac:dyDescent="0.35">
      <c r="C309" s="6"/>
      <c r="D309" s="6"/>
      <c r="E309" s="6"/>
      <c r="F309" s="6"/>
      <c r="G309" s="6"/>
      <c r="H309" s="36"/>
      <c r="I309" s="36"/>
      <c r="J309" s="25"/>
      <c r="M309" s="14"/>
      <c r="N309" s="14"/>
      <c r="O309" s="14"/>
      <c r="P309" s="14"/>
      <c r="Q309" s="14"/>
    </row>
    <row r="310" spans="3:17" x14ac:dyDescent="0.35">
      <c r="C310" s="6"/>
      <c r="D310" s="6"/>
      <c r="E310" s="6"/>
      <c r="F310" s="6"/>
      <c r="G310" s="6"/>
      <c r="H310" s="36"/>
      <c r="I310" s="36"/>
      <c r="J310" s="25"/>
      <c r="M310" s="14"/>
      <c r="N310" s="14"/>
      <c r="O310" s="14"/>
      <c r="P310" s="14"/>
      <c r="Q310" s="14"/>
    </row>
    <row r="311" spans="3:17" x14ac:dyDescent="0.35">
      <c r="C311" s="6"/>
      <c r="D311" s="6"/>
      <c r="E311" s="6"/>
      <c r="F311" s="6"/>
      <c r="G311" s="6"/>
      <c r="H311" s="36"/>
      <c r="I311" s="36"/>
      <c r="J311" s="25"/>
      <c r="M311" s="14"/>
      <c r="N311" s="14"/>
      <c r="O311" s="14"/>
      <c r="P311" s="14"/>
      <c r="Q311" s="14"/>
    </row>
    <row r="312" spans="3:17" x14ac:dyDescent="0.35">
      <c r="C312" s="6"/>
      <c r="D312" s="6"/>
      <c r="E312" s="6"/>
      <c r="F312" s="6"/>
      <c r="G312" s="6"/>
      <c r="H312" s="36"/>
      <c r="I312" s="36"/>
      <c r="J312" s="25"/>
      <c r="M312" s="14"/>
      <c r="N312" s="14"/>
      <c r="O312" s="14"/>
      <c r="P312" s="14"/>
      <c r="Q312" s="14"/>
    </row>
    <row r="313" spans="3:17" x14ac:dyDescent="0.35">
      <c r="C313" s="6"/>
      <c r="D313" s="6"/>
      <c r="E313" s="6"/>
      <c r="F313" s="6"/>
      <c r="G313" s="6"/>
      <c r="H313" s="36"/>
      <c r="I313" s="36"/>
      <c r="J313" s="25"/>
      <c r="M313" s="14"/>
      <c r="N313" s="14"/>
      <c r="O313" s="14"/>
      <c r="P313" s="14"/>
      <c r="Q313" s="14"/>
    </row>
    <row r="314" spans="3:17" x14ac:dyDescent="0.35">
      <c r="C314" s="6"/>
      <c r="D314" s="6"/>
      <c r="E314" s="6"/>
      <c r="F314" s="6"/>
      <c r="G314" s="6"/>
      <c r="H314" s="36"/>
      <c r="I314" s="36"/>
      <c r="J314" s="25"/>
      <c r="M314" s="14"/>
      <c r="N314" s="14"/>
      <c r="O314" s="14"/>
      <c r="P314" s="14"/>
      <c r="Q314" s="14"/>
    </row>
    <row r="315" spans="3:17" x14ac:dyDescent="0.35">
      <c r="C315" s="6"/>
      <c r="D315" s="6"/>
      <c r="E315" s="6"/>
      <c r="F315" s="6"/>
      <c r="G315" s="6"/>
      <c r="H315" s="36"/>
      <c r="I315" s="36"/>
      <c r="J315" s="25"/>
      <c r="M315" s="14"/>
      <c r="N315" s="14"/>
      <c r="O315" s="14"/>
      <c r="P315" s="14"/>
      <c r="Q315" s="14"/>
    </row>
    <row r="316" spans="3:17" x14ac:dyDescent="0.35">
      <c r="C316" s="6"/>
      <c r="D316" s="6"/>
      <c r="E316" s="6"/>
      <c r="F316" s="6"/>
      <c r="G316" s="6"/>
      <c r="H316" s="36"/>
      <c r="I316" s="36"/>
      <c r="J316" s="25"/>
      <c r="M316" s="14"/>
      <c r="N316" s="14"/>
      <c r="O316" s="14"/>
      <c r="P316" s="14"/>
      <c r="Q316" s="14"/>
    </row>
    <row r="317" spans="3:17" x14ac:dyDescent="0.35">
      <c r="C317" s="6"/>
      <c r="D317" s="6"/>
      <c r="E317" s="6"/>
      <c r="F317" s="6"/>
      <c r="G317" s="6"/>
      <c r="H317" s="36"/>
      <c r="I317" s="36"/>
      <c r="J317" s="25"/>
      <c r="M317" s="14"/>
      <c r="N317" s="14"/>
      <c r="O317" s="14"/>
      <c r="P317" s="14"/>
      <c r="Q317" s="14"/>
    </row>
    <row r="318" spans="3:17" x14ac:dyDescent="0.35">
      <c r="C318" s="6"/>
      <c r="D318" s="6"/>
      <c r="E318" s="6"/>
      <c r="F318" s="6"/>
      <c r="G318" s="6"/>
      <c r="H318" s="36"/>
      <c r="I318" s="36"/>
      <c r="J318" s="25"/>
      <c r="M318" s="14"/>
      <c r="N318" s="14"/>
      <c r="O318" s="14"/>
      <c r="P318" s="14"/>
      <c r="Q318" s="14"/>
    </row>
    <row r="319" spans="3:17" x14ac:dyDescent="0.35">
      <c r="C319" s="6"/>
      <c r="D319" s="6"/>
      <c r="E319" s="6"/>
      <c r="F319" s="6"/>
      <c r="G319" s="6"/>
      <c r="H319" s="36"/>
      <c r="I319" s="36"/>
      <c r="J319" s="25"/>
      <c r="M319" s="14"/>
      <c r="N319" s="14"/>
      <c r="O319" s="14"/>
      <c r="P319" s="14"/>
      <c r="Q319" s="14"/>
    </row>
    <row r="320" spans="3:17" x14ac:dyDescent="0.35">
      <c r="C320" s="6"/>
      <c r="D320" s="6"/>
      <c r="E320" s="6"/>
      <c r="F320" s="6"/>
      <c r="G320" s="6"/>
      <c r="H320" s="36"/>
      <c r="I320" s="36"/>
      <c r="J320" s="25"/>
      <c r="M320" s="14"/>
      <c r="N320" s="14"/>
      <c r="O320" s="14"/>
      <c r="P320" s="14"/>
      <c r="Q320" s="14"/>
    </row>
    <row r="321" spans="3:17" x14ac:dyDescent="0.35">
      <c r="C321" s="6"/>
      <c r="D321" s="6"/>
      <c r="E321" s="6"/>
      <c r="F321" s="6"/>
      <c r="G321" s="6"/>
      <c r="H321" s="36"/>
      <c r="I321" s="36"/>
      <c r="J321" s="25"/>
      <c r="M321" s="14"/>
      <c r="N321" s="14"/>
      <c r="O321" s="14"/>
      <c r="P321" s="14"/>
      <c r="Q321" s="14"/>
    </row>
    <row r="322" spans="3:17" x14ac:dyDescent="0.35">
      <c r="C322" s="6"/>
      <c r="D322" s="6"/>
      <c r="E322" s="6"/>
      <c r="F322" s="6"/>
      <c r="G322" s="6"/>
      <c r="H322" s="36"/>
      <c r="I322" s="36"/>
      <c r="J322" s="25"/>
      <c r="M322" s="14"/>
      <c r="N322" s="14"/>
      <c r="O322" s="14"/>
      <c r="P322" s="14"/>
      <c r="Q322" s="14"/>
    </row>
    <row r="323" spans="3:17" x14ac:dyDescent="0.35">
      <c r="C323" s="6"/>
      <c r="D323" s="6"/>
      <c r="E323" s="6"/>
      <c r="F323" s="6"/>
      <c r="G323" s="6"/>
      <c r="H323" s="36"/>
      <c r="I323" s="36"/>
      <c r="J323" s="25"/>
      <c r="M323" s="14"/>
      <c r="N323" s="14"/>
      <c r="O323" s="14"/>
      <c r="P323" s="14"/>
      <c r="Q323" s="14"/>
    </row>
    <row r="324" spans="3:17" x14ac:dyDescent="0.35">
      <c r="C324" s="6"/>
      <c r="D324" s="6"/>
      <c r="E324" s="6"/>
      <c r="F324" s="6"/>
      <c r="G324" s="6"/>
      <c r="H324" s="36"/>
      <c r="I324" s="36"/>
      <c r="J324" s="25"/>
      <c r="M324" s="14"/>
      <c r="N324" s="14"/>
      <c r="O324" s="14"/>
      <c r="P324" s="14"/>
      <c r="Q324" s="14"/>
    </row>
    <row r="325" spans="3:17" x14ac:dyDescent="0.35">
      <c r="C325" s="6"/>
      <c r="D325" s="6"/>
      <c r="E325" s="6"/>
      <c r="F325" s="6"/>
      <c r="G325" s="6"/>
      <c r="H325" s="36"/>
      <c r="I325" s="36"/>
      <c r="J325" s="25"/>
      <c r="M325" s="14"/>
      <c r="N325" s="14"/>
      <c r="O325" s="14"/>
      <c r="P325" s="14"/>
      <c r="Q325" s="14"/>
    </row>
    <row r="326" spans="3:17" x14ac:dyDescent="0.35">
      <c r="C326" s="6"/>
      <c r="D326" s="6"/>
      <c r="E326" s="6"/>
      <c r="F326" s="6"/>
      <c r="G326" s="6"/>
      <c r="H326" s="36"/>
      <c r="I326" s="36"/>
      <c r="J326" s="25"/>
      <c r="M326" s="14"/>
      <c r="N326" s="14"/>
      <c r="O326" s="14"/>
      <c r="P326" s="14"/>
      <c r="Q326" s="14"/>
    </row>
    <row r="327" spans="3:17" x14ac:dyDescent="0.35">
      <c r="C327" s="6"/>
      <c r="D327" s="6"/>
      <c r="E327" s="6"/>
      <c r="F327" s="6"/>
      <c r="G327" s="6"/>
      <c r="H327" s="36"/>
      <c r="I327" s="36"/>
      <c r="J327" s="25"/>
      <c r="M327" s="14"/>
      <c r="N327" s="14"/>
      <c r="O327" s="14"/>
      <c r="P327" s="14"/>
      <c r="Q327" s="14"/>
    </row>
    <row r="328" spans="3:17" x14ac:dyDescent="0.35">
      <c r="C328" s="6"/>
      <c r="D328" s="6"/>
      <c r="E328" s="6"/>
      <c r="F328" s="6"/>
      <c r="G328" s="6"/>
      <c r="H328" s="36"/>
      <c r="I328" s="36"/>
      <c r="J328" s="25"/>
      <c r="M328" s="14"/>
      <c r="N328" s="14"/>
      <c r="O328" s="14"/>
      <c r="P328" s="14"/>
      <c r="Q328" s="14"/>
    </row>
    <row r="329" spans="3:17" x14ac:dyDescent="0.35">
      <c r="C329" s="6"/>
      <c r="D329" s="6"/>
      <c r="E329" s="6"/>
      <c r="F329" s="6"/>
      <c r="G329" s="6"/>
      <c r="H329" s="36"/>
      <c r="I329" s="36"/>
      <c r="J329" s="25"/>
      <c r="M329" s="14"/>
      <c r="N329" s="14"/>
      <c r="O329" s="14"/>
      <c r="P329" s="14"/>
      <c r="Q329" s="14"/>
    </row>
    <row r="330" spans="3:17" x14ac:dyDescent="0.35">
      <c r="C330" s="6"/>
      <c r="D330" s="6"/>
      <c r="E330" s="6"/>
      <c r="F330" s="6"/>
      <c r="G330" s="6"/>
      <c r="H330" s="36"/>
      <c r="I330" s="36"/>
      <c r="J330" s="25"/>
      <c r="M330" s="14"/>
      <c r="N330" s="14"/>
      <c r="O330" s="14"/>
      <c r="P330" s="14"/>
      <c r="Q330" s="14"/>
    </row>
    <row r="331" spans="3:17" x14ac:dyDescent="0.35">
      <c r="C331" s="6"/>
      <c r="D331" s="6"/>
      <c r="E331" s="6"/>
      <c r="F331" s="6"/>
      <c r="G331" s="6"/>
      <c r="H331" s="36"/>
      <c r="I331" s="36"/>
      <c r="J331" s="25"/>
      <c r="M331" s="14"/>
      <c r="N331" s="14"/>
      <c r="O331" s="14"/>
      <c r="P331" s="14"/>
      <c r="Q331" s="14"/>
    </row>
    <row r="332" spans="3:17" x14ac:dyDescent="0.35">
      <c r="C332" s="6"/>
      <c r="D332" s="6"/>
      <c r="E332" s="6"/>
      <c r="F332" s="6"/>
      <c r="G332" s="6"/>
      <c r="H332" s="36"/>
      <c r="I332" s="36"/>
      <c r="J332" s="25"/>
      <c r="M332" s="14"/>
      <c r="N332" s="14"/>
      <c r="O332" s="14"/>
      <c r="P332" s="14"/>
      <c r="Q332" s="14"/>
    </row>
    <row r="333" spans="3:17" x14ac:dyDescent="0.35">
      <c r="C333" s="6"/>
      <c r="D333" s="6"/>
      <c r="E333" s="6"/>
      <c r="F333" s="6"/>
      <c r="G333" s="6"/>
      <c r="H333" s="36"/>
      <c r="I333" s="36"/>
      <c r="J333" s="25"/>
      <c r="M333" s="14"/>
      <c r="N333" s="14"/>
      <c r="O333" s="14"/>
      <c r="P333" s="14"/>
      <c r="Q333" s="14"/>
    </row>
    <row r="334" spans="3:17" x14ac:dyDescent="0.35">
      <c r="C334" s="6"/>
      <c r="D334" s="6"/>
      <c r="E334" s="6"/>
      <c r="F334" s="6"/>
      <c r="G334" s="6"/>
      <c r="H334" s="36"/>
      <c r="I334" s="36"/>
      <c r="J334" s="25"/>
      <c r="M334" s="14"/>
      <c r="N334" s="14"/>
      <c r="O334" s="14"/>
      <c r="P334" s="14"/>
      <c r="Q334" s="14"/>
    </row>
    <row r="335" spans="3:17" x14ac:dyDescent="0.35">
      <c r="C335" s="6"/>
      <c r="D335" s="6"/>
      <c r="E335" s="6"/>
      <c r="F335" s="6"/>
      <c r="G335" s="6"/>
      <c r="H335" s="36"/>
      <c r="I335" s="36"/>
      <c r="J335" s="25"/>
      <c r="M335" s="14"/>
      <c r="N335" s="14"/>
      <c r="O335" s="14"/>
      <c r="P335" s="14"/>
      <c r="Q335" s="14"/>
    </row>
    <row r="336" spans="3:17" x14ac:dyDescent="0.35">
      <c r="C336" s="6"/>
      <c r="D336" s="6"/>
      <c r="E336" s="6"/>
      <c r="F336" s="6"/>
      <c r="G336" s="6"/>
      <c r="H336" s="36"/>
      <c r="I336" s="36"/>
      <c r="J336" s="25"/>
      <c r="M336" s="14"/>
      <c r="N336" s="14"/>
      <c r="O336" s="14"/>
      <c r="P336" s="14"/>
      <c r="Q336" s="14"/>
    </row>
    <row r="337" spans="3:17" x14ac:dyDescent="0.35">
      <c r="C337" s="6"/>
      <c r="D337" s="6"/>
      <c r="E337" s="6"/>
      <c r="F337" s="6"/>
      <c r="G337" s="6"/>
      <c r="H337" s="36"/>
      <c r="I337" s="36"/>
      <c r="J337" s="25"/>
      <c r="M337" s="14"/>
      <c r="N337" s="14"/>
      <c r="O337" s="14"/>
      <c r="P337" s="14"/>
      <c r="Q337" s="14"/>
    </row>
    <row r="338" spans="3:17" x14ac:dyDescent="0.35">
      <c r="C338" s="6"/>
      <c r="D338" s="6"/>
      <c r="E338" s="6"/>
      <c r="F338" s="6"/>
      <c r="G338" s="6"/>
      <c r="H338" s="36"/>
      <c r="I338" s="36"/>
      <c r="J338" s="25"/>
      <c r="M338" s="14"/>
      <c r="N338" s="14"/>
      <c r="O338" s="14"/>
      <c r="P338" s="14"/>
      <c r="Q338" s="14"/>
    </row>
    <row r="339" spans="3:17" x14ac:dyDescent="0.35">
      <c r="C339" s="6"/>
      <c r="D339" s="6"/>
      <c r="E339" s="6"/>
      <c r="F339" s="6"/>
      <c r="G339" s="6"/>
      <c r="H339" s="36"/>
      <c r="I339" s="36"/>
      <c r="J339" s="25"/>
      <c r="M339" s="14"/>
      <c r="N339" s="14"/>
      <c r="O339" s="14"/>
      <c r="P339" s="14"/>
      <c r="Q339" s="14"/>
    </row>
    <row r="340" spans="3:17" x14ac:dyDescent="0.35">
      <c r="C340" s="6"/>
      <c r="D340" s="6"/>
      <c r="E340" s="6"/>
      <c r="F340" s="6"/>
      <c r="G340" s="6"/>
      <c r="H340" s="36"/>
      <c r="I340" s="36"/>
      <c r="J340" s="25"/>
      <c r="M340" s="14"/>
      <c r="N340" s="14"/>
      <c r="O340" s="14"/>
      <c r="P340" s="14"/>
      <c r="Q340" s="14"/>
    </row>
    <row r="341" spans="3:17" x14ac:dyDescent="0.35">
      <c r="C341" s="6"/>
      <c r="D341" s="6"/>
      <c r="E341" s="6"/>
      <c r="F341" s="6"/>
      <c r="G341" s="6"/>
      <c r="H341" s="36"/>
      <c r="I341" s="36"/>
      <c r="J341" s="25"/>
      <c r="M341" s="14"/>
      <c r="N341" s="14"/>
      <c r="O341" s="14"/>
      <c r="P341" s="14"/>
      <c r="Q341" s="14"/>
    </row>
    <row r="342" spans="3:17" x14ac:dyDescent="0.35">
      <c r="C342" s="6"/>
      <c r="D342" s="6"/>
      <c r="E342" s="6"/>
      <c r="F342" s="6"/>
      <c r="G342" s="6"/>
      <c r="H342" s="36"/>
      <c r="I342" s="36"/>
      <c r="J342" s="25"/>
      <c r="M342" s="14"/>
      <c r="N342" s="14"/>
      <c r="O342" s="14"/>
      <c r="P342" s="14"/>
      <c r="Q342" s="14"/>
    </row>
    <row r="343" spans="3:17" x14ac:dyDescent="0.35">
      <c r="C343" s="6"/>
      <c r="D343" s="6"/>
      <c r="E343" s="6"/>
      <c r="F343" s="6"/>
      <c r="G343" s="6"/>
      <c r="H343" s="36"/>
      <c r="I343" s="36"/>
      <c r="J343" s="25"/>
      <c r="M343" s="14"/>
      <c r="N343" s="14"/>
      <c r="O343" s="14"/>
      <c r="P343" s="14"/>
      <c r="Q343" s="14"/>
    </row>
    <row r="344" spans="3:17" x14ac:dyDescent="0.35">
      <c r="C344" s="6"/>
      <c r="D344" s="6"/>
      <c r="E344" s="6"/>
      <c r="F344" s="6"/>
      <c r="G344" s="6"/>
      <c r="H344" s="36"/>
      <c r="I344" s="36"/>
      <c r="J344" s="25"/>
      <c r="M344" s="14"/>
      <c r="N344" s="14"/>
      <c r="O344" s="14"/>
      <c r="P344" s="14"/>
      <c r="Q344" s="14"/>
    </row>
    <row r="345" spans="3:17" x14ac:dyDescent="0.35">
      <c r="C345" s="6"/>
      <c r="D345" s="6"/>
      <c r="E345" s="6"/>
      <c r="F345" s="6"/>
      <c r="G345" s="6"/>
      <c r="H345" s="36"/>
      <c r="I345" s="36"/>
      <c r="J345" s="25"/>
      <c r="M345" s="14"/>
      <c r="N345" s="14"/>
      <c r="O345" s="14"/>
      <c r="P345" s="14"/>
      <c r="Q345" s="14"/>
    </row>
    <row r="346" spans="3:17" x14ac:dyDescent="0.35">
      <c r="C346" s="6"/>
      <c r="D346" s="6"/>
      <c r="E346" s="6"/>
      <c r="F346" s="6"/>
      <c r="G346" s="6"/>
      <c r="H346" s="36"/>
      <c r="I346" s="36"/>
      <c r="J346" s="25"/>
      <c r="M346" s="14"/>
      <c r="N346" s="14"/>
      <c r="O346" s="14"/>
      <c r="P346" s="14"/>
      <c r="Q346" s="14"/>
    </row>
    <row r="347" spans="3:17" x14ac:dyDescent="0.35">
      <c r="C347" s="6"/>
      <c r="D347" s="6"/>
      <c r="E347" s="6"/>
      <c r="F347" s="6"/>
      <c r="G347" s="6"/>
      <c r="H347" s="36"/>
      <c r="I347" s="36"/>
      <c r="J347" s="25"/>
      <c r="M347" s="14"/>
      <c r="N347" s="14"/>
      <c r="O347" s="14"/>
      <c r="P347" s="14"/>
      <c r="Q347" s="14"/>
    </row>
    <row r="348" spans="3:17" x14ac:dyDescent="0.35">
      <c r="C348" s="6"/>
      <c r="D348" s="6"/>
      <c r="E348" s="6"/>
      <c r="F348" s="6"/>
      <c r="G348" s="6"/>
      <c r="H348" s="36"/>
      <c r="I348" s="36"/>
      <c r="J348" s="25"/>
      <c r="M348" s="14"/>
      <c r="N348" s="14"/>
      <c r="O348" s="14"/>
      <c r="P348" s="14"/>
      <c r="Q348" s="14"/>
    </row>
    <row r="349" spans="3:17" x14ac:dyDescent="0.35">
      <c r="C349" s="6"/>
      <c r="D349" s="6"/>
      <c r="E349" s="6"/>
      <c r="F349" s="6"/>
      <c r="G349" s="6"/>
      <c r="H349" s="36"/>
      <c r="I349" s="36"/>
      <c r="J349" s="25"/>
      <c r="M349" s="14"/>
      <c r="N349" s="14"/>
      <c r="O349" s="14"/>
      <c r="P349" s="14"/>
      <c r="Q349" s="14"/>
    </row>
    <row r="350" spans="3:17" x14ac:dyDescent="0.35">
      <c r="C350" s="6"/>
      <c r="D350" s="6"/>
      <c r="E350" s="6"/>
      <c r="F350" s="6"/>
      <c r="G350" s="6"/>
      <c r="H350" s="36"/>
      <c r="I350" s="36"/>
      <c r="J350" s="25"/>
      <c r="M350" s="14"/>
      <c r="N350" s="14"/>
      <c r="O350" s="14"/>
      <c r="P350" s="14"/>
      <c r="Q350" s="14"/>
    </row>
    <row r="351" spans="3:17" x14ac:dyDescent="0.35">
      <c r="C351" s="6"/>
      <c r="D351" s="6"/>
      <c r="E351" s="6"/>
      <c r="F351" s="6"/>
      <c r="G351" s="6"/>
      <c r="H351" s="36"/>
      <c r="I351" s="36"/>
      <c r="J351" s="25"/>
      <c r="M351" s="14"/>
      <c r="N351" s="14"/>
      <c r="O351" s="14"/>
      <c r="P351" s="14"/>
      <c r="Q351" s="14"/>
    </row>
    <row r="352" spans="3:17" x14ac:dyDescent="0.35">
      <c r="C352" s="6"/>
      <c r="D352" s="6"/>
      <c r="E352" s="6"/>
      <c r="F352" s="6"/>
      <c r="G352" s="6"/>
      <c r="H352" s="36"/>
      <c r="I352" s="36"/>
      <c r="J352" s="25"/>
      <c r="M352" s="14"/>
      <c r="N352" s="14"/>
      <c r="O352" s="14"/>
      <c r="P352" s="14"/>
      <c r="Q352" s="14"/>
    </row>
    <row r="353" spans="3:17" x14ac:dyDescent="0.35">
      <c r="C353" s="6"/>
      <c r="D353" s="6"/>
      <c r="E353" s="6"/>
      <c r="F353" s="6"/>
      <c r="G353" s="6"/>
      <c r="H353" s="36"/>
      <c r="I353" s="36"/>
      <c r="J353" s="25"/>
      <c r="M353" s="14"/>
      <c r="N353" s="14"/>
      <c r="O353" s="14"/>
      <c r="P353" s="14"/>
      <c r="Q353" s="14"/>
    </row>
    <row r="354" spans="3:17" x14ac:dyDescent="0.35">
      <c r="C354" s="6"/>
      <c r="D354" s="6"/>
      <c r="E354" s="6"/>
      <c r="F354" s="6"/>
      <c r="G354" s="6"/>
      <c r="H354" s="36"/>
      <c r="I354" s="36"/>
      <c r="J354" s="25"/>
      <c r="M354" s="14"/>
      <c r="N354" s="14"/>
      <c r="O354" s="14"/>
      <c r="P354" s="14"/>
      <c r="Q354" s="14"/>
    </row>
    <row r="355" spans="3:17" x14ac:dyDescent="0.35">
      <c r="C355" s="6"/>
      <c r="D355" s="6"/>
      <c r="E355" s="6"/>
      <c r="F355" s="6"/>
      <c r="G355" s="6"/>
      <c r="H355" s="36"/>
      <c r="I355" s="36"/>
      <c r="J355" s="25"/>
      <c r="M355" s="14"/>
      <c r="N355" s="14"/>
      <c r="O355" s="14"/>
      <c r="P355" s="14"/>
      <c r="Q355" s="14"/>
    </row>
    <row r="356" spans="3:17" x14ac:dyDescent="0.35">
      <c r="C356" s="6"/>
      <c r="D356" s="6"/>
      <c r="E356" s="6"/>
      <c r="F356" s="6"/>
      <c r="G356" s="6"/>
      <c r="H356" s="36"/>
      <c r="I356" s="36"/>
      <c r="J356" s="25"/>
      <c r="M356" s="14"/>
      <c r="N356" s="14"/>
      <c r="O356" s="14"/>
      <c r="P356" s="14"/>
      <c r="Q356" s="14"/>
    </row>
    <row r="357" spans="3:17" x14ac:dyDescent="0.35">
      <c r="C357" s="6"/>
      <c r="D357" s="6"/>
      <c r="E357" s="6"/>
      <c r="F357" s="6"/>
      <c r="G357" s="6"/>
      <c r="H357" s="36"/>
      <c r="I357" s="36"/>
      <c r="J357" s="25"/>
      <c r="M357" s="14"/>
      <c r="N357" s="14"/>
      <c r="O357" s="14"/>
      <c r="P357" s="14"/>
      <c r="Q357" s="14"/>
    </row>
    <row r="358" spans="3:17" x14ac:dyDescent="0.35">
      <c r="C358" s="6"/>
      <c r="D358" s="6"/>
      <c r="E358" s="6"/>
      <c r="F358" s="6"/>
      <c r="G358" s="6"/>
      <c r="H358" s="36"/>
      <c r="I358" s="36"/>
      <c r="J358" s="25"/>
      <c r="M358" s="14"/>
      <c r="N358" s="14"/>
      <c r="O358" s="14"/>
      <c r="P358" s="14"/>
      <c r="Q358" s="14"/>
    </row>
    <row r="359" spans="3:17" x14ac:dyDescent="0.35">
      <c r="C359" s="6"/>
      <c r="D359" s="6"/>
      <c r="E359" s="6"/>
      <c r="F359" s="6"/>
      <c r="G359" s="6"/>
      <c r="H359" s="36"/>
      <c r="I359" s="36"/>
      <c r="J359" s="25"/>
      <c r="M359" s="14"/>
      <c r="N359" s="14"/>
      <c r="O359" s="14"/>
      <c r="P359" s="14"/>
      <c r="Q359" s="14"/>
    </row>
    <row r="360" spans="3:17" x14ac:dyDescent="0.35">
      <c r="C360" s="6"/>
      <c r="D360" s="6"/>
      <c r="E360" s="6"/>
      <c r="F360" s="6"/>
      <c r="G360" s="6"/>
      <c r="H360" s="36"/>
      <c r="I360" s="36"/>
      <c r="J360" s="25"/>
      <c r="M360" s="14"/>
      <c r="N360" s="14"/>
      <c r="O360" s="14"/>
      <c r="P360" s="14"/>
      <c r="Q360" s="14"/>
    </row>
    <row r="361" spans="3:17" x14ac:dyDescent="0.35">
      <c r="C361" s="6"/>
      <c r="D361" s="6"/>
      <c r="E361" s="6"/>
      <c r="F361" s="6"/>
      <c r="G361" s="6"/>
      <c r="H361" s="36"/>
      <c r="I361" s="36"/>
      <c r="J361" s="25"/>
      <c r="M361" s="14"/>
      <c r="N361" s="14"/>
      <c r="O361" s="14"/>
      <c r="P361" s="14"/>
      <c r="Q361" s="14"/>
    </row>
    <row r="362" spans="3:17" x14ac:dyDescent="0.35">
      <c r="C362" s="6"/>
      <c r="D362" s="6"/>
      <c r="E362" s="6"/>
      <c r="F362" s="6"/>
      <c r="G362" s="6"/>
      <c r="H362" s="36"/>
      <c r="I362" s="36"/>
      <c r="J362" s="25"/>
      <c r="M362" s="14"/>
      <c r="N362" s="14"/>
      <c r="O362" s="14"/>
      <c r="P362" s="14"/>
      <c r="Q362" s="14"/>
    </row>
    <row r="363" spans="3:17" x14ac:dyDescent="0.35">
      <c r="C363" s="6"/>
      <c r="D363" s="6"/>
      <c r="E363" s="6"/>
      <c r="F363" s="6"/>
      <c r="G363" s="6"/>
      <c r="H363" s="36"/>
      <c r="I363" s="36"/>
      <c r="J363" s="25"/>
      <c r="M363" s="14"/>
      <c r="N363" s="14"/>
      <c r="O363" s="14"/>
      <c r="P363" s="14"/>
      <c r="Q363" s="14"/>
    </row>
    <row r="364" spans="3:17" x14ac:dyDescent="0.35">
      <c r="C364" s="6"/>
      <c r="D364" s="6"/>
      <c r="E364" s="6"/>
      <c r="F364" s="6"/>
      <c r="G364" s="6"/>
      <c r="H364" s="36"/>
      <c r="I364" s="36"/>
      <c r="J364" s="25"/>
      <c r="M364" s="14"/>
      <c r="N364" s="14"/>
      <c r="O364" s="14"/>
      <c r="P364" s="14"/>
      <c r="Q364" s="14"/>
    </row>
    <row r="365" spans="3:17" x14ac:dyDescent="0.35">
      <c r="C365" s="6"/>
      <c r="D365" s="6"/>
      <c r="E365" s="6"/>
      <c r="F365" s="6"/>
      <c r="G365" s="6"/>
      <c r="H365" s="36"/>
      <c r="I365" s="36"/>
      <c r="J365" s="25"/>
      <c r="M365" s="14"/>
      <c r="N365" s="14"/>
      <c r="O365" s="14"/>
      <c r="P365" s="14"/>
      <c r="Q365" s="14"/>
    </row>
    <row r="366" spans="3:17" x14ac:dyDescent="0.35">
      <c r="C366" s="6"/>
      <c r="D366" s="6"/>
      <c r="E366" s="6"/>
      <c r="F366" s="6"/>
      <c r="G366" s="6"/>
      <c r="H366" s="36"/>
      <c r="I366" s="36"/>
      <c r="J366" s="25"/>
      <c r="M366" s="14"/>
      <c r="N366" s="14"/>
      <c r="O366" s="14"/>
      <c r="P366" s="14"/>
      <c r="Q366" s="14"/>
    </row>
    <row r="367" spans="3:17" x14ac:dyDescent="0.35">
      <c r="C367" s="6"/>
      <c r="D367" s="6"/>
      <c r="E367" s="6"/>
      <c r="F367" s="6"/>
      <c r="G367" s="6"/>
      <c r="H367" s="36"/>
      <c r="I367" s="36"/>
      <c r="J367" s="25"/>
      <c r="M367" s="14"/>
      <c r="N367" s="14"/>
      <c r="O367" s="14"/>
      <c r="P367" s="14"/>
      <c r="Q367" s="14"/>
    </row>
    <row r="368" spans="3:17" x14ac:dyDescent="0.35">
      <c r="C368" s="6"/>
      <c r="D368" s="6"/>
      <c r="E368" s="6"/>
      <c r="F368" s="6"/>
      <c r="G368" s="6"/>
      <c r="H368" s="36"/>
      <c r="I368" s="36"/>
      <c r="J368" s="25"/>
      <c r="M368" s="14"/>
      <c r="N368" s="14"/>
      <c r="O368" s="14"/>
      <c r="P368" s="14"/>
      <c r="Q368" s="14"/>
    </row>
    <row r="369" spans="3:17" x14ac:dyDescent="0.35">
      <c r="C369" s="6"/>
      <c r="D369" s="6"/>
      <c r="E369" s="6"/>
      <c r="F369" s="6"/>
      <c r="G369" s="6"/>
      <c r="H369" s="36"/>
      <c r="I369" s="36"/>
      <c r="J369" s="25"/>
      <c r="M369" s="14"/>
      <c r="N369" s="14"/>
      <c r="O369" s="14"/>
      <c r="P369" s="14"/>
      <c r="Q369" s="14"/>
    </row>
    <row r="370" spans="3:17" x14ac:dyDescent="0.35">
      <c r="C370" s="6"/>
      <c r="D370" s="6"/>
      <c r="E370" s="6"/>
      <c r="F370" s="6"/>
      <c r="G370" s="6"/>
      <c r="H370" s="36"/>
      <c r="I370" s="36"/>
      <c r="J370" s="25"/>
      <c r="M370" s="14"/>
      <c r="N370" s="14"/>
      <c r="O370" s="14"/>
      <c r="P370" s="14"/>
      <c r="Q370" s="14"/>
    </row>
    <row r="371" spans="3:17" x14ac:dyDescent="0.35">
      <c r="C371" s="6"/>
      <c r="D371" s="6"/>
      <c r="E371" s="6"/>
      <c r="F371" s="6"/>
      <c r="G371" s="6"/>
      <c r="H371" s="36"/>
      <c r="I371" s="36"/>
      <c r="J371" s="25"/>
      <c r="M371" s="14"/>
      <c r="N371" s="14"/>
      <c r="O371" s="14"/>
      <c r="P371" s="14"/>
      <c r="Q371" s="14"/>
    </row>
    <row r="372" spans="3:17" x14ac:dyDescent="0.35">
      <c r="C372" s="6"/>
      <c r="D372" s="6"/>
      <c r="E372" s="6"/>
      <c r="F372" s="6"/>
      <c r="G372" s="6"/>
      <c r="H372" s="36"/>
      <c r="I372" s="36"/>
      <c r="J372" s="25"/>
      <c r="M372" s="14"/>
      <c r="N372" s="14"/>
      <c r="O372" s="14"/>
      <c r="P372" s="14"/>
      <c r="Q372" s="14"/>
    </row>
    <row r="373" spans="3:17" x14ac:dyDescent="0.35">
      <c r="C373" s="6"/>
      <c r="D373" s="6"/>
      <c r="E373" s="6"/>
      <c r="F373" s="6"/>
      <c r="G373" s="6"/>
      <c r="H373" s="36"/>
      <c r="I373" s="36"/>
      <c r="J373" s="25"/>
      <c r="M373" s="14"/>
      <c r="N373" s="14"/>
      <c r="O373" s="14"/>
      <c r="P373" s="14"/>
      <c r="Q373" s="14"/>
    </row>
    <row r="374" spans="3:17" x14ac:dyDescent="0.35">
      <c r="C374" s="6"/>
      <c r="D374" s="6"/>
      <c r="E374" s="6"/>
      <c r="F374" s="6"/>
      <c r="G374" s="6"/>
      <c r="H374" s="36"/>
      <c r="I374" s="36"/>
      <c r="J374" s="25"/>
      <c r="M374" s="14"/>
      <c r="N374" s="14"/>
      <c r="O374" s="14"/>
      <c r="P374" s="14"/>
      <c r="Q374" s="14"/>
    </row>
    <row r="375" spans="3:17" x14ac:dyDescent="0.35">
      <c r="C375" s="6"/>
      <c r="D375" s="6"/>
      <c r="E375" s="6"/>
      <c r="F375" s="6"/>
      <c r="G375" s="6"/>
      <c r="H375" s="36"/>
      <c r="I375" s="36"/>
      <c r="J375" s="25"/>
      <c r="M375" s="14"/>
      <c r="N375" s="14"/>
      <c r="O375" s="14"/>
      <c r="P375" s="14"/>
      <c r="Q375" s="14"/>
    </row>
    <row r="376" spans="3:17" x14ac:dyDescent="0.35">
      <c r="C376" s="6"/>
      <c r="D376" s="6"/>
      <c r="E376" s="6"/>
      <c r="F376" s="6"/>
      <c r="G376" s="6"/>
      <c r="H376" s="36"/>
      <c r="I376" s="36"/>
      <c r="J376" s="25"/>
      <c r="M376" s="14"/>
      <c r="N376" s="14"/>
      <c r="O376" s="14"/>
      <c r="P376" s="14"/>
      <c r="Q376" s="14"/>
    </row>
    <row r="377" spans="3:17" x14ac:dyDescent="0.35">
      <c r="C377" s="6"/>
      <c r="D377" s="6"/>
      <c r="E377" s="6"/>
      <c r="F377" s="6"/>
      <c r="G377" s="6"/>
      <c r="H377" s="36"/>
      <c r="I377" s="36"/>
      <c r="J377" s="25"/>
      <c r="M377" s="14"/>
      <c r="N377" s="14"/>
      <c r="O377" s="14"/>
      <c r="P377" s="14"/>
      <c r="Q377" s="14"/>
    </row>
    <row r="378" spans="3:17" x14ac:dyDescent="0.35">
      <c r="C378" s="6"/>
      <c r="D378" s="6"/>
      <c r="E378" s="6"/>
      <c r="F378" s="6"/>
      <c r="G378" s="6"/>
      <c r="H378" s="36"/>
      <c r="I378" s="36"/>
      <c r="J378" s="25"/>
      <c r="M378" s="14"/>
      <c r="N378" s="14"/>
      <c r="O378" s="14"/>
      <c r="P378" s="14"/>
      <c r="Q378" s="14"/>
    </row>
    <row r="379" spans="3:17" x14ac:dyDescent="0.35">
      <c r="C379" s="6"/>
      <c r="D379" s="6"/>
      <c r="E379" s="6"/>
      <c r="F379" s="6"/>
      <c r="G379" s="6"/>
      <c r="H379" s="36"/>
      <c r="I379" s="36"/>
      <c r="J379" s="25"/>
      <c r="M379" s="14"/>
      <c r="N379" s="14"/>
      <c r="O379" s="14"/>
      <c r="P379" s="14"/>
      <c r="Q379" s="14"/>
    </row>
    <row r="380" spans="3:17" x14ac:dyDescent="0.35">
      <c r="C380" s="6"/>
      <c r="D380" s="6"/>
      <c r="E380" s="6"/>
      <c r="F380" s="6"/>
      <c r="G380" s="6"/>
      <c r="H380" s="36"/>
      <c r="I380" s="36"/>
      <c r="J380" s="25"/>
      <c r="M380" s="14"/>
      <c r="N380" s="14"/>
      <c r="O380" s="14"/>
      <c r="P380" s="14"/>
      <c r="Q380" s="14"/>
    </row>
    <row r="381" spans="3:17" x14ac:dyDescent="0.35">
      <c r="C381" s="6"/>
      <c r="D381" s="6"/>
      <c r="E381" s="6"/>
      <c r="F381" s="6"/>
      <c r="G381" s="6"/>
      <c r="H381" s="36"/>
      <c r="I381" s="36"/>
      <c r="J381" s="25"/>
      <c r="M381" s="14"/>
      <c r="N381" s="14"/>
      <c r="O381" s="14"/>
      <c r="P381" s="14"/>
      <c r="Q381" s="14"/>
    </row>
    <row r="382" spans="3:17" x14ac:dyDescent="0.35">
      <c r="C382" s="6"/>
      <c r="D382" s="6"/>
      <c r="E382" s="6"/>
      <c r="F382" s="6"/>
      <c r="G382" s="6"/>
      <c r="H382" s="36"/>
      <c r="I382" s="36"/>
      <c r="J382" s="25"/>
      <c r="M382" s="14"/>
      <c r="N382" s="14"/>
      <c r="O382" s="14"/>
      <c r="P382" s="14"/>
      <c r="Q382" s="14"/>
    </row>
    <row r="383" spans="3:17" x14ac:dyDescent="0.35">
      <c r="C383" s="6"/>
      <c r="D383" s="6"/>
      <c r="E383" s="6"/>
      <c r="F383" s="6"/>
      <c r="G383" s="6"/>
      <c r="H383" s="36"/>
      <c r="I383" s="36"/>
      <c r="J383" s="25"/>
      <c r="M383" s="14"/>
      <c r="N383" s="14"/>
      <c r="O383" s="14"/>
      <c r="P383" s="14"/>
      <c r="Q383" s="14"/>
    </row>
    <row r="384" spans="3:17" x14ac:dyDescent="0.35">
      <c r="C384" s="6"/>
      <c r="D384" s="6"/>
      <c r="E384" s="6"/>
      <c r="F384" s="6"/>
      <c r="G384" s="6"/>
      <c r="H384" s="36"/>
      <c r="I384" s="36"/>
      <c r="J384" s="25"/>
      <c r="M384" s="14"/>
      <c r="N384" s="14"/>
      <c r="O384" s="14"/>
      <c r="P384" s="14"/>
      <c r="Q384" s="14"/>
    </row>
    <row r="385" spans="3:17" x14ac:dyDescent="0.35">
      <c r="C385" s="6"/>
      <c r="D385" s="6"/>
      <c r="E385" s="6"/>
      <c r="F385" s="6"/>
      <c r="G385" s="6"/>
      <c r="H385" s="36"/>
      <c r="I385" s="36"/>
      <c r="J385" s="25"/>
      <c r="M385" s="14"/>
      <c r="N385" s="14"/>
      <c r="O385" s="14"/>
      <c r="P385" s="14"/>
      <c r="Q385" s="14"/>
    </row>
    <row r="386" spans="3:17" x14ac:dyDescent="0.35">
      <c r="C386" s="6"/>
      <c r="D386" s="6"/>
      <c r="E386" s="6"/>
      <c r="F386" s="6"/>
      <c r="G386" s="6"/>
      <c r="H386" s="36"/>
      <c r="I386" s="36"/>
      <c r="J386" s="25"/>
      <c r="M386" s="14"/>
      <c r="N386" s="14"/>
      <c r="O386" s="14"/>
      <c r="P386" s="14"/>
      <c r="Q386" s="14"/>
    </row>
    <row r="387" spans="3:17" x14ac:dyDescent="0.35">
      <c r="C387" s="6"/>
      <c r="D387" s="6"/>
      <c r="E387" s="6"/>
      <c r="F387" s="6"/>
      <c r="G387" s="6"/>
      <c r="H387" s="36"/>
      <c r="I387" s="36"/>
      <c r="J387" s="25"/>
      <c r="M387" s="14"/>
      <c r="N387" s="14"/>
      <c r="O387" s="14"/>
      <c r="P387" s="14"/>
      <c r="Q387" s="14"/>
    </row>
    <row r="388" spans="3:17" x14ac:dyDescent="0.35">
      <c r="C388" s="6"/>
      <c r="D388" s="6"/>
      <c r="E388" s="6"/>
      <c r="F388" s="6"/>
      <c r="G388" s="6"/>
      <c r="H388" s="36"/>
      <c r="I388" s="36"/>
      <c r="J388" s="25"/>
      <c r="M388" s="14"/>
      <c r="N388" s="14"/>
      <c r="O388" s="14"/>
      <c r="P388" s="14"/>
      <c r="Q388" s="14"/>
    </row>
    <row r="389" spans="3:17" x14ac:dyDescent="0.35">
      <c r="C389" s="6"/>
      <c r="D389" s="6"/>
      <c r="E389" s="6"/>
      <c r="F389" s="6"/>
      <c r="G389" s="6"/>
      <c r="H389" s="36"/>
      <c r="I389" s="36"/>
      <c r="J389" s="25"/>
      <c r="M389" s="14"/>
      <c r="N389" s="14"/>
      <c r="O389" s="14"/>
      <c r="P389" s="14"/>
      <c r="Q389" s="14"/>
    </row>
    <row r="390" spans="3:17" x14ac:dyDescent="0.35">
      <c r="C390" s="6"/>
      <c r="D390" s="6"/>
      <c r="E390" s="6"/>
      <c r="F390" s="6"/>
      <c r="G390" s="6"/>
      <c r="H390" s="36"/>
      <c r="I390" s="36"/>
      <c r="J390" s="25"/>
      <c r="M390" s="14"/>
      <c r="N390" s="14"/>
      <c r="O390" s="14"/>
      <c r="P390" s="14"/>
      <c r="Q390" s="14"/>
    </row>
    <row r="391" spans="3:17" x14ac:dyDescent="0.35">
      <c r="C391" s="6"/>
      <c r="D391" s="6"/>
      <c r="E391" s="6"/>
      <c r="F391" s="6"/>
      <c r="G391" s="6"/>
      <c r="H391" s="36"/>
      <c r="I391" s="36"/>
      <c r="J391" s="25"/>
      <c r="M391" s="14"/>
      <c r="N391" s="14"/>
      <c r="O391" s="14"/>
      <c r="P391" s="14"/>
      <c r="Q391" s="14"/>
    </row>
    <row r="392" spans="3:17" x14ac:dyDescent="0.35">
      <c r="C392" s="6"/>
      <c r="D392" s="6"/>
      <c r="E392" s="6"/>
      <c r="F392" s="6"/>
      <c r="G392" s="6"/>
      <c r="H392" s="36"/>
      <c r="I392" s="36"/>
      <c r="J392" s="25"/>
      <c r="M392" s="14"/>
      <c r="N392" s="14"/>
      <c r="O392" s="14"/>
      <c r="P392" s="14"/>
      <c r="Q392" s="14"/>
    </row>
    <row r="393" spans="3:17" x14ac:dyDescent="0.35">
      <c r="C393" s="6"/>
      <c r="D393" s="6"/>
      <c r="E393" s="6"/>
      <c r="F393" s="6"/>
      <c r="G393" s="6"/>
      <c r="H393" s="36"/>
      <c r="I393" s="36"/>
      <c r="J393" s="25"/>
      <c r="M393" s="14"/>
      <c r="N393" s="14"/>
      <c r="O393" s="14"/>
      <c r="P393" s="14"/>
      <c r="Q393" s="14"/>
    </row>
    <row r="394" spans="3:17" x14ac:dyDescent="0.35">
      <c r="C394" s="6"/>
      <c r="D394" s="6"/>
      <c r="E394" s="6"/>
      <c r="F394" s="6"/>
      <c r="G394" s="6"/>
      <c r="H394" s="36"/>
      <c r="I394" s="36"/>
      <c r="J394" s="25"/>
      <c r="M394" s="14"/>
      <c r="N394" s="14"/>
      <c r="O394" s="14"/>
      <c r="P394" s="14"/>
      <c r="Q394" s="14"/>
    </row>
    <row r="395" spans="3:17" x14ac:dyDescent="0.35">
      <c r="C395" s="6"/>
      <c r="D395" s="6"/>
      <c r="E395" s="6"/>
      <c r="F395" s="6"/>
      <c r="G395" s="6"/>
      <c r="H395" s="36"/>
      <c r="I395" s="36"/>
      <c r="J395" s="25"/>
      <c r="M395" s="14"/>
      <c r="N395" s="14"/>
      <c r="O395" s="14"/>
      <c r="P395" s="14"/>
      <c r="Q395" s="14"/>
    </row>
    <row r="396" spans="3:17" x14ac:dyDescent="0.35">
      <c r="C396" s="6"/>
      <c r="D396" s="6"/>
      <c r="E396" s="6"/>
      <c r="F396" s="6"/>
      <c r="G396" s="6"/>
      <c r="H396" s="36"/>
      <c r="I396" s="36"/>
      <c r="J396" s="25"/>
      <c r="M396" s="14"/>
      <c r="N396" s="14"/>
      <c r="O396" s="14"/>
      <c r="P396" s="14"/>
      <c r="Q396" s="14"/>
    </row>
    <row r="397" spans="3:17" x14ac:dyDescent="0.35">
      <c r="C397" s="6"/>
      <c r="D397" s="6"/>
      <c r="E397" s="6"/>
      <c r="F397" s="6"/>
      <c r="G397" s="6"/>
      <c r="H397" s="36"/>
      <c r="I397" s="36"/>
      <c r="J397" s="25"/>
      <c r="M397" s="14"/>
      <c r="N397" s="14"/>
      <c r="O397" s="14"/>
      <c r="P397" s="14"/>
      <c r="Q397" s="14"/>
    </row>
    <row r="398" spans="3:17" x14ac:dyDescent="0.35">
      <c r="C398" s="6"/>
      <c r="D398" s="6"/>
      <c r="E398" s="6"/>
      <c r="F398" s="6"/>
      <c r="G398" s="6"/>
      <c r="H398" s="36"/>
      <c r="I398" s="36"/>
      <c r="J398" s="25"/>
      <c r="M398" s="14"/>
      <c r="N398" s="14"/>
      <c r="O398" s="14"/>
      <c r="P398" s="14"/>
      <c r="Q398" s="14"/>
    </row>
    <row r="399" spans="3:17" x14ac:dyDescent="0.35">
      <c r="C399" s="6"/>
      <c r="D399" s="6"/>
      <c r="E399" s="6"/>
      <c r="F399" s="6"/>
      <c r="G399" s="6"/>
      <c r="H399" s="36"/>
      <c r="I399" s="36"/>
      <c r="J399" s="25"/>
      <c r="M399" s="14"/>
      <c r="N399" s="14"/>
      <c r="O399" s="14"/>
      <c r="P399" s="14"/>
      <c r="Q399" s="14"/>
    </row>
    <row r="400" spans="3:17" x14ac:dyDescent="0.35">
      <c r="C400" s="6"/>
      <c r="D400" s="6"/>
      <c r="E400" s="6"/>
      <c r="F400" s="6"/>
      <c r="G400" s="6"/>
      <c r="H400" s="36"/>
      <c r="I400" s="36"/>
      <c r="J400" s="25"/>
      <c r="M400" s="14"/>
      <c r="N400" s="14"/>
      <c r="O400" s="14"/>
      <c r="P400" s="14"/>
      <c r="Q400" s="14"/>
    </row>
    <row r="401" spans="3:17" x14ac:dyDescent="0.35">
      <c r="C401" s="6"/>
      <c r="D401" s="6"/>
      <c r="E401" s="6"/>
      <c r="F401" s="6"/>
      <c r="G401" s="6"/>
      <c r="H401" s="36"/>
      <c r="I401" s="36"/>
      <c r="J401" s="25"/>
      <c r="M401" s="14"/>
      <c r="N401" s="14"/>
      <c r="O401" s="14"/>
      <c r="P401" s="14"/>
      <c r="Q401" s="14"/>
    </row>
    <row r="402" spans="3:17" x14ac:dyDescent="0.35">
      <c r="C402" s="6"/>
      <c r="D402" s="6"/>
      <c r="E402" s="6"/>
      <c r="F402" s="6"/>
      <c r="G402" s="6"/>
      <c r="H402" s="36"/>
      <c r="I402" s="36"/>
      <c r="J402" s="25"/>
      <c r="M402" s="14"/>
      <c r="N402" s="14"/>
      <c r="O402" s="14"/>
      <c r="P402" s="14"/>
      <c r="Q402" s="14"/>
    </row>
    <row r="403" spans="3:17" x14ac:dyDescent="0.35">
      <c r="C403" s="6"/>
      <c r="D403" s="6"/>
      <c r="E403" s="6"/>
      <c r="F403" s="6"/>
      <c r="G403" s="6"/>
      <c r="H403" s="36"/>
      <c r="I403" s="36"/>
      <c r="J403" s="25"/>
      <c r="M403" s="14"/>
      <c r="N403" s="14"/>
      <c r="O403" s="14"/>
      <c r="P403" s="14"/>
      <c r="Q403" s="14"/>
    </row>
    <row r="404" spans="3:17" x14ac:dyDescent="0.35">
      <c r="C404" s="6"/>
      <c r="D404" s="6"/>
      <c r="E404" s="6"/>
      <c r="F404" s="6"/>
      <c r="G404" s="6"/>
      <c r="H404" s="36"/>
      <c r="I404" s="36"/>
      <c r="J404" s="25"/>
      <c r="M404" s="14"/>
      <c r="N404" s="14"/>
      <c r="O404" s="14"/>
      <c r="P404" s="14"/>
      <c r="Q404" s="14"/>
    </row>
    <row r="405" spans="3:17" x14ac:dyDescent="0.35">
      <c r="C405" s="6"/>
      <c r="D405" s="6"/>
      <c r="E405" s="6"/>
      <c r="F405" s="6"/>
      <c r="G405" s="6"/>
      <c r="H405" s="36"/>
      <c r="I405" s="36"/>
      <c r="J405" s="25"/>
      <c r="M405" s="14"/>
      <c r="N405" s="14"/>
      <c r="O405" s="14"/>
      <c r="P405" s="14"/>
      <c r="Q405" s="14"/>
    </row>
    <row r="406" spans="3:17" x14ac:dyDescent="0.35">
      <c r="C406" s="6"/>
      <c r="D406" s="6"/>
      <c r="E406" s="6"/>
      <c r="F406" s="6"/>
      <c r="G406" s="6"/>
      <c r="H406" s="36"/>
      <c r="I406" s="36"/>
      <c r="J406" s="25"/>
      <c r="M406" s="14"/>
      <c r="N406" s="14"/>
      <c r="O406" s="14"/>
      <c r="P406" s="14"/>
      <c r="Q406" s="14"/>
    </row>
    <row r="407" spans="3:17" x14ac:dyDescent="0.35">
      <c r="C407" s="6"/>
      <c r="D407" s="6"/>
      <c r="E407" s="6"/>
      <c r="F407" s="6"/>
      <c r="G407" s="6"/>
      <c r="H407" s="36"/>
      <c r="I407" s="36"/>
      <c r="J407" s="25"/>
      <c r="M407" s="14"/>
      <c r="N407" s="14"/>
      <c r="O407" s="14"/>
      <c r="P407" s="14"/>
      <c r="Q407" s="14"/>
    </row>
    <row r="408" spans="3:17" x14ac:dyDescent="0.35">
      <c r="C408" s="6"/>
      <c r="D408" s="6"/>
      <c r="E408" s="6"/>
      <c r="F408" s="6"/>
      <c r="G408" s="6"/>
      <c r="H408" s="36"/>
      <c r="I408" s="36"/>
      <c r="J408" s="25"/>
      <c r="M408" s="14"/>
      <c r="N408" s="14"/>
      <c r="O408" s="14"/>
      <c r="P408" s="14"/>
      <c r="Q408" s="14"/>
    </row>
    <row r="409" spans="3:17" x14ac:dyDescent="0.35">
      <c r="C409" s="6"/>
      <c r="D409" s="6"/>
      <c r="E409" s="6"/>
      <c r="F409" s="6"/>
      <c r="G409" s="6"/>
      <c r="H409" s="36"/>
      <c r="I409" s="36"/>
      <c r="J409" s="25"/>
      <c r="M409" s="14"/>
      <c r="N409" s="14"/>
      <c r="O409" s="14"/>
      <c r="P409" s="14"/>
      <c r="Q409" s="14"/>
    </row>
    <row r="410" spans="3:17" x14ac:dyDescent="0.35">
      <c r="C410" s="6"/>
      <c r="D410" s="6"/>
      <c r="E410" s="6"/>
      <c r="F410" s="6"/>
      <c r="G410" s="6"/>
      <c r="H410" s="36"/>
      <c r="I410" s="36"/>
      <c r="J410" s="25"/>
      <c r="M410" s="14"/>
      <c r="N410" s="14"/>
      <c r="O410" s="14"/>
      <c r="P410" s="14"/>
      <c r="Q410" s="14"/>
    </row>
    <row r="411" spans="3:17" x14ac:dyDescent="0.35">
      <c r="C411" s="6"/>
      <c r="D411" s="6"/>
      <c r="E411" s="6"/>
      <c r="F411" s="6"/>
      <c r="G411" s="6"/>
      <c r="H411" s="36"/>
      <c r="I411" s="36"/>
      <c r="J411" s="25"/>
      <c r="M411" s="14"/>
      <c r="N411" s="14"/>
      <c r="O411" s="14"/>
      <c r="P411" s="14"/>
      <c r="Q411" s="14"/>
    </row>
    <row r="412" spans="3:17" x14ac:dyDescent="0.35">
      <c r="C412" s="6"/>
      <c r="D412" s="6"/>
      <c r="E412" s="6"/>
      <c r="F412" s="6"/>
      <c r="G412" s="6"/>
      <c r="H412" s="36"/>
      <c r="I412" s="36"/>
      <c r="J412" s="25"/>
      <c r="M412" s="14"/>
      <c r="N412" s="14"/>
      <c r="O412" s="14"/>
      <c r="P412" s="14"/>
      <c r="Q412" s="14"/>
    </row>
    <row r="413" spans="3:17" x14ac:dyDescent="0.35">
      <c r="C413" s="6"/>
      <c r="D413" s="6"/>
      <c r="E413" s="6"/>
      <c r="F413" s="6"/>
      <c r="G413" s="6"/>
      <c r="H413" s="36"/>
      <c r="I413" s="36"/>
      <c r="J413" s="25"/>
      <c r="M413" s="14"/>
      <c r="N413" s="14"/>
      <c r="O413" s="14"/>
      <c r="P413" s="14"/>
      <c r="Q413" s="14"/>
    </row>
    <row r="414" spans="3:17" x14ac:dyDescent="0.35">
      <c r="C414" s="6"/>
      <c r="D414" s="6"/>
      <c r="E414" s="6"/>
      <c r="F414" s="6"/>
      <c r="G414" s="6"/>
      <c r="H414" s="36"/>
      <c r="I414" s="36"/>
      <c r="J414" s="25"/>
      <c r="M414" s="14"/>
      <c r="N414" s="14"/>
      <c r="O414" s="14"/>
      <c r="P414" s="14"/>
      <c r="Q414" s="14"/>
    </row>
    <row r="415" spans="3:17" x14ac:dyDescent="0.35">
      <c r="C415" s="6"/>
      <c r="D415" s="6"/>
      <c r="E415" s="6"/>
      <c r="F415" s="6"/>
      <c r="G415" s="6"/>
      <c r="H415" s="36"/>
      <c r="I415" s="36"/>
      <c r="J415" s="25"/>
      <c r="M415" s="14"/>
      <c r="N415" s="14"/>
      <c r="O415" s="14"/>
      <c r="P415" s="14"/>
      <c r="Q415" s="14"/>
    </row>
    <row r="416" spans="3:17" x14ac:dyDescent="0.35">
      <c r="C416" s="6"/>
      <c r="D416" s="6"/>
      <c r="E416" s="6"/>
      <c r="F416" s="6"/>
      <c r="G416" s="6"/>
      <c r="H416" s="36"/>
      <c r="I416" s="36"/>
      <c r="J416" s="25"/>
      <c r="M416" s="14"/>
      <c r="N416" s="14"/>
      <c r="O416" s="14"/>
      <c r="P416" s="14"/>
      <c r="Q416" s="14"/>
    </row>
    <row r="417" spans="3:17" x14ac:dyDescent="0.35">
      <c r="C417" s="6"/>
      <c r="D417" s="6"/>
      <c r="E417" s="6"/>
      <c r="F417" s="6"/>
      <c r="G417" s="6"/>
      <c r="H417" s="36"/>
      <c r="I417" s="36"/>
      <c r="J417" s="25"/>
      <c r="M417" s="14"/>
      <c r="N417" s="14"/>
      <c r="O417" s="14"/>
      <c r="P417" s="14"/>
      <c r="Q417" s="14"/>
    </row>
    <row r="418" spans="3:17" x14ac:dyDescent="0.35">
      <c r="C418" s="6"/>
      <c r="D418" s="6"/>
      <c r="E418" s="6"/>
      <c r="F418" s="6"/>
      <c r="G418" s="6"/>
      <c r="H418" s="36"/>
      <c r="I418" s="36"/>
      <c r="J418" s="25"/>
      <c r="M418" s="14"/>
      <c r="N418" s="14"/>
      <c r="O418" s="14"/>
      <c r="P418" s="14"/>
      <c r="Q418" s="14"/>
    </row>
    <row r="419" spans="3:17" x14ac:dyDescent="0.35">
      <c r="C419" s="6"/>
      <c r="D419" s="6"/>
      <c r="E419" s="6"/>
      <c r="F419" s="6"/>
      <c r="G419" s="6"/>
      <c r="H419" s="36"/>
      <c r="I419" s="36"/>
      <c r="J419" s="25"/>
      <c r="M419" s="14"/>
      <c r="N419" s="14"/>
      <c r="O419" s="14"/>
      <c r="P419" s="14"/>
      <c r="Q419" s="14"/>
    </row>
    <row r="420" spans="3:17" x14ac:dyDescent="0.35">
      <c r="C420" s="6"/>
      <c r="D420" s="6"/>
      <c r="E420" s="6"/>
      <c r="F420" s="6"/>
      <c r="G420" s="6"/>
      <c r="H420" s="36"/>
      <c r="I420" s="36"/>
      <c r="J420" s="25"/>
      <c r="M420" s="14"/>
      <c r="N420" s="14"/>
      <c r="O420" s="14"/>
      <c r="P420" s="14"/>
      <c r="Q420" s="14"/>
    </row>
    <row r="421" spans="3:17" x14ac:dyDescent="0.35">
      <c r="C421" s="6"/>
      <c r="D421" s="6"/>
      <c r="E421" s="6"/>
      <c r="F421" s="6"/>
      <c r="G421" s="6"/>
      <c r="H421" s="36"/>
      <c r="I421" s="36"/>
      <c r="J421" s="25"/>
      <c r="M421" s="14"/>
      <c r="N421" s="14"/>
      <c r="O421" s="14"/>
      <c r="P421" s="14"/>
      <c r="Q421" s="14"/>
    </row>
    <row r="422" spans="3:17" x14ac:dyDescent="0.35">
      <c r="C422" s="6"/>
      <c r="D422" s="6"/>
      <c r="E422" s="6"/>
      <c r="F422" s="6"/>
      <c r="G422" s="6"/>
      <c r="H422" s="36"/>
      <c r="I422" s="36"/>
      <c r="J422" s="25"/>
      <c r="M422" s="14"/>
      <c r="N422" s="14"/>
      <c r="O422" s="14"/>
      <c r="P422" s="14"/>
      <c r="Q422" s="14"/>
    </row>
    <row r="423" spans="3:17" x14ac:dyDescent="0.35">
      <c r="C423" s="6"/>
      <c r="D423" s="6"/>
      <c r="E423" s="6"/>
      <c r="F423" s="6"/>
      <c r="G423" s="6"/>
      <c r="H423" s="36"/>
      <c r="I423" s="36"/>
      <c r="J423" s="25"/>
      <c r="M423" s="14"/>
      <c r="N423" s="14"/>
      <c r="O423" s="14"/>
      <c r="P423" s="14"/>
      <c r="Q423" s="14"/>
    </row>
    <row r="424" spans="3:17" x14ac:dyDescent="0.35">
      <c r="C424" s="6"/>
      <c r="D424" s="6"/>
      <c r="E424" s="6"/>
      <c r="F424" s="6"/>
      <c r="G424" s="6"/>
      <c r="H424" s="36"/>
      <c r="I424" s="36"/>
      <c r="J424" s="25"/>
      <c r="M424" s="14"/>
      <c r="N424" s="14"/>
      <c r="O424" s="14"/>
      <c r="P424" s="14"/>
      <c r="Q424" s="14"/>
    </row>
    <row r="425" spans="3:17" x14ac:dyDescent="0.35">
      <c r="C425" s="6"/>
      <c r="D425" s="6"/>
      <c r="E425" s="6"/>
      <c r="F425" s="6"/>
      <c r="G425" s="6"/>
      <c r="H425" s="36"/>
      <c r="I425" s="36"/>
      <c r="J425" s="25"/>
      <c r="M425" s="14"/>
      <c r="N425" s="14"/>
      <c r="O425" s="14"/>
      <c r="P425" s="14"/>
      <c r="Q425" s="14"/>
    </row>
    <row r="426" spans="3:17" x14ac:dyDescent="0.35">
      <c r="C426" s="6"/>
      <c r="D426" s="6"/>
      <c r="E426" s="6"/>
      <c r="F426" s="6"/>
      <c r="G426" s="6"/>
      <c r="H426" s="36"/>
      <c r="I426" s="36"/>
      <c r="J426" s="25"/>
      <c r="M426" s="14"/>
      <c r="N426" s="14"/>
      <c r="O426" s="14"/>
      <c r="P426" s="14"/>
      <c r="Q426" s="14"/>
    </row>
    <row r="427" spans="3:17" x14ac:dyDescent="0.35">
      <c r="C427" s="6"/>
      <c r="D427" s="6"/>
      <c r="E427" s="6"/>
      <c r="F427" s="6"/>
      <c r="G427" s="6"/>
      <c r="H427" s="36"/>
      <c r="I427" s="36"/>
      <c r="J427" s="25"/>
      <c r="M427" s="14"/>
      <c r="N427" s="14"/>
      <c r="O427" s="14"/>
      <c r="P427" s="14"/>
      <c r="Q427" s="14"/>
    </row>
    <row r="428" spans="3:17" x14ac:dyDescent="0.35">
      <c r="C428" s="6"/>
      <c r="D428" s="6"/>
      <c r="E428" s="6"/>
      <c r="F428" s="6"/>
      <c r="G428" s="6"/>
      <c r="H428" s="36"/>
      <c r="I428" s="36"/>
      <c r="J428" s="25"/>
      <c r="M428" s="14"/>
      <c r="N428" s="14"/>
      <c r="O428" s="14"/>
      <c r="P428" s="14"/>
      <c r="Q428" s="14"/>
    </row>
    <row r="429" spans="3:17" x14ac:dyDescent="0.35">
      <c r="C429" s="6"/>
      <c r="D429" s="6"/>
      <c r="E429" s="6"/>
      <c r="F429" s="6"/>
      <c r="G429" s="6"/>
      <c r="H429" s="36"/>
      <c r="I429" s="36"/>
      <c r="J429" s="25"/>
      <c r="M429" s="14"/>
      <c r="N429" s="14"/>
      <c r="O429" s="14"/>
      <c r="P429" s="14"/>
      <c r="Q429" s="14"/>
    </row>
    <row r="430" spans="3:17" x14ac:dyDescent="0.35">
      <c r="C430" s="6"/>
      <c r="D430" s="6"/>
      <c r="E430" s="6"/>
      <c r="F430" s="6"/>
      <c r="G430" s="6"/>
      <c r="H430" s="36"/>
      <c r="I430" s="36"/>
      <c r="J430" s="25"/>
      <c r="M430" s="14"/>
      <c r="N430" s="14"/>
      <c r="O430" s="14"/>
      <c r="P430" s="14"/>
      <c r="Q430" s="14"/>
    </row>
    <row r="431" spans="3:17" x14ac:dyDescent="0.35">
      <c r="C431" s="6"/>
      <c r="D431" s="6"/>
      <c r="E431" s="6"/>
      <c r="F431" s="6"/>
      <c r="G431" s="6"/>
      <c r="H431" s="36"/>
      <c r="I431" s="36"/>
      <c r="J431" s="25"/>
      <c r="M431" s="14"/>
      <c r="N431" s="14"/>
      <c r="O431" s="14"/>
      <c r="P431" s="14"/>
      <c r="Q431" s="14"/>
    </row>
    <row r="432" spans="3:17" x14ac:dyDescent="0.35">
      <c r="C432" s="6"/>
      <c r="D432" s="6"/>
      <c r="E432" s="6"/>
      <c r="F432" s="6"/>
      <c r="G432" s="6"/>
      <c r="H432" s="36"/>
      <c r="I432" s="36"/>
      <c r="J432" s="25"/>
      <c r="M432" s="14"/>
      <c r="N432" s="14"/>
      <c r="O432" s="14"/>
      <c r="P432" s="14"/>
      <c r="Q432" s="14"/>
    </row>
    <row r="433" spans="3:17" x14ac:dyDescent="0.35">
      <c r="C433" s="6"/>
      <c r="D433" s="6"/>
      <c r="E433" s="6"/>
      <c r="F433" s="6"/>
      <c r="G433" s="6"/>
      <c r="H433" s="36"/>
      <c r="I433" s="36"/>
      <c r="J433" s="25"/>
      <c r="M433" s="14"/>
      <c r="N433" s="14"/>
      <c r="O433" s="14"/>
      <c r="P433" s="14"/>
      <c r="Q433" s="14"/>
    </row>
    <row r="434" spans="3:17" x14ac:dyDescent="0.35">
      <c r="C434" s="6"/>
      <c r="D434" s="6"/>
      <c r="E434" s="6"/>
      <c r="F434" s="6"/>
      <c r="G434" s="6"/>
      <c r="H434" s="36"/>
      <c r="I434" s="36"/>
      <c r="J434" s="25"/>
      <c r="M434" s="14"/>
      <c r="N434" s="14"/>
      <c r="O434" s="14"/>
      <c r="P434" s="14"/>
      <c r="Q434" s="14"/>
    </row>
    <row r="435" spans="3:17" x14ac:dyDescent="0.35">
      <c r="C435" s="6"/>
      <c r="D435" s="6"/>
      <c r="E435" s="6"/>
      <c r="F435" s="6"/>
      <c r="G435" s="6"/>
      <c r="H435" s="36"/>
      <c r="I435" s="36"/>
      <c r="J435" s="25"/>
      <c r="M435" s="14"/>
      <c r="N435" s="14"/>
      <c r="O435" s="14"/>
      <c r="P435" s="14"/>
      <c r="Q435" s="14"/>
    </row>
    <row r="436" spans="3:17" x14ac:dyDescent="0.35">
      <c r="C436" s="6"/>
      <c r="D436" s="6"/>
      <c r="E436" s="6"/>
      <c r="F436" s="6"/>
      <c r="G436" s="6"/>
      <c r="H436" s="36"/>
      <c r="I436" s="36"/>
      <c r="J436" s="25"/>
      <c r="M436" s="14"/>
      <c r="N436" s="14"/>
      <c r="O436" s="14"/>
      <c r="P436" s="14"/>
      <c r="Q436" s="14"/>
    </row>
    <row r="437" spans="3:17" x14ac:dyDescent="0.35">
      <c r="C437" s="6"/>
      <c r="D437" s="6"/>
      <c r="E437" s="6"/>
      <c r="F437" s="6"/>
      <c r="G437" s="6"/>
      <c r="H437" s="36"/>
      <c r="I437" s="36"/>
      <c r="J437" s="25"/>
      <c r="M437" s="14"/>
      <c r="N437" s="14"/>
      <c r="O437" s="14"/>
      <c r="P437" s="14"/>
      <c r="Q437" s="14"/>
    </row>
    <row r="438" spans="3:17" x14ac:dyDescent="0.35">
      <c r="C438" s="6"/>
      <c r="D438" s="6"/>
      <c r="E438" s="6"/>
      <c r="F438" s="6"/>
      <c r="G438" s="6"/>
      <c r="H438" s="36"/>
      <c r="I438" s="36"/>
      <c r="J438" s="25"/>
      <c r="M438" s="14"/>
      <c r="N438" s="14"/>
      <c r="O438" s="14"/>
      <c r="P438" s="14"/>
      <c r="Q438" s="14"/>
    </row>
    <row r="439" spans="3:17" x14ac:dyDescent="0.35">
      <c r="C439" s="6"/>
      <c r="D439" s="6"/>
      <c r="E439" s="6"/>
      <c r="F439" s="6"/>
      <c r="G439" s="6"/>
      <c r="H439" s="36"/>
      <c r="I439" s="36"/>
      <c r="J439" s="25"/>
      <c r="M439" s="14"/>
      <c r="N439" s="14"/>
      <c r="O439" s="14"/>
      <c r="P439" s="14"/>
      <c r="Q439" s="14"/>
    </row>
    <row r="440" spans="3:17" x14ac:dyDescent="0.35">
      <c r="C440" s="6"/>
      <c r="D440" s="6"/>
      <c r="E440" s="6"/>
      <c r="F440" s="6"/>
      <c r="G440" s="6"/>
      <c r="H440" s="36"/>
      <c r="I440" s="36"/>
      <c r="J440" s="25"/>
      <c r="M440" s="14"/>
      <c r="N440" s="14"/>
      <c r="O440" s="14"/>
      <c r="P440" s="14"/>
      <c r="Q440" s="14"/>
    </row>
    <row r="441" spans="3:17" x14ac:dyDescent="0.35">
      <c r="C441" s="6"/>
      <c r="D441" s="6"/>
      <c r="E441" s="6"/>
      <c r="F441" s="6"/>
      <c r="G441" s="6"/>
      <c r="H441" s="36"/>
      <c r="I441" s="36"/>
      <c r="J441" s="25"/>
      <c r="M441" s="14"/>
      <c r="N441" s="14"/>
      <c r="O441" s="14"/>
      <c r="P441" s="14"/>
      <c r="Q441" s="14"/>
    </row>
    <row r="442" spans="3:17" x14ac:dyDescent="0.35">
      <c r="C442" s="6"/>
      <c r="D442" s="6"/>
      <c r="E442" s="6"/>
      <c r="F442" s="6"/>
      <c r="G442" s="6"/>
      <c r="H442" s="36"/>
      <c r="I442" s="36"/>
      <c r="J442" s="25"/>
      <c r="M442" s="14"/>
      <c r="N442" s="14"/>
      <c r="O442" s="14"/>
      <c r="P442" s="14"/>
      <c r="Q442" s="14"/>
    </row>
    <row r="443" spans="3:17" x14ac:dyDescent="0.35">
      <c r="C443" s="6"/>
      <c r="D443" s="6"/>
      <c r="E443" s="6"/>
      <c r="F443" s="6"/>
      <c r="G443" s="6"/>
      <c r="H443" s="36"/>
      <c r="I443" s="36"/>
      <c r="J443" s="25"/>
      <c r="M443" s="14"/>
      <c r="N443" s="14"/>
      <c r="O443" s="14"/>
      <c r="P443" s="14"/>
      <c r="Q443" s="14"/>
    </row>
    <row r="444" spans="3:17" x14ac:dyDescent="0.35">
      <c r="C444" s="6"/>
      <c r="D444" s="6"/>
      <c r="E444" s="6"/>
      <c r="F444" s="6"/>
      <c r="G444" s="6"/>
      <c r="H444" s="36"/>
      <c r="I444" s="36"/>
      <c r="J444" s="25"/>
      <c r="M444" s="14"/>
      <c r="N444" s="14"/>
      <c r="O444" s="14"/>
      <c r="P444" s="14"/>
      <c r="Q444" s="14"/>
    </row>
    <row r="445" spans="3:17" x14ac:dyDescent="0.35">
      <c r="C445" s="6"/>
      <c r="D445" s="6"/>
      <c r="E445" s="6"/>
      <c r="F445" s="6"/>
      <c r="G445" s="6"/>
      <c r="H445" s="36"/>
      <c r="I445" s="36"/>
      <c r="J445" s="25"/>
      <c r="M445" s="14"/>
      <c r="N445" s="14"/>
      <c r="O445" s="14"/>
      <c r="P445" s="14"/>
      <c r="Q445" s="14"/>
    </row>
    <row r="446" spans="3:17" x14ac:dyDescent="0.35">
      <c r="C446" s="6"/>
      <c r="D446" s="6"/>
      <c r="E446" s="6"/>
      <c r="F446" s="6"/>
      <c r="G446" s="6"/>
      <c r="H446" s="36"/>
      <c r="I446" s="36"/>
      <c r="J446" s="25"/>
      <c r="M446" s="14"/>
      <c r="N446" s="14"/>
      <c r="O446" s="14"/>
      <c r="P446" s="14"/>
      <c r="Q446" s="14"/>
    </row>
    <row r="447" spans="3:17" x14ac:dyDescent="0.35">
      <c r="C447" s="6"/>
      <c r="D447" s="6"/>
      <c r="E447" s="6"/>
      <c r="F447" s="6"/>
      <c r="G447" s="6"/>
      <c r="H447" s="36"/>
      <c r="I447" s="36"/>
      <c r="J447" s="25"/>
      <c r="M447" s="14"/>
      <c r="N447" s="14"/>
      <c r="O447" s="14"/>
      <c r="P447" s="14"/>
      <c r="Q447" s="14"/>
    </row>
    <row r="448" spans="3:17" x14ac:dyDescent="0.35">
      <c r="C448" s="6"/>
      <c r="D448" s="6"/>
      <c r="E448" s="6"/>
      <c r="F448" s="6"/>
      <c r="G448" s="6"/>
      <c r="H448" s="36"/>
      <c r="I448" s="36"/>
      <c r="J448" s="25"/>
      <c r="M448" s="14"/>
      <c r="N448" s="14"/>
      <c r="O448" s="14"/>
      <c r="P448" s="14"/>
      <c r="Q448" s="14"/>
    </row>
    <row r="449" spans="3:17" x14ac:dyDescent="0.35">
      <c r="C449" s="6"/>
      <c r="D449" s="6"/>
      <c r="E449" s="6"/>
      <c r="F449" s="6"/>
      <c r="G449" s="6"/>
      <c r="H449" s="36"/>
      <c r="I449" s="36"/>
      <c r="J449" s="25"/>
      <c r="M449" s="14"/>
      <c r="N449" s="14"/>
      <c r="O449" s="14"/>
      <c r="P449" s="14"/>
      <c r="Q449" s="14"/>
    </row>
    <row r="450" spans="3:17" x14ac:dyDescent="0.35">
      <c r="C450" s="6"/>
      <c r="D450" s="6"/>
      <c r="E450" s="6"/>
      <c r="F450" s="6"/>
      <c r="G450" s="6"/>
      <c r="H450" s="36"/>
      <c r="I450" s="36"/>
      <c r="J450" s="25"/>
      <c r="M450" s="14"/>
      <c r="N450" s="14"/>
      <c r="O450" s="14"/>
      <c r="P450" s="14"/>
      <c r="Q450" s="14"/>
    </row>
    <row r="451" spans="3:17" x14ac:dyDescent="0.35">
      <c r="C451" s="6"/>
      <c r="D451" s="6"/>
      <c r="E451" s="6"/>
      <c r="F451" s="6"/>
      <c r="G451" s="6"/>
      <c r="H451" s="36"/>
      <c r="I451" s="36"/>
      <c r="J451" s="25"/>
      <c r="M451" s="14"/>
      <c r="N451" s="14"/>
      <c r="O451" s="14"/>
      <c r="P451" s="14"/>
      <c r="Q451" s="14"/>
    </row>
    <row r="452" spans="3:17" x14ac:dyDescent="0.35">
      <c r="C452" s="6"/>
      <c r="D452" s="6"/>
      <c r="E452" s="6"/>
      <c r="F452" s="6"/>
      <c r="G452" s="6"/>
      <c r="H452" s="36"/>
      <c r="I452" s="36"/>
      <c r="J452" s="25"/>
      <c r="M452" s="14"/>
      <c r="N452" s="14"/>
      <c r="O452" s="14"/>
      <c r="P452" s="14"/>
      <c r="Q452" s="14"/>
    </row>
    <row r="453" spans="3:17" x14ac:dyDescent="0.35">
      <c r="C453" s="6"/>
      <c r="D453" s="6"/>
      <c r="E453" s="6"/>
      <c r="F453" s="6"/>
      <c r="G453" s="6"/>
      <c r="H453" s="36"/>
      <c r="I453" s="36"/>
      <c r="J453" s="25"/>
      <c r="M453" s="14"/>
      <c r="N453" s="14"/>
      <c r="O453" s="14"/>
      <c r="P453" s="14"/>
      <c r="Q453" s="14"/>
    </row>
    <row r="454" spans="3:17" x14ac:dyDescent="0.35">
      <c r="C454" s="6"/>
      <c r="D454" s="6"/>
      <c r="E454" s="6"/>
      <c r="F454" s="6"/>
      <c r="G454" s="6"/>
      <c r="H454" s="36"/>
      <c r="I454" s="36"/>
      <c r="J454" s="25"/>
      <c r="M454" s="14"/>
      <c r="N454" s="14"/>
      <c r="O454" s="14"/>
      <c r="P454" s="14"/>
      <c r="Q454" s="14"/>
    </row>
    <row r="455" spans="3:17" x14ac:dyDescent="0.35">
      <c r="C455" s="6"/>
      <c r="D455" s="6"/>
      <c r="E455" s="6"/>
      <c r="F455" s="6"/>
      <c r="G455" s="6"/>
      <c r="H455" s="36"/>
      <c r="I455" s="36"/>
      <c r="J455" s="25"/>
      <c r="M455" s="14"/>
      <c r="N455" s="14"/>
      <c r="O455" s="14"/>
      <c r="P455" s="14"/>
      <c r="Q455" s="14"/>
    </row>
    <row r="456" spans="3:17" x14ac:dyDescent="0.35">
      <c r="C456" s="6"/>
      <c r="D456" s="6"/>
      <c r="E456" s="6"/>
      <c r="F456" s="6"/>
      <c r="G456" s="6"/>
      <c r="H456" s="36"/>
      <c r="I456" s="36"/>
      <c r="J456" s="25"/>
      <c r="M456" s="14"/>
      <c r="N456" s="14"/>
      <c r="O456" s="14"/>
      <c r="P456" s="14"/>
      <c r="Q456" s="14"/>
    </row>
    <row r="457" spans="3:17" x14ac:dyDescent="0.35">
      <c r="C457" s="6"/>
      <c r="D457" s="6"/>
      <c r="E457" s="6"/>
      <c r="F457" s="6"/>
      <c r="G457" s="6"/>
      <c r="H457" s="36"/>
      <c r="I457" s="36"/>
      <c r="J457" s="25"/>
      <c r="M457" s="14"/>
      <c r="N457" s="14"/>
      <c r="O457" s="14"/>
      <c r="P457" s="14"/>
      <c r="Q457" s="14"/>
    </row>
    <row r="458" spans="3:17" x14ac:dyDescent="0.35">
      <c r="C458" s="6"/>
      <c r="D458" s="6"/>
      <c r="E458" s="6"/>
      <c r="F458" s="6"/>
      <c r="G458" s="6"/>
      <c r="H458" s="36"/>
      <c r="I458" s="36"/>
      <c r="J458" s="25"/>
      <c r="M458" s="14"/>
      <c r="N458" s="14"/>
      <c r="O458" s="14"/>
      <c r="P458" s="14"/>
      <c r="Q458" s="14"/>
    </row>
    <row r="459" spans="3:17" x14ac:dyDescent="0.35">
      <c r="C459" s="6"/>
      <c r="D459" s="6"/>
      <c r="E459" s="6"/>
      <c r="F459" s="6"/>
      <c r="G459" s="6"/>
      <c r="H459" s="36"/>
      <c r="I459" s="36"/>
      <c r="J459" s="25"/>
      <c r="M459" s="14"/>
      <c r="N459" s="14"/>
      <c r="O459" s="14"/>
      <c r="P459" s="14"/>
      <c r="Q459" s="14"/>
    </row>
    <row r="460" spans="3:17" x14ac:dyDescent="0.35">
      <c r="C460" s="6"/>
      <c r="D460" s="6"/>
      <c r="E460" s="6"/>
      <c r="F460" s="6"/>
      <c r="G460" s="6"/>
      <c r="H460" s="36"/>
      <c r="I460" s="36"/>
      <c r="J460" s="25"/>
      <c r="M460" s="14"/>
      <c r="N460" s="14"/>
      <c r="O460" s="14"/>
      <c r="P460" s="14"/>
      <c r="Q460" s="14"/>
    </row>
    <row r="461" spans="3:17" x14ac:dyDescent="0.35">
      <c r="C461" s="6"/>
      <c r="D461" s="6"/>
      <c r="E461" s="6"/>
      <c r="F461" s="6"/>
      <c r="G461" s="6"/>
      <c r="H461" s="36"/>
      <c r="I461" s="36"/>
      <c r="J461" s="25"/>
      <c r="M461" s="14"/>
      <c r="N461" s="14"/>
      <c r="O461" s="14"/>
      <c r="P461" s="14"/>
      <c r="Q461" s="14"/>
    </row>
    <row r="462" spans="3:17" x14ac:dyDescent="0.35">
      <c r="C462" s="6"/>
      <c r="D462" s="6"/>
      <c r="E462" s="6"/>
      <c r="F462" s="6"/>
      <c r="G462" s="6"/>
      <c r="H462" s="36"/>
      <c r="I462" s="36"/>
      <c r="J462" s="25"/>
      <c r="M462" s="14"/>
      <c r="N462" s="14"/>
      <c r="O462" s="14"/>
      <c r="P462" s="14"/>
      <c r="Q462" s="14"/>
    </row>
    <row r="463" spans="3:17" x14ac:dyDescent="0.35">
      <c r="C463" s="6"/>
      <c r="D463" s="6"/>
      <c r="E463" s="6"/>
      <c r="F463" s="6"/>
      <c r="G463" s="6"/>
      <c r="H463" s="36"/>
      <c r="I463" s="36"/>
      <c r="J463" s="25"/>
      <c r="M463" s="14"/>
      <c r="N463" s="14"/>
      <c r="O463" s="14"/>
      <c r="P463" s="14"/>
      <c r="Q463" s="14"/>
    </row>
    <row r="464" spans="3:17" x14ac:dyDescent="0.35">
      <c r="C464" s="6"/>
      <c r="D464" s="6"/>
      <c r="E464" s="6"/>
      <c r="F464" s="6"/>
      <c r="G464" s="6"/>
      <c r="H464" s="36"/>
      <c r="I464" s="36"/>
      <c r="J464" s="25"/>
      <c r="M464" s="14"/>
      <c r="N464" s="14"/>
      <c r="O464" s="14"/>
      <c r="P464" s="14"/>
      <c r="Q464" s="14"/>
    </row>
    <row r="465" spans="3:17" x14ac:dyDescent="0.35">
      <c r="C465" s="6"/>
      <c r="D465" s="6"/>
      <c r="E465" s="6"/>
      <c r="F465" s="6"/>
      <c r="G465" s="6"/>
      <c r="H465" s="36"/>
      <c r="I465" s="36"/>
      <c r="J465" s="25"/>
      <c r="M465" s="14"/>
      <c r="N465" s="14"/>
      <c r="O465" s="14"/>
      <c r="P465" s="14"/>
      <c r="Q465" s="14"/>
    </row>
    <row r="466" spans="3:17" x14ac:dyDescent="0.35">
      <c r="C466" s="6"/>
      <c r="D466" s="6"/>
      <c r="E466" s="6"/>
      <c r="F466" s="6"/>
      <c r="G466" s="6"/>
      <c r="H466" s="36"/>
      <c r="I466" s="36"/>
      <c r="J466" s="25"/>
      <c r="M466" s="14"/>
      <c r="N466" s="14"/>
      <c r="O466" s="14"/>
      <c r="P466" s="14"/>
      <c r="Q466" s="14"/>
    </row>
    <row r="467" spans="3:17" x14ac:dyDescent="0.35">
      <c r="C467" s="6"/>
      <c r="D467" s="6"/>
      <c r="E467" s="6"/>
      <c r="F467" s="6"/>
      <c r="G467" s="6"/>
      <c r="H467" s="36"/>
      <c r="I467" s="36"/>
      <c r="J467" s="25"/>
      <c r="M467" s="14"/>
      <c r="N467" s="14"/>
      <c r="O467" s="14"/>
      <c r="P467" s="14"/>
      <c r="Q467" s="14"/>
    </row>
    <row r="468" spans="3:17" x14ac:dyDescent="0.35">
      <c r="C468" s="6"/>
      <c r="D468" s="6"/>
      <c r="E468" s="6"/>
      <c r="F468" s="6"/>
      <c r="G468" s="6"/>
      <c r="H468" s="36"/>
      <c r="I468" s="36"/>
      <c r="J468" s="25"/>
      <c r="M468" s="14"/>
      <c r="N468" s="14"/>
      <c r="O468" s="14"/>
      <c r="P468" s="14"/>
      <c r="Q468" s="14"/>
    </row>
    <row r="469" spans="3:17" x14ac:dyDescent="0.35">
      <c r="C469" s="6"/>
      <c r="D469" s="6"/>
      <c r="E469" s="6"/>
      <c r="F469" s="6"/>
      <c r="G469" s="6"/>
      <c r="H469" s="36"/>
      <c r="I469" s="36"/>
      <c r="J469" s="25"/>
      <c r="M469" s="14"/>
      <c r="N469" s="14"/>
      <c r="O469" s="14"/>
      <c r="P469" s="14"/>
      <c r="Q469" s="14"/>
    </row>
    <row r="470" spans="3:17" x14ac:dyDescent="0.35">
      <c r="C470" s="6"/>
      <c r="D470" s="6"/>
      <c r="E470" s="6"/>
      <c r="F470" s="6"/>
      <c r="G470" s="6"/>
      <c r="H470" s="36"/>
      <c r="I470" s="36"/>
      <c r="J470" s="25"/>
      <c r="M470" s="14"/>
      <c r="N470" s="14"/>
      <c r="O470" s="14"/>
      <c r="P470" s="14"/>
      <c r="Q470" s="14"/>
    </row>
    <row r="471" spans="3:17" x14ac:dyDescent="0.35">
      <c r="C471" s="6"/>
      <c r="D471" s="6"/>
      <c r="E471" s="6"/>
      <c r="F471" s="6"/>
      <c r="G471" s="6"/>
      <c r="H471" s="36"/>
      <c r="I471" s="36"/>
      <c r="J471" s="25"/>
      <c r="M471" s="14"/>
      <c r="N471" s="14"/>
      <c r="O471" s="14"/>
      <c r="P471" s="14"/>
      <c r="Q471" s="14"/>
    </row>
    <row r="472" spans="3:17" x14ac:dyDescent="0.35">
      <c r="C472" s="6"/>
      <c r="D472" s="6"/>
      <c r="E472" s="6"/>
      <c r="F472" s="6"/>
      <c r="G472" s="6"/>
      <c r="H472" s="36"/>
      <c r="I472" s="36"/>
      <c r="J472" s="25"/>
      <c r="M472" s="14"/>
      <c r="N472" s="14"/>
      <c r="O472" s="14"/>
      <c r="P472" s="14"/>
      <c r="Q472" s="14"/>
    </row>
    <row r="473" spans="3:17" x14ac:dyDescent="0.35">
      <c r="C473" s="6"/>
      <c r="D473" s="6"/>
      <c r="E473" s="6"/>
      <c r="F473" s="6"/>
      <c r="G473" s="6"/>
      <c r="H473" s="36"/>
      <c r="I473" s="36"/>
      <c r="J473" s="25"/>
      <c r="M473" s="14"/>
      <c r="N473" s="14"/>
      <c r="O473" s="14"/>
      <c r="P473" s="14"/>
      <c r="Q473" s="14"/>
    </row>
    <row r="474" spans="3:17" x14ac:dyDescent="0.35">
      <c r="C474" s="6"/>
      <c r="D474" s="6"/>
      <c r="E474" s="6"/>
      <c r="F474" s="6"/>
      <c r="G474" s="6"/>
      <c r="H474" s="36"/>
      <c r="I474" s="36"/>
      <c r="J474" s="25"/>
      <c r="M474" s="14"/>
      <c r="N474" s="14"/>
      <c r="O474" s="14"/>
      <c r="P474" s="14"/>
      <c r="Q474" s="14"/>
    </row>
    <row r="475" spans="3:17" x14ac:dyDescent="0.35">
      <c r="C475" s="6"/>
      <c r="D475" s="6"/>
      <c r="E475" s="6"/>
      <c r="F475" s="6"/>
      <c r="G475" s="6"/>
      <c r="H475" s="36"/>
      <c r="I475" s="36"/>
      <c r="J475" s="25"/>
      <c r="M475" s="14"/>
      <c r="N475" s="14"/>
      <c r="O475" s="14"/>
      <c r="P475" s="14"/>
      <c r="Q475" s="14"/>
    </row>
    <row r="476" spans="3:17" x14ac:dyDescent="0.35">
      <c r="C476" s="6"/>
      <c r="D476" s="6"/>
      <c r="E476" s="6"/>
      <c r="F476" s="6"/>
      <c r="G476" s="6"/>
      <c r="H476" s="36"/>
      <c r="I476" s="36"/>
      <c r="J476" s="25"/>
      <c r="M476" s="14"/>
      <c r="N476" s="14"/>
      <c r="O476" s="14"/>
      <c r="P476" s="14"/>
      <c r="Q476" s="14"/>
    </row>
    <row r="477" spans="3:17" x14ac:dyDescent="0.35">
      <c r="C477" s="6"/>
      <c r="D477" s="6"/>
      <c r="E477" s="6"/>
      <c r="F477" s="6"/>
      <c r="G477" s="6"/>
      <c r="H477" s="36"/>
      <c r="I477" s="36"/>
      <c r="J477" s="25"/>
      <c r="M477" s="14"/>
      <c r="N477" s="14"/>
      <c r="O477" s="14"/>
      <c r="P477" s="14"/>
      <c r="Q477" s="14"/>
    </row>
    <row r="478" spans="3:17" x14ac:dyDescent="0.35">
      <c r="C478" s="6"/>
      <c r="D478" s="6"/>
      <c r="E478" s="6"/>
      <c r="F478" s="6"/>
      <c r="G478" s="6"/>
      <c r="H478" s="36"/>
      <c r="I478" s="36"/>
      <c r="J478" s="25"/>
      <c r="M478" s="14"/>
      <c r="N478" s="14"/>
      <c r="O478" s="14"/>
      <c r="P478" s="14"/>
      <c r="Q478" s="14"/>
    </row>
    <row r="479" spans="3:17" x14ac:dyDescent="0.35">
      <c r="C479" s="6"/>
      <c r="D479" s="6"/>
      <c r="E479" s="6"/>
      <c r="F479" s="6"/>
      <c r="G479" s="6"/>
      <c r="H479" s="36"/>
      <c r="I479" s="36"/>
      <c r="J479" s="25"/>
      <c r="M479" s="14"/>
      <c r="N479" s="14"/>
      <c r="O479" s="14"/>
      <c r="P479" s="14"/>
      <c r="Q479" s="14"/>
    </row>
    <row r="480" spans="3:17" x14ac:dyDescent="0.35">
      <c r="C480" s="6"/>
      <c r="D480" s="6"/>
      <c r="E480" s="6"/>
      <c r="F480" s="6"/>
      <c r="G480" s="6"/>
      <c r="H480" s="36"/>
      <c r="I480" s="36"/>
      <c r="J480" s="25"/>
      <c r="M480" s="14"/>
      <c r="N480" s="14"/>
      <c r="O480" s="14"/>
      <c r="P480" s="14"/>
      <c r="Q480" s="14"/>
    </row>
    <row r="481" spans="3:17" x14ac:dyDescent="0.35">
      <c r="C481" s="6"/>
      <c r="D481" s="6"/>
      <c r="E481" s="6"/>
      <c r="F481" s="6"/>
      <c r="G481" s="6"/>
      <c r="H481" s="36"/>
      <c r="I481" s="36"/>
      <c r="J481" s="25"/>
      <c r="M481" s="14"/>
      <c r="N481" s="14"/>
      <c r="O481" s="14"/>
      <c r="P481" s="14"/>
      <c r="Q481" s="14"/>
    </row>
    <row r="482" spans="3:17" x14ac:dyDescent="0.35">
      <c r="C482" s="6"/>
      <c r="D482" s="6"/>
      <c r="E482" s="6"/>
      <c r="F482" s="6"/>
      <c r="G482" s="6"/>
      <c r="H482" s="36"/>
      <c r="I482" s="36"/>
      <c r="J482" s="25"/>
      <c r="M482" s="14"/>
      <c r="N482" s="14"/>
      <c r="O482" s="14"/>
      <c r="P482" s="14"/>
      <c r="Q482" s="14"/>
    </row>
    <row r="483" spans="3:17" x14ac:dyDescent="0.35">
      <c r="C483" s="6"/>
      <c r="D483" s="6"/>
      <c r="E483" s="6"/>
      <c r="F483" s="6"/>
      <c r="G483" s="6"/>
      <c r="H483" s="36"/>
      <c r="I483" s="36"/>
      <c r="J483" s="25"/>
      <c r="M483" s="14"/>
      <c r="N483" s="14"/>
      <c r="O483" s="14"/>
      <c r="P483" s="14"/>
      <c r="Q483" s="14"/>
    </row>
    <row r="484" spans="3:17" x14ac:dyDescent="0.35">
      <c r="C484" s="6"/>
      <c r="D484" s="6"/>
      <c r="E484" s="6"/>
      <c r="F484" s="6"/>
      <c r="G484" s="6"/>
      <c r="H484" s="36"/>
      <c r="I484" s="36"/>
      <c r="J484" s="25"/>
      <c r="M484" s="14"/>
      <c r="N484" s="14"/>
      <c r="O484" s="14"/>
      <c r="P484" s="14"/>
      <c r="Q484" s="14"/>
    </row>
    <row r="485" spans="3:17" x14ac:dyDescent="0.35">
      <c r="C485" s="6"/>
      <c r="D485" s="6"/>
      <c r="E485" s="6"/>
      <c r="F485" s="6"/>
      <c r="G485" s="6"/>
      <c r="H485" s="36"/>
      <c r="I485" s="36"/>
      <c r="J485" s="25"/>
      <c r="M485" s="14"/>
      <c r="N485" s="14"/>
      <c r="O485" s="14"/>
      <c r="P485" s="14"/>
      <c r="Q485" s="14"/>
    </row>
    <row r="486" spans="3:17" x14ac:dyDescent="0.35">
      <c r="C486" s="6"/>
      <c r="D486" s="6"/>
      <c r="E486" s="6"/>
      <c r="F486" s="6"/>
      <c r="G486" s="6"/>
      <c r="H486" s="36"/>
      <c r="I486" s="36"/>
      <c r="J486" s="25"/>
      <c r="M486" s="14"/>
      <c r="N486" s="14"/>
      <c r="O486" s="14"/>
      <c r="P486" s="14"/>
      <c r="Q486" s="14"/>
    </row>
    <row r="487" spans="3:17" x14ac:dyDescent="0.35">
      <c r="C487" s="6"/>
      <c r="D487" s="6"/>
      <c r="E487" s="6"/>
      <c r="F487" s="6"/>
      <c r="G487" s="6"/>
      <c r="H487" s="36"/>
      <c r="I487" s="36"/>
      <c r="J487" s="25"/>
      <c r="M487" s="14"/>
      <c r="N487" s="14"/>
      <c r="O487" s="14"/>
      <c r="P487" s="14"/>
      <c r="Q487" s="14"/>
    </row>
    <row r="488" spans="3:17" x14ac:dyDescent="0.35">
      <c r="C488" s="6"/>
      <c r="D488" s="6"/>
      <c r="E488" s="6"/>
      <c r="F488" s="6"/>
      <c r="G488" s="6"/>
      <c r="H488" s="36"/>
      <c r="I488" s="36"/>
      <c r="J488" s="25"/>
      <c r="M488" s="14"/>
      <c r="N488" s="14"/>
      <c r="O488" s="14"/>
      <c r="P488" s="14"/>
      <c r="Q488" s="14"/>
    </row>
    <row r="489" spans="3:17" x14ac:dyDescent="0.35">
      <c r="C489" s="6"/>
      <c r="D489" s="6"/>
      <c r="E489" s="6"/>
      <c r="F489" s="6"/>
      <c r="G489" s="6"/>
      <c r="H489" s="36"/>
      <c r="I489" s="36"/>
      <c r="J489" s="25"/>
      <c r="M489" s="14"/>
      <c r="N489" s="14"/>
      <c r="O489" s="14"/>
      <c r="P489" s="14"/>
      <c r="Q489" s="14"/>
    </row>
    <row r="490" spans="3:17" x14ac:dyDescent="0.35">
      <c r="C490" s="6"/>
      <c r="D490" s="6"/>
      <c r="E490" s="6"/>
      <c r="F490" s="6"/>
      <c r="G490" s="6"/>
      <c r="H490" s="36"/>
      <c r="I490" s="36"/>
      <c r="J490" s="25"/>
      <c r="M490" s="14"/>
      <c r="N490" s="14"/>
      <c r="O490" s="14"/>
      <c r="P490" s="14"/>
      <c r="Q490" s="14"/>
    </row>
    <row r="491" spans="3:17" x14ac:dyDescent="0.35">
      <c r="C491" s="6"/>
      <c r="D491" s="6"/>
      <c r="E491" s="6"/>
      <c r="F491" s="6"/>
      <c r="G491" s="6"/>
      <c r="H491" s="36"/>
      <c r="I491" s="36"/>
      <c r="J491" s="25"/>
      <c r="M491" s="14"/>
      <c r="N491" s="14"/>
      <c r="O491" s="14"/>
      <c r="P491" s="14"/>
      <c r="Q491" s="14"/>
    </row>
    <row r="492" spans="3:17" x14ac:dyDescent="0.35">
      <c r="C492" s="6"/>
      <c r="D492" s="6"/>
      <c r="E492" s="6"/>
      <c r="F492" s="6"/>
      <c r="G492" s="6"/>
      <c r="H492" s="36"/>
      <c r="I492" s="36"/>
      <c r="J492" s="25"/>
      <c r="M492" s="14"/>
      <c r="N492" s="14"/>
      <c r="O492" s="14"/>
      <c r="P492" s="14"/>
      <c r="Q492" s="14"/>
    </row>
    <row r="493" spans="3:17" x14ac:dyDescent="0.35">
      <c r="C493" s="6"/>
      <c r="D493" s="6"/>
      <c r="E493" s="6"/>
      <c r="F493" s="6"/>
      <c r="G493" s="6"/>
      <c r="H493" s="36"/>
      <c r="I493" s="36"/>
      <c r="J493" s="25"/>
      <c r="M493" s="14"/>
      <c r="N493" s="14"/>
      <c r="O493" s="14"/>
      <c r="P493" s="14"/>
      <c r="Q493" s="14"/>
    </row>
    <row r="494" spans="3:17" x14ac:dyDescent="0.35">
      <c r="C494" s="6"/>
      <c r="D494" s="6"/>
      <c r="E494" s="6"/>
      <c r="F494" s="6"/>
      <c r="G494" s="6"/>
      <c r="H494" s="36"/>
      <c r="I494" s="36"/>
      <c r="J494" s="25"/>
      <c r="M494" s="14"/>
      <c r="N494" s="14"/>
      <c r="O494" s="14"/>
      <c r="P494" s="14"/>
      <c r="Q494" s="14"/>
    </row>
    <row r="495" spans="3:17" x14ac:dyDescent="0.35">
      <c r="C495" s="6"/>
      <c r="D495" s="6"/>
      <c r="E495" s="6"/>
      <c r="F495" s="6"/>
      <c r="G495" s="6"/>
      <c r="H495" s="36"/>
      <c r="I495" s="36"/>
      <c r="J495" s="25"/>
      <c r="M495" s="14"/>
      <c r="N495" s="14"/>
      <c r="O495" s="14"/>
      <c r="P495" s="14"/>
      <c r="Q495" s="14"/>
    </row>
    <row r="496" spans="3:17" x14ac:dyDescent="0.35">
      <c r="C496" s="6"/>
      <c r="D496" s="6"/>
      <c r="E496" s="6"/>
      <c r="F496" s="6"/>
      <c r="G496" s="6"/>
      <c r="H496" s="36"/>
      <c r="I496" s="36"/>
      <c r="J496" s="25"/>
      <c r="M496" s="14"/>
      <c r="N496" s="14"/>
      <c r="O496" s="14"/>
      <c r="P496" s="14"/>
      <c r="Q496" s="14"/>
    </row>
    <row r="497" spans="3:17" x14ac:dyDescent="0.35">
      <c r="C497" s="6"/>
      <c r="D497" s="6"/>
      <c r="E497" s="6"/>
      <c r="F497" s="6"/>
      <c r="G497" s="6"/>
      <c r="H497" s="36"/>
      <c r="I497" s="36"/>
      <c r="J497" s="25"/>
      <c r="M497" s="14"/>
      <c r="N497" s="14"/>
      <c r="O497" s="14"/>
      <c r="P497" s="14"/>
      <c r="Q497" s="14"/>
    </row>
    <row r="498" spans="3:17" x14ac:dyDescent="0.35">
      <c r="C498" s="6"/>
      <c r="D498" s="6"/>
      <c r="E498" s="6"/>
      <c r="F498" s="6"/>
      <c r="G498" s="6"/>
      <c r="H498" s="36"/>
      <c r="I498" s="36"/>
      <c r="J498" s="25"/>
      <c r="M498" s="14"/>
      <c r="N498" s="14"/>
      <c r="O498" s="14"/>
      <c r="P498" s="14"/>
      <c r="Q498" s="14"/>
    </row>
    <row r="499" spans="3:17" x14ac:dyDescent="0.35">
      <c r="C499" s="6"/>
      <c r="D499" s="6"/>
      <c r="E499" s="6"/>
      <c r="F499" s="6"/>
      <c r="G499" s="6"/>
      <c r="H499" s="36"/>
      <c r="I499" s="36"/>
      <c r="J499" s="25"/>
      <c r="M499" s="14"/>
      <c r="N499" s="14"/>
      <c r="O499" s="14"/>
      <c r="P499" s="14"/>
      <c r="Q499" s="14"/>
    </row>
    <row r="500" spans="3:17" x14ac:dyDescent="0.35">
      <c r="C500" s="6"/>
      <c r="D500" s="6"/>
      <c r="E500" s="6"/>
      <c r="F500" s="6"/>
      <c r="G500" s="6"/>
      <c r="H500" s="36"/>
      <c r="I500" s="36"/>
      <c r="J500" s="25"/>
      <c r="M500" s="14"/>
      <c r="N500" s="14"/>
      <c r="O500" s="14"/>
      <c r="P500" s="14"/>
      <c r="Q500" s="14"/>
    </row>
    <row r="501" spans="3:17" x14ac:dyDescent="0.35">
      <c r="C501" s="6"/>
      <c r="D501" s="6"/>
      <c r="E501" s="6"/>
      <c r="F501" s="6"/>
      <c r="G501" s="6"/>
      <c r="H501" s="36"/>
      <c r="I501" s="36"/>
      <c r="J501" s="25"/>
      <c r="M501" s="14"/>
      <c r="N501" s="14"/>
      <c r="O501" s="14"/>
      <c r="P501" s="14"/>
      <c r="Q501" s="14"/>
    </row>
    <row r="502" spans="3:17" x14ac:dyDescent="0.35">
      <c r="C502" s="6"/>
      <c r="D502" s="6"/>
      <c r="E502" s="6"/>
      <c r="F502" s="6"/>
      <c r="G502" s="6"/>
      <c r="H502" s="36"/>
      <c r="I502" s="36"/>
      <c r="J502" s="25"/>
      <c r="M502" s="14"/>
      <c r="N502" s="14"/>
      <c r="O502" s="14"/>
      <c r="P502" s="14"/>
      <c r="Q502" s="14"/>
    </row>
    <row r="503" spans="3:17" x14ac:dyDescent="0.35">
      <c r="C503" s="6"/>
      <c r="D503" s="6"/>
      <c r="E503" s="6"/>
      <c r="F503" s="6"/>
      <c r="G503" s="6"/>
      <c r="H503" s="36"/>
      <c r="I503" s="36"/>
      <c r="J503" s="25"/>
      <c r="M503" s="14"/>
      <c r="N503" s="14"/>
      <c r="O503" s="14"/>
      <c r="P503" s="14"/>
      <c r="Q503" s="14"/>
    </row>
    <row r="504" spans="3:17" x14ac:dyDescent="0.35">
      <c r="C504" s="6"/>
      <c r="D504" s="6"/>
      <c r="E504" s="6"/>
      <c r="F504" s="6"/>
      <c r="G504" s="6"/>
      <c r="H504" s="36"/>
      <c r="I504" s="36"/>
      <c r="J504" s="25"/>
      <c r="M504" s="14"/>
      <c r="N504" s="14"/>
      <c r="O504" s="14"/>
      <c r="P504" s="14"/>
      <c r="Q504" s="14"/>
    </row>
    <row r="505" spans="3:17" x14ac:dyDescent="0.35">
      <c r="C505" s="6"/>
      <c r="D505" s="6"/>
      <c r="E505" s="6"/>
      <c r="F505" s="6"/>
      <c r="G505" s="6"/>
      <c r="H505" s="36"/>
      <c r="I505" s="36"/>
      <c r="J505" s="25"/>
      <c r="M505" s="14"/>
      <c r="N505" s="14"/>
      <c r="O505" s="14"/>
      <c r="P505" s="14"/>
      <c r="Q505" s="14"/>
    </row>
    <row r="506" spans="3:17" x14ac:dyDescent="0.35">
      <c r="C506" s="6"/>
      <c r="D506" s="6"/>
      <c r="E506" s="6"/>
      <c r="F506" s="6"/>
      <c r="G506" s="6"/>
      <c r="H506" s="36"/>
      <c r="I506" s="36"/>
      <c r="J506" s="25"/>
      <c r="M506" s="14"/>
      <c r="N506" s="14"/>
      <c r="O506" s="14"/>
      <c r="P506" s="14"/>
      <c r="Q506" s="14"/>
    </row>
    <row r="507" spans="3:17" x14ac:dyDescent="0.35">
      <c r="C507" s="6"/>
      <c r="D507" s="6"/>
      <c r="E507" s="6"/>
      <c r="F507" s="6"/>
      <c r="G507" s="6"/>
      <c r="H507" s="36"/>
      <c r="I507" s="36"/>
      <c r="J507" s="25"/>
      <c r="M507" s="14"/>
      <c r="N507" s="14"/>
      <c r="O507" s="14"/>
      <c r="P507" s="14"/>
      <c r="Q507" s="14"/>
    </row>
    <row r="508" spans="3:17" x14ac:dyDescent="0.35">
      <c r="C508" s="6"/>
      <c r="D508" s="6"/>
      <c r="E508" s="6"/>
      <c r="F508" s="6"/>
      <c r="G508" s="6"/>
      <c r="H508" s="36"/>
      <c r="I508" s="36"/>
      <c r="J508" s="25"/>
      <c r="M508" s="14"/>
      <c r="N508" s="14"/>
      <c r="O508" s="14"/>
      <c r="P508" s="14"/>
      <c r="Q508" s="14"/>
    </row>
    <row r="509" spans="3:17" x14ac:dyDescent="0.35">
      <c r="C509" s="6"/>
      <c r="D509" s="6"/>
      <c r="E509" s="6"/>
      <c r="F509" s="6"/>
      <c r="G509" s="6"/>
      <c r="H509" s="36"/>
      <c r="I509" s="36"/>
      <c r="J509" s="25"/>
      <c r="M509" s="14"/>
      <c r="N509" s="14"/>
      <c r="O509" s="14"/>
      <c r="P509" s="14"/>
      <c r="Q509" s="14"/>
    </row>
    <row r="510" spans="3:17" x14ac:dyDescent="0.35">
      <c r="C510" s="6"/>
      <c r="D510" s="6"/>
      <c r="E510" s="6"/>
      <c r="F510" s="6"/>
      <c r="G510" s="6"/>
      <c r="H510" s="36"/>
      <c r="I510" s="36"/>
      <c r="J510" s="25"/>
      <c r="M510" s="14"/>
      <c r="N510" s="14"/>
      <c r="O510" s="14"/>
      <c r="P510" s="14"/>
      <c r="Q510" s="14"/>
    </row>
    <row r="511" spans="3:17" x14ac:dyDescent="0.35">
      <c r="C511" s="6"/>
      <c r="D511" s="6"/>
      <c r="E511" s="6"/>
      <c r="F511" s="6"/>
      <c r="G511" s="6"/>
      <c r="H511" s="36"/>
      <c r="I511" s="36"/>
      <c r="J511" s="25"/>
      <c r="M511" s="14"/>
      <c r="N511" s="14"/>
      <c r="O511" s="14"/>
      <c r="P511" s="14"/>
      <c r="Q511" s="14"/>
    </row>
    <row r="512" spans="3:17" x14ac:dyDescent="0.35">
      <c r="C512" s="6"/>
      <c r="D512" s="6"/>
      <c r="E512" s="6"/>
      <c r="F512" s="6"/>
      <c r="G512" s="6"/>
      <c r="H512" s="36"/>
      <c r="I512" s="36"/>
      <c r="J512" s="25"/>
      <c r="M512" s="14"/>
      <c r="N512" s="14"/>
      <c r="O512" s="14"/>
      <c r="P512" s="14"/>
      <c r="Q512" s="14"/>
    </row>
    <row r="513" spans="3:17" x14ac:dyDescent="0.35">
      <c r="C513" s="6"/>
      <c r="D513" s="6"/>
      <c r="E513" s="6"/>
      <c r="F513" s="6"/>
      <c r="G513" s="6"/>
      <c r="H513" s="36"/>
      <c r="I513" s="36"/>
      <c r="J513" s="25"/>
      <c r="M513" s="14"/>
      <c r="N513" s="14"/>
      <c r="O513" s="14"/>
      <c r="P513" s="14"/>
      <c r="Q513" s="14"/>
    </row>
    <row r="514" spans="3:17" x14ac:dyDescent="0.35">
      <c r="C514" s="6"/>
      <c r="D514" s="6"/>
      <c r="E514" s="6"/>
      <c r="F514" s="6"/>
      <c r="G514" s="6"/>
      <c r="H514" s="36"/>
      <c r="I514" s="36"/>
      <c r="J514" s="25"/>
      <c r="M514" s="14"/>
      <c r="N514" s="14"/>
      <c r="O514" s="14"/>
      <c r="P514" s="14"/>
      <c r="Q514" s="14"/>
    </row>
    <row r="515" spans="3:17" x14ac:dyDescent="0.35">
      <c r="C515" s="6"/>
      <c r="D515" s="6"/>
      <c r="E515" s="6"/>
      <c r="F515" s="6"/>
      <c r="G515" s="6"/>
      <c r="H515" s="36"/>
      <c r="I515" s="36"/>
      <c r="J515" s="25"/>
      <c r="M515" s="14"/>
      <c r="N515" s="14"/>
      <c r="O515" s="14"/>
      <c r="P515" s="14"/>
      <c r="Q515" s="14"/>
    </row>
    <row r="516" spans="3:17" x14ac:dyDescent="0.35">
      <c r="C516" s="6"/>
      <c r="D516" s="6"/>
      <c r="E516" s="6"/>
      <c r="F516" s="6"/>
      <c r="G516" s="6"/>
      <c r="H516" s="36"/>
      <c r="I516" s="36"/>
      <c r="J516" s="25"/>
      <c r="M516" s="14"/>
      <c r="N516" s="14"/>
      <c r="O516" s="14"/>
      <c r="P516" s="14"/>
      <c r="Q516" s="14"/>
    </row>
    <row r="517" spans="3:17" x14ac:dyDescent="0.35">
      <c r="C517" s="6"/>
      <c r="D517" s="6"/>
      <c r="E517" s="6"/>
      <c r="F517" s="6"/>
      <c r="G517" s="6"/>
      <c r="H517" s="36"/>
      <c r="I517" s="36"/>
      <c r="J517" s="25"/>
      <c r="M517" s="14"/>
      <c r="N517" s="14"/>
      <c r="O517" s="14"/>
      <c r="P517" s="14"/>
      <c r="Q517" s="14"/>
    </row>
    <row r="518" spans="3:17" x14ac:dyDescent="0.35">
      <c r="C518" s="6"/>
      <c r="D518" s="6"/>
      <c r="E518" s="6"/>
      <c r="F518" s="6"/>
      <c r="G518" s="6"/>
      <c r="H518" s="36"/>
      <c r="I518" s="36"/>
      <c r="J518" s="25"/>
      <c r="M518" s="14"/>
      <c r="N518" s="14"/>
      <c r="O518" s="14"/>
      <c r="P518" s="14"/>
      <c r="Q518" s="14"/>
    </row>
    <row r="519" spans="3:17" x14ac:dyDescent="0.35">
      <c r="C519" s="6"/>
      <c r="D519" s="6"/>
      <c r="E519" s="6"/>
      <c r="F519" s="6"/>
      <c r="G519" s="6"/>
      <c r="H519" s="36"/>
      <c r="I519" s="36"/>
      <c r="J519" s="25"/>
      <c r="M519" s="14"/>
      <c r="N519" s="14"/>
      <c r="O519" s="14"/>
      <c r="P519" s="14"/>
      <c r="Q519" s="14"/>
    </row>
    <row r="520" spans="3:17" x14ac:dyDescent="0.35">
      <c r="C520" s="6"/>
      <c r="D520" s="6"/>
      <c r="E520" s="6"/>
      <c r="F520" s="6"/>
      <c r="G520" s="6"/>
      <c r="H520" s="36"/>
      <c r="I520" s="36"/>
      <c r="J520" s="25"/>
      <c r="M520" s="14"/>
      <c r="N520" s="14"/>
      <c r="O520" s="14"/>
      <c r="P520" s="14"/>
      <c r="Q520" s="14"/>
    </row>
    <row r="521" spans="3:17" x14ac:dyDescent="0.35">
      <c r="C521" s="6"/>
      <c r="D521" s="6"/>
      <c r="E521" s="6"/>
      <c r="F521" s="6"/>
      <c r="G521" s="6"/>
      <c r="H521" s="36"/>
      <c r="I521" s="36"/>
      <c r="J521" s="25"/>
      <c r="M521" s="14"/>
      <c r="N521" s="14"/>
      <c r="O521" s="14"/>
      <c r="P521" s="14"/>
      <c r="Q521" s="14"/>
    </row>
    <row r="522" spans="3:17" x14ac:dyDescent="0.35">
      <c r="C522" s="6"/>
      <c r="D522" s="6"/>
      <c r="E522" s="6"/>
      <c r="F522" s="6"/>
      <c r="G522" s="6"/>
      <c r="H522" s="36"/>
      <c r="I522" s="36"/>
      <c r="J522" s="25"/>
      <c r="M522" s="14"/>
      <c r="N522" s="14"/>
      <c r="O522" s="14"/>
      <c r="P522" s="14"/>
      <c r="Q522" s="14"/>
    </row>
    <row r="523" spans="3:17" x14ac:dyDescent="0.35">
      <c r="C523" s="6"/>
      <c r="D523" s="6"/>
      <c r="E523" s="6"/>
      <c r="F523" s="6"/>
      <c r="G523" s="6"/>
      <c r="H523" s="36"/>
      <c r="I523" s="36"/>
      <c r="J523" s="25"/>
      <c r="M523" s="14"/>
      <c r="N523" s="14"/>
      <c r="O523" s="14"/>
      <c r="P523" s="14"/>
      <c r="Q523" s="14"/>
    </row>
    <row r="524" spans="3:17" x14ac:dyDescent="0.35">
      <c r="C524" s="6"/>
      <c r="D524" s="6"/>
      <c r="E524" s="6"/>
      <c r="F524" s="6"/>
      <c r="G524" s="6"/>
      <c r="H524" s="36"/>
      <c r="I524" s="36"/>
      <c r="J524" s="25"/>
      <c r="M524" s="14"/>
      <c r="N524" s="14"/>
      <c r="O524" s="14"/>
      <c r="P524" s="14"/>
      <c r="Q524" s="14"/>
    </row>
    <row r="525" spans="3:17" x14ac:dyDescent="0.35">
      <c r="C525" s="6"/>
      <c r="D525" s="6"/>
      <c r="E525" s="6"/>
      <c r="F525" s="6"/>
      <c r="G525" s="6"/>
      <c r="H525" s="36"/>
      <c r="I525" s="36"/>
      <c r="J525" s="25"/>
      <c r="M525" s="14"/>
      <c r="N525" s="14"/>
      <c r="O525" s="14"/>
      <c r="P525" s="14"/>
      <c r="Q525" s="14"/>
    </row>
    <row r="526" spans="3:17" x14ac:dyDescent="0.35">
      <c r="C526" s="6"/>
      <c r="D526" s="6"/>
      <c r="E526" s="6"/>
      <c r="F526" s="6"/>
      <c r="G526" s="6"/>
      <c r="H526" s="36"/>
      <c r="I526" s="36"/>
      <c r="J526" s="25"/>
      <c r="M526" s="14"/>
      <c r="N526" s="14"/>
      <c r="O526" s="14"/>
      <c r="P526" s="14"/>
      <c r="Q526" s="14"/>
    </row>
    <row r="527" spans="3:17" x14ac:dyDescent="0.35">
      <c r="C527" s="6"/>
      <c r="D527" s="6"/>
      <c r="E527" s="6"/>
      <c r="F527" s="6"/>
      <c r="G527" s="6"/>
      <c r="H527" s="36"/>
      <c r="I527" s="36"/>
      <c r="J527" s="25"/>
      <c r="M527" s="14"/>
      <c r="N527" s="14"/>
      <c r="O527" s="14"/>
      <c r="P527" s="14"/>
      <c r="Q527" s="14"/>
    </row>
    <row r="528" spans="3:17" x14ac:dyDescent="0.35">
      <c r="C528" s="6"/>
      <c r="D528" s="6"/>
      <c r="E528" s="6"/>
      <c r="F528" s="6"/>
      <c r="G528" s="6"/>
      <c r="H528" s="36"/>
      <c r="I528" s="36"/>
      <c r="J528" s="25"/>
      <c r="M528" s="14"/>
      <c r="N528" s="14"/>
      <c r="O528" s="14"/>
      <c r="P528" s="14"/>
      <c r="Q528" s="14"/>
    </row>
    <row r="529" spans="3:17" x14ac:dyDescent="0.35">
      <c r="C529" s="6"/>
      <c r="D529" s="6"/>
      <c r="E529" s="6"/>
      <c r="F529" s="6"/>
      <c r="G529" s="6"/>
      <c r="H529" s="36"/>
      <c r="I529" s="36"/>
      <c r="J529" s="25"/>
      <c r="M529" s="14"/>
      <c r="N529" s="14"/>
      <c r="O529" s="14"/>
      <c r="P529" s="14"/>
      <c r="Q529" s="14"/>
    </row>
    <row r="530" spans="3:17" x14ac:dyDescent="0.35">
      <c r="C530" s="6"/>
      <c r="D530" s="6"/>
      <c r="E530" s="6"/>
      <c r="F530" s="6"/>
      <c r="G530" s="6"/>
      <c r="H530" s="36"/>
      <c r="I530" s="36"/>
      <c r="J530" s="25"/>
      <c r="M530" s="14"/>
      <c r="N530" s="14"/>
      <c r="O530" s="14"/>
      <c r="P530" s="14"/>
      <c r="Q530" s="14"/>
    </row>
    <row r="531" spans="3:17" x14ac:dyDescent="0.35">
      <c r="C531" s="6"/>
      <c r="D531" s="6"/>
      <c r="E531" s="6"/>
      <c r="F531" s="6"/>
      <c r="G531" s="6"/>
      <c r="H531" s="36"/>
      <c r="I531" s="36"/>
      <c r="J531" s="25"/>
      <c r="M531" s="14"/>
      <c r="N531" s="14"/>
      <c r="O531" s="14"/>
      <c r="P531" s="14"/>
      <c r="Q531" s="14"/>
    </row>
    <row r="532" spans="3:17" x14ac:dyDescent="0.35">
      <c r="C532" s="6"/>
      <c r="D532" s="6"/>
      <c r="E532" s="6"/>
      <c r="F532" s="6"/>
      <c r="G532" s="6"/>
      <c r="H532" s="36"/>
      <c r="I532" s="36"/>
      <c r="J532" s="25"/>
      <c r="M532" s="14"/>
      <c r="N532" s="14"/>
      <c r="O532" s="14"/>
      <c r="P532" s="14"/>
      <c r="Q532" s="14"/>
    </row>
    <row r="533" spans="3:17" x14ac:dyDescent="0.35">
      <c r="C533" s="6"/>
      <c r="D533" s="6"/>
      <c r="E533" s="6"/>
      <c r="F533" s="6"/>
      <c r="G533" s="6"/>
      <c r="H533" s="36"/>
      <c r="I533" s="36"/>
      <c r="J533" s="25"/>
      <c r="M533" s="14"/>
      <c r="N533" s="14"/>
      <c r="O533" s="14"/>
      <c r="P533" s="14"/>
      <c r="Q533" s="14"/>
    </row>
    <row r="534" spans="3:17" x14ac:dyDescent="0.35">
      <c r="C534" s="6"/>
      <c r="D534" s="6"/>
      <c r="E534" s="6"/>
      <c r="F534" s="6"/>
      <c r="G534" s="6"/>
      <c r="H534" s="36"/>
      <c r="I534" s="36"/>
      <c r="J534" s="25"/>
      <c r="M534" s="14"/>
      <c r="N534" s="14"/>
      <c r="O534" s="14"/>
      <c r="P534" s="14"/>
      <c r="Q534" s="14"/>
    </row>
    <row r="535" spans="3:17" x14ac:dyDescent="0.35">
      <c r="C535" s="6"/>
      <c r="D535" s="6"/>
      <c r="E535" s="6"/>
      <c r="F535" s="6"/>
      <c r="G535" s="6"/>
      <c r="H535" s="36"/>
      <c r="I535" s="36"/>
      <c r="J535" s="25"/>
      <c r="M535" s="14"/>
      <c r="N535" s="14"/>
      <c r="O535" s="14"/>
      <c r="P535" s="14"/>
      <c r="Q535" s="14"/>
    </row>
    <row r="536" spans="3:17" x14ac:dyDescent="0.35">
      <c r="C536" s="6"/>
      <c r="D536" s="6"/>
      <c r="E536" s="6"/>
      <c r="F536" s="6"/>
      <c r="G536" s="6"/>
      <c r="H536" s="36"/>
      <c r="I536" s="36"/>
      <c r="J536" s="25"/>
      <c r="M536" s="14"/>
      <c r="N536" s="14"/>
      <c r="O536" s="14"/>
      <c r="P536" s="14"/>
      <c r="Q536" s="14"/>
    </row>
    <row r="537" spans="3:17" x14ac:dyDescent="0.35">
      <c r="C537" s="6"/>
      <c r="D537" s="6"/>
      <c r="E537" s="6"/>
      <c r="F537" s="6"/>
      <c r="G537" s="6"/>
      <c r="H537" s="36"/>
      <c r="I537" s="36"/>
      <c r="J537" s="25"/>
      <c r="M537" s="14"/>
      <c r="N537" s="14"/>
      <c r="O537" s="14"/>
      <c r="P537" s="14"/>
      <c r="Q537" s="14"/>
    </row>
    <row r="538" spans="3:17" x14ac:dyDescent="0.35">
      <c r="C538" s="6"/>
      <c r="D538" s="6"/>
      <c r="E538" s="6"/>
      <c r="F538" s="6"/>
      <c r="G538" s="6"/>
      <c r="H538" s="36"/>
      <c r="I538" s="36"/>
      <c r="J538" s="25"/>
      <c r="M538" s="14"/>
      <c r="N538" s="14"/>
      <c r="O538" s="14"/>
      <c r="P538" s="14"/>
      <c r="Q538" s="14"/>
    </row>
    <row r="539" spans="3:17" x14ac:dyDescent="0.35">
      <c r="C539" s="6"/>
      <c r="D539" s="6"/>
      <c r="E539" s="6"/>
      <c r="F539" s="6"/>
      <c r="G539" s="6"/>
      <c r="H539" s="36"/>
      <c r="I539" s="36"/>
      <c r="J539" s="25"/>
      <c r="M539" s="14"/>
      <c r="N539" s="14"/>
      <c r="O539" s="14"/>
      <c r="P539" s="14"/>
      <c r="Q539" s="14"/>
    </row>
    <row r="540" spans="3:17" x14ac:dyDescent="0.35">
      <c r="C540" s="6"/>
      <c r="D540" s="6"/>
      <c r="E540" s="6"/>
      <c r="F540" s="6"/>
      <c r="G540" s="6"/>
      <c r="H540" s="36"/>
      <c r="I540" s="36"/>
      <c r="J540" s="25"/>
      <c r="M540" s="14"/>
      <c r="N540" s="14"/>
      <c r="O540" s="14"/>
      <c r="P540" s="14"/>
      <c r="Q540" s="14"/>
    </row>
    <row r="541" spans="3:17" x14ac:dyDescent="0.35">
      <c r="C541" s="6"/>
      <c r="D541" s="6"/>
      <c r="E541" s="6"/>
      <c r="F541" s="6"/>
      <c r="G541" s="6"/>
      <c r="H541" s="36"/>
      <c r="I541" s="36"/>
      <c r="J541" s="25"/>
      <c r="M541" s="14"/>
      <c r="N541" s="14"/>
      <c r="O541" s="14"/>
      <c r="P541" s="14"/>
      <c r="Q541" s="14"/>
    </row>
    <row r="542" spans="3:17" x14ac:dyDescent="0.35">
      <c r="C542" s="6"/>
      <c r="D542" s="6"/>
      <c r="E542" s="6"/>
      <c r="F542" s="6"/>
      <c r="G542" s="6"/>
      <c r="H542" s="36"/>
      <c r="I542" s="36"/>
      <c r="J542" s="25"/>
      <c r="M542" s="14"/>
      <c r="N542" s="14"/>
      <c r="O542" s="14"/>
      <c r="P542" s="14"/>
      <c r="Q542" s="14"/>
    </row>
    <row r="543" spans="3:17" x14ac:dyDescent="0.35">
      <c r="C543" s="6"/>
      <c r="D543" s="6"/>
      <c r="E543" s="6"/>
      <c r="F543" s="6"/>
      <c r="G543" s="6"/>
      <c r="H543" s="36"/>
      <c r="I543" s="36"/>
      <c r="J543" s="25"/>
      <c r="M543" s="14"/>
      <c r="N543" s="14"/>
      <c r="O543" s="14"/>
      <c r="P543" s="14"/>
      <c r="Q543" s="14"/>
    </row>
    <row r="544" spans="3:17" x14ac:dyDescent="0.35">
      <c r="C544" s="6"/>
      <c r="D544" s="6"/>
      <c r="E544" s="6"/>
      <c r="F544" s="6"/>
      <c r="G544" s="6"/>
      <c r="H544" s="36"/>
      <c r="I544" s="36"/>
      <c r="J544" s="25"/>
      <c r="M544" s="14"/>
      <c r="N544" s="14"/>
      <c r="O544" s="14"/>
      <c r="P544" s="14"/>
      <c r="Q544" s="14"/>
    </row>
    <row r="545" spans="3:17" x14ac:dyDescent="0.35">
      <c r="C545" s="6"/>
      <c r="D545" s="6"/>
      <c r="E545" s="6"/>
      <c r="F545" s="6"/>
      <c r="G545" s="6"/>
      <c r="H545" s="36"/>
      <c r="I545" s="36"/>
      <c r="J545" s="25"/>
      <c r="M545" s="14"/>
      <c r="N545" s="14"/>
      <c r="O545" s="14"/>
      <c r="P545" s="14"/>
      <c r="Q545" s="14"/>
    </row>
    <row r="546" spans="3:17" x14ac:dyDescent="0.35">
      <c r="C546" s="6"/>
      <c r="D546" s="6"/>
      <c r="E546" s="6"/>
      <c r="F546" s="6"/>
      <c r="G546" s="6"/>
      <c r="H546" s="36"/>
      <c r="I546" s="36"/>
      <c r="J546" s="25"/>
      <c r="M546" s="14"/>
      <c r="N546" s="14"/>
      <c r="O546" s="14"/>
      <c r="P546" s="14"/>
      <c r="Q546" s="14"/>
    </row>
    <row r="547" spans="3:17" x14ac:dyDescent="0.35">
      <c r="C547" s="6"/>
      <c r="D547" s="6"/>
      <c r="E547" s="6"/>
      <c r="F547" s="6"/>
      <c r="G547" s="6"/>
      <c r="H547" s="36"/>
      <c r="I547" s="36"/>
      <c r="J547" s="25"/>
      <c r="M547" s="14"/>
      <c r="N547" s="14"/>
      <c r="O547" s="14"/>
      <c r="P547" s="14"/>
      <c r="Q547" s="14"/>
    </row>
    <row r="548" spans="3:17" x14ac:dyDescent="0.35">
      <c r="C548" s="6"/>
      <c r="D548" s="6"/>
      <c r="E548" s="6"/>
      <c r="F548" s="6"/>
      <c r="G548" s="6"/>
      <c r="H548" s="36"/>
      <c r="I548" s="36"/>
      <c r="J548" s="25"/>
      <c r="M548" s="14"/>
      <c r="N548" s="14"/>
      <c r="O548" s="14"/>
      <c r="P548" s="14"/>
      <c r="Q548" s="14"/>
    </row>
    <row r="549" spans="3:17" x14ac:dyDescent="0.35">
      <c r="C549" s="6"/>
      <c r="D549" s="6"/>
      <c r="E549" s="6"/>
      <c r="F549" s="6"/>
      <c r="G549" s="6"/>
      <c r="H549" s="36"/>
      <c r="I549" s="36"/>
      <c r="J549" s="25"/>
      <c r="M549" s="14"/>
      <c r="N549" s="14"/>
      <c r="O549" s="14"/>
      <c r="P549" s="14"/>
      <c r="Q549" s="14"/>
    </row>
    <row r="550" spans="3:17" x14ac:dyDescent="0.35">
      <c r="C550" s="6"/>
      <c r="D550" s="6"/>
      <c r="E550" s="6"/>
      <c r="F550" s="6"/>
      <c r="G550" s="6"/>
      <c r="H550" s="36"/>
      <c r="I550" s="36"/>
      <c r="J550" s="25"/>
      <c r="M550" s="14"/>
      <c r="N550" s="14"/>
      <c r="O550" s="14"/>
      <c r="P550" s="14"/>
      <c r="Q550" s="14"/>
    </row>
    <row r="551" spans="3:17" x14ac:dyDescent="0.35">
      <c r="C551" s="6"/>
      <c r="D551" s="6"/>
      <c r="E551" s="6"/>
      <c r="F551" s="6"/>
      <c r="G551" s="6"/>
      <c r="H551" s="36"/>
      <c r="I551" s="36"/>
      <c r="J551" s="25"/>
      <c r="M551" s="14"/>
      <c r="N551" s="14"/>
      <c r="O551" s="14"/>
      <c r="P551" s="14"/>
      <c r="Q551" s="14"/>
    </row>
    <row r="552" spans="3:17" x14ac:dyDescent="0.35">
      <c r="C552" s="6"/>
      <c r="D552" s="6"/>
      <c r="E552" s="6"/>
      <c r="F552" s="6"/>
      <c r="G552" s="6"/>
      <c r="H552" s="36"/>
      <c r="I552" s="36"/>
      <c r="J552" s="25"/>
      <c r="M552" s="14"/>
      <c r="N552" s="14"/>
      <c r="O552" s="14"/>
      <c r="P552" s="14"/>
      <c r="Q552" s="14"/>
    </row>
    <row r="553" spans="3:17" x14ac:dyDescent="0.35">
      <c r="C553" s="6"/>
      <c r="D553" s="6"/>
      <c r="E553" s="6"/>
      <c r="F553" s="6"/>
      <c r="G553" s="6"/>
      <c r="H553" s="36"/>
      <c r="I553" s="36"/>
      <c r="J553" s="25"/>
      <c r="M553" s="14"/>
      <c r="N553" s="14"/>
      <c r="O553" s="14"/>
      <c r="P553" s="14"/>
      <c r="Q553" s="14"/>
    </row>
    <row r="554" spans="3:17" x14ac:dyDescent="0.35">
      <c r="C554" s="6"/>
      <c r="D554" s="6"/>
      <c r="E554" s="6"/>
      <c r="F554" s="6"/>
      <c r="G554" s="6"/>
      <c r="H554" s="36"/>
      <c r="I554" s="36"/>
      <c r="J554" s="25"/>
      <c r="M554" s="14"/>
      <c r="N554" s="14"/>
      <c r="O554" s="14"/>
      <c r="P554" s="14"/>
      <c r="Q554" s="14"/>
    </row>
    <row r="555" spans="3:17" x14ac:dyDescent="0.35">
      <c r="C555" s="6"/>
      <c r="D555" s="6"/>
      <c r="E555" s="6"/>
      <c r="F555" s="6"/>
      <c r="G555" s="6"/>
      <c r="H555" s="36"/>
      <c r="I555" s="36"/>
      <c r="J555" s="25"/>
      <c r="M555" s="14"/>
      <c r="N555" s="14"/>
      <c r="O555" s="14"/>
      <c r="P555" s="14"/>
      <c r="Q555" s="14"/>
    </row>
    <row r="556" spans="3:17" x14ac:dyDescent="0.35">
      <c r="C556" s="6"/>
      <c r="D556" s="6"/>
      <c r="E556" s="6"/>
      <c r="F556" s="6"/>
      <c r="G556" s="6"/>
      <c r="H556" s="36"/>
      <c r="I556" s="36"/>
      <c r="J556" s="25"/>
      <c r="M556" s="14"/>
      <c r="N556" s="14"/>
      <c r="O556" s="14"/>
      <c r="P556" s="14"/>
      <c r="Q556" s="14"/>
    </row>
    <row r="557" spans="3:17" x14ac:dyDescent="0.35">
      <c r="C557" s="6"/>
      <c r="D557" s="6"/>
      <c r="E557" s="6"/>
      <c r="F557" s="6"/>
      <c r="G557" s="6"/>
      <c r="H557" s="36"/>
      <c r="I557" s="36"/>
      <c r="J557" s="25"/>
      <c r="M557" s="14"/>
      <c r="N557" s="14"/>
      <c r="O557" s="14"/>
      <c r="P557" s="14"/>
      <c r="Q557" s="14"/>
    </row>
    <row r="558" spans="3:17" x14ac:dyDescent="0.35">
      <c r="C558" s="6"/>
      <c r="D558" s="6"/>
      <c r="E558" s="6"/>
      <c r="F558" s="6"/>
      <c r="G558" s="6"/>
      <c r="H558" s="36"/>
      <c r="I558" s="36"/>
      <c r="J558" s="25"/>
      <c r="M558" s="14"/>
      <c r="N558" s="14"/>
      <c r="O558" s="14"/>
      <c r="P558" s="14"/>
      <c r="Q558" s="14"/>
    </row>
    <row r="559" spans="3:17" x14ac:dyDescent="0.35">
      <c r="C559" s="6"/>
      <c r="D559" s="6"/>
      <c r="E559" s="6"/>
      <c r="F559" s="6"/>
      <c r="G559" s="6"/>
      <c r="H559" s="36"/>
      <c r="I559" s="36"/>
      <c r="J559" s="25"/>
      <c r="M559" s="14"/>
      <c r="N559" s="14"/>
      <c r="O559" s="14"/>
      <c r="P559" s="14"/>
      <c r="Q559" s="14"/>
    </row>
    <row r="560" spans="3:17" x14ac:dyDescent="0.35">
      <c r="C560" s="6"/>
      <c r="D560" s="6"/>
      <c r="E560" s="6"/>
      <c r="F560" s="6"/>
      <c r="G560" s="6"/>
      <c r="H560" s="36"/>
      <c r="I560" s="36"/>
      <c r="J560" s="25"/>
      <c r="M560" s="14"/>
      <c r="N560" s="14"/>
      <c r="O560" s="14"/>
      <c r="P560" s="14"/>
      <c r="Q560" s="14"/>
    </row>
    <row r="561" spans="3:17" x14ac:dyDescent="0.35">
      <c r="C561" s="6"/>
      <c r="D561" s="6"/>
      <c r="E561" s="6"/>
      <c r="F561" s="6"/>
      <c r="G561" s="6"/>
      <c r="H561" s="36"/>
      <c r="I561" s="36"/>
      <c r="J561" s="25"/>
      <c r="M561" s="14"/>
      <c r="N561" s="14"/>
      <c r="O561" s="14"/>
      <c r="P561" s="14"/>
      <c r="Q561" s="14"/>
    </row>
    <row r="562" spans="3:17" x14ac:dyDescent="0.35">
      <c r="C562" s="6"/>
      <c r="D562" s="6"/>
      <c r="E562" s="6"/>
      <c r="F562" s="6"/>
      <c r="G562" s="6"/>
      <c r="H562" s="36"/>
      <c r="I562" s="36"/>
      <c r="J562" s="25"/>
      <c r="M562" s="14"/>
      <c r="N562" s="14"/>
      <c r="O562" s="14"/>
      <c r="P562" s="14"/>
      <c r="Q562" s="14"/>
    </row>
    <row r="563" spans="3:17" x14ac:dyDescent="0.35">
      <c r="C563" s="6"/>
      <c r="D563" s="6"/>
      <c r="E563" s="6"/>
      <c r="F563" s="6"/>
      <c r="G563" s="6"/>
      <c r="H563" s="36"/>
      <c r="I563" s="36"/>
      <c r="J563" s="25"/>
      <c r="M563" s="14"/>
      <c r="N563" s="14"/>
      <c r="O563" s="14"/>
      <c r="P563" s="14"/>
      <c r="Q563" s="14"/>
    </row>
    <row r="564" spans="3:17" x14ac:dyDescent="0.35">
      <c r="C564" s="6"/>
      <c r="D564" s="6"/>
      <c r="E564" s="6"/>
      <c r="F564" s="6"/>
      <c r="G564" s="6"/>
      <c r="H564" s="36"/>
      <c r="I564" s="36"/>
      <c r="J564" s="25"/>
      <c r="M564" s="14"/>
      <c r="N564" s="14"/>
      <c r="O564" s="14"/>
      <c r="P564" s="14"/>
      <c r="Q564" s="14"/>
    </row>
    <row r="565" spans="3:17" x14ac:dyDescent="0.35">
      <c r="C565" s="6"/>
      <c r="D565" s="6"/>
      <c r="E565" s="6"/>
      <c r="F565" s="6"/>
      <c r="G565" s="6"/>
      <c r="H565" s="36"/>
      <c r="I565" s="36"/>
      <c r="J565" s="25"/>
      <c r="M565" s="14"/>
      <c r="N565" s="14"/>
      <c r="O565" s="14"/>
      <c r="P565" s="14"/>
      <c r="Q565" s="14"/>
    </row>
    <row r="566" spans="3:17" x14ac:dyDescent="0.35">
      <c r="C566" s="6"/>
      <c r="D566" s="6"/>
      <c r="E566" s="6"/>
      <c r="F566" s="6"/>
      <c r="G566" s="6"/>
      <c r="H566" s="36"/>
      <c r="I566" s="36"/>
      <c r="J566" s="25"/>
      <c r="M566" s="14"/>
      <c r="N566" s="14"/>
      <c r="O566" s="14"/>
      <c r="P566" s="14"/>
      <c r="Q566" s="14"/>
    </row>
    <row r="567" spans="3:17" x14ac:dyDescent="0.35">
      <c r="C567" s="6"/>
      <c r="D567" s="6"/>
      <c r="E567" s="6"/>
      <c r="F567" s="6"/>
      <c r="G567" s="6"/>
      <c r="H567" s="36"/>
      <c r="I567" s="36"/>
      <c r="J567" s="25"/>
      <c r="M567" s="14"/>
      <c r="N567" s="14"/>
      <c r="O567" s="14"/>
      <c r="P567" s="14"/>
      <c r="Q567" s="14"/>
    </row>
    <row r="568" spans="3:17" x14ac:dyDescent="0.35">
      <c r="C568" s="6"/>
      <c r="D568" s="6"/>
      <c r="E568" s="6"/>
      <c r="F568" s="6"/>
      <c r="G568" s="6"/>
      <c r="H568" s="36"/>
      <c r="I568" s="36"/>
      <c r="J568" s="25"/>
      <c r="M568" s="14"/>
      <c r="N568" s="14"/>
      <c r="O568" s="14"/>
      <c r="P568" s="14"/>
      <c r="Q568" s="14"/>
    </row>
    <row r="569" spans="3:17" x14ac:dyDescent="0.35">
      <c r="C569" s="6"/>
      <c r="D569" s="6"/>
      <c r="E569" s="6"/>
      <c r="F569" s="6"/>
      <c r="G569" s="6"/>
      <c r="H569" s="36"/>
      <c r="I569" s="36"/>
      <c r="J569" s="25"/>
      <c r="M569" s="14"/>
      <c r="N569" s="14"/>
      <c r="O569" s="14"/>
      <c r="P569" s="14"/>
      <c r="Q569" s="14"/>
    </row>
    <row r="570" spans="3:17" x14ac:dyDescent="0.35">
      <c r="C570" s="6"/>
      <c r="D570" s="6"/>
      <c r="E570" s="6"/>
      <c r="F570" s="6"/>
      <c r="G570" s="6"/>
      <c r="H570" s="36"/>
      <c r="I570" s="36"/>
      <c r="J570" s="25"/>
      <c r="M570" s="14"/>
      <c r="N570" s="14"/>
      <c r="O570" s="14"/>
      <c r="P570" s="14"/>
      <c r="Q570" s="14"/>
    </row>
    <row r="571" spans="3:17" x14ac:dyDescent="0.35">
      <c r="C571" s="6"/>
      <c r="D571" s="6"/>
      <c r="E571" s="6"/>
      <c r="F571" s="6"/>
      <c r="G571" s="6"/>
      <c r="H571" s="36"/>
      <c r="I571" s="36"/>
      <c r="J571" s="25"/>
      <c r="M571" s="14"/>
      <c r="N571" s="14"/>
      <c r="O571" s="14"/>
      <c r="P571" s="14"/>
      <c r="Q571" s="14"/>
    </row>
    <row r="572" spans="3:17" x14ac:dyDescent="0.35">
      <c r="C572" s="6"/>
      <c r="D572" s="6"/>
      <c r="E572" s="6"/>
      <c r="F572" s="6"/>
      <c r="G572" s="6"/>
      <c r="H572" s="36"/>
      <c r="I572" s="36"/>
      <c r="J572" s="25"/>
      <c r="M572" s="14"/>
      <c r="N572" s="14"/>
      <c r="O572" s="14"/>
      <c r="P572" s="14"/>
      <c r="Q572" s="14"/>
    </row>
    <row r="573" spans="3:17" x14ac:dyDescent="0.35">
      <c r="C573" s="6"/>
      <c r="D573" s="6"/>
      <c r="E573" s="6"/>
      <c r="F573" s="6"/>
      <c r="G573" s="6"/>
      <c r="H573" s="36"/>
      <c r="I573" s="36"/>
      <c r="J573" s="25"/>
      <c r="M573" s="14"/>
      <c r="N573" s="14"/>
      <c r="O573" s="14"/>
      <c r="P573" s="14"/>
      <c r="Q573" s="14"/>
    </row>
    <row r="574" spans="3:17" x14ac:dyDescent="0.35">
      <c r="C574" s="6"/>
      <c r="D574" s="6"/>
      <c r="E574" s="6"/>
      <c r="F574" s="6"/>
      <c r="G574" s="6"/>
      <c r="H574" s="36"/>
      <c r="I574" s="36"/>
      <c r="J574" s="25"/>
      <c r="M574" s="14"/>
      <c r="N574" s="14"/>
      <c r="O574" s="14"/>
      <c r="P574" s="14"/>
      <c r="Q574" s="14"/>
    </row>
    <row r="575" spans="3:17" x14ac:dyDescent="0.35">
      <c r="C575" s="6"/>
      <c r="D575" s="6"/>
      <c r="E575" s="6"/>
      <c r="F575" s="6"/>
      <c r="G575" s="6"/>
      <c r="H575" s="36"/>
      <c r="I575" s="36"/>
      <c r="J575" s="25"/>
      <c r="M575" s="14"/>
      <c r="N575" s="14"/>
      <c r="O575" s="14"/>
      <c r="P575" s="14"/>
      <c r="Q575" s="14"/>
    </row>
    <row r="576" spans="3:17" x14ac:dyDescent="0.35">
      <c r="C576" s="6"/>
      <c r="D576" s="6"/>
      <c r="E576" s="6"/>
      <c r="F576" s="6"/>
      <c r="G576" s="6"/>
      <c r="H576" s="36"/>
      <c r="I576" s="36"/>
      <c r="J576" s="25"/>
      <c r="M576" s="14"/>
      <c r="N576" s="14"/>
      <c r="O576" s="14"/>
      <c r="P576" s="14"/>
      <c r="Q576" s="14"/>
    </row>
    <row r="577" spans="3:17" x14ac:dyDescent="0.35">
      <c r="C577" s="6"/>
      <c r="D577" s="6"/>
      <c r="E577" s="6"/>
      <c r="F577" s="6"/>
      <c r="G577" s="6"/>
      <c r="H577" s="36"/>
      <c r="I577" s="36"/>
      <c r="J577" s="25"/>
      <c r="M577" s="14"/>
      <c r="N577" s="14"/>
      <c r="O577" s="14"/>
      <c r="P577" s="14"/>
      <c r="Q577" s="14"/>
    </row>
    <row r="578" spans="3:17" x14ac:dyDescent="0.35">
      <c r="C578" s="6"/>
      <c r="D578" s="6"/>
      <c r="E578" s="6"/>
      <c r="F578" s="6"/>
      <c r="G578" s="6"/>
      <c r="H578" s="36"/>
      <c r="I578" s="36"/>
      <c r="J578" s="25"/>
      <c r="M578" s="14"/>
      <c r="N578" s="14"/>
      <c r="O578" s="14"/>
      <c r="P578" s="14"/>
      <c r="Q578" s="14"/>
    </row>
    <row r="579" spans="3:17" x14ac:dyDescent="0.35">
      <c r="C579" s="6"/>
      <c r="D579" s="6"/>
      <c r="E579" s="6"/>
      <c r="F579" s="6"/>
      <c r="G579" s="6"/>
      <c r="H579" s="36"/>
      <c r="I579" s="36"/>
      <c r="J579" s="25"/>
      <c r="M579" s="14"/>
      <c r="N579" s="14"/>
      <c r="O579" s="14"/>
      <c r="P579" s="14"/>
      <c r="Q579" s="14"/>
    </row>
    <row r="580" spans="3:17" x14ac:dyDescent="0.35">
      <c r="C580" s="6"/>
      <c r="D580" s="6"/>
      <c r="E580" s="6"/>
      <c r="F580" s="6"/>
      <c r="G580" s="6"/>
      <c r="H580" s="36"/>
      <c r="I580" s="36"/>
      <c r="J580" s="25"/>
      <c r="M580" s="14"/>
      <c r="N580" s="14"/>
      <c r="O580" s="14"/>
      <c r="P580" s="14"/>
      <c r="Q580" s="14"/>
    </row>
    <row r="581" spans="3:17" x14ac:dyDescent="0.35">
      <c r="C581" s="6"/>
      <c r="D581" s="6"/>
      <c r="E581" s="6"/>
      <c r="F581" s="6"/>
      <c r="G581" s="6"/>
      <c r="H581" s="36"/>
      <c r="I581" s="36"/>
      <c r="J581" s="25"/>
      <c r="M581" s="14"/>
      <c r="N581" s="14"/>
      <c r="O581" s="14"/>
      <c r="P581" s="14"/>
      <c r="Q581" s="14"/>
    </row>
    <row r="582" spans="3:17" x14ac:dyDescent="0.35">
      <c r="C582" s="6"/>
      <c r="D582" s="6"/>
      <c r="E582" s="6"/>
      <c r="F582" s="6"/>
      <c r="G582" s="6"/>
      <c r="H582" s="36"/>
      <c r="I582" s="36"/>
      <c r="J582" s="25"/>
      <c r="M582" s="14"/>
      <c r="N582" s="14"/>
      <c r="O582" s="14"/>
      <c r="P582" s="14"/>
      <c r="Q582" s="14"/>
    </row>
    <row r="583" spans="3:17" x14ac:dyDescent="0.35">
      <c r="C583" s="6"/>
      <c r="D583" s="6"/>
      <c r="E583" s="6"/>
      <c r="F583" s="6"/>
      <c r="G583" s="6"/>
      <c r="H583" s="36"/>
      <c r="I583" s="36"/>
      <c r="J583" s="25"/>
      <c r="M583" s="14"/>
      <c r="N583" s="14"/>
      <c r="O583" s="14"/>
      <c r="P583" s="14"/>
      <c r="Q583" s="14"/>
    </row>
    <row r="584" spans="3:17" x14ac:dyDescent="0.35">
      <c r="C584" s="6"/>
      <c r="D584" s="6"/>
      <c r="E584" s="6"/>
      <c r="F584" s="6"/>
      <c r="G584" s="6"/>
      <c r="H584" s="36"/>
      <c r="I584" s="36"/>
      <c r="J584" s="25"/>
      <c r="M584" s="14"/>
      <c r="N584" s="14"/>
      <c r="O584" s="14"/>
      <c r="P584" s="14"/>
      <c r="Q584" s="14"/>
    </row>
    <row r="585" spans="3:17" x14ac:dyDescent="0.35">
      <c r="C585" s="6"/>
      <c r="D585" s="6"/>
      <c r="E585" s="6"/>
      <c r="F585" s="6"/>
      <c r="G585" s="6"/>
      <c r="H585" s="36"/>
      <c r="I585" s="36"/>
      <c r="J585" s="25"/>
      <c r="M585" s="14"/>
      <c r="N585" s="14"/>
      <c r="O585" s="14"/>
      <c r="P585" s="14"/>
      <c r="Q585" s="14"/>
    </row>
    <row r="586" spans="3:17" x14ac:dyDescent="0.35">
      <c r="C586" s="6"/>
      <c r="D586" s="6"/>
      <c r="E586" s="6"/>
      <c r="F586" s="6"/>
      <c r="G586" s="6"/>
      <c r="H586" s="36"/>
      <c r="I586" s="36"/>
      <c r="J586" s="25"/>
      <c r="M586" s="14"/>
      <c r="N586" s="14"/>
      <c r="O586" s="14"/>
      <c r="P586" s="14"/>
      <c r="Q586" s="14"/>
    </row>
    <row r="587" spans="3:17" x14ac:dyDescent="0.35">
      <c r="C587" s="6"/>
      <c r="D587" s="6"/>
      <c r="E587" s="6"/>
      <c r="F587" s="6"/>
      <c r="G587" s="6"/>
      <c r="H587" s="36"/>
      <c r="I587" s="36"/>
      <c r="J587" s="25"/>
      <c r="M587" s="14"/>
      <c r="N587" s="14"/>
      <c r="O587" s="14"/>
      <c r="P587" s="14"/>
      <c r="Q587" s="14"/>
    </row>
    <row r="588" spans="3:17" x14ac:dyDescent="0.35">
      <c r="C588" s="6"/>
      <c r="D588" s="6"/>
      <c r="E588" s="6"/>
      <c r="F588" s="6"/>
      <c r="G588" s="6"/>
      <c r="H588" s="36"/>
      <c r="I588" s="36"/>
      <c r="J588" s="25"/>
      <c r="M588" s="14"/>
      <c r="N588" s="14"/>
      <c r="O588" s="14"/>
      <c r="P588" s="14"/>
      <c r="Q588" s="14"/>
    </row>
    <row r="589" spans="3:17" x14ac:dyDescent="0.35">
      <c r="C589" s="6"/>
      <c r="D589" s="6"/>
      <c r="E589" s="6"/>
      <c r="F589" s="6"/>
      <c r="G589" s="6"/>
      <c r="H589" s="36"/>
      <c r="I589" s="36"/>
      <c r="J589" s="25"/>
      <c r="M589" s="14"/>
      <c r="N589" s="14"/>
      <c r="O589" s="14"/>
      <c r="P589" s="14"/>
      <c r="Q589" s="14"/>
    </row>
    <row r="590" spans="3:17" x14ac:dyDescent="0.35">
      <c r="C590" s="6"/>
      <c r="D590" s="6"/>
      <c r="E590" s="6"/>
      <c r="F590" s="6"/>
      <c r="G590" s="6"/>
      <c r="H590" s="36"/>
      <c r="I590" s="36"/>
      <c r="J590" s="25"/>
      <c r="M590" s="14"/>
      <c r="N590" s="14"/>
      <c r="O590" s="14"/>
      <c r="P590" s="14"/>
      <c r="Q590" s="14"/>
    </row>
    <row r="591" spans="3:17" x14ac:dyDescent="0.35">
      <c r="C591" s="6"/>
      <c r="D591" s="6"/>
      <c r="E591" s="6"/>
      <c r="F591" s="6"/>
      <c r="G591" s="6"/>
      <c r="H591" s="36"/>
      <c r="I591" s="36"/>
      <c r="J591" s="25"/>
      <c r="M591" s="14"/>
      <c r="N591" s="14"/>
      <c r="O591" s="14"/>
      <c r="P591" s="14"/>
      <c r="Q591" s="14"/>
    </row>
    <row r="592" spans="3:17" x14ac:dyDescent="0.35">
      <c r="C592" s="6"/>
      <c r="D592" s="6"/>
      <c r="E592" s="6"/>
      <c r="F592" s="6"/>
      <c r="G592" s="6"/>
      <c r="H592" s="36"/>
      <c r="I592" s="36"/>
      <c r="J592" s="25"/>
      <c r="M592" s="14"/>
      <c r="N592" s="14"/>
      <c r="O592" s="14"/>
      <c r="P592" s="14"/>
      <c r="Q592" s="14"/>
    </row>
    <row r="593" spans="3:17" x14ac:dyDescent="0.35">
      <c r="C593" s="6"/>
      <c r="D593" s="6"/>
      <c r="E593" s="6"/>
      <c r="F593" s="6"/>
      <c r="G593" s="6"/>
      <c r="H593" s="36"/>
      <c r="I593" s="36"/>
      <c r="J593" s="25"/>
      <c r="M593" s="14"/>
      <c r="N593" s="14"/>
      <c r="O593" s="14"/>
      <c r="P593" s="14"/>
      <c r="Q593" s="14"/>
    </row>
    <row r="594" spans="3:17" x14ac:dyDescent="0.35">
      <c r="C594" s="6"/>
      <c r="D594" s="6"/>
      <c r="E594" s="6"/>
      <c r="F594" s="6"/>
      <c r="G594" s="6"/>
      <c r="H594" s="36"/>
      <c r="I594" s="36"/>
      <c r="J594" s="25"/>
      <c r="M594" s="14"/>
      <c r="N594" s="14"/>
      <c r="O594" s="14"/>
      <c r="P594" s="14"/>
      <c r="Q594" s="14"/>
    </row>
    <row r="595" spans="3:17" x14ac:dyDescent="0.35">
      <c r="C595" s="6"/>
      <c r="D595" s="6"/>
      <c r="E595" s="6"/>
      <c r="F595" s="6"/>
      <c r="G595" s="6"/>
      <c r="H595" s="36"/>
      <c r="I595" s="36"/>
      <c r="J595" s="25"/>
      <c r="M595" s="14"/>
      <c r="N595" s="14"/>
      <c r="O595" s="14"/>
      <c r="P595" s="14"/>
      <c r="Q595" s="14"/>
    </row>
    <row r="596" spans="3:17" x14ac:dyDescent="0.35">
      <c r="C596" s="6"/>
      <c r="D596" s="6"/>
      <c r="E596" s="6"/>
      <c r="F596" s="6"/>
      <c r="G596" s="6"/>
      <c r="H596" s="36"/>
      <c r="I596" s="36"/>
      <c r="J596" s="25"/>
      <c r="M596" s="14"/>
      <c r="N596" s="14"/>
      <c r="O596" s="14"/>
      <c r="P596" s="14"/>
      <c r="Q596" s="14"/>
    </row>
    <row r="597" spans="3:17" x14ac:dyDescent="0.35">
      <c r="C597" s="6"/>
      <c r="D597" s="6"/>
      <c r="E597" s="6"/>
      <c r="F597" s="6"/>
      <c r="G597" s="6"/>
      <c r="H597" s="36"/>
      <c r="I597" s="36"/>
      <c r="J597" s="25"/>
      <c r="M597" s="14"/>
      <c r="N597" s="14"/>
      <c r="O597" s="14"/>
      <c r="P597" s="14"/>
      <c r="Q597" s="14"/>
    </row>
    <row r="598" spans="3:17" x14ac:dyDescent="0.35">
      <c r="C598" s="6"/>
      <c r="D598" s="6"/>
      <c r="E598" s="6"/>
      <c r="F598" s="6"/>
      <c r="G598" s="6"/>
      <c r="H598" s="36"/>
      <c r="I598" s="36"/>
      <c r="J598" s="25"/>
      <c r="M598" s="14"/>
      <c r="N598" s="14"/>
      <c r="O598" s="14"/>
      <c r="P598" s="14"/>
      <c r="Q598" s="14"/>
    </row>
    <row r="599" spans="3:17" x14ac:dyDescent="0.35">
      <c r="C599" s="6"/>
      <c r="D599" s="6"/>
      <c r="E599" s="6"/>
      <c r="F599" s="6"/>
      <c r="G599" s="6"/>
      <c r="H599" s="36"/>
      <c r="I599" s="36"/>
      <c r="J599" s="25"/>
      <c r="M599" s="14"/>
      <c r="N599" s="14"/>
      <c r="O599" s="14"/>
      <c r="P599" s="14"/>
      <c r="Q599" s="14"/>
    </row>
    <row r="600" spans="3:17" x14ac:dyDescent="0.35">
      <c r="C600" s="6"/>
      <c r="D600" s="6"/>
      <c r="E600" s="6"/>
      <c r="F600" s="6"/>
      <c r="G600" s="6"/>
      <c r="H600" s="36"/>
      <c r="I600" s="36"/>
      <c r="J600" s="25"/>
      <c r="M600" s="14"/>
      <c r="N600" s="14"/>
      <c r="O600" s="14"/>
      <c r="P600" s="14"/>
      <c r="Q600" s="14"/>
    </row>
    <row r="601" spans="3:17" x14ac:dyDescent="0.35">
      <c r="C601" s="6"/>
      <c r="D601" s="6"/>
      <c r="E601" s="6"/>
      <c r="F601" s="6"/>
      <c r="G601" s="6"/>
      <c r="H601" s="36"/>
      <c r="I601" s="36"/>
      <c r="J601" s="25"/>
      <c r="M601" s="14"/>
      <c r="N601" s="14"/>
      <c r="O601" s="14"/>
      <c r="P601" s="14"/>
      <c r="Q601" s="14"/>
    </row>
    <row r="602" spans="3:17" x14ac:dyDescent="0.35">
      <c r="C602" s="6"/>
      <c r="D602" s="6"/>
      <c r="E602" s="6"/>
      <c r="F602" s="6"/>
      <c r="G602" s="6"/>
      <c r="H602" s="36"/>
      <c r="I602" s="36"/>
      <c r="J602" s="25"/>
      <c r="M602" s="14"/>
      <c r="N602" s="14"/>
      <c r="O602" s="14"/>
      <c r="P602" s="14"/>
      <c r="Q602" s="14"/>
    </row>
    <row r="603" spans="3:17" x14ac:dyDescent="0.35">
      <c r="C603" s="6"/>
      <c r="D603" s="6"/>
      <c r="E603" s="6"/>
      <c r="F603" s="6"/>
      <c r="G603" s="6"/>
      <c r="H603" s="36"/>
      <c r="I603" s="36"/>
      <c r="J603" s="25"/>
      <c r="M603" s="14"/>
      <c r="N603" s="14"/>
      <c r="O603" s="14"/>
      <c r="P603" s="14"/>
      <c r="Q603" s="14"/>
    </row>
    <row r="604" spans="3:17" x14ac:dyDescent="0.35">
      <c r="C604" s="6"/>
      <c r="D604" s="6"/>
      <c r="E604" s="6"/>
      <c r="F604" s="6"/>
      <c r="G604" s="6"/>
      <c r="H604" s="36"/>
      <c r="I604" s="36"/>
      <c r="J604" s="25"/>
      <c r="M604" s="14"/>
      <c r="N604" s="14"/>
      <c r="O604" s="14"/>
      <c r="P604" s="14"/>
      <c r="Q604" s="14"/>
    </row>
    <row r="605" spans="3:17" x14ac:dyDescent="0.35">
      <c r="C605" s="6"/>
      <c r="D605" s="6"/>
      <c r="E605" s="6"/>
      <c r="F605" s="6"/>
      <c r="G605" s="6"/>
      <c r="H605" s="36"/>
      <c r="I605" s="36"/>
      <c r="J605" s="25"/>
      <c r="M605" s="14"/>
      <c r="N605" s="14"/>
      <c r="O605" s="14"/>
      <c r="P605" s="14"/>
      <c r="Q605" s="14"/>
    </row>
    <row r="606" spans="3:17" x14ac:dyDescent="0.35">
      <c r="C606" s="6"/>
      <c r="D606" s="6"/>
      <c r="E606" s="6"/>
      <c r="F606" s="6"/>
      <c r="G606" s="6"/>
      <c r="H606" s="36"/>
      <c r="I606" s="36"/>
      <c r="J606" s="25"/>
      <c r="M606" s="14"/>
      <c r="N606" s="14"/>
      <c r="O606" s="14"/>
      <c r="P606" s="14"/>
      <c r="Q606" s="14"/>
    </row>
    <row r="607" spans="3:17" x14ac:dyDescent="0.35">
      <c r="C607" s="6"/>
      <c r="D607" s="6"/>
      <c r="E607" s="6"/>
      <c r="F607" s="6"/>
      <c r="G607" s="6"/>
      <c r="H607" s="36"/>
      <c r="I607" s="36"/>
      <c r="J607" s="25"/>
      <c r="M607" s="14"/>
      <c r="N607" s="14"/>
      <c r="O607" s="14"/>
      <c r="P607" s="14"/>
      <c r="Q607" s="14"/>
    </row>
    <row r="608" spans="3:17" x14ac:dyDescent="0.35">
      <c r="C608" s="6"/>
      <c r="D608" s="6"/>
      <c r="E608" s="6"/>
      <c r="F608" s="6"/>
      <c r="G608" s="6"/>
      <c r="H608" s="36"/>
      <c r="I608" s="36"/>
      <c r="J608" s="25"/>
      <c r="M608" s="14"/>
      <c r="N608" s="14"/>
      <c r="O608" s="14"/>
      <c r="P608" s="14"/>
      <c r="Q608" s="14"/>
    </row>
    <row r="609" spans="3:17" x14ac:dyDescent="0.35">
      <c r="C609" s="6"/>
      <c r="D609" s="6"/>
      <c r="E609" s="6"/>
      <c r="F609" s="6"/>
      <c r="G609" s="6"/>
      <c r="H609" s="36"/>
      <c r="I609" s="36"/>
      <c r="J609" s="25"/>
      <c r="M609" s="14"/>
      <c r="N609" s="14"/>
      <c r="O609" s="14"/>
      <c r="P609" s="14"/>
      <c r="Q609" s="14"/>
    </row>
    <row r="610" spans="3:17" x14ac:dyDescent="0.35">
      <c r="C610" s="6"/>
      <c r="D610" s="6"/>
      <c r="E610" s="6"/>
      <c r="F610" s="6"/>
      <c r="G610" s="6"/>
      <c r="H610" s="36"/>
      <c r="I610" s="36"/>
      <c r="J610" s="25"/>
      <c r="M610" s="14"/>
      <c r="N610" s="14"/>
      <c r="O610" s="14"/>
      <c r="P610" s="14"/>
      <c r="Q610" s="14"/>
    </row>
    <row r="611" spans="3:17" x14ac:dyDescent="0.35">
      <c r="C611" s="6"/>
      <c r="D611" s="6"/>
      <c r="E611" s="6"/>
      <c r="F611" s="6"/>
      <c r="G611" s="6"/>
      <c r="H611" s="36"/>
      <c r="I611" s="36"/>
      <c r="J611" s="25"/>
      <c r="M611" s="14"/>
      <c r="N611" s="14"/>
      <c r="O611" s="14"/>
      <c r="P611" s="14"/>
      <c r="Q611" s="14"/>
    </row>
    <row r="612" spans="3:17" x14ac:dyDescent="0.35">
      <c r="C612" s="6"/>
      <c r="D612" s="6"/>
      <c r="E612" s="6"/>
      <c r="F612" s="6"/>
      <c r="G612" s="6"/>
      <c r="H612" s="36"/>
      <c r="I612" s="36"/>
      <c r="J612" s="25"/>
    </row>
    <row r="613" spans="3:17" x14ac:dyDescent="0.35">
      <c r="C613" s="6"/>
      <c r="D613" s="6"/>
      <c r="E613" s="6"/>
      <c r="F613" s="6"/>
      <c r="G613" s="6"/>
      <c r="H613" s="36"/>
      <c r="I613" s="36"/>
      <c r="J613" s="25"/>
    </row>
    <row r="614" spans="3:17" x14ac:dyDescent="0.35">
      <c r="C614" s="6"/>
      <c r="D614" s="6"/>
      <c r="E614" s="6"/>
      <c r="F614" s="6"/>
      <c r="G614" s="6"/>
      <c r="H614" s="36"/>
      <c r="I614" s="36"/>
      <c r="J614" s="25"/>
    </row>
    <row r="615" spans="3:17" x14ac:dyDescent="0.35">
      <c r="C615" s="6"/>
      <c r="D615" s="6"/>
      <c r="E615" s="6"/>
      <c r="F615" s="6"/>
      <c r="G615" s="6"/>
      <c r="H615" s="36"/>
      <c r="I615" s="36"/>
      <c r="J615" s="25"/>
    </row>
    <row r="616" spans="3:17" x14ac:dyDescent="0.35">
      <c r="C616" s="6"/>
      <c r="D616" s="6"/>
      <c r="E616" s="6"/>
      <c r="F616" s="6"/>
      <c r="G616" s="6"/>
      <c r="H616" s="36"/>
      <c r="I616" s="36"/>
      <c r="J616" s="25"/>
    </row>
    <row r="617" spans="3:17" x14ac:dyDescent="0.35">
      <c r="C617" s="6"/>
      <c r="D617" s="6"/>
      <c r="E617" s="6"/>
      <c r="F617" s="6"/>
      <c r="G617" s="6"/>
      <c r="H617" s="36"/>
      <c r="I617" s="36"/>
      <c r="J617" s="25"/>
    </row>
    <row r="618" spans="3:17" x14ac:dyDescent="0.35">
      <c r="C618" s="6"/>
      <c r="D618" s="6"/>
      <c r="E618" s="6"/>
      <c r="F618" s="6"/>
      <c r="G618" s="6"/>
      <c r="H618" s="36"/>
      <c r="I618" s="36"/>
      <c r="J618" s="25"/>
    </row>
    <row r="619" spans="3:17" x14ac:dyDescent="0.35">
      <c r="C619" s="6"/>
      <c r="D619" s="6"/>
      <c r="E619" s="6"/>
      <c r="F619" s="6"/>
      <c r="G619" s="6"/>
      <c r="H619" s="36"/>
      <c r="I619" s="36"/>
      <c r="J619" s="25"/>
    </row>
    <row r="620" spans="3:17" x14ac:dyDescent="0.35">
      <c r="C620" s="6"/>
      <c r="D620" s="6"/>
      <c r="E620" s="6"/>
      <c r="F620" s="6"/>
      <c r="G620" s="6"/>
      <c r="H620" s="36"/>
      <c r="I620" s="36"/>
      <c r="J620" s="25"/>
    </row>
    <row r="621" spans="3:17" x14ac:dyDescent="0.35">
      <c r="C621" s="6"/>
      <c r="D621" s="6"/>
      <c r="E621" s="6"/>
      <c r="F621" s="6"/>
      <c r="G621" s="6"/>
      <c r="H621" s="36"/>
      <c r="I621" s="36"/>
      <c r="J621" s="25"/>
    </row>
    <row r="622" spans="3:17" x14ac:dyDescent="0.35">
      <c r="C622" s="6"/>
      <c r="D622" s="6"/>
      <c r="E622" s="6"/>
      <c r="F622" s="6"/>
      <c r="G622" s="6"/>
      <c r="H622" s="36"/>
      <c r="I622" s="36"/>
      <c r="J622" s="25"/>
    </row>
    <row r="623" spans="3:17" x14ac:dyDescent="0.35">
      <c r="C623" s="6"/>
      <c r="D623" s="6"/>
      <c r="E623" s="6"/>
      <c r="F623" s="6"/>
      <c r="G623" s="6"/>
      <c r="H623" s="36"/>
      <c r="I623" s="36"/>
      <c r="J623" s="25"/>
    </row>
    <row r="624" spans="3:17" x14ac:dyDescent="0.35">
      <c r="C624" s="6"/>
      <c r="D624" s="6"/>
      <c r="E624" s="6"/>
      <c r="F624" s="6"/>
      <c r="G624" s="6"/>
      <c r="H624" s="36"/>
      <c r="I624" s="36"/>
      <c r="J624" s="25"/>
    </row>
    <row r="625" spans="3:10" x14ac:dyDescent="0.35">
      <c r="C625" s="6"/>
      <c r="D625" s="6"/>
      <c r="E625" s="6"/>
      <c r="F625" s="6"/>
      <c r="G625" s="6"/>
      <c r="H625" s="36"/>
      <c r="I625" s="36"/>
      <c r="J625" s="25"/>
    </row>
    <row r="626" spans="3:10" x14ac:dyDescent="0.35">
      <c r="C626" s="6"/>
      <c r="D626" s="6"/>
      <c r="E626" s="6"/>
      <c r="F626" s="6"/>
      <c r="G626" s="6"/>
      <c r="H626" s="36"/>
      <c r="I626" s="36"/>
      <c r="J626" s="25"/>
    </row>
    <row r="627" spans="3:10" x14ac:dyDescent="0.35">
      <c r="C627" s="6"/>
      <c r="D627" s="6"/>
      <c r="E627" s="6"/>
      <c r="F627" s="6"/>
      <c r="G627" s="6"/>
      <c r="H627" s="36"/>
      <c r="I627" s="36"/>
      <c r="J627" s="25"/>
    </row>
    <row r="628" spans="3:10" x14ac:dyDescent="0.35">
      <c r="C628" s="6"/>
      <c r="D628" s="6"/>
      <c r="E628" s="6"/>
      <c r="F628" s="6"/>
      <c r="G628" s="6"/>
      <c r="H628" s="36"/>
      <c r="I628" s="36"/>
      <c r="J628" s="25"/>
    </row>
    <row r="629" spans="3:10" x14ac:dyDescent="0.35">
      <c r="C629" s="6"/>
      <c r="D629" s="6"/>
      <c r="E629" s="6"/>
      <c r="F629" s="6"/>
      <c r="G629" s="6"/>
      <c r="H629" s="36"/>
      <c r="I629" s="36"/>
      <c r="J629" s="25"/>
    </row>
    <row r="630" spans="3:10" x14ac:dyDescent="0.35">
      <c r="C630" s="6"/>
      <c r="D630" s="6"/>
      <c r="E630" s="6"/>
      <c r="F630" s="6"/>
      <c r="G630" s="6"/>
      <c r="H630" s="36"/>
      <c r="I630" s="36"/>
      <c r="J630" s="25"/>
    </row>
    <row r="631" spans="3:10" x14ac:dyDescent="0.35">
      <c r="C631" s="6"/>
      <c r="D631" s="6"/>
      <c r="E631" s="6"/>
      <c r="F631" s="6"/>
      <c r="G631" s="6"/>
      <c r="H631" s="36"/>
      <c r="I631" s="36"/>
      <c r="J631" s="25"/>
    </row>
    <row r="632" spans="3:10" x14ac:dyDescent="0.35">
      <c r="C632" s="6"/>
      <c r="D632" s="6"/>
      <c r="E632" s="6"/>
      <c r="F632" s="6"/>
      <c r="G632" s="6"/>
      <c r="H632" s="36"/>
      <c r="I632" s="36"/>
      <c r="J632" s="25"/>
    </row>
    <row r="633" spans="3:10" x14ac:dyDescent="0.35">
      <c r="C633" s="6"/>
      <c r="D633" s="6"/>
      <c r="E633" s="6"/>
      <c r="F633" s="6"/>
      <c r="G633" s="6"/>
      <c r="H633" s="36"/>
      <c r="I633" s="36"/>
      <c r="J633" s="25"/>
    </row>
    <row r="634" spans="3:10" x14ac:dyDescent="0.35">
      <c r="C634" s="6"/>
      <c r="D634" s="6"/>
      <c r="E634" s="6"/>
      <c r="F634" s="6"/>
      <c r="G634" s="6"/>
      <c r="H634" s="36"/>
      <c r="I634" s="36"/>
      <c r="J634" s="25"/>
    </row>
    <row r="635" spans="3:10" x14ac:dyDescent="0.35">
      <c r="C635" s="6"/>
      <c r="D635" s="6"/>
      <c r="E635" s="6"/>
      <c r="F635" s="6"/>
      <c r="G635" s="6"/>
      <c r="H635" s="36"/>
      <c r="I635" s="36"/>
      <c r="J635" s="25"/>
    </row>
    <row r="636" spans="3:10" x14ac:dyDescent="0.35">
      <c r="C636" s="6"/>
      <c r="D636" s="6"/>
      <c r="E636" s="6"/>
      <c r="F636" s="6"/>
      <c r="G636" s="6"/>
      <c r="H636" s="36"/>
      <c r="I636" s="36"/>
      <c r="J636" s="25"/>
    </row>
    <row r="637" spans="3:10" x14ac:dyDescent="0.35">
      <c r="C637" s="6"/>
      <c r="D637" s="6"/>
      <c r="E637" s="6"/>
      <c r="F637" s="6"/>
      <c r="G637" s="6"/>
      <c r="H637" s="36"/>
      <c r="I637" s="36"/>
      <c r="J637" s="25"/>
    </row>
    <row r="638" spans="3:10" x14ac:dyDescent="0.35">
      <c r="C638" s="6"/>
      <c r="D638" s="6"/>
      <c r="E638" s="6"/>
      <c r="F638" s="6"/>
      <c r="G638" s="6"/>
      <c r="H638" s="36"/>
      <c r="I638" s="36"/>
      <c r="J638" s="25"/>
    </row>
    <row r="639" spans="3:10" x14ac:dyDescent="0.35">
      <c r="C639" s="6"/>
      <c r="D639" s="6"/>
      <c r="E639" s="6"/>
      <c r="F639" s="6"/>
      <c r="G639" s="6"/>
      <c r="H639" s="36"/>
      <c r="I639" s="36"/>
      <c r="J639" s="25"/>
    </row>
    <row r="640" spans="3:10" x14ac:dyDescent="0.35">
      <c r="C640" s="6"/>
      <c r="D640" s="6"/>
      <c r="E640" s="6"/>
      <c r="F640" s="6"/>
      <c r="G640" s="6"/>
      <c r="H640" s="36"/>
      <c r="I640" s="36"/>
      <c r="J640" s="25"/>
    </row>
    <row r="641" spans="3:10" x14ac:dyDescent="0.35">
      <c r="C641" s="6"/>
      <c r="D641" s="6"/>
      <c r="E641" s="6"/>
      <c r="F641" s="6"/>
      <c r="G641" s="6"/>
      <c r="H641" s="36"/>
      <c r="I641" s="36"/>
      <c r="J641" s="25"/>
    </row>
    <row r="642" spans="3:10" x14ac:dyDescent="0.35">
      <c r="C642" s="6"/>
      <c r="D642" s="6"/>
      <c r="E642" s="6"/>
      <c r="F642" s="6"/>
      <c r="G642" s="6"/>
      <c r="H642" s="36"/>
      <c r="I642" s="36"/>
      <c r="J642" s="25"/>
    </row>
    <row r="643" spans="3:10" x14ac:dyDescent="0.35">
      <c r="C643" s="6"/>
      <c r="D643" s="6"/>
      <c r="E643" s="6"/>
      <c r="F643" s="6"/>
      <c r="G643" s="6"/>
      <c r="H643" s="36"/>
      <c r="I643" s="36"/>
      <c r="J643" s="25"/>
    </row>
    <row r="644" spans="3:10" x14ac:dyDescent="0.35">
      <c r="C644" s="6"/>
      <c r="D644" s="6"/>
      <c r="E644" s="6"/>
      <c r="F644" s="6"/>
      <c r="G644" s="6"/>
      <c r="H644" s="36"/>
      <c r="I644" s="36"/>
      <c r="J644" s="25"/>
    </row>
    <row r="645" spans="3:10" x14ac:dyDescent="0.35">
      <c r="C645" s="6"/>
      <c r="D645" s="6"/>
      <c r="E645" s="6"/>
      <c r="F645" s="6"/>
      <c r="G645" s="6"/>
      <c r="H645" s="36"/>
      <c r="I645" s="36"/>
      <c r="J645" s="25"/>
    </row>
    <row r="646" spans="3:10" x14ac:dyDescent="0.35">
      <c r="C646" s="6"/>
      <c r="D646" s="6"/>
      <c r="E646" s="6"/>
      <c r="F646" s="6"/>
      <c r="G646" s="6"/>
      <c r="H646" s="36"/>
      <c r="I646" s="36"/>
      <c r="J646" s="25"/>
    </row>
    <row r="647" spans="3:10" x14ac:dyDescent="0.35">
      <c r="C647" s="6"/>
      <c r="D647" s="6"/>
      <c r="E647" s="6"/>
      <c r="F647" s="6"/>
      <c r="G647" s="6"/>
      <c r="H647" s="36"/>
      <c r="I647" s="36"/>
      <c r="J647" s="25"/>
    </row>
    <row r="648" spans="3:10" x14ac:dyDescent="0.35">
      <c r="C648" s="6"/>
      <c r="D648" s="6"/>
      <c r="E648" s="6"/>
      <c r="F648" s="6"/>
      <c r="G648" s="6"/>
      <c r="H648" s="36"/>
      <c r="I648" s="36"/>
      <c r="J648" s="25"/>
    </row>
    <row r="649" spans="3:10" x14ac:dyDescent="0.35">
      <c r="C649" s="6"/>
      <c r="D649" s="6"/>
      <c r="E649" s="6"/>
      <c r="F649" s="6"/>
      <c r="G649" s="6"/>
      <c r="H649" s="36"/>
      <c r="I649" s="36"/>
      <c r="J649" s="25"/>
    </row>
    <row r="650" spans="3:10" x14ac:dyDescent="0.35">
      <c r="C650" s="6"/>
      <c r="D650" s="6"/>
      <c r="E650" s="6"/>
      <c r="F650" s="6"/>
      <c r="G650" s="6"/>
      <c r="H650" s="36"/>
      <c r="I650" s="36"/>
      <c r="J650" s="25"/>
    </row>
    <row r="651" spans="3:10" x14ac:dyDescent="0.35">
      <c r="C651" s="6"/>
      <c r="D651" s="6"/>
      <c r="E651" s="6"/>
      <c r="F651" s="6"/>
      <c r="G651" s="6"/>
      <c r="H651" s="36"/>
      <c r="I651" s="36"/>
      <c r="J651" s="25"/>
    </row>
    <row r="652" spans="3:10" x14ac:dyDescent="0.35">
      <c r="C652" s="6"/>
      <c r="D652" s="6"/>
      <c r="E652" s="6"/>
      <c r="F652" s="6"/>
      <c r="G652" s="6"/>
      <c r="H652" s="36"/>
      <c r="I652" s="36"/>
      <c r="J652" s="25"/>
    </row>
    <row r="653" spans="3:10" x14ac:dyDescent="0.35">
      <c r="C653" s="6"/>
      <c r="D653" s="6"/>
      <c r="E653" s="6"/>
      <c r="F653" s="6"/>
      <c r="G653" s="6"/>
      <c r="H653" s="36"/>
      <c r="I653" s="36"/>
      <c r="J653" s="25"/>
    </row>
    <row r="654" spans="3:10" x14ac:dyDescent="0.35">
      <c r="C654" s="6"/>
      <c r="D654" s="6"/>
      <c r="E654" s="6"/>
      <c r="F654" s="6"/>
      <c r="G654" s="6"/>
      <c r="H654" s="36"/>
      <c r="I654" s="36"/>
      <c r="J654" s="25"/>
    </row>
    <row r="655" spans="3:10" x14ac:dyDescent="0.35">
      <c r="C655" s="6"/>
      <c r="D655" s="6"/>
      <c r="E655" s="6"/>
      <c r="F655" s="6"/>
      <c r="G655" s="6"/>
      <c r="H655" s="36"/>
      <c r="I655" s="36"/>
      <c r="J655" s="25"/>
    </row>
    <row r="656" spans="3:10" x14ac:dyDescent="0.35">
      <c r="C656" s="6"/>
      <c r="D656" s="6"/>
      <c r="E656" s="6"/>
      <c r="F656" s="6"/>
      <c r="G656" s="6"/>
      <c r="H656" s="36"/>
      <c r="I656" s="36"/>
      <c r="J656" s="25"/>
    </row>
    <row r="657" spans="3:10" x14ac:dyDescent="0.35">
      <c r="C657" s="6"/>
      <c r="D657" s="6"/>
      <c r="E657" s="6"/>
      <c r="F657" s="6"/>
      <c r="G657" s="6"/>
      <c r="H657" s="36"/>
      <c r="I657" s="36"/>
      <c r="J657" s="25"/>
    </row>
    <row r="658" spans="3:10" x14ac:dyDescent="0.35">
      <c r="C658" s="6"/>
      <c r="D658" s="6"/>
      <c r="E658" s="6"/>
      <c r="F658" s="6"/>
      <c r="G658" s="6"/>
      <c r="H658" s="36"/>
      <c r="I658" s="36"/>
      <c r="J658" s="25"/>
    </row>
    <row r="659" spans="3:10" x14ac:dyDescent="0.35">
      <c r="C659" s="6"/>
      <c r="D659" s="6"/>
      <c r="E659" s="6"/>
      <c r="F659" s="6"/>
      <c r="G659" s="6"/>
      <c r="H659" s="36"/>
      <c r="I659" s="36"/>
      <c r="J659" s="25"/>
    </row>
    <row r="660" spans="3:10" x14ac:dyDescent="0.35">
      <c r="C660" s="6"/>
      <c r="D660" s="6"/>
      <c r="E660" s="6"/>
      <c r="F660" s="6"/>
      <c r="G660" s="6"/>
      <c r="H660" s="36"/>
      <c r="I660" s="36"/>
      <c r="J660" s="25"/>
    </row>
    <row r="661" spans="3:10" x14ac:dyDescent="0.35">
      <c r="C661" s="6"/>
      <c r="D661" s="6"/>
      <c r="E661" s="6"/>
      <c r="F661" s="6"/>
      <c r="G661" s="6"/>
      <c r="H661" s="36"/>
      <c r="I661" s="36"/>
      <c r="J661" s="25"/>
    </row>
    <row r="662" spans="3:10" x14ac:dyDescent="0.35">
      <c r="C662" s="6"/>
      <c r="D662" s="6"/>
      <c r="E662" s="6"/>
      <c r="F662" s="6"/>
      <c r="G662" s="6"/>
      <c r="H662" s="36"/>
      <c r="I662" s="36"/>
      <c r="J662" s="25"/>
    </row>
    <row r="663" spans="3:10" x14ac:dyDescent="0.35">
      <c r="C663" s="6"/>
      <c r="D663" s="6"/>
      <c r="E663" s="6"/>
      <c r="F663" s="6"/>
      <c r="G663" s="6"/>
      <c r="H663" s="36"/>
      <c r="I663" s="36"/>
      <c r="J663" s="25"/>
    </row>
    <row r="664" spans="3:10" x14ac:dyDescent="0.35">
      <c r="C664" s="6"/>
      <c r="D664" s="6"/>
      <c r="E664" s="6"/>
      <c r="F664" s="6"/>
      <c r="G664" s="6"/>
      <c r="H664" s="36"/>
      <c r="I664" s="36"/>
      <c r="J664" s="25"/>
    </row>
    <row r="665" spans="3:10" x14ac:dyDescent="0.35">
      <c r="C665" s="6"/>
      <c r="D665" s="6"/>
      <c r="E665" s="6"/>
      <c r="F665" s="6"/>
      <c r="G665" s="6"/>
      <c r="H665" s="36"/>
      <c r="I665" s="36"/>
      <c r="J665" s="25"/>
    </row>
    <row r="666" spans="3:10" x14ac:dyDescent="0.35">
      <c r="C666" s="6"/>
      <c r="D666" s="6"/>
      <c r="E666" s="6"/>
      <c r="F666" s="6"/>
      <c r="G666" s="6"/>
      <c r="H666" s="36"/>
      <c r="I666" s="36"/>
      <c r="J666" s="25"/>
    </row>
    <row r="667" spans="3:10" x14ac:dyDescent="0.35">
      <c r="C667" s="6"/>
      <c r="D667" s="6"/>
      <c r="E667" s="6"/>
      <c r="F667" s="6"/>
      <c r="G667" s="6"/>
      <c r="H667" s="36"/>
      <c r="I667" s="36"/>
      <c r="J667" s="25"/>
    </row>
    <row r="668" spans="3:10" x14ac:dyDescent="0.35">
      <c r="C668" s="6"/>
      <c r="D668" s="6"/>
      <c r="E668" s="6"/>
      <c r="F668" s="6"/>
      <c r="G668" s="6"/>
      <c r="H668" s="36"/>
      <c r="I668" s="36"/>
      <c r="J668" s="25"/>
    </row>
    <row r="669" spans="3:10" x14ac:dyDescent="0.35">
      <c r="C669" s="6"/>
      <c r="D669" s="6"/>
      <c r="E669" s="6"/>
      <c r="F669" s="6"/>
      <c r="G669" s="6"/>
      <c r="H669" s="36"/>
      <c r="I669" s="36"/>
      <c r="J669" s="25"/>
    </row>
    <row r="670" spans="3:10" x14ac:dyDescent="0.35">
      <c r="C670" s="6"/>
      <c r="D670" s="6"/>
      <c r="E670" s="6"/>
      <c r="F670" s="6"/>
      <c r="G670" s="6"/>
      <c r="H670" s="36"/>
      <c r="I670" s="36"/>
      <c r="J670" s="25"/>
    </row>
    <row r="671" spans="3:10" x14ac:dyDescent="0.35">
      <c r="C671" s="6"/>
      <c r="D671" s="6"/>
      <c r="E671" s="6"/>
      <c r="F671" s="6"/>
      <c r="G671" s="6"/>
      <c r="H671" s="36"/>
      <c r="I671" s="36"/>
      <c r="J671" s="25"/>
    </row>
    <row r="672" spans="3:10" x14ac:dyDescent="0.35">
      <c r="C672" s="6"/>
      <c r="D672" s="6"/>
      <c r="E672" s="6"/>
      <c r="F672" s="6"/>
      <c r="G672" s="6"/>
      <c r="H672" s="36"/>
      <c r="I672" s="36"/>
      <c r="J672" s="25"/>
    </row>
    <row r="673" spans="3:10" x14ac:dyDescent="0.35">
      <c r="C673" s="6"/>
      <c r="D673" s="6"/>
      <c r="E673" s="6"/>
      <c r="F673" s="6"/>
      <c r="G673" s="6"/>
      <c r="H673" s="36"/>
      <c r="I673" s="36"/>
      <c r="J673" s="25"/>
    </row>
    <row r="674" spans="3:10" x14ac:dyDescent="0.35">
      <c r="C674" s="6"/>
      <c r="D674" s="6"/>
      <c r="E674" s="6"/>
      <c r="F674" s="6"/>
      <c r="G674" s="6"/>
      <c r="H674" s="36"/>
      <c r="I674" s="36"/>
      <c r="J674" s="25"/>
    </row>
    <row r="675" spans="3:10" x14ac:dyDescent="0.35">
      <c r="C675" s="6"/>
      <c r="D675" s="6"/>
      <c r="E675" s="6"/>
      <c r="F675" s="6"/>
      <c r="G675" s="6"/>
      <c r="H675" s="36"/>
      <c r="I675" s="36"/>
      <c r="J675" s="25"/>
    </row>
    <row r="676" spans="3:10" x14ac:dyDescent="0.35">
      <c r="C676" s="6"/>
      <c r="D676" s="6"/>
      <c r="E676" s="6"/>
      <c r="F676" s="6"/>
      <c r="G676" s="6"/>
      <c r="H676" s="36"/>
      <c r="I676" s="36"/>
      <c r="J676" s="25"/>
    </row>
    <row r="677" spans="3:10" x14ac:dyDescent="0.35">
      <c r="C677" s="6"/>
      <c r="D677" s="6"/>
      <c r="E677" s="6"/>
      <c r="F677" s="6"/>
      <c r="G677" s="6"/>
      <c r="H677" s="36"/>
      <c r="I677" s="36"/>
      <c r="J677" s="25"/>
    </row>
    <row r="678" spans="3:10" x14ac:dyDescent="0.35">
      <c r="C678" s="6"/>
      <c r="D678" s="6"/>
      <c r="E678" s="6"/>
      <c r="F678" s="6"/>
      <c r="G678" s="6"/>
      <c r="H678" s="36"/>
      <c r="I678" s="36"/>
      <c r="J678" s="25"/>
    </row>
    <row r="679" spans="3:10" x14ac:dyDescent="0.35">
      <c r="C679" s="6"/>
      <c r="D679" s="6"/>
      <c r="E679" s="6"/>
      <c r="F679" s="6"/>
      <c r="G679" s="6"/>
      <c r="H679" s="36"/>
      <c r="I679" s="36"/>
      <c r="J679" s="25"/>
    </row>
    <row r="680" spans="3:10" x14ac:dyDescent="0.35">
      <c r="C680" s="6"/>
      <c r="D680" s="6"/>
      <c r="E680" s="6"/>
      <c r="F680" s="6"/>
      <c r="G680" s="6"/>
      <c r="H680" s="36"/>
      <c r="I680" s="36"/>
      <c r="J680" s="25"/>
    </row>
    <row r="681" spans="3:10" x14ac:dyDescent="0.35">
      <c r="C681" s="6"/>
      <c r="D681" s="6"/>
      <c r="E681" s="6"/>
      <c r="F681" s="6"/>
      <c r="G681" s="6"/>
      <c r="H681" s="36"/>
      <c r="I681" s="36"/>
      <c r="J681" s="25"/>
    </row>
    <row r="682" spans="3:10" x14ac:dyDescent="0.35">
      <c r="C682" s="6"/>
      <c r="D682" s="6"/>
      <c r="E682" s="6"/>
      <c r="F682" s="6"/>
      <c r="G682" s="6"/>
      <c r="H682" s="36"/>
      <c r="I682" s="36"/>
      <c r="J682" s="25"/>
    </row>
    <row r="683" spans="3:10" x14ac:dyDescent="0.35">
      <c r="C683" s="6"/>
      <c r="D683" s="6"/>
      <c r="E683" s="6"/>
      <c r="F683" s="6"/>
      <c r="G683" s="6"/>
      <c r="H683" s="36"/>
      <c r="I683" s="36"/>
      <c r="J683" s="25"/>
    </row>
    <row r="684" spans="3:10" x14ac:dyDescent="0.35">
      <c r="C684" s="6"/>
      <c r="D684" s="6"/>
      <c r="E684" s="6"/>
      <c r="F684" s="6"/>
      <c r="G684" s="6"/>
      <c r="H684" s="36"/>
      <c r="I684" s="36"/>
      <c r="J684" s="25"/>
    </row>
    <row r="685" spans="3:10" x14ac:dyDescent="0.35">
      <c r="C685" s="6"/>
      <c r="D685" s="6"/>
      <c r="E685" s="6"/>
      <c r="F685" s="6"/>
      <c r="G685" s="6"/>
      <c r="H685" s="36"/>
      <c r="I685" s="36"/>
      <c r="J685" s="25"/>
    </row>
    <row r="686" spans="3:10" x14ac:dyDescent="0.35">
      <c r="C686" s="6"/>
      <c r="D686" s="6"/>
      <c r="E686" s="6"/>
      <c r="F686" s="6"/>
      <c r="G686" s="6"/>
      <c r="H686" s="36"/>
      <c r="I686" s="36"/>
      <c r="J686" s="25"/>
    </row>
    <row r="687" spans="3:10" x14ac:dyDescent="0.35">
      <c r="C687" s="6"/>
      <c r="D687" s="6"/>
      <c r="E687" s="6"/>
      <c r="F687" s="6"/>
      <c r="G687" s="6"/>
      <c r="H687" s="36"/>
      <c r="I687" s="36"/>
      <c r="J687" s="25"/>
    </row>
    <row r="688" spans="3:10" x14ac:dyDescent="0.35">
      <c r="C688" s="6"/>
      <c r="D688" s="6"/>
      <c r="E688" s="6"/>
      <c r="F688" s="6"/>
      <c r="G688" s="6"/>
      <c r="H688" s="36"/>
      <c r="I688" s="36"/>
      <c r="J688" s="25"/>
    </row>
    <row r="689" spans="3:10" x14ac:dyDescent="0.35">
      <c r="C689" s="6"/>
      <c r="D689" s="6"/>
      <c r="E689" s="6"/>
      <c r="F689" s="6"/>
      <c r="G689" s="6"/>
      <c r="H689" s="36"/>
      <c r="I689" s="36"/>
      <c r="J689" s="25"/>
    </row>
    <row r="690" spans="3:10" x14ac:dyDescent="0.35">
      <c r="C690" s="6"/>
      <c r="D690" s="6"/>
      <c r="E690" s="6"/>
      <c r="F690" s="6"/>
      <c r="G690" s="6"/>
      <c r="H690" s="36"/>
      <c r="I690" s="36"/>
      <c r="J690" s="25"/>
    </row>
    <row r="691" spans="3:10" x14ac:dyDescent="0.35">
      <c r="C691" s="6"/>
      <c r="D691" s="6"/>
      <c r="E691" s="6"/>
      <c r="F691" s="6"/>
      <c r="G691" s="6"/>
      <c r="H691" s="36"/>
      <c r="I691" s="36"/>
      <c r="J691" s="25"/>
    </row>
    <row r="692" spans="3:10" x14ac:dyDescent="0.35">
      <c r="C692" s="6"/>
      <c r="D692" s="6"/>
      <c r="E692" s="6"/>
      <c r="F692" s="6"/>
      <c r="G692" s="6"/>
      <c r="H692" s="36"/>
      <c r="I692" s="36"/>
      <c r="J692" s="25"/>
    </row>
    <row r="693" spans="3:10" x14ac:dyDescent="0.35">
      <c r="C693" s="6"/>
      <c r="D693" s="6"/>
      <c r="E693" s="6"/>
      <c r="F693" s="6"/>
      <c r="G693" s="6"/>
      <c r="H693" s="36"/>
      <c r="I693" s="36"/>
      <c r="J693" s="25"/>
    </row>
    <row r="694" spans="3:10" x14ac:dyDescent="0.35">
      <c r="C694" s="6"/>
      <c r="D694" s="6"/>
      <c r="E694" s="6"/>
      <c r="F694" s="6"/>
      <c r="G694" s="6"/>
      <c r="H694" s="36"/>
      <c r="I694" s="36"/>
      <c r="J694" s="25"/>
    </row>
    <row r="695" spans="3:10" x14ac:dyDescent="0.35">
      <c r="C695" s="6"/>
      <c r="D695" s="6"/>
      <c r="E695" s="6"/>
      <c r="F695" s="6"/>
      <c r="G695" s="6"/>
      <c r="H695" s="36"/>
      <c r="I695" s="36"/>
      <c r="J695" s="25"/>
    </row>
    <row r="696" spans="3:10" x14ac:dyDescent="0.35">
      <c r="C696" s="6"/>
      <c r="D696" s="6"/>
      <c r="E696" s="6"/>
      <c r="F696" s="6"/>
      <c r="G696" s="6"/>
      <c r="H696" s="36"/>
      <c r="I696" s="36"/>
      <c r="J696" s="25"/>
    </row>
    <row r="697" spans="3:10" x14ac:dyDescent="0.35">
      <c r="C697" s="6"/>
      <c r="D697" s="6"/>
      <c r="E697" s="6"/>
      <c r="F697" s="6"/>
      <c r="G697" s="6"/>
      <c r="H697" s="36"/>
      <c r="I697" s="36"/>
      <c r="J697" s="25"/>
    </row>
    <row r="698" spans="3:10" x14ac:dyDescent="0.35">
      <c r="C698" s="6"/>
      <c r="D698" s="6"/>
      <c r="E698" s="6"/>
      <c r="F698" s="6"/>
      <c r="G698" s="6"/>
      <c r="H698" s="36"/>
      <c r="I698" s="36"/>
      <c r="J698" s="25"/>
    </row>
    <row r="699" spans="3:10" x14ac:dyDescent="0.35">
      <c r="C699" s="6"/>
      <c r="D699" s="6"/>
      <c r="E699" s="6"/>
      <c r="F699" s="6"/>
      <c r="G699" s="6"/>
      <c r="H699" s="36"/>
      <c r="I699" s="36"/>
      <c r="J699" s="25"/>
    </row>
    <row r="700" spans="3:10" x14ac:dyDescent="0.35">
      <c r="C700" s="6"/>
      <c r="D700" s="6"/>
      <c r="E700" s="6"/>
      <c r="F700" s="6"/>
      <c r="G700" s="6"/>
      <c r="H700" s="36"/>
      <c r="I700" s="36"/>
      <c r="J700" s="25"/>
    </row>
    <row r="701" spans="3:10" x14ac:dyDescent="0.35">
      <c r="C701" s="6"/>
      <c r="D701" s="6"/>
      <c r="E701" s="6"/>
      <c r="F701" s="6"/>
      <c r="G701" s="6"/>
      <c r="H701" s="36"/>
      <c r="I701" s="36"/>
      <c r="J701" s="25"/>
    </row>
    <row r="702" spans="3:10" x14ac:dyDescent="0.35">
      <c r="C702" s="6"/>
      <c r="D702" s="6"/>
      <c r="E702" s="6"/>
      <c r="F702" s="6"/>
      <c r="G702" s="6"/>
      <c r="H702" s="36"/>
      <c r="I702" s="36"/>
      <c r="J702" s="25"/>
    </row>
    <row r="703" spans="3:10" x14ac:dyDescent="0.35">
      <c r="C703" s="6"/>
      <c r="D703" s="6"/>
      <c r="E703" s="6"/>
      <c r="F703" s="6"/>
      <c r="G703" s="6"/>
      <c r="H703" s="36"/>
      <c r="I703" s="36"/>
      <c r="J703" s="25"/>
    </row>
    <row r="704" spans="3:10" x14ac:dyDescent="0.35">
      <c r="C704" s="6"/>
      <c r="D704" s="6"/>
      <c r="E704" s="6"/>
      <c r="F704" s="6"/>
      <c r="G704" s="6"/>
      <c r="H704" s="36"/>
      <c r="I704" s="36"/>
      <c r="J704" s="25"/>
    </row>
    <row r="705" spans="3:10" x14ac:dyDescent="0.35">
      <c r="C705" s="6"/>
      <c r="D705" s="6"/>
      <c r="E705" s="6"/>
      <c r="F705" s="6"/>
      <c r="G705" s="6"/>
      <c r="H705" s="36"/>
      <c r="I705" s="36"/>
      <c r="J705" s="25"/>
    </row>
    <row r="706" spans="3:10" x14ac:dyDescent="0.35">
      <c r="C706" s="6"/>
      <c r="D706" s="6"/>
      <c r="E706" s="6"/>
      <c r="F706" s="6"/>
      <c r="G706" s="6"/>
      <c r="H706" s="36"/>
      <c r="I706" s="36"/>
      <c r="J706" s="25"/>
    </row>
    <row r="707" spans="3:10" x14ac:dyDescent="0.35">
      <c r="C707" s="6"/>
      <c r="D707" s="6"/>
      <c r="E707" s="6"/>
      <c r="F707" s="6"/>
      <c r="G707" s="6"/>
      <c r="H707" s="36"/>
      <c r="I707" s="36"/>
      <c r="J707" s="25"/>
    </row>
    <row r="708" spans="3:10" x14ac:dyDescent="0.35">
      <c r="C708" s="6"/>
      <c r="D708" s="6"/>
      <c r="E708" s="6"/>
      <c r="F708" s="6"/>
      <c r="G708" s="6"/>
      <c r="H708" s="36"/>
      <c r="I708" s="36"/>
      <c r="J708" s="25"/>
    </row>
    <row r="709" spans="3:10" x14ac:dyDescent="0.35">
      <c r="C709" s="6"/>
      <c r="D709" s="6"/>
      <c r="E709" s="6"/>
      <c r="F709" s="6"/>
      <c r="G709" s="6"/>
      <c r="H709" s="36"/>
      <c r="I709" s="36"/>
      <c r="J709" s="25"/>
    </row>
    <row r="710" spans="3:10" x14ac:dyDescent="0.35">
      <c r="C710" s="6"/>
      <c r="D710" s="6"/>
      <c r="E710" s="6"/>
      <c r="F710" s="6"/>
      <c r="G710" s="6"/>
      <c r="H710" s="36"/>
      <c r="I710" s="36"/>
      <c r="J710" s="25"/>
    </row>
    <row r="711" spans="3:10" x14ac:dyDescent="0.35">
      <c r="C711" s="6"/>
      <c r="D711" s="6"/>
      <c r="E711" s="6"/>
      <c r="F711" s="6"/>
      <c r="G711" s="6"/>
      <c r="H711" s="36"/>
      <c r="I711" s="36"/>
      <c r="J711" s="25"/>
    </row>
    <row r="712" spans="3:10" x14ac:dyDescent="0.35">
      <c r="C712" s="6"/>
      <c r="D712" s="6"/>
      <c r="E712" s="6"/>
      <c r="F712" s="6"/>
      <c r="G712" s="6"/>
      <c r="H712" s="36"/>
      <c r="I712" s="36"/>
      <c r="J712" s="25"/>
    </row>
    <row r="713" spans="3:10" x14ac:dyDescent="0.35">
      <c r="C713" s="6"/>
      <c r="D713" s="6"/>
      <c r="E713" s="6"/>
      <c r="F713" s="6"/>
      <c r="G713" s="6"/>
      <c r="H713" s="36"/>
      <c r="I713" s="36"/>
      <c r="J713" s="25"/>
    </row>
    <row r="714" spans="3:10" x14ac:dyDescent="0.35">
      <c r="C714" s="6"/>
      <c r="D714" s="6"/>
      <c r="E714" s="6"/>
      <c r="F714" s="6"/>
      <c r="G714" s="6"/>
      <c r="H714" s="36"/>
      <c r="I714" s="36"/>
      <c r="J714" s="25"/>
    </row>
    <row r="715" spans="3:10" x14ac:dyDescent="0.35">
      <c r="C715" s="6"/>
      <c r="D715" s="6"/>
      <c r="E715" s="6"/>
      <c r="F715" s="6"/>
      <c r="G715" s="6"/>
      <c r="H715" s="36"/>
      <c r="I715" s="36"/>
      <c r="J715" s="25"/>
    </row>
    <row r="716" spans="3:10" x14ac:dyDescent="0.35">
      <c r="C716" s="6"/>
      <c r="D716" s="6"/>
      <c r="E716" s="6"/>
      <c r="F716" s="6"/>
      <c r="G716" s="6"/>
      <c r="H716" s="36"/>
      <c r="I716" s="36"/>
      <c r="J716" s="25"/>
    </row>
    <row r="717" spans="3:10" x14ac:dyDescent="0.35">
      <c r="C717" s="6"/>
      <c r="D717" s="6"/>
      <c r="E717" s="6"/>
      <c r="F717" s="6"/>
      <c r="G717" s="6"/>
      <c r="H717" s="36"/>
      <c r="I717" s="36"/>
      <c r="J717" s="25"/>
    </row>
    <row r="718" spans="3:10" x14ac:dyDescent="0.35">
      <c r="C718" s="6"/>
      <c r="D718" s="6"/>
      <c r="E718" s="6"/>
      <c r="F718" s="6"/>
      <c r="G718" s="6"/>
      <c r="H718" s="36"/>
      <c r="I718" s="36"/>
      <c r="J718" s="25"/>
    </row>
    <row r="719" spans="3:10" x14ac:dyDescent="0.35">
      <c r="C719" s="6"/>
      <c r="D719" s="6"/>
      <c r="E719" s="6"/>
      <c r="F719" s="6"/>
      <c r="G719" s="6"/>
      <c r="H719" s="36"/>
      <c r="I719" s="36"/>
      <c r="J719" s="25"/>
    </row>
    <row r="720" spans="3:10" x14ac:dyDescent="0.35">
      <c r="C720" s="6"/>
      <c r="D720" s="6"/>
      <c r="E720" s="6"/>
      <c r="F720" s="6"/>
      <c r="G720" s="6"/>
      <c r="H720" s="36"/>
      <c r="I720" s="36"/>
      <c r="J720" s="25"/>
    </row>
    <row r="721" spans="3:10" x14ac:dyDescent="0.35">
      <c r="C721" s="6"/>
      <c r="D721" s="6"/>
      <c r="E721" s="6"/>
      <c r="F721" s="6"/>
      <c r="G721" s="6"/>
      <c r="H721" s="36"/>
      <c r="I721" s="36"/>
      <c r="J721" s="25"/>
    </row>
    <row r="722" spans="3:10" x14ac:dyDescent="0.35">
      <c r="C722" s="6"/>
      <c r="D722" s="6"/>
      <c r="E722" s="6"/>
      <c r="F722" s="6"/>
      <c r="G722" s="6"/>
      <c r="H722" s="36"/>
      <c r="I722" s="36"/>
      <c r="J722" s="25"/>
    </row>
    <row r="723" spans="3:10" x14ac:dyDescent="0.35">
      <c r="C723" s="6"/>
      <c r="D723" s="6"/>
      <c r="E723" s="6"/>
      <c r="F723" s="6"/>
      <c r="G723" s="6"/>
      <c r="H723" s="36"/>
      <c r="I723" s="36"/>
      <c r="J723" s="25"/>
    </row>
    <row r="724" spans="3:10" x14ac:dyDescent="0.35">
      <c r="C724" s="6"/>
      <c r="D724" s="6"/>
      <c r="E724" s="6"/>
      <c r="F724" s="6"/>
      <c r="G724" s="6"/>
      <c r="H724" s="36"/>
      <c r="I724" s="36"/>
      <c r="J724" s="25"/>
    </row>
    <row r="725" spans="3:10" x14ac:dyDescent="0.35">
      <c r="C725" s="6"/>
      <c r="D725" s="6"/>
      <c r="E725" s="6"/>
      <c r="F725" s="6"/>
      <c r="G725" s="6"/>
      <c r="H725" s="36"/>
      <c r="I725" s="36"/>
      <c r="J725" s="25"/>
    </row>
    <row r="726" spans="3:10" x14ac:dyDescent="0.35">
      <c r="C726" s="6"/>
      <c r="D726" s="6"/>
      <c r="E726" s="6"/>
      <c r="F726" s="6"/>
      <c r="G726" s="6"/>
      <c r="H726" s="36"/>
      <c r="I726" s="36"/>
      <c r="J726" s="25"/>
    </row>
    <row r="727" spans="3:10" x14ac:dyDescent="0.35">
      <c r="C727" s="6"/>
      <c r="D727" s="6"/>
      <c r="E727" s="6"/>
      <c r="F727" s="6"/>
      <c r="G727" s="6"/>
      <c r="H727" s="36"/>
      <c r="I727" s="36"/>
      <c r="J727" s="25"/>
    </row>
    <row r="728" spans="3:10" x14ac:dyDescent="0.35">
      <c r="C728" s="6"/>
      <c r="D728" s="6"/>
      <c r="E728" s="6"/>
      <c r="F728" s="6"/>
      <c r="G728" s="6"/>
      <c r="H728" s="36"/>
      <c r="I728" s="36"/>
      <c r="J728" s="25"/>
    </row>
    <row r="729" spans="3:10" x14ac:dyDescent="0.35">
      <c r="C729" s="6"/>
      <c r="D729" s="6"/>
      <c r="E729" s="6"/>
      <c r="F729" s="6"/>
      <c r="G729" s="6"/>
      <c r="H729" s="36"/>
      <c r="I729" s="36"/>
      <c r="J729" s="25"/>
    </row>
    <row r="730" spans="3:10" x14ac:dyDescent="0.35">
      <c r="C730" s="6"/>
      <c r="D730" s="6"/>
      <c r="E730" s="6"/>
      <c r="F730" s="6"/>
      <c r="G730" s="6"/>
      <c r="H730" s="36"/>
      <c r="I730" s="36"/>
      <c r="J730" s="25"/>
    </row>
    <row r="731" spans="3:10" x14ac:dyDescent="0.35">
      <c r="C731" s="6"/>
      <c r="D731" s="6"/>
      <c r="E731" s="6"/>
      <c r="F731" s="6"/>
      <c r="G731" s="6"/>
      <c r="H731" s="36"/>
      <c r="I731" s="36"/>
      <c r="J731" s="25"/>
    </row>
    <row r="732" spans="3:10" x14ac:dyDescent="0.35">
      <c r="C732" s="6"/>
      <c r="D732" s="6"/>
      <c r="E732" s="6"/>
      <c r="F732" s="6"/>
      <c r="G732" s="6"/>
      <c r="H732" s="36"/>
      <c r="I732" s="36"/>
      <c r="J732" s="25"/>
    </row>
    <row r="733" spans="3:10" x14ac:dyDescent="0.35">
      <c r="C733" s="6"/>
      <c r="D733" s="6"/>
      <c r="E733" s="6"/>
      <c r="F733" s="6"/>
      <c r="G733" s="6"/>
      <c r="H733" s="36"/>
      <c r="I733" s="36"/>
      <c r="J733" s="25"/>
    </row>
    <row r="734" spans="3:10" x14ac:dyDescent="0.35">
      <c r="C734" s="6"/>
      <c r="D734" s="6"/>
      <c r="E734" s="6"/>
      <c r="F734" s="6"/>
      <c r="G734" s="6"/>
      <c r="H734" s="36"/>
      <c r="I734" s="36"/>
      <c r="J734" s="25"/>
    </row>
    <row r="735" spans="3:10" x14ac:dyDescent="0.35">
      <c r="C735" s="6"/>
      <c r="D735" s="6"/>
      <c r="E735" s="6"/>
      <c r="F735" s="6"/>
      <c r="G735" s="6"/>
      <c r="H735" s="36"/>
      <c r="I735" s="36"/>
      <c r="J735" s="25"/>
    </row>
    <row r="736" spans="3:10" x14ac:dyDescent="0.35">
      <c r="C736" s="6"/>
      <c r="D736" s="6"/>
      <c r="E736" s="6"/>
      <c r="F736" s="6"/>
      <c r="G736" s="6"/>
      <c r="H736" s="36"/>
      <c r="I736" s="36"/>
      <c r="J736" s="25"/>
    </row>
    <row r="737" spans="3:10" x14ac:dyDescent="0.35">
      <c r="C737" s="6"/>
      <c r="D737" s="6"/>
      <c r="E737" s="6"/>
      <c r="F737" s="6"/>
      <c r="G737" s="6"/>
      <c r="H737" s="36"/>
      <c r="I737" s="36"/>
      <c r="J737" s="25"/>
    </row>
    <row r="738" spans="3:10" x14ac:dyDescent="0.35">
      <c r="C738" s="6"/>
      <c r="D738" s="6"/>
      <c r="E738" s="6"/>
      <c r="F738" s="6"/>
      <c r="G738" s="6"/>
      <c r="H738" s="36"/>
      <c r="I738" s="36"/>
      <c r="J738" s="25"/>
    </row>
    <row r="739" spans="3:10" x14ac:dyDescent="0.35">
      <c r="C739" s="6"/>
      <c r="D739" s="6"/>
      <c r="E739" s="6"/>
      <c r="F739" s="6"/>
      <c r="G739" s="6"/>
      <c r="H739" s="36"/>
      <c r="I739" s="36"/>
      <c r="J739" s="25"/>
    </row>
    <row r="740" spans="3:10" x14ac:dyDescent="0.35">
      <c r="C740" s="6"/>
      <c r="D740" s="6"/>
      <c r="E740" s="6"/>
      <c r="F740" s="6"/>
      <c r="G740" s="6"/>
      <c r="H740" s="36"/>
      <c r="I740" s="36"/>
      <c r="J740" s="25"/>
    </row>
    <row r="741" spans="3:10" x14ac:dyDescent="0.35">
      <c r="C741" s="6"/>
      <c r="D741" s="6"/>
      <c r="E741" s="6"/>
      <c r="F741" s="6"/>
      <c r="G741" s="6"/>
      <c r="H741" s="36"/>
      <c r="I741" s="36"/>
      <c r="J741" s="25"/>
    </row>
    <row r="742" spans="3:10" x14ac:dyDescent="0.35">
      <c r="C742" s="6"/>
      <c r="D742" s="6"/>
      <c r="E742" s="6"/>
      <c r="F742" s="6"/>
      <c r="G742" s="6"/>
      <c r="H742" s="36"/>
      <c r="I742" s="36"/>
      <c r="J742" s="25"/>
    </row>
    <row r="743" spans="3:10" x14ac:dyDescent="0.35">
      <c r="C743" s="6"/>
      <c r="D743" s="6"/>
      <c r="E743" s="6"/>
      <c r="F743" s="6"/>
      <c r="G743" s="6"/>
      <c r="H743" s="36"/>
      <c r="I743" s="36"/>
      <c r="J743" s="25"/>
    </row>
    <row r="744" spans="3:10" x14ac:dyDescent="0.35">
      <c r="C744" s="6"/>
      <c r="D744" s="6"/>
      <c r="E744" s="6"/>
      <c r="F744" s="6"/>
      <c r="G744" s="6"/>
      <c r="H744" s="36"/>
      <c r="I744" s="36"/>
      <c r="J744" s="25"/>
    </row>
    <row r="745" spans="3:10" x14ac:dyDescent="0.35">
      <c r="C745" s="6"/>
      <c r="D745" s="6"/>
      <c r="E745" s="6"/>
      <c r="F745" s="6"/>
      <c r="G745" s="6"/>
      <c r="H745" s="36"/>
      <c r="I745" s="36"/>
      <c r="J745" s="25"/>
    </row>
    <row r="746" spans="3:10" x14ac:dyDescent="0.35">
      <c r="C746" s="6"/>
      <c r="D746" s="6"/>
      <c r="E746" s="6"/>
      <c r="F746" s="6"/>
      <c r="G746" s="6"/>
      <c r="H746" s="36"/>
      <c r="I746" s="36"/>
      <c r="J746" s="25"/>
    </row>
    <row r="747" spans="3:10" x14ac:dyDescent="0.35">
      <c r="C747" s="6"/>
      <c r="D747" s="6"/>
      <c r="E747" s="6"/>
      <c r="F747" s="6"/>
      <c r="G747" s="6"/>
      <c r="H747" s="36"/>
      <c r="I747" s="36"/>
      <c r="J747" s="25"/>
    </row>
    <row r="748" spans="3:10" x14ac:dyDescent="0.35">
      <c r="C748" s="6"/>
      <c r="D748" s="6"/>
      <c r="E748" s="6"/>
      <c r="F748" s="6"/>
      <c r="G748" s="6"/>
      <c r="H748" s="36"/>
      <c r="I748" s="36"/>
      <c r="J748" s="25"/>
    </row>
    <row r="749" spans="3:10" x14ac:dyDescent="0.35">
      <c r="C749" s="6"/>
      <c r="D749" s="6"/>
      <c r="E749" s="6"/>
      <c r="F749" s="6"/>
      <c r="G749" s="6"/>
      <c r="H749" s="36"/>
      <c r="I749" s="36"/>
      <c r="J749" s="25"/>
    </row>
    <row r="750" spans="3:10" x14ac:dyDescent="0.35">
      <c r="C750" s="6"/>
      <c r="D750" s="6"/>
      <c r="E750" s="6"/>
      <c r="F750" s="6"/>
      <c r="G750" s="6"/>
      <c r="H750" s="36"/>
      <c r="I750" s="36"/>
      <c r="J750" s="25"/>
    </row>
    <row r="751" spans="3:10" x14ac:dyDescent="0.35">
      <c r="C751" s="6"/>
      <c r="D751" s="6"/>
      <c r="E751" s="6"/>
      <c r="F751" s="6"/>
      <c r="G751" s="6"/>
      <c r="H751" s="36"/>
      <c r="I751" s="36"/>
      <c r="J751" s="25"/>
    </row>
    <row r="752" spans="3:10" x14ac:dyDescent="0.35">
      <c r="C752" s="6"/>
      <c r="D752" s="6"/>
      <c r="E752" s="6"/>
      <c r="F752" s="6"/>
      <c r="G752" s="6"/>
      <c r="H752" s="36"/>
      <c r="I752" s="36"/>
      <c r="J752" s="25"/>
    </row>
    <row r="753" spans="3:10" x14ac:dyDescent="0.35">
      <c r="C753" s="6"/>
      <c r="D753" s="6"/>
      <c r="E753" s="6"/>
      <c r="F753" s="6"/>
      <c r="G753" s="6"/>
      <c r="H753" s="36"/>
      <c r="I753" s="36"/>
      <c r="J753" s="25"/>
    </row>
    <row r="754" spans="3:10" x14ac:dyDescent="0.35">
      <c r="C754" s="6"/>
      <c r="D754" s="6"/>
      <c r="E754" s="6"/>
      <c r="F754" s="6"/>
      <c r="G754" s="6"/>
      <c r="H754" s="36"/>
      <c r="I754" s="36"/>
      <c r="J754" s="25"/>
    </row>
    <row r="755" spans="3:10" x14ac:dyDescent="0.35">
      <c r="C755" s="6"/>
      <c r="D755" s="6"/>
      <c r="E755" s="6"/>
      <c r="F755" s="6"/>
      <c r="G755" s="6"/>
      <c r="H755" s="36"/>
      <c r="I755" s="36"/>
      <c r="J755" s="25"/>
    </row>
    <row r="756" spans="3:10" x14ac:dyDescent="0.35">
      <c r="C756" s="6"/>
      <c r="D756" s="6"/>
      <c r="E756" s="6"/>
      <c r="F756" s="6"/>
      <c r="G756" s="6"/>
      <c r="H756" s="36"/>
      <c r="I756" s="36"/>
      <c r="J756" s="25"/>
    </row>
    <row r="757" spans="3:10" x14ac:dyDescent="0.35">
      <c r="C757" s="6"/>
      <c r="D757" s="6"/>
      <c r="E757" s="6"/>
      <c r="F757" s="6"/>
      <c r="G757" s="6"/>
      <c r="H757" s="36"/>
      <c r="I757" s="36"/>
      <c r="J757" s="25"/>
    </row>
    <row r="758" spans="3:10" x14ac:dyDescent="0.35">
      <c r="C758" s="6"/>
      <c r="D758" s="6"/>
      <c r="E758" s="6"/>
      <c r="F758" s="6"/>
      <c r="G758" s="6"/>
      <c r="H758" s="36"/>
      <c r="I758" s="36"/>
      <c r="J758" s="25"/>
    </row>
    <row r="759" spans="3:10" x14ac:dyDescent="0.35">
      <c r="C759" s="6"/>
      <c r="D759" s="6"/>
      <c r="E759" s="6"/>
      <c r="F759" s="6"/>
      <c r="G759" s="6"/>
      <c r="H759" s="36"/>
      <c r="I759" s="36"/>
      <c r="J759" s="25"/>
    </row>
    <row r="760" spans="3:10" x14ac:dyDescent="0.35">
      <c r="C760" s="6"/>
      <c r="D760" s="6"/>
      <c r="E760" s="6"/>
      <c r="F760" s="6"/>
      <c r="G760" s="6"/>
      <c r="H760" s="36"/>
      <c r="I760" s="36"/>
      <c r="J760" s="25"/>
    </row>
    <row r="761" spans="3:10" x14ac:dyDescent="0.35">
      <c r="C761" s="6"/>
      <c r="D761" s="6"/>
      <c r="E761" s="6"/>
      <c r="F761" s="6"/>
      <c r="G761" s="6"/>
      <c r="H761" s="36"/>
      <c r="I761" s="36"/>
      <c r="J761" s="25"/>
    </row>
    <row r="762" spans="3:10" x14ac:dyDescent="0.35">
      <c r="C762" s="6"/>
      <c r="D762" s="6"/>
      <c r="E762" s="6"/>
      <c r="F762" s="6"/>
      <c r="G762" s="6"/>
      <c r="H762" s="36"/>
      <c r="I762" s="36"/>
      <c r="J762" s="25"/>
    </row>
    <row r="763" spans="3:10" x14ac:dyDescent="0.35">
      <c r="C763" s="6"/>
      <c r="D763" s="6"/>
      <c r="E763" s="6"/>
      <c r="F763" s="6"/>
      <c r="G763" s="6"/>
      <c r="H763" s="36"/>
      <c r="I763" s="36"/>
      <c r="J763" s="25"/>
    </row>
    <row r="764" spans="3:10" x14ac:dyDescent="0.35">
      <c r="C764" s="6"/>
      <c r="D764" s="6"/>
      <c r="E764" s="6"/>
      <c r="F764" s="6"/>
      <c r="G764" s="6"/>
      <c r="H764" s="36"/>
      <c r="I764" s="36"/>
      <c r="J764" s="25"/>
    </row>
    <row r="765" spans="3:10" x14ac:dyDescent="0.35">
      <c r="C765" s="6"/>
      <c r="D765" s="6"/>
      <c r="E765" s="6"/>
      <c r="F765" s="6"/>
      <c r="G765" s="6"/>
      <c r="H765" s="36"/>
      <c r="I765" s="36"/>
      <c r="J765" s="25"/>
    </row>
    <row r="766" spans="3:10" x14ac:dyDescent="0.35">
      <c r="C766" s="6"/>
      <c r="D766" s="6"/>
      <c r="E766" s="6"/>
      <c r="F766" s="6"/>
      <c r="G766" s="6"/>
      <c r="H766" s="36"/>
      <c r="I766" s="36"/>
      <c r="J766" s="25"/>
    </row>
    <row r="767" spans="3:10" x14ac:dyDescent="0.35">
      <c r="C767" s="6"/>
      <c r="D767" s="6"/>
      <c r="E767" s="6"/>
      <c r="F767" s="6"/>
      <c r="G767" s="6"/>
      <c r="H767" s="36"/>
      <c r="I767" s="36"/>
      <c r="J767" s="25"/>
    </row>
    <row r="768" spans="3:10" x14ac:dyDescent="0.35">
      <c r="C768" s="6"/>
      <c r="D768" s="6"/>
      <c r="E768" s="6"/>
      <c r="F768" s="6"/>
      <c r="G768" s="6"/>
      <c r="H768" s="36"/>
      <c r="I768" s="36"/>
      <c r="J768" s="25"/>
    </row>
    <row r="769" spans="3:10" x14ac:dyDescent="0.35">
      <c r="C769" s="6"/>
      <c r="D769" s="6"/>
      <c r="E769" s="6"/>
      <c r="F769" s="6"/>
      <c r="G769" s="6"/>
      <c r="H769" s="36"/>
      <c r="I769" s="36"/>
      <c r="J769" s="25"/>
    </row>
    <row r="770" spans="3:10" x14ac:dyDescent="0.35">
      <c r="C770" s="6"/>
      <c r="D770" s="6"/>
      <c r="E770" s="6"/>
      <c r="F770" s="6"/>
      <c r="G770" s="6"/>
      <c r="H770" s="36"/>
      <c r="I770" s="36"/>
      <c r="J770" s="25"/>
    </row>
    <row r="771" spans="3:10" x14ac:dyDescent="0.35">
      <c r="C771" s="6"/>
      <c r="D771" s="6"/>
      <c r="E771" s="6"/>
      <c r="F771" s="6"/>
      <c r="G771" s="6"/>
      <c r="H771" s="36"/>
      <c r="I771" s="36"/>
      <c r="J771" s="25"/>
    </row>
    <row r="772" spans="3:10" x14ac:dyDescent="0.35">
      <c r="C772" s="6"/>
      <c r="D772" s="6"/>
      <c r="E772" s="6"/>
      <c r="F772" s="6"/>
      <c r="G772" s="6"/>
      <c r="H772" s="36"/>
      <c r="I772" s="36"/>
      <c r="J772" s="25"/>
    </row>
    <row r="773" spans="3:10" x14ac:dyDescent="0.35">
      <c r="C773" s="6"/>
      <c r="D773" s="6"/>
      <c r="E773" s="6"/>
      <c r="F773" s="6"/>
      <c r="G773" s="6"/>
      <c r="H773" s="36"/>
      <c r="I773" s="36"/>
      <c r="J773" s="25"/>
    </row>
    <row r="774" spans="3:10" x14ac:dyDescent="0.35">
      <c r="C774" s="6"/>
      <c r="D774" s="6"/>
      <c r="E774" s="6"/>
      <c r="F774" s="6"/>
      <c r="G774" s="6"/>
      <c r="H774" s="36"/>
      <c r="I774" s="36"/>
      <c r="J774" s="25"/>
    </row>
    <row r="775" spans="3:10" x14ac:dyDescent="0.35">
      <c r="C775" s="6"/>
      <c r="D775" s="6"/>
      <c r="E775" s="6"/>
      <c r="F775" s="6"/>
      <c r="G775" s="6"/>
      <c r="H775" s="36"/>
      <c r="I775" s="36"/>
      <c r="J775" s="25"/>
    </row>
    <row r="776" spans="3:10" x14ac:dyDescent="0.35">
      <c r="C776" s="6"/>
      <c r="D776" s="6"/>
      <c r="E776" s="6"/>
      <c r="F776" s="6"/>
      <c r="G776" s="6"/>
      <c r="H776" s="36"/>
      <c r="I776" s="36"/>
      <c r="J776" s="25"/>
    </row>
    <row r="777" spans="3:10" x14ac:dyDescent="0.35">
      <c r="C777" s="6"/>
      <c r="D777" s="6"/>
      <c r="E777" s="6"/>
      <c r="F777" s="6"/>
      <c r="G777" s="6"/>
      <c r="H777" s="36"/>
      <c r="I777" s="36"/>
      <c r="J777" s="25"/>
    </row>
    <row r="778" spans="3:10" x14ac:dyDescent="0.35">
      <c r="C778" s="6"/>
      <c r="D778" s="6"/>
      <c r="E778" s="6"/>
      <c r="F778" s="6"/>
      <c r="G778" s="6"/>
      <c r="H778" s="36"/>
      <c r="I778" s="36"/>
      <c r="J778" s="25"/>
    </row>
    <row r="779" spans="3:10" x14ac:dyDescent="0.35">
      <c r="C779" s="6"/>
      <c r="D779" s="6"/>
      <c r="E779" s="6"/>
      <c r="F779" s="6"/>
      <c r="G779" s="6"/>
      <c r="H779" s="36"/>
      <c r="I779" s="36"/>
      <c r="J779" s="25"/>
    </row>
    <row r="780" spans="3:10" x14ac:dyDescent="0.35">
      <c r="C780" s="6"/>
      <c r="D780" s="6"/>
      <c r="E780" s="6"/>
      <c r="F780" s="6"/>
      <c r="G780" s="6"/>
      <c r="H780" s="36"/>
      <c r="I780" s="36"/>
      <c r="J780" s="25"/>
    </row>
    <row r="781" spans="3:10" x14ac:dyDescent="0.35">
      <c r="C781" s="6"/>
      <c r="D781" s="6"/>
      <c r="E781" s="6"/>
      <c r="F781" s="6"/>
      <c r="G781" s="6"/>
      <c r="H781" s="36"/>
      <c r="I781" s="36"/>
      <c r="J781" s="25"/>
    </row>
    <row r="782" spans="3:10" x14ac:dyDescent="0.35">
      <c r="C782" s="6"/>
      <c r="D782" s="6"/>
      <c r="E782" s="6"/>
      <c r="F782" s="6"/>
      <c r="G782" s="6"/>
      <c r="H782" s="36"/>
      <c r="I782" s="36"/>
      <c r="J782" s="25"/>
    </row>
    <row r="783" spans="3:10" x14ac:dyDescent="0.35">
      <c r="C783" s="6"/>
      <c r="D783" s="6"/>
      <c r="E783" s="6"/>
      <c r="F783" s="6"/>
      <c r="G783" s="6"/>
      <c r="H783" s="36"/>
      <c r="I783" s="36"/>
      <c r="J783" s="25"/>
    </row>
    <row r="784" spans="3:10" x14ac:dyDescent="0.35">
      <c r="C784" s="6"/>
      <c r="D784" s="6"/>
      <c r="E784" s="6"/>
      <c r="F784" s="6"/>
      <c r="G784" s="6"/>
      <c r="H784" s="36"/>
      <c r="I784" s="36"/>
      <c r="J784" s="25"/>
    </row>
    <row r="785" spans="3:10" x14ac:dyDescent="0.35">
      <c r="C785" s="6"/>
      <c r="D785" s="6"/>
      <c r="E785" s="6"/>
      <c r="F785" s="6"/>
      <c r="G785" s="6"/>
      <c r="H785" s="36"/>
      <c r="I785" s="36"/>
      <c r="J785" s="25"/>
    </row>
    <row r="786" spans="3:10" x14ac:dyDescent="0.35">
      <c r="C786" s="6"/>
      <c r="D786" s="6"/>
      <c r="E786" s="6"/>
      <c r="F786" s="6"/>
      <c r="G786" s="6"/>
      <c r="H786" s="36"/>
      <c r="I786" s="36"/>
      <c r="J786" s="25"/>
    </row>
    <row r="787" spans="3:10" x14ac:dyDescent="0.35">
      <c r="C787" s="6"/>
      <c r="D787" s="6"/>
      <c r="E787" s="6"/>
      <c r="F787" s="6"/>
      <c r="G787" s="6"/>
      <c r="H787" s="36"/>
      <c r="I787" s="36"/>
      <c r="J787" s="25"/>
    </row>
    <row r="788" spans="3:10" x14ac:dyDescent="0.35">
      <c r="C788" s="6"/>
      <c r="D788" s="6"/>
      <c r="E788" s="6"/>
      <c r="F788" s="6"/>
      <c r="G788" s="6"/>
      <c r="H788" s="36"/>
      <c r="I788" s="36"/>
      <c r="J788" s="25"/>
    </row>
    <row r="789" spans="3:10" x14ac:dyDescent="0.35">
      <c r="C789" s="6"/>
      <c r="D789" s="6"/>
      <c r="E789" s="6"/>
      <c r="F789" s="6"/>
      <c r="G789" s="6"/>
      <c r="H789" s="36"/>
      <c r="I789" s="36"/>
      <c r="J789" s="25"/>
    </row>
    <row r="790" spans="3:10" x14ac:dyDescent="0.35">
      <c r="C790" s="6"/>
      <c r="D790" s="6"/>
      <c r="E790" s="6"/>
      <c r="F790" s="6"/>
      <c r="G790" s="6"/>
      <c r="H790" s="36"/>
      <c r="I790" s="36"/>
      <c r="J790" s="25"/>
    </row>
    <row r="791" spans="3:10" x14ac:dyDescent="0.35">
      <c r="C791" s="6"/>
      <c r="D791" s="6"/>
      <c r="E791" s="6"/>
      <c r="F791" s="6"/>
      <c r="G791" s="6"/>
      <c r="H791" s="36"/>
      <c r="I791" s="36"/>
      <c r="J791" s="25"/>
    </row>
    <row r="792" spans="3:10" x14ac:dyDescent="0.35">
      <c r="C792" s="6"/>
      <c r="D792" s="6"/>
      <c r="E792" s="6"/>
      <c r="F792" s="6"/>
      <c r="G792" s="6"/>
      <c r="H792" s="36"/>
      <c r="I792" s="36"/>
      <c r="J792" s="25"/>
    </row>
    <row r="793" spans="3:10" x14ac:dyDescent="0.35">
      <c r="C793" s="6"/>
      <c r="D793" s="6"/>
      <c r="E793" s="6"/>
      <c r="F793" s="6"/>
      <c r="G793" s="6"/>
      <c r="H793" s="36"/>
      <c r="I793" s="36"/>
      <c r="J793" s="25"/>
    </row>
    <row r="794" spans="3:10" x14ac:dyDescent="0.35">
      <c r="C794" s="6"/>
      <c r="D794" s="6"/>
      <c r="E794" s="6"/>
      <c r="F794" s="6"/>
      <c r="G794" s="6"/>
      <c r="H794" s="36"/>
      <c r="I794" s="36"/>
      <c r="J794" s="25"/>
    </row>
    <row r="795" spans="3:10" x14ac:dyDescent="0.35">
      <c r="C795" s="6"/>
      <c r="D795" s="6"/>
      <c r="E795" s="6"/>
      <c r="F795" s="6"/>
      <c r="G795" s="6"/>
      <c r="H795" s="36"/>
      <c r="I795" s="36"/>
      <c r="J795" s="25"/>
    </row>
    <row r="796" spans="3:10" x14ac:dyDescent="0.35">
      <c r="C796" s="6"/>
      <c r="D796" s="6"/>
      <c r="E796" s="6"/>
      <c r="F796" s="6"/>
      <c r="G796" s="6"/>
      <c r="H796" s="36"/>
      <c r="I796" s="36"/>
      <c r="J796" s="25"/>
    </row>
    <row r="797" spans="3:10" x14ac:dyDescent="0.35">
      <c r="C797" s="6"/>
      <c r="D797" s="6"/>
      <c r="E797" s="6"/>
      <c r="F797" s="6"/>
      <c r="G797" s="6"/>
      <c r="H797" s="36"/>
      <c r="I797" s="36"/>
      <c r="J797" s="25"/>
    </row>
    <row r="798" spans="3:10" x14ac:dyDescent="0.35">
      <c r="C798" s="6"/>
      <c r="D798" s="6"/>
      <c r="E798" s="6"/>
      <c r="F798" s="6"/>
      <c r="G798" s="6"/>
      <c r="H798" s="36"/>
      <c r="I798" s="36"/>
      <c r="J798" s="25"/>
    </row>
    <row r="799" spans="3:10" x14ac:dyDescent="0.35">
      <c r="C799" s="6"/>
      <c r="D799" s="6"/>
      <c r="E799" s="6"/>
      <c r="F799" s="6"/>
      <c r="G799" s="6"/>
      <c r="H799" s="36"/>
      <c r="I799" s="36"/>
      <c r="J799" s="25"/>
    </row>
    <row r="800" spans="3:10" x14ac:dyDescent="0.35">
      <c r="C800" s="6"/>
      <c r="D800" s="6"/>
      <c r="E800" s="6"/>
      <c r="F800" s="6"/>
      <c r="G800" s="6"/>
      <c r="H800" s="36"/>
      <c r="I800" s="36"/>
      <c r="J800" s="25"/>
    </row>
    <row r="801" spans="3:10" x14ac:dyDescent="0.35">
      <c r="C801" s="6"/>
      <c r="D801" s="6"/>
      <c r="E801" s="6"/>
      <c r="F801" s="6"/>
      <c r="G801" s="6"/>
      <c r="H801" s="36"/>
      <c r="I801" s="36"/>
      <c r="J801" s="25"/>
    </row>
    <row r="802" spans="3:10" x14ac:dyDescent="0.35">
      <c r="C802" s="6"/>
      <c r="D802" s="6"/>
      <c r="E802" s="6"/>
      <c r="F802" s="6"/>
      <c r="G802" s="6"/>
      <c r="H802" s="36"/>
      <c r="I802" s="36"/>
      <c r="J802" s="25"/>
    </row>
    <row r="803" spans="3:10" x14ac:dyDescent="0.35">
      <c r="C803" s="6"/>
      <c r="D803" s="6"/>
      <c r="E803" s="6"/>
      <c r="F803" s="6"/>
      <c r="G803" s="6"/>
      <c r="H803" s="36"/>
      <c r="I803" s="36"/>
      <c r="J803" s="25"/>
    </row>
    <row r="804" spans="3:10" x14ac:dyDescent="0.35">
      <c r="C804" s="6"/>
      <c r="D804" s="6"/>
      <c r="E804" s="6"/>
      <c r="F804" s="6"/>
      <c r="G804" s="6"/>
      <c r="H804" s="36"/>
      <c r="I804" s="36"/>
      <c r="J804" s="25"/>
    </row>
    <row r="805" spans="3:10" x14ac:dyDescent="0.35">
      <c r="C805" s="6"/>
      <c r="D805" s="6"/>
      <c r="E805" s="6"/>
      <c r="F805" s="6"/>
      <c r="G805" s="6"/>
      <c r="H805" s="36"/>
      <c r="I805" s="36"/>
      <c r="J805" s="25"/>
    </row>
    <row r="806" spans="3:10" x14ac:dyDescent="0.35">
      <c r="C806" s="6"/>
      <c r="D806" s="6"/>
      <c r="E806" s="6"/>
      <c r="F806" s="6"/>
      <c r="G806" s="6"/>
      <c r="H806" s="36"/>
      <c r="I806" s="36"/>
      <c r="J806" s="25"/>
    </row>
    <row r="807" spans="3:10" x14ac:dyDescent="0.35">
      <c r="C807" s="6"/>
      <c r="D807" s="6"/>
      <c r="E807" s="6"/>
      <c r="F807" s="6"/>
      <c r="G807" s="6"/>
      <c r="H807" s="36"/>
      <c r="I807" s="36"/>
      <c r="J807" s="25"/>
    </row>
    <row r="808" spans="3:10" x14ac:dyDescent="0.35">
      <c r="C808" s="6"/>
      <c r="D808" s="6"/>
      <c r="E808" s="6"/>
      <c r="F808" s="6"/>
      <c r="G808" s="6"/>
      <c r="H808" s="36"/>
      <c r="I808" s="36"/>
      <c r="J808" s="25"/>
    </row>
    <row r="809" spans="3:10" x14ac:dyDescent="0.35">
      <c r="C809" s="6"/>
      <c r="D809" s="6"/>
      <c r="E809" s="6"/>
      <c r="F809" s="6"/>
      <c r="G809" s="6"/>
      <c r="H809" s="36"/>
      <c r="I809" s="36"/>
      <c r="J809" s="25"/>
    </row>
    <row r="810" spans="3:10" x14ac:dyDescent="0.35">
      <c r="C810" s="6"/>
      <c r="D810" s="6"/>
      <c r="E810" s="6"/>
      <c r="F810" s="6"/>
      <c r="G810" s="6"/>
      <c r="H810" s="36"/>
      <c r="I810" s="36"/>
      <c r="J810" s="25"/>
    </row>
    <row r="811" spans="3:10" x14ac:dyDescent="0.35">
      <c r="C811" s="6"/>
      <c r="D811" s="6"/>
      <c r="E811" s="6"/>
      <c r="F811" s="6"/>
      <c r="G811" s="6"/>
      <c r="H811" s="36"/>
      <c r="I811" s="36"/>
      <c r="J811" s="25"/>
    </row>
    <row r="812" spans="3:10" x14ac:dyDescent="0.35">
      <c r="C812" s="6"/>
      <c r="D812" s="6"/>
      <c r="E812" s="6"/>
      <c r="F812" s="6"/>
      <c r="G812" s="6"/>
      <c r="H812" s="36"/>
      <c r="I812" s="36"/>
      <c r="J812" s="25"/>
    </row>
    <row r="813" spans="3:10" x14ac:dyDescent="0.35">
      <c r="C813" s="6"/>
      <c r="D813" s="6"/>
      <c r="E813" s="6"/>
      <c r="F813" s="6"/>
      <c r="G813" s="6"/>
      <c r="H813" s="36"/>
      <c r="I813" s="36"/>
      <c r="J813" s="25"/>
    </row>
    <row r="814" spans="3:10" x14ac:dyDescent="0.35">
      <c r="C814" s="6"/>
      <c r="D814" s="6"/>
      <c r="E814" s="6"/>
      <c r="F814" s="6"/>
      <c r="G814" s="6"/>
      <c r="H814" s="36"/>
      <c r="I814" s="36"/>
      <c r="J814" s="25"/>
    </row>
    <row r="815" spans="3:10" x14ac:dyDescent="0.35">
      <c r="C815" s="6"/>
      <c r="D815" s="6"/>
      <c r="E815" s="6"/>
      <c r="F815" s="6"/>
      <c r="G815" s="6"/>
      <c r="H815" s="36"/>
      <c r="I815" s="36"/>
      <c r="J815" s="25"/>
    </row>
    <row r="816" spans="3:10" x14ac:dyDescent="0.35">
      <c r="C816" s="6"/>
      <c r="D816" s="6"/>
      <c r="E816" s="6"/>
      <c r="F816" s="6"/>
      <c r="G816" s="6"/>
      <c r="H816" s="36"/>
      <c r="I816" s="36"/>
      <c r="J816" s="25"/>
    </row>
    <row r="817" spans="3:10" x14ac:dyDescent="0.35">
      <c r="C817" s="6"/>
      <c r="D817" s="6"/>
      <c r="E817" s="6"/>
      <c r="F817" s="6"/>
      <c r="G817" s="6"/>
      <c r="H817" s="36"/>
      <c r="I817" s="36"/>
      <c r="J817" s="25"/>
    </row>
    <row r="818" spans="3:10" x14ac:dyDescent="0.35">
      <c r="C818" s="6"/>
      <c r="D818" s="6"/>
      <c r="E818" s="6"/>
      <c r="F818" s="6"/>
      <c r="G818" s="6"/>
      <c r="H818" s="36"/>
      <c r="I818" s="36"/>
      <c r="J818" s="25"/>
    </row>
    <row r="819" spans="3:10" x14ac:dyDescent="0.35">
      <c r="C819" s="6"/>
      <c r="D819" s="6"/>
      <c r="E819" s="6"/>
      <c r="F819" s="6"/>
      <c r="G819" s="6"/>
      <c r="H819" s="36"/>
      <c r="I819" s="36"/>
      <c r="J819" s="25"/>
    </row>
    <row r="820" spans="3:10" x14ac:dyDescent="0.35">
      <c r="C820" s="6"/>
      <c r="D820" s="6"/>
      <c r="E820" s="6"/>
      <c r="F820" s="6"/>
      <c r="G820" s="6"/>
      <c r="H820" s="36"/>
      <c r="I820" s="36"/>
      <c r="J820" s="25"/>
    </row>
    <row r="821" spans="3:10" x14ac:dyDescent="0.35">
      <c r="C821" s="6"/>
      <c r="D821" s="6"/>
      <c r="E821" s="6"/>
      <c r="F821" s="6"/>
      <c r="G821" s="6"/>
      <c r="H821" s="36"/>
      <c r="I821" s="36"/>
      <c r="J821" s="25"/>
    </row>
    <row r="822" spans="3:10" x14ac:dyDescent="0.35">
      <c r="C822" s="6"/>
      <c r="D822" s="6"/>
      <c r="E822" s="6"/>
      <c r="F822" s="6"/>
      <c r="G822" s="6"/>
      <c r="H822" s="36"/>
      <c r="I822" s="36"/>
      <c r="J822" s="25"/>
    </row>
    <row r="823" spans="3:10" x14ac:dyDescent="0.35">
      <c r="C823" s="6"/>
      <c r="D823" s="6"/>
      <c r="E823" s="6"/>
      <c r="F823" s="6"/>
      <c r="G823" s="6"/>
      <c r="H823" s="36"/>
      <c r="I823" s="36"/>
      <c r="J823" s="25"/>
    </row>
    <row r="824" spans="3:10" x14ac:dyDescent="0.35">
      <c r="C824" s="6"/>
      <c r="D824" s="6"/>
      <c r="E824" s="6"/>
      <c r="F824" s="6"/>
      <c r="G824" s="6"/>
      <c r="H824" s="36"/>
      <c r="I824" s="36"/>
      <c r="J824" s="25"/>
    </row>
    <row r="825" spans="3:10" x14ac:dyDescent="0.35">
      <c r="C825" s="6"/>
      <c r="D825" s="6"/>
      <c r="E825" s="6"/>
      <c r="F825" s="6"/>
      <c r="G825" s="6"/>
      <c r="H825" s="36"/>
      <c r="I825" s="36"/>
      <c r="J825" s="25"/>
    </row>
    <row r="826" spans="3:10" x14ac:dyDescent="0.35">
      <c r="C826" s="6"/>
      <c r="D826" s="6"/>
      <c r="E826" s="6"/>
      <c r="F826" s="6"/>
      <c r="G826" s="6"/>
      <c r="H826" s="36"/>
      <c r="I826" s="36"/>
      <c r="J826" s="25"/>
    </row>
    <row r="827" spans="3:10" x14ac:dyDescent="0.35">
      <c r="C827" s="6"/>
      <c r="D827" s="6"/>
      <c r="E827" s="6"/>
      <c r="F827" s="6"/>
      <c r="G827" s="6"/>
      <c r="H827" s="36"/>
      <c r="I827" s="36"/>
      <c r="J827" s="25"/>
    </row>
    <row r="828" spans="3:10" x14ac:dyDescent="0.35">
      <c r="C828" s="6"/>
      <c r="D828" s="6"/>
      <c r="E828" s="6"/>
      <c r="F828" s="6"/>
      <c r="G828" s="6"/>
      <c r="H828" s="36"/>
      <c r="I828" s="36"/>
      <c r="J828" s="25"/>
    </row>
    <row r="829" spans="3:10" x14ac:dyDescent="0.35">
      <c r="C829" s="6"/>
      <c r="D829" s="6"/>
      <c r="E829" s="6"/>
      <c r="F829" s="6"/>
      <c r="G829" s="6"/>
      <c r="H829" s="36"/>
      <c r="I829" s="36"/>
      <c r="J829" s="25"/>
    </row>
    <row r="830" spans="3:10" x14ac:dyDescent="0.35">
      <c r="C830" s="6"/>
      <c r="D830" s="6"/>
      <c r="E830" s="6"/>
      <c r="F830" s="6"/>
      <c r="G830" s="6"/>
      <c r="H830" s="36"/>
      <c r="I830" s="36"/>
      <c r="J830" s="25"/>
    </row>
    <row r="831" spans="3:10" x14ac:dyDescent="0.35">
      <c r="C831" s="6"/>
      <c r="D831" s="6"/>
      <c r="E831" s="6"/>
      <c r="F831" s="6"/>
      <c r="G831" s="6"/>
      <c r="H831" s="36"/>
      <c r="I831" s="36"/>
      <c r="J831" s="25"/>
    </row>
    <row r="832" spans="3:10" x14ac:dyDescent="0.35">
      <c r="C832" s="6"/>
      <c r="D832" s="6"/>
      <c r="E832" s="6"/>
      <c r="F832" s="6"/>
      <c r="G832" s="6"/>
      <c r="H832" s="36"/>
      <c r="I832" s="36"/>
      <c r="J832" s="25"/>
    </row>
    <row r="833" spans="3:10" x14ac:dyDescent="0.35">
      <c r="C833" s="6"/>
      <c r="D833" s="6"/>
      <c r="E833" s="6"/>
      <c r="F833" s="6"/>
      <c r="G833" s="6"/>
      <c r="H833" s="36"/>
      <c r="I833" s="36"/>
      <c r="J833" s="25"/>
    </row>
    <row r="834" spans="3:10" x14ac:dyDescent="0.35">
      <c r="C834" s="6"/>
      <c r="D834" s="6"/>
      <c r="E834" s="6"/>
      <c r="F834" s="6"/>
      <c r="G834" s="6"/>
      <c r="H834" s="36"/>
      <c r="I834" s="36"/>
      <c r="J834" s="25"/>
    </row>
    <row r="835" spans="3:10" x14ac:dyDescent="0.35">
      <c r="C835" s="6"/>
      <c r="D835" s="6"/>
      <c r="E835" s="6"/>
      <c r="F835" s="6"/>
      <c r="G835" s="6"/>
      <c r="H835" s="36"/>
      <c r="I835" s="36"/>
      <c r="J835" s="25"/>
    </row>
    <row r="836" spans="3:10" x14ac:dyDescent="0.35">
      <c r="C836" s="6"/>
      <c r="D836" s="6"/>
      <c r="E836" s="6"/>
      <c r="F836" s="6"/>
      <c r="G836" s="6"/>
      <c r="H836" s="36"/>
      <c r="I836" s="36"/>
      <c r="J836" s="25"/>
    </row>
    <row r="837" spans="3:10" x14ac:dyDescent="0.35">
      <c r="C837" s="6"/>
      <c r="D837" s="6"/>
      <c r="E837" s="6"/>
      <c r="F837" s="6"/>
      <c r="G837" s="6"/>
      <c r="H837" s="36"/>
      <c r="I837" s="36"/>
      <c r="J837" s="25"/>
    </row>
    <row r="838" spans="3:10" x14ac:dyDescent="0.35">
      <c r="C838" s="6"/>
      <c r="D838" s="6"/>
      <c r="E838" s="6"/>
      <c r="F838" s="6"/>
      <c r="G838" s="6"/>
      <c r="H838" s="36"/>
      <c r="I838" s="36"/>
      <c r="J838" s="25"/>
    </row>
    <row r="839" spans="3:10" x14ac:dyDescent="0.35">
      <c r="C839" s="6"/>
      <c r="D839" s="6"/>
      <c r="E839" s="6"/>
      <c r="F839" s="6"/>
      <c r="G839" s="6"/>
      <c r="H839" s="36"/>
      <c r="I839" s="36"/>
      <c r="J839" s="25"/>
    </row>
    <row r="840" spans="3:10" x14ac:dyDescent="0.35">
      <c r="C840" s="6"/>
      <c r="D840" s="6"/>
      <c r="E840" s="6"/>
      <c r="F840" s="6"/>
      <c r="G840" s="6"/>
      <c r="H840" s="36"/>
      <c r="I840" s="36"/>
      <c r="J840" s="25"/>
    </row>
    <row r="841" spans="3:10" x14ac:dyDescent="0.35">
      <c r="C841" s="6"/>
      <c r="D841" s="6"/>
      <c r="E841" s="6"/>
      <c r="F841" s="6"/>
      <c r="G841" s="6"/>
      <c r="H841" s="36"/>
      <c r="I841" s="36"/>
      <c r="J841" s="25"/>
    </row>
    <row r="842" spans="3:10" x14ac:dyDescent="0.35">
      <c r="C842" s="6"/>
      <c r="D842" s="6"/>
      <c r="E842" s="6"/>
      <c r="F842" s="6"/>
      <c r="G842" s="6"/>
      <c r="H842" s="36"/>
      <c r="I842" s="36"/>
      <c r="J842" s="25"/>
    </row>
    <row r="843" spans="3:10" x14ac:dyDescent="0.35">
      <c r="C843" s="6"/>
      <c r="D843" s="6"/>
      <c r="E843" s="6"/>
      <c r="F843" s="6"/>
      <c r="G843" s="6"/>
      <c r="H843" s="36"/>
      <c r="I843" s="36"/>
      <c r="J843" s="25"/>
    </row>
    <row r="844" spans="3:10" x14ac:dyDescent="0.35">
      <c r="C844" s="6"/>
      <c r="D844" s="6"/>
      <c r="E844" s="6"/>
      <c r="F844" s="6"/>
      <c r="G844" s="6"/>
      <c r="H844" s="36"/>
      <c r="I844" s="36"/>
      <c r="J844" s="25"/>
    </row>
    <row r="845" spans="3:10" x14ac:dyDescent="0.35">
      <c r="C845" s="6"/>
      <c r="D845" s="6"/>
      <c r="E845" s="6"/>
      <c r="F845" s="6"/>
      <c r="G845" s="6"/>
      <c r="H845" s="36"/>
      <c r="I845" s="36"/>
      <c r="J845" s="25"/>
    </row>
    <row r="846" spans="3:10" x14ac:dyDescent="0.35">
      <c r="C846" s="6"/>
      <c r="D846" s="6"/>
      <c r="E846" s="6"/>
      <c r="F846" s="6"/>
      <c r="G846" s="6"/>
      <c r="H846" s="36"/>
      <c r="I846" s="36"/>
      <c r="J846" s="25"/>
    </row>
    <row r="847" spans="3:10" x14ac:dyDescent="0.35">
      <c r="C847" s="6"/>
      <c r="D847" s="6"/>
      <c r="E847" s="6"/>
      <c r="F847" s="6"/>
      <c r="G847" s="6"/>
      <c r="H847" s="36"/>
      <c r="I847" s="36"/>
      <c r="J847" s="25"/>
    </row>
    <row r="848" spans="3:10" x14ac:dyDescent="0.35">
      <c r="C848" s="6"/>
      <c r="D848" s="6"/>
      <c r="E848" s="6"/>
      <c r="F848" s="6"/>
      <c r="G848" s="6"/>
      <c r="H848" s="36"/>
      <c r="I848" s="36"/>
      <c r="J848" s="25"/>
    </row>
    <row r="849" spans="3:10" x14ac:dyDescent="0.35">
      <c r="C849" s="6"/>
      <c r="D849" s="6"/>
      <c r="E849" s="6"/>
      <c r="F849" s="6"/>
      <c r="G849" s="6"/>
      <c r="H849" s="36"/>
      <c r="I849" s="36"/>
      <c r="J849" s="25"/>
    </row>
    <row r="850" spans="3:10" x14ac:dyDescent="0.35">
      <c r="C850" s="6"/>
      <c r="D850" s="6"/>
      <c r="E850" s="6"/>
      <c r="F850" s="6"/>
      <c r="G850" s="6"/>
      <c r="H850" s="36"/>
      <c r="I850" s="36"/>
      <c r="J850" s="25"/>
    </row>
    <row r="851" spans="3:10" x14ac:dyDescent="0.35">
      <c r="C851" s="6"/>
      <c r="D851" s="6"/>
      <c r="E851" s="6"/>
      <c r="F851" s="6"/>
      <c r="G851" s="6"/>
      <c r="H851" s="36"/>
      <c r="I851" s="36"/>
      <c r="J851" s="25"/>
    </row>
    <row r="852" spans="3:10" x14ac:dyDescent="0.35">
      <c r="C852" s="6"/>
      <c r="D852" s="6"/>
      <c r="E852" s="6"/>
      <c r="F852" s="6"/>
      <c r="G852" s="6"/>
      <c r="H852" s="36"/>
      <c r="I852" s="36"/>
      <c r="J852" s="25"/>
    </row>
    <row r="853" spans="3:10" x14ac:dyDescent="0.35">
      <c r="C853" s="6"/>
      <c r="D853" s="6"/>
      <c r="E853" s="6"/>
      <c r="F853" s="6"/>
      <c r="G853" s="6"/>
      <c r="H853" s="36"/>
      <c r="I853" s="36"/>
      <c r="J853" s="25"/>
    </row>
    <row r="854" spans="3:10" x14ac:dyDescent="0.35">
      <c r="C854" s="6"/>
      <c r="D854" s="6"/>
      <c r="E854" s="6"/>
      <c r="F854" s="6"/>
      <c r="G854" s="6"/>
      <c r="H854" s="36"/>
      <c r="I854" s="36"/>
      <c r="J854" s="25"/>
    </row>
    <row r="855" spans="3:10" x14ac:dyDescent="0.35">
      <c r="C855" s="6"/>
      <c r="D855" s="6"/>
      <c r="E855" s="6"/>
      <c r="F855" s="6"/>
      <c r="G855" s="6"/>
      <c r="H855" s="36"/>
      <c r="I855" s="36"/>
      <c r="J855" s="25"/>
    </row>
    <row r="856" spans="3:10" x14ac:dyDescent="0.35">
      <c r="C856" s="6"/>
      <c r="D856" s="6"/>
      <c r="E856" s="6"/>
      <c r="F856" s="6"/>
      <c r="G856" s="6"/>
      <c r="H856" s="36"/>
      <c r="I856" s="36"/>
      <c r="J856" s="25"/>
    </row>
    <row r="857" spans="3:10" x14ac:dyDescent="0.35">
      <c r="C857" s="6"/>
      <c r="D857" s="6"/>
      <c r="E857" s="6"/>
      <c r="F857" s="6"/>
      <c r="G857" s="6"/>
      <c r="H857" s="36"/>
      <c r="I857" s="36"/>
      <c r="J857" s="25"/>
    </row>
    <row r="858" spans="3:10" x14ac:dyDescent="0.35">
      <c r="C858" s="6"/>
      <c r="D858" s="6"/>
      <c r="E858" s="6"/>
      <c r="F858" s="6"/>
      <c r="G858" s="6"/>
      <c r="H858" s="36"/>
      <c r="I858" s="36"/>
      <c r="J858" s="25"/>
    </row>
    <row r="859" spans="3:10" x14ac:dyDescent="0.35">
      <c r="C859" s="6"/>
      <c r="D859" s="6"/>
      <c r="E859" s="6"/>
      <c r="F859" s="6"/>
      <c r="G859" s="6"/>
      <c r="H859" s="36"/>
      <c r="I859" s="36"/>
      <c r="J859" s="25"/>
    </row>
    <row r="860" spans="3:10" x14ac:dyDescent="0.35">
      <c r="C860" s="6"/>
      <c r="D860" s="6"/>
      <c r="E860" s="6"/>
      <c r="F860" s="6"/>
      <c r="G860" s="6"/>
      <c r="H860" s="36"/>
      <c r="I860" s="36"/>
      <c r="J860" s="25"/>
    </row>
    <row r="861" spans="3:10" x14ac:dyDescent="0.35">
      <c r="C861" s="6"/>
      <c r="D861" s="6"/>
      <c r="E861" s="6"/>
      <c r="F861" s="6"/>
      <c r="G861" s="6"/>
      <c r="H861" s="36"/>
      <c r="I861" s="36"/>
      <c r="J861" s="25"/>
    </row>
    <row r="862" spans="3:10" x14ac:dyDescent="0.35">
      <c r="C862" s="6"/>
      <c r="D862" s="6"/>
      <c r="E862" s="6"/>
      <c r="F862" s="6"/>
      <c r="G862" s="6"/>
      <c r="H862" s="36"/>
      <c r="I862" s="36"/>
      <c r="J862" s="25"/>
    </row>
    <row r="863" spans="3:10" x14ac:dyDescent="0.35">
      <c r="C863" s="6"/>
      <c r="D863" s="6"/>
      <c r="E863" s="6"/>
      <c r="F863" s="6"/>
      <c r="G863" s="6"/>
      <c r="H863" s="36"/>
      <c r="I863" s="36"/>
      <c r="J863" s="25"/>
    </row>
    <row r="864" spans="3:10" x14ac:dyDescent="0.35">
      <c r="C864" s="6"/>
      <c r="D864" s="6"/>
      <c r="E864" s="6"/>
      <c r="F864" s="6"/>
      <c r="G864" s="6"/>
      <c r="H864" s="36"/>
      <c r="I864" s="36"/>
      <c r="J864" s="25"/>
    </row>
    <row r="865" spans="3:10" x14ac:dyDescent="0.35">
      <c r="C865" s="6"/>
      <c r="D865" s="6"/>
      <c r="E865" s="6"/>
      <c r="F865" s="6"/>
      <c r="G865" s="6"/>
      <c r="H865" s="36"/>
      <c r="I865" s="36"/>
      <c r="J865" s="25"/>
    </row>
    <row r="866" spans="3:10" x14ac:dyDescent="0.35">
      <c r="C866" s="6"/>
      <c r="D866" s="6"/>
      <c r="E866" s="6"/>
      <c r="F866" s="6"/>
      <c r="G866" s="6"/>
      <c r="H866" s="36"/>
      <c r="I866" s="36"/>
      <c r="J866" s="25"/>
    </row>
    <row r="867" spans="3:10" x14ac:dyDescent="0.35">
      <c r="C867" s="6"/>
      <c r="D867" s="6"/>
      <c r="E867" s="6"/>
      <c r="F867" s="6"/>
      <c r="G867" s="6"/>
      <c r="H867" s="36"/>
      <c r="I867" s="36"/>
      <c r="J867" s="25"/>
    </row>
    <row r="868" spans="3:10" x14ac:dyDescent="0.35">
      <c r="C868" s="6"/>
      <c r="D868" s="6"/>
      <c r="E868" s="6"/>
      <c r="F868" s="6"/>
      <c r="G868" s="6"/>
      <c r="H868" s="36"/>
      <c r="I868" s="36"/>
      <c r="J868" s="25"/>
    </row>
    <row r="869" spans="3:10" x14ac:dyDescent="0.35">
      <c r="C869" s="6"/>
      <c r="D869" s="6"/>
      <c r="E869" s="6"/>
      <c r="F869" s="6"/>
      <c r="G869" s="6"/>
      <c r="H869" s="36"/>
      <c r="I869" s="36"/>
      <c r="J869" s="25"/>
    </row>
    <row r="870" spans="3:10" x14ac:dyDescent="0.35">
      <c r="C870" s="6"/>
      <c r="D870" s="6"/>
      <c r="E870" s="6"/>
      <c r="F870" s="6"/>
      <c r="G870" s="6"/>
      <c r="H870" s="36"/>
      <c r="I870" s="36"/>
      <c r="J870" s="25"/>
    </row>
    <row r="871" spans="3:10" x14ac:dyDescent="0.35">
      <c r="C871" s="6"/>
      <c r="D871" s="6"/>
      <c r="E871" s="6"/>
      <c r="F871" s="6"/>
      <c r="G871" s="6"/>
      <c r="H871" s="36"/>
      <c r="I871" s="36"/>
      <c r="J871" s="25"/>
    </row>
    <row r="872" spans="3:10" x14ac:dyDescent="0.35">
      <c r="C872" s="6"/>
      <c r="D872" s="6"/>
      <c r="E872" s="6"/>
      <c r="F872" s="6"/>
      <c r="G872" s="6"/>
      <c r="H872" s="36"/>
      <c r="I872" s="36"/>
      <c r="J872" s="25"/>
    </row>
    <row r="873" spans="3:10" x14ac:dyDescent="0.35">
      <c r="C873" s="6"/>
      <c r="D873" s="6"/>
      <c r="E873" s="6"/>
      <c r="F873" s="6"/>
      <c r="G873" s="6"/>
      <c r="H873" s="36"/>
      <c r="I873" s="36"/>
      <c r="J873" s="25"/>
    </row>
    <row r="874" spans="3:10" x14ac:dyDescent="0.35">
      <c r="C874" s="6"/>
      <c r="D874" s="6"/>
      <c r="E874" s="6"/>
      <c r="F874" s="6"/>
      <c r="G874" s="6"/>
      <c r="H874" s="36"/>
      <c r="I874" s="36"/>
      <c r="J874" s="25"/>
    </row>
    <row r="875" spans="3:10" x14ac:dyDescent="0.35">
      <c r="C875" s="6"/>
      <c r="D875" s="6"/>
      <c r="E875" s="6"/>
      <c r="F875" s="6"/>
      <c r="G875" s="6"/>
      <c r="H875" s="36"/>
      <c r="I875" s="36"/>
      <c r="J875" s="25"/>
    </row>
    <row r="876" spans="3:10" x14ac:dyDescent="0.35">
      <c r="C876" s="6"/>
      <c r="D876" s="6"/>
      <c r="E876" s="6"/>
      <c r="F876" s="6"/>
      <c r="G876" s="6"/>
      <c r="H876" s="36"/>
      <c r="I876" s="36"/>
      <c r="J876" s="25"/>
    </row>
    <row r="877" spans="3:10" x14ac:dyDescent="0.35">
      <c r="C877" s="6"/>
      <c r="D877" s="6"/>
      <c r="E877" s="6"/>
      <c r="F877" s="6"/>
      <c r="G877" s="6"/>
      <c r="H877" s="36"/>
      <c r="I877" s="36"/>
      <c r="J877" s="25"/>
    </row>
    <row r="878" spans="3:10" x14ac:dyDescent="0.35">
      <c r="C878" s="6"/>
      <c r="D878" s="6"/>
      <c r="E878" s="6"/>
      <c r="F878" s="6"/>
      <c r="G878" s="6"/>
      <c r="H878" s="36"/>
      <c r="I878" s="36"/>
      <c r="J878" s="25"/>
    </row>
    <row r="879" spans="3:10" x14ac:dyDescent="0.35">
      <c r="C879" s="6"/>
      <c r="D879" s="6"/>
      <c r="E879" s="6"/>
      <c r="F879" s="6"/>
      <c r="G879" s="6"/>
      <c r="H879" s="36"/>
      <c r="I879" s="36"/>
      <c r="J879" s="25"/>
    </row>
    <row r="880" spans="3:10" x14ac:dyDescent="0.35">
      <c r="C880" s="6"/>
      <c r="D880" s="6"/>
      <c r="E880" s="6"/>
      <c r="F880" s="6"/>
      <c r="G880" s="6"/>
      <c r="H880" s="36"/>
      <c r="I880" s="36"/>
      <c r="J880" s="25"/>
    </row>
    <row r="881" spans="3:10" x14ac:dyDescent="0.35">
      <c r="C881" s="6"/>
      <c r="D881" s="6"/>
      <c r="E881" s="6"/>
      <c r="F881" s="6"/>
      <c r="G881" s="6"/>
      <c r="H881" s="36"/>
      <c r="I881" s="36"/>
      <c r="J881" s="25"/>
    </row>
    <row r="882" spans="3:10" x14ac:dyDescent="0.35">
      <c r="C882" s="6"/>
      <c r="D882" s="6"/>
      <c r="E882" s="6"/>
      <c r="F882" s="6"/>
      <c r="G882" s="6"/>
      <c r="H882" s="36"/>
      <c r="I882" s="36"/>
      <c r="J882" s="25"/>
    </row>
    <row r="883" spans="3:10" x14ac:dyDescent="0.35">
      <c r="C883" s="6"/>
      <c r="D883" s="6"/>
      <c r="E883" s="6"/>
      <c r="F883" s="6"/>
      <c r="G883" s="6"/>
      <c r="H883" s="36"/>
      <c r="I883" s="36"/>
      <c r="J883" s="25"/>
    </row>
    <row r="884" spans="3:10" x14ac:dyDescent="0.35">
      <c r="C884" s="6"/>
      <c r="D884" s="6"/>
      <c r="E884" s="6"/>
      <c r="F884" s="6"/>
      <c r="G884" s="6"/>
      <c r="H884" s="36"/>
      <c r="I884" s="36"/>
      <c r="J884" s="25"/>
    </row>
    <row r="885" spans="3:10" x14ac:dyDescent="0.35">
      <c r="C885" s="6"/>
      <c r="D885" s="6"/>
      <c r="E885" s="6"/>
      <c r="F885" s="6"/>
      <c r="G885" s="6"/>
      <c r="H885" s="36"/>
      <c r="I885" s="36"/>
      <c r="J885" s="25"/>
    </row>
    <row r="886" spans="3:10" x14ac:dyDescent="0.35">
      <c r="C886" s="6"/>
      <c r="D886" s="6"/>
      <c r="E886" s="6"/>
      <c r="F886" s="6"/>
      <c r="G886" s="6"/>
      <c r="H886" s="36"/>
      <c r="I886" s="36"/>
      <c r="J886" s="25"/>
    </row>
    <row r="887" spans="3:10" x14ac:dyDescent="0.35">
      <c r="C887" s="6"/>
      <c r="D887" s="6"/>
      <c r="E887" s="6"/>
      <c r="F887" s="6"/>
      <c r="G887" s="6"/>
      <c r="H887" s="36"/>
      <c r="I887" s="36"/>
      <c r="J887" s="25"/>
    </row>
    <row r="888" spans="3:10" x14ac:dyDescent="0.35">
      <c r="C888" s="6"/>
      <c r="D888" s="6"/>
      <c r="E888" s="6"/>
      <c r="F888" s="6"/>
      <c r="G888" s="6"/>
      <c r="H888" s="36"/>
      <c r="I888" s="36"/>
      <c r="J888" s="25"/>
    </row>
    <row r="889" spans="3:10" x14ac:dyDescent="0.35">
      <c r="C889" s="6"/>
      <c r="D889" s="6"/>
      <c r="E889" s="6"/>
      <c r="F889" s="6"/>
      <c r="G889" s="6"/>
      <c r="H889" s="36"/>
      <c r="I889" s="36"/>
      <c r="J889" s="25"/>
    </row>
    <row r="890" spans="3:10" x14ac:dyDescent="0.35">
      <c r="C890" s="6"/>
      <c r="D890" s="6"/>
      <c r="E890" s="6"/>
      <c r="F890" s="6"/>
      <c r="G890" s="6"/>
      <c r="H890" s="36"/>
      <c r="I890" s="36"/>
      <c r="J890" s="25"/>
    </row>
    <row r="891" spans="3:10" x14ac:dyDescent="0.35">
      <c r="C891" s="6"/>
      <c r="D891" s="6"/>
      <c r="E891" s="6"/>
      <c r="F891" s="6"/>
      <c r="G891" s="6"/>
      <c r="H891" s="36"/>
      <c r="I891" s="36"/>
      <c r="J891" s="25"/>
    </row>
    <row r="892" spans="3:10" x14ac:dyDescent="0.35">
      <c r="C892" s="6"/>
      <c r="D892" s="6"/>
      <c r="E892" s="6"/>
      <c r="F892" s="6"/>
      <c r="G892" s="6"/>
      <c r="H892" s="36"/>
      <c r="I892" s="36"/>
      <c r="J892" s="25"/>
    </row>
    <row r="893" spans="3:10" x14ac:dyDescent="0.35">
      <c r="C893" s="6"/>
      <c r="D893" s="6"/>
      <c r="E893" s="6"/>
      <c r="F893" s="6"/>
      <c r="G893" s="6"/>
      <c r="H893" s="36"/>
      <c r="I893" s="36"/>
      <c r="J893" s="25"/>
    </row>
    <row r="894" spans="3:10" x14ac:dyDescent="0.35">
      <c r="C894" s="6"/>
      <c r="D894" s="6"/>
      <c r="E894" s="6"/>
      <c r="F894" s="6"/>
      <c r="G894" s="6"/>
      <c r="H894" s="36"/>
      <c r="I894" s="36"/>
      <c r="J894" s="25"/>
    </row>
    <row r="895" spans="3:10" x14ac:dyDescent="0.35">
      <c r="C895" s="6"/>
      <c r="D895" s="6"/>
      <c r="E895" s="6"/>
      <c r="F895" s="6"/>
      <c r="G895" s="6"/>
      <c r="H895" s="36"/>
      <c r="I895" s="36"/>
      <c r="J895" s="25"/>
    </row>
    <row r="896" spans="3:10" x14ac:dyDescent="0.35">
      <c r="C896" s="6"/>
      <c r="D896" s="6"/>
      <c r="E896" s="6"/>
      <c r="F896" s="6"/>
      <c r="G896" s="6"/>
      <c r="H896" s="36"/>
      <c r="I896" s="36"/>
      <c r="J896" s="25"/>
    </row>
    <row r="897" spans="3:10" x14ac:dyDescent="0.35">
      <c r="C897" s="6"/>
      <c r="D897" s="6"/>
      <c r="E897" s="6"/>
      <c r="F897" s="6"/>
      <c r="G897" s="6"/>
      <c r="H897" s="36"/>
      <c r="I897" s="36"/>
      <c r="J897" s="25"/>
    </row>
    <row r="898" spans="3:10" x14ac:dyDescent="0.35">
      <c r="C898" s="6"/>
      <c r="D898" s="6"/>
      <c r="E898" s="6"/>
      <c r="F898" s="6"/>
      <c r="G898" s="6"/>
      <c r="H898" s="36"/>
      <c r="I898" s="36"/>
      <c r="J898" s="25"/>
    </row>
    <row r="899" spans="3:10" x14ac:dyDescent="0.35">
      <c r="C899" s="6"/>
      <c r="D899" s="6"/>
      <c r="E899" s="6"/>
      <c r="F899" s="6"/>
      <c r="G899" s="6"/>
      <c r="H899" s="36"/>
      <c r="I899" s="36"/>
      <c r="J899" s="25"/>
    </row>
    <row r="900" spans="3:10" x14ac:dyDescent="0.35">
      <c r="C900" s="6"/>
      <c r="D900" s="6"/>
      <c r="E900" s="6"/>
      <c r="F900" s="6"/>
      <c r="G900" s="6"/>
      <c r="H900" s="36"/>
      <c r="I900" s="36"/>
      <c r="J900" s="25"/>
    </row>
    <row r="901" spans="3:10" x14ac:dyDescent="0.35">
      <c r="C901" s="6"/>
      <c r="D901" s="6"/>
      <c r="E901" s="6"/>
      <c r="F901" s="6"/>
      <c r="G901" s="6"/>
      <c r="H901" s="36"/>
      <c r="I901" s="36"/>
      <c r="J901" s="25"/>
    </row>
    <row r="902" spans="3:10" x14ac:dyDescent="0.35">
      <c r="C902" s="6"/>
      <c r="D902" s="6"/>
      <c r="E902" s="6"/>
      <c r="F902" s="6"/>
      <c r="G902" s="6"/>
      <c r="H902" s="36"/>
      <c r="I902" s="36"/>
      <c r="J902" s="25"/>
    </row>
    <row r="903" spans="3:10" x14ac:dyDescent="0.35">
      <c r="C903" s="6"/>
      <c r="D903" s="6"/>
      <c r="E903" s="6"/>
      <c r="F903" s="6"/>
      <c r="G903" s="6"/>
      <c r="H903" s="36"/>
      <c r="I903" s="36"/>
      <c r="J903" s="25"/>
    </row>
    <row r="904" spans="3:10" x14ac:dyDescent="0.35">
      <c r="C904" s="6"/>
      <c r="D904" s="6"/>
      <c r="E904" s="6"/>
      <c r="F904" s="6"/>
      <c r="G904" s="6"/>
      <c r="H904" s="36"/>
      <c r="I904" s="36"/>
      <c r="J904" s="25"/>
    </row>
    <row r="905" spans="3:10" x14ac:dyDescent="0.35">
      <c r="C905" s="6"/>
      <c r="D905" s="6"/>
      <c r="E905" s="6"/>
      <c r="F905" s="6"/>
      <c r="G905" s="6"/>
      <c r="H905" s="36"/>
      <c r="I905" s="36"/>
      <c r="J905" s="25"/>
    </row>
    <row r="906" spans="3:10" x14ac:dyDescent="0.35">
      <c r="C906" s="6"/>
      <c r="D906" s="6"/>
      <c r="E906" s="6"/>
      <c r="F906" s="6"/>
      <c r="G906" s="6"/>
      <c r="H906" s="36"/>
      <c r="I906" s="36"/>
      <c r="J906" s="25"/>
    </row>
    <row r="907" spans="3:10" x14ac:dyDescent="0.35">
      <c r="C907" s="6"/>
      <c r="D907" s="6"/>
      <c r="E907" s="6"/>
      <c r="F907" s="6"/>
      <c r="G907" s="6"/>
      <c r="H907" s="36"/>
      <c r="I907" s="36"/>
      <c r="J907" s="25"/>
    </row>
    <row r="908" spans="3:10" x14ac:dyDescent="0.35">
      <c r="C908" s="6"/>
      <c r="D908" s="6"/>
      <c r="E908" s="6"/>
      <c r="F908" s="6"/>
      <c r="G908" s="6"/>
      <c r="H908" s="36"/>
      <c r="I908" s="36"/>
      <c r="J908" s="25"/>
    </row>
    <row r="909" spans="3:10" x14ac:dyDescent="0.35">
      <c r="C909" s="6"/>
      <c r="D909" s="6"/>
      <c r="E909" s="6"/>
      <c r="F909" s="6"/>
      <c r="G909" s="6"/>
      <c r="H909" s="36"/>
      <c r="I909" s="36"/>
      <c r="J909" s="25"/>
    </row>
    <row r="910" spans="3:10" x14ac:dyDescent="0.35">
      <c r="C910" s="6"/>
      <c r="D910" s="6"/>
      <c r="E910" s="6"/>
      <c r="F910" s="6"/>
      <c r="G910" s="6"/>
      <c r="H910" s="36"/>
      <c r="I910" s="36"/>
      <c r="J910" s="25"/>
    </row>
    <row r="911" spans="3:10" x14ac:dyDescent="0.35">
      <c r="C911" s="6"/>
      <c r="D911" s="6"/>
      <c r="E911" s="6"/>
      <c r="F911" s="6"/>
      <c r="G911" s="6"/>
      <c r="H911" s="36"/>
      <c r="I911" s="36"/>
      <c r="J911" s="25"/>
    </row>
    <row r="912" spans="3:10" x14ac:dyDescent="0.35">
      <c r="C912" s="6"/>
      <c r="D912" s="6"/>
      <c r="E912" s="6"/>
      <c r="F912" s="6"/>
      <c r="G912" s="6"/>
      <c r="H912" s="36"/>
      <c r="I912" s="36"/>
      <c r="J912" s="25"/>
    </row>
    <row r="913" spans="3:10" x14ac:dyDescent="0.35">
      <c r="C913" s="6"/>
      <c r="D913" s="6"/>
      <c r="E913" s="6"/>
      <c r="F913" s="6"/>
      <c r="G913" s="6"/>
      <c r="H913" s="36"/>
      <c r="I913" s="36"/>
      <c r="J913" s="25"/>
    </row>
    <row r="914" spans="3:10" x14ac:dyDescent="0.35">
      <c r="C914" s="6"/>
      <c r="D914" s="6"/>
      <c r="E914" s="6"/>
      <c r="F914" s="6"/>
      <c r="G914" s="6"/>
      <c r="H914" s="36"/>
      <c r="I914" s="36"/>
      <c r="J914" s="25"/>
    </row>
    <row r="915" spans="3:10" x14ac:dyDescent="0.35">
      <c r="C915" s="6"/>
      <c r="D915" s="6"/>
      <c r="E915" s="6"/>
      <c r="F915" s="6"/>
      <c r="G915" s="6"/>
      <c r="H915" s="36"/>
      <c r="I915" s="36"/>
      <c r="J915" s="25"/>
    </row>
    <row r="916" spans="3:10" x14ac:dyDescent="0.35">
      <c r="C916" s="6"/>
      <c r="D916" s="6"/>
      <c r="E916" s="6"/>
      <c r="F916" s="6"/>
      <c r="G916" s="6"/>
      <c r="H916" s="36"/>
      <c r="I916" s="36"/>
      <c r="J916" s="25"/>
    </row>
    <row r="917" spans="3:10" x14ac:dyDescent="0.35">
      <c r="C917" s="6"/>
      <c r="D917" s="6"/>
      <c r="E917" s="6"/>
      <c r="F917" s="6"/>
      <c r="G917" s="6"/>
      <c r="H917" s="36"/>
      <c r="I917" s="36"/>
      <c r="J917" s="25"/>
    </row>
    <row r="918" spans="3:10" x14ac:dyDescent="0.35">
      <c r="C918" s="6"/>
      <c r="D918" s="6"/>
      <c r="E918" s="6"/>
      <c r="F918" s="6"/>
      <c r="G918" s="6"/>
      <c r="H918" s="36"/>
      <c r="I918" s="36"/>
      <c r="J918" s="25"/>
    </row>
    <row r="919" spans="3:10" x14ac:dyDescent="0.35">
      <c r="C919" s="6"/>
      <c r="D919" s="6"/>
      <c r="E919" s="6"/>
      <c r="F919" s="6"/>
      <c r="G919" s="6"/>
      <c r="H919" s="36"/>
      <c r="I919" s="36"/>
      <c r="J919" s="25"/>
    </row>
    <row r="920" spans="3:10" x14ac:dyDescent="0.35">
      <c r="C920" s="6"/>
      <c r="D920" s="6"/>
      <c r="E920" s="6"/>
      <c r="F920" s="6"/>
      <c r="G920" s="6"/>
      <c r="H920" s="36"/>
      <c r="I920" s="36"/>
      <c r="J920" s="25"/>
    </row>
    <row r="921" spans="3:10" x14ac:dyDescent="0.35">
      <c r="C921" s="6"/>
      <c r="D921" s="6"/>
      <c r="E921" s="6"/>
      <c r="F921" s="6"/>
      <c r="G921" s="6"/>
      <c r="H921" s="36"/>
      <c r="I921" s="36"/>
      <c r="J921" s="25"/>
    </row>
    <row r="922" spans="3:10" x14ac:dyDescent="0.35">
      <c r="C922" s="6"/>
      <c r="D922" s="6"/>
      <c r="E922" s="6"/>
      <c r="F922" s="6"/>
      <c r="G922" s="6"/>
      <c r="H922" s="36"/>
      <c r="I922" s="36"/>
      <c r="J922" s="25"/>
    </row>
    <row r="923" spans="3:10" x14ac:dyDescent="0.35">
      <c r="C923" s="6"/>
      <c r="D923" s="6"/>
      <c r="E923" s="6"/>
      <c r="F923" s="6"/>
      <c r="G923" s="6"/>
      <c r="H923" s="36"/>
      <c r="I923" s="36"/>
      <c r="J923" s="25"/>
    </row>
    <row r="924" spans="3:10" x14ac:dyDescent="0.35">
      <c r="C924" s="6"/>
      <c r="D924" s="6"/>
      <c r="E924" s="6"/>
      <c r="F924" s="6"/>
      <c r="G924" s="6"/>
      <c r="H924" s="36"/>
      <c r="I924" s="36"/>
      <c r="J924" s="25"/>
    </row>
    <row r="925" spans="3:10" x14ac:dyDescent="0.35">
      <c r="C925" s="6"/>
      <c r="D925" s="6"/>
      <c r="E925" s="6"/>
      <c r="F925" s="6"/>
      <c r="G925" s="6"/>
      <c r="H925" s="36"/>
      <c r="I925" s="36"/>
      <c r="J925" s="25"/>
    </row>
    <row r="926" spans="3:10" x14ac:dyDescent="0.35">
      <c r="C926" s="6"/>
      <c r="D926" s="6"/>
      <c r="E926" s="6"/>
      <c r="F926" s="6"/>
      <c r="G926" s="6"/>
      <c r="H926" s="36"/>
      <c r="I926" s="36"/>
      <c r="J926" s="25"/>
    </row>
    <row r="927" spans="3:10" x14ac:dyDescent="0.35">
      <c r="C927" s="6"/>
      <c r="D927" s="6"/>
      <c r="E927" s="6"/>
      <c r="F927" s="6"/>
      <c r="G927" s="6"/>
      <c r="H927" s="36"/>
      <c r="I927" s="36"/>
      <c r="J927" s="25"/>
    </row>
    <row r="928" spans="3:10" x14ac:dyDescent="0.35">
      <c r="C928" s="6"/>
      <c r="D928" s="6"/>
      <c r="E928" s="6"/>
      <c r="F928" s="6"/>
      <c r="G928" s="6"/>
      <c r="H928" s="36"/>
      <c r="I928" s="36"/>
      <c r="J928" s="25"/>
    </row>
    <row r="929" spans="3:10" x14ac:dyDescent="0.35">
      <c r="C929" s="6"/>
      <c r="D929" s="6"/>
      <c r="E929" s="6"/>
      <c r="F929" s="6"/>
      <c r="G929" s="6"/>
      <c r="H929" s="36"/>
      <c r="I929" s="36"/>
      <c r="J929" s="25"/>
    </row>
    <row r="930" spans="3:10" x14ac:dyDescent="0.35">
      <c r="C930" s="6"/>
      <c r="D930" s="6"/>
      <c r="E930" s="6"/>
      <c r="F930" s="6"/>
      <c r="G930" s="6"/>
      <c r="H930" s="36"/>
      <c r="I930" s="36"/>
      <c r="J930" s="25"/>
    </row>
    <row r="931" spans="3:10" x14ac:dyDescent="0.35">
      <c r="C931" s="6"/>
      <c r="D931" s="6"/>
      <c r="E931" s="6"/>
      <c r="F931" s="6"/>
      <c r="G931" s="6"/>
      <c r="H931" s="36"/>
      <c r="I931" s="36"/>
      <c r="J931" s="25"/>
    </row>
    <row r="932" spans="3:10" x14ac:dyDescent="0.35">
      <c r="C932" s="6"/>
      <c r="D932" s="6"/>
      <c r="E932" s="6"/>
      <c r="F932" s="6"/>
      <c r="G932" s="6"/>
      <c r="H932" s="36"/>
      <c r="I932" s="36"/>
      <c r="J932" s="25"/>
    </row>
    <row r="933" spans="3:10" x14ac:dyDescent="0.35">
      <c r="C933" s="6"/>
      <c r="D933" s="6"/>
      <c r="E933" s="6"/>
      <c r="F933" s="6"/>
      <c r="G933" s="6"/>
      <c r="H933" s="36"/>
      <c r="I933" s="36"/>
      <c r="J933" s="25"/>
    </row>
    <row r="934" spans="3:10" x14ac:dyDescent="0.35">
      <c r="C934" s="6"/>
      <c r="D934" s="6"/>
      <c r="E934" s="6"/>
      <c r="F934" s="6"/>
      <c r="G934" s="6"/>
      <c r="H934" s="36"/>
      <c r="I934" s="36"/>
      <c r="J934" s="25"/>
    </row>
    <row r="935" spans="3:10" x14ac:dyDescent="0.35">
      <c r="C935" s="6"/>
      <c r="D935" s="6"/>
      <c r="E935" s="6"/>
      <c r="F935" s="6"/>
      <c r="G935" s="6"/>
      <c r="H935" s="36"/>
      <c r="I935" s="36"/>
      <c r="J935" s="25"/>
    </row>
    <row r="936" spans="3:10" x14ac:dyDescent="0.35">
      <c r="C936" s="6"/>
      <c r="D936" s="6"/>
      <c r="E936" s="6"/>
      <c r="F936" s="6"/>
      <c r="G936" s="6"/>
      <c r="H936" s="36"/>
      <c r="I936" s="36"/>
      <c r="J936" s="25"/>
    </row>
    <row r="937" spans="3:10" x14ac:dyDescent="0.35">
      <c r="C937" s="6"/>
      <c r="D937" s="6"/>
      <c r="E937" s="6"/>
      <c r="F937" s="6"/>
      <c r="G937" s="6"/>
      <c r="H937" s="36"/>
      <c r="I937" s="36"/>
      <c r="J937" s="25"/>
    </row>
    <row r="938" spans="3:10" x14ac:dyDescent="0.35">
      <c r="C938" s="6"/>
      <c r="D938" s="6"/>
      <c r="E938" s="6"/>
      <c r="F938" s="6"/>
      <c r="G938" s="6"/>
      <c r="H938" s="36"/>
      <c r="I938" s="36"/>
      <c r="J938" s="25"/>
    </row>
    <row r="939" spans="3:10" x14ac:dyDescent="0.35">
      <c r="C939" s="6"/>
      <c r="D939" s="6"/>
      <c r="E939" s="6"/>
      <c r="F939" s="6"/>
      <c r="G939" s="6"/>
      <c r="H939" s="36"/>
      <c r="I939" s="36"/>
      <c r="J939" s="25"/>
    </row>
    <row r="940" spans="3:10" x14ac:dyDescent="0.35">
      <c r="C940" s="6"/>
      <c r="D940" s="6"/>
      <c r="E940" s="6"/>
      <c r="F940" s="6"/>
      <c r="G940" s="6"/>
      <c r="H940" s="36"/>
      <c r="I940" s="36"/>
      <c r="J940" s="25"/>
    </row>
    <row r="941" spans="3:10" x14ac:dyDescent="0.35">
      <c r="C941" s="6"/>
      <c r="D941" s="6"/>
      <c r="E941" s="6"/>
      <c r="F941" s="6"/>
      <c r="G941" s="6"/>
      <c r="H941" s="36"/>
      <c r="I941" s="36"/>
      <c r="J941" s="25"/>
    </row>
    <row r="942" spans="3:10" x14ac:dyDescent="0.35">
      <c r="C942" s="6"/>
      <c r="D942" s="6"/>
      <c r="E942" s="6"/>
      <c r="F942" s="6"/>
      <c r="G942" s="6"/>
      <c r="H942" s="36"/>
      <c r="I942" s="36"/>
      <c r="J942" s="25"/>
    </row>
    <row r="943" spans="3:10" x14ac:dyDescent="0.35">
      <c r="C943" s="6"/>
      <c r="D943" s="6"/>
      <c r="E943" s="6"/>
      <c r="F943" s="6"/>
      <c r="G943" s="6"/>
      <c r="H943" s="36"/>
      <c r="I943" s="36"/>
      <c r="J943" s="25"/>
    </row>
    <row r="944" spans="3:10" x14ac:dyDescent="0.35">
      <c r="C944" s="6"/>
      <c r="D944" s="6"/>
      <c r="E944" s="6"/>
      <c r="F944" s="6"/>
      <c r="G944" s="6"/>
      <c r="H944" s="36"/>
      <c r="I944" s="36"/>
      <c r="J944" s="25"/>
    </row>
    <row r="945" spans="3:10" x14ac:dyDescent="0.35">
      <c r="C945" s="6"/>
      <c r="D945" s="6"/>
      <c r="E945" s="6"/>
      <c r="F945" s="6"/>
      <c r="G945" s="6"/>
      <c r="H945" s="36"/>
      <c r="I945" s="36"/>
      <c r="J945" s="25"/>
    </row>
    <row r="946" spans="3:10" x14ac:dyDescent="0.35">
      <c r="C946" s="6"/>
      <c r="D946" s="6"/>
      <c r="E946" s="6"/>
      <c r="F946" s="6"/>
      <c r="G946" s="6"/>
      <c r="H946" s="36"/>
      <c r="I946" s="36"/>
      <c r="J946" s="25"/>
    </row>
    <row r="947" spans="3:10" x14ac:dyDescent="0.35">
      <c r="C947" s="6"/>
      <c r="D947" s="6"/>
      <c r="E947" s="6"/>
      <c r="F947" s="6"/>
      <c r="G947" s="6"/>
      <c r="H947" s="36"/>
      <c r="I947" s="36"/>
      <c r="J947" s="25"/>
    </row>
    <row r="948" spans="3:10" x14ac:dyDescent="0.35">
      <c r="C948" s="6"/>
      <c r="D948" s="6"/>
      <c r="E948" s="6"/>
      <c r="F948" s="6"/>
      <c r="G948" s="6"/>
      <c r="H948" s="36"/>
      <c r="I948" s="36"/>
      <c r="J948" s="25"/>
    </row>
    <row r="949" spans="3:10" x14ac:dyDescent="0.35">
      <c r="C949" s="6"/>
      <c r="D949" s="6"/>
      <c r="E949" s="6"/>
      <c r="F949" s="6"/>
      <c r="G949" s="6"/>
      <c r="H949" s="36"/>
      <c r="I949" s="36"/>
      <c r="J949" s="25"/>
    </row>
    <row r="950" spans="3:10" x14ac:dyDescent="0.35">
      <c r="C950" s="6"/>
      <c r="D950" s="6"/>
      <c r="E950" s="6"/>
      <c r="F950" s="6"/>
      <c r="G950" s="6"/>
      <c r="H950" s="36"/>
      <c r="I950" s="36"/>
      <c r="J950" s="25"/>
    </row>
    <row r="951" spans="3:10" x14ac:dyDescent="0.35">
      <c r="C951" s="6"/>
      <c r="D951" s="6"/>
      <c r="E951" s="6"/>
      <c r="F951" s="6"/>
      <c r="G951" s="6"/>
      <c r="H951" s="36"/>
      <c r="I951" s="36"/>
      <c r="J951" s="25"/>
    </row>
    <row r="952" spans="3:10" x14ac:dyDescent="0.35">
      <c r="C952" s="6"/>
      <c r="D952" s="6"/>
      <c r="E952" s="6"/>
      <c r="F952" s="6"/>
      <c r="G952" s="6"/>
      <c r="H952" s="36"/>
      <c r="I952" s="36"/>
      <c r="J952" s="25"/>
    </row>
    <row r="953" spans="3:10" x14ac:dyDescent="0.35">
      <c r="C953" s="6"/>
      <c r="D953" s="6"/>
      <c r="E953" s="6"/>
      <c r="F953" s="6"/>
      <c r="G953" s="6"/>
      <c r="H953" s="36"/>
      <c r="I953" s="36"/>
      <c r="J953" s="25"/>
    </row>
    <row r="954" spans="3:10" x14ac:dyDescent="0.35">
      <c r="C954" s="6"/>
      <c r="D954" s="6"/>
      <c r="E954" s="6"/>
      <c r="F954" s="6"/>
      <c r="G954" s="6"/>
      <c r="H954" s="36"/>
      <c r="I954" s="36"/>
      <c r="J954" s="25"/>
    </row>
    <row r="955" spans="3:10" x14ac:dyDescent="0.35">
      <c r="C955" s="6"/>
      <c r="D955" s="6"/>
      <c r="E955" s="6"/>
      <c r="F955" s="6"/>
      <c r="G955" s="6"/>
      <c r="H955" s="36"/>
      <c r="I955" s="36"/>
      <c r="J955" s="25"/>
    </row>
    <row r="956" spans="3:10" x14ac:dyDescent="0.35">
      <c r="C956" s="6"/>
      <c r="D956" s="6"/>
      <c r="E956" s="6"/>
      <c r="F956" s="6"/>
      <c r="G956" s="6"/>
      <c r="H956" s="36"/>
      <c r="I956" s="36"/>
      <c r="J956" s="25"/>
    </row>
    <row r="957" spans="3:10" x14ac:dyDescent="0.35">
      <c r="C957" s="6"/>
      <c r="D957" s="6"/>
      <c r="E957" s="6"/>
      <c r="F957" s="6"/>
      <c r="G957" s="6"/>
      <c r="H957" s="36"/>
      <c r="I957" s="36"/>
      <c r="J957" s="25"/>
    </row>
    <row r="958" spans="3:10" x14ac:dyDescent="0.35">
      <c r="C958" s="6"/>
      <c r="D958" s="6"/>
      <c r="E958" s="6"/>
      <c r="F958" s="6"/>
      <c r="G958" s="6"/>
      <c r="H958" s="36"/>
      <c r="I958" s="36"/>
      <c r="J958" s="25"/>
    </row>
    <row r="959" spans="3:10" x14ac:dyDescent="0.35">
      <c r="C959" s="6"/>
      <c r="D959" s="6"/>
      <c r="E959" s="6"/>
      <c r="F959" s="6"/>
      <c r="G959" s="6"/>
      <c r="H959" s="36"/>
      <c r="I959" s="36"/>
      <c r="J959" s="25"/>
    </row>
    <row r="960" spans="3:10" x14ac:dyDescent="0.35">
      <c r="C960" s="6"/>
      <c r="D960" s="6"/>
      <c r="E960" s="6"/>
      <c r="F960" s="6"/>
      <c r="G960" s="6"/>
      <c r="H960" s="36"/>
      <c r="I960" s="36"/>
      <c r="J960" s="25"/>
    </row>
    <row r="961" spans="3:10" x14ac:dyDescent="0.35">
      <c r="C961" s="6"/>
      <c r="D961" s="6"/>
      <c r="E961" s="6"/>
      <c r="F961" s="6"/>
      <c r="G961" s="6"/>
      <c r="H961" s="36"/>
      <c r="I961" s="36"/>
      <c r="J961" s="25"/>
    </row>
    <row r="962" spans="3:10" x14ac:dyDescent="0.35">
      <c r="C962" s="6"/>
      <c r="D962" s="6"/>
      <c r="E962" s="6"/>
      <c r="F962" s="6"/>
      <c r="G962" s="6"/>
      <c r="H962" s="36"/>
      <c r="I962" s="36"/>
      <c r="J962" s="25"/>
    </row>
    <row r="963" spans="3:10" x14ac:dyDescent="0.35">
      <c r="C963" s="6"/>
      <c r="D963" s="6"/>
      <c r="E963" s="6"/>
      <c r="F963" s="6"/>
      <c r="G963" s="6"/>
      <c r="H963" s="36"/>
      <c r="I963" s="36"/>
      <c r="J963" s="25"/>
    </row>
    <row r="964" spans="3:10" x14ac:dyDescent="0.35">
      <c r="C964" s="6"/>
      <c r="D964" s="6"/>
      <c r="E964" s="6"/>
      <c r="F964" s="6"/>
      <c r="G964" s="6"/>
      <c r="H964" s="36"/>
      <c r="I964" s="36"/>
      <c r="J964" s="25"/>
    </row>
    <row r="965" spans="3:10" x14ac:dyDescent="0.35">
      <c r="C965" s="6"/>
      <c r="D965" s="6"/>
      <c r="E965" s="6"/>
      <c r="F965" s="6"/>
      <c r="G965" s="6"/>
      <c r="H965" s="36"/>
      <c r="I965" s="36"/>
      <c r="J965" s="25"/>
    </row>
    <row r="966" spans="3:10" x14ac:dyDescent="0.35">
      <c r="C966" s="6"/>
      <c r="D966" s="6"/>
      <c r="E966" s="6"/>
      <c r="F966" s="6"/>
      <c r="G966" s="6"/>
      <c r="H966" s="36"/>
      <c r="I966" s="36"/>
      <c r="J966" s="25"/>
    </row>
    <row r="967" spans="3:10" x14ac:dyDescent="0.35">
      <c r="C967" s="6"/>
      <c r="D967" s="6"/>
      <c r="E967" s="6"/>
      <c r="F967" s="6"/>
      <c r="G967" s="6"/>
      <c r="H967" s="36"/>
      <c r="I967" s="36"/>
      <c r="J967" s="25"/>
    </row>
    <row r="968" spans="3:10" x14ac:dyDescent="0.35">
      <c r="C968" s="6"/>
      <c r="D968" s="6"/>
      <c r="E968" s="6"/>
      <c r="F968" s="6"/>
      <c r="G968" s="6"/>
      <c r="H968" s="36"/>
      <c r="I968" s="36"/>
      <c r="J968" s="25"/>
    </row>
    <row r="969" spans="3:10" x14ac:dyDescent="0.35">
      <c r="C969" s="6"/>
      <c r="D969" s="6"/>
      <c r="E969" s="6"/>
      <c r="F969" s="6"/>
      <c r="G969" s="6"/>
      <c r="H969" s="36"/>
      <c r="I969" s="36"/>
      <c r="J969" s="25"/>
    </row>
    <row r="970" spans="3:10" x14ac:dyDescent="0.35">
      <c r="C970" s="6"/>
      <c r="D970" s="6"/>
      <c r="E970" s="6"/>
      <c r="F970" s="6"/>
      <c r="G970" s="6"/>
      <c r="H970" s="36"/>
      <c r="I970" s="36"/>
      <c r="J970" s="25"/>
    </row>
    <row r="971" spans="3:10" x14ac:dyDescent="0.35">
      <c r="C971" s="6"/>
      <c r="D971" s="6"/>
      <c r="E971" s="6"/>
      <c r="F971" s="6"/>
      <c r="G971" s="6"/>
      <c r="H971" s="36"/>
      <c r="I971" s="36"/>
      <c r="J971" s="25"/>
    </row>
    <row r="972" spans="3:10" x14ac:dyDescent="0.35">
      <c r="C972" s="6"/>
      <c r="D972" s="6"/>
      <c r="E972" s="6"/>
      <c r="F972" s="6"/>
      <c r="G972" s="6"/>
      <c r="H972" s="36"/>
      <c r="I972" s="36"/>
      <c r="J972" s="25"/>
    </row>
    <row r="973" spans="3:10" x14ac:dyDescent="0.35">
      <c r="C973" s="6"/>
      <c r="D973" s="6"/>
      <c r="E973" s="6"/>
      <c r="F973" s="6"/>
      <c r="G973" s="6"/>
      <c r="H973" s="36"/>
      <c r="I973" s="36"/>
      <c r="J973" s="25"/>
    </row>
    <row r="974" spans="3:10" x14ac:dyDescent="0.35">
      <c r="C974" s="6"/>
      <c r="D974" s="6"/>
      <c r="E974" s="6"/>
      <c r="F974" s="6"/>
      <c r="G974" s="6"/>
      <c r="H974" s="36"/>
      <c r="I974" s="36"/>
      <c r="J974" s="25"/>
    </row>
    <row r="975" spans="3:10" x14ac:dyDescent="0.35">
      <c r="C975" s="6"/>
      <c r="D975" s="6"/>
      <c r="E975" s="6"/>
      <c r="F975" s="6"/>
      <c r="G975" s="6"/>
      <c r="H975" s="36"/>
      <c r="I975" s="36"/>
      <c r="J975" s="25"/>
    </row>
    <row r="976" spans="3:10" x14ac:dyDescent="0.35">
      <c r="C976" s="6"/>
      <c r="D976" s="6"/>
      <c r="E976" s="6"/>
      <c r="F976" s="6"/>
      <c r="G976" s="6"/>
      <c r="H976" s="36"/>
      <c r="I976" s="36"/>
      <c r="J976" s="25"/>
    </row>
    <row r="977" spans="3:10" x14ac:dyDescent="0.35">
      <c r="C977" s="6"/>
      <c r="D977" s="6"/>
      <c r="E977" s="6"/>
      <c r="F977" s="6"/>
      <c r="G977" s="6"/>
      <c r="H977" s="36"/>
      <c r="I977" s="36"/>
      <c r="J977" s="25"/>
    </row>
    <row r="978" spans="3:10" x14ac:dyDescent="0.35">
      <c r="C978" s="6"/>
      <c r="D978" s="6"/>
      <c r="E978" s="6"/>
      <c r="F978" s="6"/>
      <c r="G978" s="6"/>
      <c r="H978" s="36"/>
      <c r="I978" s="36"/>
      <c r="J978" s="25"/>
    </row>
    <row r="979" spans="3:10" x14ac:dyDescent="0.35">
      <c r="C979" s="6"/>
      <c r="D979" s="6"/>
      <c r="E979" s="6"/>
      <c r="F979" s="6"/>
      <c r="G979" s="6"/>
      <c r="H979" s="36"/>
      <c r="I979" s="36"/>
      <c r="J979" s="25"/>
    </row>
    <row r="980" spans="3:10" x14ac:dyDescent="0.35">
      <c r="C980" s="6"/>
      <c r="D980" s="6"/>
      <c r="E980" s="6"/>
      <c r="F980" s="6"/>
      <c r="G980" s="6"/>
      <c r="H980" s="36"/>
      <c r="I980" s="36"/>
      <c r="J980" s="25"/>
    </row>
    <row r="981" spans="3:10" x14ac:dyDescent="0.35">
      <c r="C981" s="6"/>
      <c r="D981" s="6"/>
      <c r="E981" s="6"/>
      <c r="F981" s="6"/>
      <c r="G981" s="6"/>
      <c r="H981" s="36"/>
      <c r="I981" s="36"/>
      <c r="J981" s="25"/>
    </row>
    <row r="982" spans="3:10" x14ac:dyDescent="0.35">
      <c r="C982" s="6"/>
      <c r="D982" s="6"/>
      <c r="E982" s="6"/>
      <c r="F982" s="6"/>
      <c r="G982" s="6"/>
      <c r="H982" s="36"/>
      <c r="I982" s="36"/>
      <c r="J982" s="25"/>
    </row>
    <row r="983" spans="3:10" x14ac:dyDescent="0.35">
      <c r="C983" s="6"/>
      <c r="D983" s="6"/>
      <c r="E983" s="6"/>
      <c r="F983" s="6"/>
      <c r="G983" s="6"/>
      <c r="H983" s="36"/>
      <c r="I983" s="36"/>
      <c r="J983" s="25"/>
    </row>
    <row r="984" spans="3:10" x14ac:dyDescent="0.35">
      <c r="C984" s="6"/>
      <c r="D984" s="6"/>
      <c r="E984" s="6"/>
      <c r="F984" s="6"/>
      <c r="G984" s="6"/>
      <c r="H984" s="36"/>
      <c r="I984" s="36"/>
      <c r="J984" s="25"/>
    </row>
    <row r="985" spans="3:10" x14ac:dyDescent="0.35">
      <c r="C985" s="6"/>
      <c r="D985" s="6"/>
      <c r="E985" s="6"/>
      <c r="F985" s="6"/>
      <c r="G985" s="6"/>
      <c r="H985" s="36"/>
      <c r="I985" s="36"/>
      <c r="J985" s="25"/>
    </row>
    <row r="986" spans="3:10" x14ac:dyDescent="0.35">
      <c r="C986" s="6"/>
      <c r="D986" s="6"/>
      <c r="E986" s="6"/>
      <c r="F986" s="6"/>
      <c r="G986" s="6"/>
      <c r="H986" s="36"/>
      <c r="I986" s="36"/>
      <c r="J986" s="25"/>
    </row>
    <row r="987" spans="3:10" x14ac:dyDescent="0.35">
      <c r="C987" s="6"/>
      <c r="D987" s="6"/>
      <c r="E987" s="6"/>
      <c r="F987" s="6"/>
      <c r="G987" s="6"/>
      <c r="H987" s="36"/>
      <c r="I987" s="36"/>
      <c r="J987" s="25"/>
    </row>
    <row r="988" spans="3:10" x14ac:dyDescent="0.35">
      <c r="C988" s="6"/>
      <c r="D988" s="6"/>
      <c r="E988" s="6"/>
      <c r="F988" s="6"/>
      <c r="G988" s="6"/>
      <c r="H988" s="36"/>
      <c r="I988" s="36"/>
      <c r="J988" s="25"/>
    </row>
    <row r="989" spans="3:10" x14ac:dyDescent="0.35">
      <c r="C989" s="6"/>
      <c r="D989" s="6"/>
      <c r="E989" s="6"/>
      <c r="F989" s="6"/>
      <c r="G989" s="6"/>
      <c r="H989" s="36"/>
      <c r="I989" s="36"/>
      <c r="J989" s="25"/>
    </row>
    <row r="990" spans="3:10" x14ac:dyDescent="0.35">
      <c r="C990" s="6"/>
      <c r="D990" s="6"/>
      <c r="E990" s="6"/>
      <c r="F990" s="6"/>
      <c r="G990" s="6"/>
      <c r="H990" s="36"/>
      <c r="I990" s="36"/>
      <c r="J990" s="25"/>
    </row>
    <row r="991" spans="3:10" x14ac:dyDescent="0.35">
      <c r="C991" s="6"/>
      <c r="D991" s="6"/>
      <c r="E991" s="6"/>
      <c r="F991" s="6"/>
      <c r="G991" s="6"/>
      <c r="H991" s="36"/>
      <c r="I991" s="36"/>
      <c r="J991" s="25"/>
    </row>
    <row r="992" spans="3:10" x14ac:dyDescent="0.35">
      <c r="C992" s="6"/>
      <c r="D992" s="6"/>
      <c r="E992" s="6"/>
      <c r="F992" s="6"/>
      <c r="G992" s="6"/>
      <c r="H992" s="36"/>
      <c r="I992" s="36"/>
      <c r="J992" s="25"/>
    </row>
    <row r="993" spans="3:10" x14ac:dyDescent="0.35">
      <c r="C993" s="6"/>
      <c r="D993" s="6"/>
      <c r="E993" s="6"/>
      <c r="F993" s="6"/>
      <c r="G993" s="6"/>
      <c r="H993" s="36"/>
      <c r="I993" s="36"/>
      <c r="J993" s="25"/>
    </row>
    <row r="994" spans="3:10" x14ac:dyDescent="0.35">
      <c r="C994" s="6"/>
      <c r="D994" s="6"/>
      <c r="E994" s="6"/>
      <c r="F994" s="6"/>
      <c r="G994" s="6"/>
      <c r="H994" s="36"/>
      <c r="I994" s="36"/>
      <c r="J994" s="25"/>
    </row>
    <row r="995" spans="3:10" x14ac:dyDescent="0.35">
      <c r="C995" s="6"/>
      <c r="D995" s="6"/>
      <c r="E995" s="6"/>
      <c r="F995" s="6"/>
      <c r="G995" s="6"/>
      <c r="H995" s="36"/>
      <c r="I995" s="36"/>
      <c r="J995" s="25"/>
    </row>
    <row r="996" spans="3:10" x14ac:dyDescent="0.35">
      <c r="C996" s="6"/>
      <c r="D996" s="6"/>
      <c r="E996" s="6"/>
      <c r="F996" s="6"/>
      <c r="G996" s="6"/>
      <c r="H996" s="36"/>
      <c r="I996" s="36"/>
      <c r="J996" s="25"/>
    </row>
    <row r="997" spans="3:10" x14ac:dyDescent="0.35">
      <c r="C997" s="6"/>
      <c r="D997" s="6"/>
      <c r="E997" s="6"/>
      <c r="F997" s="6"/>
      <c r="G997" s="6"/>
      <c r="H997" s="36"/>
      <c r="I997" s="36"/>
      <c r="J997" s="25"/>
    </row>
    <row r="998" spans="3:10" x14ac:dyDescent="0.35">
      <c r="C998" s="6"/>
      <c r="D998" s="6"/>
      <c r="E998" s="6"/>
      <c r="F998" s="6"/>
      <c r="G998" s="6"/>
      <c r="H998" s="36"/>
      <c r="I998" s="36"/>
      <c r="J998" s="25"/>
    </row>
    <row r="999" spans="3:10" x14ac:dyDescent="0.35">
      <c r="C999" s="6"/>
      <c r="D999" s="6"/>
      <c r="E999" s="6"/>
      <c r="F999" s="6"/>
      <c r="G999" s="6"/>
      <c r="H999" s="36"/>
      <c r="I999" s="36"/>
      <c r="J999" s="25"/>
    </row>
    <row r="1000" spans="3:10" x14ac:dyDescent="0.35">
      <c r="C1000" s="6"/>
      <c r="D1000" s="6"/>
      <c r="E1000" s="6"/>
      <c r="F1000" s="6"/>
      <c r="G1000" s="6"/>
      <c r="H1000" s="36"/>
      <c r="I1000" s="36"/>
      <c r="J1000" s="25"/>
    </row>
    <row r="1001" spans="3:10" x14ac:dyDescent="0.35">
      <c r="C1001" s="6"/>
      <c r="D1001" s="6"/>
      <c r="E1001" s="6"/>
      <c r="F1001" s="6"/>
      <c r="G1001" s="6"/>
      <c r="H1001" s="36"/>
      <c r="I1001" s="36"/>
      <c r="J1001" s="25"/>
    </row>
    <row r="1002" spans="3:10" x14ac:dyDescent="0.35">
      <c r="C1002" s="6"/>
      <c r="D1002" s="6"/>
      <c r="E1002" s="6"/>
      <c r="F1002" s="6"/>
      <c r="G1002" s="6"/>
      <c r="H1002" s="36"/>
      <c r="I1002" s="36"/>
      <c r="J1002" s="25"/>
    </row>
    <row r="1003" spans="3:10" x14ac:dyDescent="0.35">
      <c r="C1003" s="6"/>
      <c r="D1003" s="6"/>
      <c r="E1003" s="6"/>
      <c r="F1003" s="6"/>
      <c r="G1003" s="6"/>
      <c r="H1003" s="36"/>
      <c r="I1003" s="36"/>
      <c r="J1003" s="25"/>
    </row>
    <row r="1004" spans="3:10" x14ac:dyDescent="0.35">
      <c r="C1004" s="6"/>
      <c r="D1004" s="6"/>
      <c r="E1004" s="6"/>
      <c r="F1004" s="6"/>
      <c r="G1004" s="6"/>
      <c r="H1004" s="36"/>
      <c r="I1004" s="36"/>
      <c r="J1004" s="25"/>
    </row>
    <row r="1005" spans="3:10" x14ac:dyDescent="0.35">
      <c r="C1005" s="6"/>
      <c r="D1005" s="6"/>
      <c r="E1005" s="6"/>
      <c r="F1005" s="6"/>
      <c r="G1005" s="6"/>
      <c r="H1005" s="36"/>
      <c r="I1005" s="36"/>
      <c r="J1005" s="25"/>
    </row>
    <row r="1006" spans="3:10" x14ac:dyDescent="0.35">
      <c r="C1006" s="6"/>
      <c r="D1006" s="6"/>
      <c r="E1006" s="6"/>
      <c r="F1006" s="6"/>
      <c r="G1006" s="6"/>
      <c r="H1006" s="36"/>
      <c r="I1006" s="36"/>
      <c r="J1006" s="25"/>
    </row>
    <row r="1007" spans="3:10" x14ac:dyDescent="0.35">
      <c r="C1007" s="6"/>
      <c r="D1007" s="6"/>
      <c r="E1007" s="6"/>
      <c r="F1007" s="6"/>
      <c r="G1007" s="6"/>
      <c r="H1007" s="36"/>
      <c r="I1007" s="36"/>
      <c r="J1007" s="25"/>
    </row>
    <row r="1008" spans="3:10" x14ac:dyDescent="0.35">
      <c r="C1008" s="6"/>
      <c r="D1008" s="6"/>
      <c r="E1008" s="6"/>
      <c r="F1008" s="6"/>
      <c r="G1008" s="6"/>
      <c r="H1008" s="36"/>
      <c r="I1008" s="36"/>
      <c r="J1008" s="25"/>
    </row>
    <row r="1009" spans="3:10" x14ac:dyDescent="0.35">
      <c r="C1009" s="6"/>
      <c r="D1009" s="6"/>
      <c r="E1009" s="6"/>
      <c r="F1009" s="6"/>
      <c r="G1009" s="6"/>
      <c r="H1009" s="36"/>
      <c r="I1009" s="36"/>
      <c r="J1009" s="25"/>
    </row>
    <row r="1010" spans="3:10" x14ac:dyDescent="0.35">
      <c r="C1010" s="6"/>
      <c r="D1010" s="6"/>
      <c r="E1010" s="6"/>
      <c r="F1010" s="6"/>
      <c r="G1010" s="6"/>
      <c r="H1010" s="36"/>
      <c r="I1010" s="36"/>
      <c r="J1010" s="25"/>
    </row>
    <row r="1011" spans="3:10" x14ac:dyDescent="0.35">
      <c r="C1011" s="6"/>
      <c r="D1011" s="6"/>
      <c r="E1011" s="6"/>
      <c r="F1011" s="6"/>
      <c r="G1011" s="6"/>
      <c r="H1011" s="36"/>
      <c r="I1011" s="36"/>
      <c r="J1011" s="25"/>
    </row>
    <row r="1012" spans="3:10" x14ac:dyDescent="0.35">
      <c r="C1012" s="6"/>
      <c r="D1012" s="6"/>
      <c r="E1012" s="6"/>
      <c r="F1012" s="6"/>
      <c r="G1012" s="6"/>
      <c r="H1012" s="36"/>
      <c r="I1012" s="36"/>
      <c r="J1012" s="25"/>
    </row>
    <row r="1013" spans="3:10" x14ac:dyDescent="0.35">
      <c r="C1013" s="6"/>
      <c r="D1013" s="6"/>
      <c r="E1013" s="6"/>
      <c r="F1013" s="6"/>
      <c r="G1013" s="6"/>
      <c r="H1013" s="36"/>
      <c r="I1013" s="36"/>
      <c r="J1013" s="25"/>
    </row>
    <row r="1014" spans="3:10" x14ac:dyDescent="0.35">
      <c r="C1014" s="6"/>
      <c r="D1014" s="6"/>
      <c r="E1014" s="6"/>
      <c r="F1014" s="6"/>
      <c r="G1014" s="6"/>
      <c r="H1014" s="36"/>
      <c r="I1014" s="36"/>
      <c r="J1014" s="25"/>
    </row>
    <row r="1015" spans="3:10" x14ac:dyDescent="0.35">
      <c r="C1015" s="6"/>
      <c r="D1015" s="6"/>
      <c r="E1015" s="6"/>
      <c r="F1015" s="6"/>
      <c r="G1015" s="6"/>
      <c r="H1015" s="36"/>
      <c r="I1015" s="36"/>
      <c r="J1015" s="25"/>
    </row>
    <row r="1016" spans="3:10" x14ac:dyDescent="0.35">
      <c r="C1016" s="6"/>
      <c r="D1016" s="6"/>
      <c r="E1016" s="6"/>
      <c r="F1016" s="6"/>
      <c r="G1016" s="6"/>
      <c r="H1016" s="36"/>
      <c r="I1016" s="36"/>
      <c r="J1016" s="25"/>
    </row>
    <row r="1017" spans="3:10" x14ac:dyDescent="0.35">
      <c r="C1017" s="6"/>
      <c r="D1017" s="6"/>
      <c r="E1017" s="6"/>
      <c r="F1017" s="6"/>
      <c r="G1017" s="6"/>
      <c r="H1017" s="36"/>
      <c r="I1017" s="36"/>
      <c r="J1017" s="25"/>
    </row>
    <row r="1018" spans="3:10" x14ac:dyDescent="0.35">
      <c r="C1018" s="6"/>
      <c r="D1018" s="6"/>
      <c r="E1018" s="6"/>
      <c r="F1018" s="6"/>
      <c r="G1018" s="6"/>
      <c r="H1018" s="36"/>
      <c r="I1018" s="36"/>
      <c r="J1018" s="25"/>
    </row>
    <row r="1019" spans="3:10" x14ac:dyDescent="0.35">
      <c r="C1019" s="6"/>
      <c r="D1019" s="6"/>
      <c r="E1019" s="6"/>
      <c r="F1019" s="6"/>
      <c r="G1019" s="6"/>
      <c r="H1019" s="36"/>
      <c r="I1019" s="36"/>
      <c r="J1019" s="25"/>
    </row>
    <row r="1020" spans="3:10" x14ac:dyDescent="0.35">
      <c r="C1020" s="6"/>
      <c r="D1020" s="6"/>
      <c r="E1020" s="6"/>
      <c r="F1020" s="6"/>
      <c r="G1020" s="6"/>
      <c r="H1020" s="36"/>
      <c r="I1020" s="36"/>
      <c r="J1020" s="25"/>
    </row>
    <row r="1021" spans="3:10" x14ac:dyDescent="0.35">
      <c r="C1021" s="6"/>
      <c r="D1021" s="6"/>
      <c r="E1021" s="6"/>
      <c r="F1021" s="6"/>
      <c r="G1021" s="6"/>
      <c r="H1021" s="36"/>
      <c r="I1021" s="36"/>
      <c r="J1021" s="25"/>
    </row>
    <row r="1022" spans="3:10" x14ac:dyDescent="0.35">
      <c r="C1022" s="6"/>
      <c r="D1022" s="6"/>
      <c r="E1022" s="6"/>
      <c r="F1022" s="6"/>
      <c r="G1022" s="6"/>
      <c r="H1022" s="36"/>
      <c r="I1022" s="36"/>
      <c r="J1022" s="25"/>
    </row>
    <row r="1023" spans="3:10" x14ac:dyDescent="0.35">
      <c r="C1023" s="6"/>
      <c r="D1023" s="6"/>
      <c r="E1023" s="6"/>
      <c r="F1023" s="6"/>
      <c r="G1023" s="6"/>
      <c r="H1023" s="36"/>
      <c r="I1023" s="36"/>
      <c r="J1023" s="25"/>
    </row>
    <row r="1024" spans="3:10" x14ac:dyDescent="0.35">
      <c r="C1024" s="6"/>
      <c r="D1024" s="6"/>
      <c r="E1024" s="6"/>
      <c r="F1024" s="6"/>
      <c r="G1024" s="6"/>
      <c r="H1024" s="36"/>
      <c r="I1024" s="36"/>
      <c r="J1024" s="25"/>
    </row>
    <row r="1025" spans="3:10" x14ac:dyDescent="0.35">
      <c r="C1025" s="6"/>
      <c r="D1025" s="6"/>
      <c r="E1025" s="6"/>
      <c r="F1025" s="6"/>
      <c r="G1025" s="6"/>
      <c r="H1025" s="36"/>
      <c r="I1025" s="36"/>
      <c r="J1025" s="25"/>
    </row>
    <row r="1026" spans="3:10" x14ac:dyDescent="0.35">
      <c r="C1026" s="6"/>
      <c r="D1026" s="6"/>
      <c r="E1026" s="6"/>
      <c r="F1026" s="6"/>
      <c r="G1026" s="6"/>
      <c r="H1026" s="36"/>
      <c r="I1026" s="36"/>
      <c r="J1026" s="25"/>
    </row>
    <row r="1027" spans="3:10" x14ac:dyDescent="0.35">
      <c r="C1027" s="6"/>
      <c r="D1027" s="6"/>
      <c r="E1027" s="6"/>
      <c r="F1027" s="6"/>
      <c r="G1027" s="6"/>
      <c r="H1027" s="36"/>
      <c r="I1027" s="36"/>
      <c r="J1027" s="25"/>
    </row>
    <row r="1028" spans="3:10" x14ac:dyDescent="0.35">
      <c r="C1028" s="6"/>
      <c r="D1028" s="6"/>
      <c r="E1028" s="6"/>
      <c r="F1028" s="6"/>
      <c r="G1028" s="6"/>
      <c r="H1028" s="36"/>
      <c r="I1028" s="36"/>
      <c r="J1028" s="25"/>
    </row>
    <row r="1029" spans="3:10" x14ac:dyDescent="0.35">
      <c r="C1029" s="6"/>
      <c r="D1029" s="6"/>
      <c r="E1029" s="6"/>
      <c r="F1029" s="6"/>
      <c r="G1029" s="6"/>
      <c r="H1029" s="36"/>
      <c r="I1029" s="36"/>
      <c r="J1029" s="25"/>
    </row>
    <row r="1030" spans="3:10" x14ac:dyDescent="0.35">
      <c r="C1030" s="6"/>
      <c r="D1030" s="6"/>
      <c r="E1030" s="6"/>
      <c r="F1030" s="6"/>
      <c r="G1030" s="6"/>
      <c r="H1030" s="36"/>
      <c r="I1030" s="36"/>
      <c r="J1030" s="25"/>
    </row>
    <row r="1031" spans="3:10" x14ac:dyDescent="0.35">
      <c r="C1031" s="6"/>
      <c r="D1031" s="6"/>
      <c r="E1031" s="6"/>
      <c r="F1031" s="6"/>
      <c r="G1031" s="6"/>
      <c r="H1031" s="36"/>
      <c r="I1031" s="36"/>
      <c r="J1031" s="25"/>
    </row>
    <row r="1032" spans="3:10" x14ac:dyDescent="0.35">
      <c r="C1032" s="6"/>
      <c r="D1032" s="6"/>
      <c r="E1032" s="6"/>
      <c r="F1032" s="6"/>
      <c r="G1032" s="6"/>
      <c r="H1032" s="36"/>
      <c r="I1032" s="36"/>
      <c r="J1032" s="25"/>
    </row>
    <row r="1033" spans="3:10" x14ac:dyDescent="0.35">
      <c r="C1033" s="6"/>
      <c r="D1033" s="6"/>
      <c r="E1033" s="6"/>
      <c r="F1033" s="6"/>
      <c r="G1033" s="6"/>
      <c r="H1033" s="36"/>
      <c r="I1033" s="36"/>
      <c r="J1033" s="25"/>
    </row>
    <row r="1034" spans="3:10" x14ac:dyDescent="0.35">
      <c r="C1034" s="6"/>
      <c r="D1034" s="6"/>
      <c r="E1034" s="6"/>
      <c r="F1034" s="6"/>
      <c r="G1034" s="6"/>
      <c r="H1034" s="36"/>
      <c r="I1034" s="36"/>
      <c r="J1034" s="25"/>
    </row>
    <row r="1035" spans="3:10" x14ac:dyDescent="0.35">
      <c r="C1035" s="6"/>
      <c r="D1035" s="6"/>
      <c r="E1035" s="6"/>
      <c r="F1035" s="6"/>
      <c r="G1035" s="6"/>
      <c r="H1035" s="36"/>
      <c r="I1035" s="36"/>
      <c r="J1035" s="25"/>
    </row>
    <row r="1036" spans="3:10" x14ac:dyDescent="0.35">
      <c r="C1036" s="6"/>
      <c r="D1036" s="6"/>
      <c r="E1036" s="6"/>
      <c r="F1036" s="6"/>
      <c r="G1036" s="6"/>
      <c r="H1036" s="36"/>
      <c r="I1036" s="36"/>
      <c r="J1036" s="25"/>
    </row>
    <row r="1037" spans="3:10" x14ac:dyDescent="0.35">
      <c r="C1037" s="6"/>
      <c r="D1037" s="6"/>
      <c r="E1037" s="6"/>
      <c r="F1037" s="6"/>
      <c r="G1037" s="6"/>
      <c r="H1037" s="36"/>
      <c r="I1037" s="36"/>
      <c r="J1037" s="25"/>
    </row>
    <row r="1038" spans="3:10" x14ac:dyDescent="0.35">
      <c r="C1038" s="6"/>
      <c r="D1038" s="6"/>
      <c r="E1038" s="6"/>
      <c r="F1038" s="6"/>
      <c r="G1038" s="6"/>
      <c r="H1038" s="36"/>
      <c r="I1038" s="36"/>
      <c r="J1038" s="25"/>
    </row>
    <row r="1039" spans="3:10" x14ac:dyDescent="0.35">
      <c r="C1039" s="6"/>
      <c r="D1039" s="6"/>
      <c r="E1039" s="6"/>
      <c r="F1039" s="6"/>
      <c r="G1039" s="6"/>
      <c r="H1039" s="36"/>
      <c r="I1039" s="36"/>
      <c r="J1039" s="25"/>
    </row>
    <row r="1040" spans="3:10" x14ac:dyDescent="0.35">
      <c r="C1040" s="6"/>
      <c r="D1040" s="6"/>
      <c r="E1040" s="6"/>
      <c r="F1040" s="6"/>
      <c r="G1040" s="6"/>
      <c r="H1040" s="36"/>
      <c r="I1040" s="36"/>
      <c r="J1040" s="25"/>
    </row>
    <row r="1041" spans="3:10" x14ac:dyDescent="0.35">
      <c r="C1041" s="6"/>
      <c r="D1041" s="6"/>
      <c r="E1041" s="6"/>
      <c r="F1041" s="6"/>
      <c r="G1041" s="6"/>
      <c r="H1041" s="36"/>
      <c r="I1041" s="36"/>
      <c r="J1041" s="25"/>
    </row>
    <row r="1042" spans="3:10" x14ac:dyDescent="0.35">
      <c r="C1042" s="6"/>
      <c r="D1042" s="6"/>
      <c r="E1042" s="6"/>
      <c r="F1042" s="6"/>
      <c r="G1042" s="6"/>
      <c r="H1042" s="36"/>
      <c r="I1042" s="36"/>
      <c r="J1042" s="25"/>
    </row>
    <row r="1043" spans="3:10" x14ac:dyDescent="0.35">
      <c r="C1043" s="6"/>
      <c r="D1043" s="6"/>
      <c r="E1043" s="6"/>
      <c r="F1043" s="6"/>
      <c r="G1043" s="6"/>
      <c r="H1043" s="36"/>
      <c r="I1043" s="36"/>
      <c r="J1043" s="25"/>
    </row>
    <row r="1044" spans="3:10" x14ac:dyDescent="0.35">
      <c r="C1044" s="6"/>
      <c r="D1044" s="6"/>
      <c r="E1044" s="6"/>
      <c r="F1044" s="6"/>
      <c r="G1044" s="6"/>
      <c r="H1044" s="36"/>
      <c r="I1044" s="36"/>
      <c r="J1044" s="25"/>
    </row>
    <row r="1045" spans="3:10" x14ac:dyDescent="0.35">
      <c r="C1045" s="6"/>
      <c r="D1045" s="6"/>
      <c r="E1045" s="6"/>
      <c r="F1045" s="6"/>
      <c r="G1045" s="6"/>
      <c r="H1045" s="36"/>
      <c r="I1045" s="36"/>
      <c r="J1045" s="25"/>
    </row>
    <row r="1046" spans="3:10" x14ac:dyDescent="0.35">
      <c r="C1046" s="6"/>
      <c r="D1046" s="6"/>
      <c r="E1046" s="6"/>
      <c r="F1046" s="6"/>
      <c r="G1046" s="6"/>
      <c r="H1046" s="36"/>
      <c r="I1046" s="36"/>
      <c r="J1046" s="25"/>
    </row>
    <row r="1047" spans="3:10" x14ac:dyDescent="0.35">
      <c r="C1047" s="6"/>
      <c r="D1047" s="6"/>
      <c r="E1047" s="6"/>
      <c r="F1047" s="6"/>
      <c r="G1047" s="6"/>
      <c r="H1047" s="36"/>
      <c r="I1047" s="36"/>
      <c r="J1047" s="25"/>
    </row>
    <row r="1048" spans="3:10" x14ac:dyDescent="0.35">
      <c r="C1048" s="6"/>
      <c r="D1048" s="6"/>
      <c r="E1048" s="6"/>
      <c r="F1048" s="6"/>
      <c r="G1048" s="6"/>
      <c r="H1048" s="36"/>
      <c r="I1048" s="36"/>
      <c r="J1048" s="25"/>
    </row>
    <row r="1049" spans="3:10" x14ac:dyDescent="0.35">
      <c r="C1049" s="6"/>
      <c r="D1049" s="6"/>
      <c r="E1049" s="6"/>
      <c r="F1049" s="6"/>
      <c r="G1049" s="6"/>
      <c r="H1049" s="36"/>
      <c r="I1049" s="36"/>
      <c r="J1049" s="25"/>
    </row>
    <row r="1050" spans="3:10" x14ac:dyDescent="0.35">
      <c r="C1050" s="6"/>
      <c r="D1050" s="6"/>
      <c r="E1050" s="6"/>
      <c r="F1050" s="6"/>
      <c r="G1050" s="6"/>
      <c r="H1050" s="36"/>
      <c r="I1050" s="36"/>
      <c r="J1050" s="25"/>
    </row>
    <row r="1051" spans="3:10" x14ac:dyDescent="0.35">
      <c r="C1051" s="6"/>
      <c r="D1051" s="6"/>
      <c r="E1051" s="6"/>
      <c r="F1051" s="6"/>
      <c r="G1051" s="6"/>
      <c r="H1051" s="36"/>
      <c r="I1051" s="36"/>
      <c r="J1051" s="25"/>
    </row>
    <row r="1052" spans="3:10" x14ac:dyDescent="0.35">
      <c r="C1052" s="6"/>
      <c r="D1052" s="6"/>
      <c r="E1052" s="6"/>
      <c r="F1052" s="6"/>
      <c r="G1052" s="6"/>
      <c r="H1052" s="36"/>
      <c r="I1052" s="36"/>
      <c r="J1052" s="25"/>
    </row>
    <row r="1053" spans="3:10" x14ac:dyDescent="0.35">
      <c r="C1053" s="6"/>
      <c r="D1053" s="6"/>
      <c r="E1053" s="6"/>
      <c r="F1053" s="6"/>
      <c r="G1053" s="6"/>
      <c r="H1053" s="36"/>
      <c r="I1053" s="36"/>
      <c r="J1053" s="25"/>
    </row>
    <row r="1054" spans="3:10" x14ac:dyDescent="0.35">
      <c r="C1054" s="6"/>
      <c r="D1054" s="6"/>
      <c r="E1054" s="6"/>
      <c r="F1054" s="6"/>
      <c r="G1054" s="6"/>
      <c r="H1054" s="36"/>
      <c r="I1054" s="36"/>
      <c r="J1054" s="25"/>
    </row>
    <row r="1055" spans="3:10" x14ac:dyDescent="0.35">
      <c r="C1055" s="6"/>
      <c r="D1055" s="6"/>
      <c r="E1055" s="6"/>
      <c r="F1055" s="6"/>
      <c r="G1055" s="6"/>
      <c r="H1055" s="36"/>
      <c r="I1055" s="36"/>
      <c r="J1055" s="25"/>
    </row>
    <row r="1056" spans="3:10" x14ac:dyDescent="0.35">
      <c r="C1056" s="6"/>
      <c r="D1056" s="6"/>
      <c r="E1056" s="6"/>
      <c r="F1056" s="6"/>
      <c r="G1056" s="6"/>
      <c r="H1056" s="36"/>
      <c r="I1056" s="36"/>
      <c r="J1056" s="25"/>
    </row>
    <row r="1057" spans="3:10" x14ac:dyDescent="0.35">
      <c r="C1057" s="6"/>
      <c r="D1057" s="6"/>
      <c r="E1057" s="6"/>
      <c r="F1057" s="6"/>
      <c r="G1057" s="6"/>
      <c r="H1057" s="36"/>
      <c r="I1057" s="36"/>
      <c r="J1057" s="25"/>
    </row>
    <row r="1058" spans="3:10" x14ac:dyDescent="0.35">
      <c r="C1058" s="6"/>
      <c r="D1058" s="6"/>
      <c r="E1058" s="6"/>
      <c r="F1058" s="6"/>
      <c r="G1058" s="6"/>
      <c r="H1058" s="36"/>
      <c r="I1058" s="36"/>
      <c r="J1058" s="25"/>
    </row>
    <row r="1059" spans="3:10" x14ac:dyDescent="0.35">
      <c r="C1059" s="6"/>
      <c r="D1059" s="6"/>
      <c r="E1059" s="6"/>
      <c r="F1059" s="6"/>
      <c r="G1059" s="6"/>
      <c r="H1059" s="36"/>
      <c r="I1059" s="36"/>
      <c r="J1059" s="25"/>
    </row>
    <row r="1060" spans="3:10" x14ac:dyDescent="0.35">
      <c r="C1060" s="6"/>
      <c r="D1060" s="6"/>
      <c r="E1060" s="6"/>
      <c r="F1060" s="6"/>
      <c r="G1060" s="6"/>
      <c r="H1060" s="36"/>
      <c r="I1060" s="36"/>
      <c r="J1060" s="25"/>
    </row>
    <row r="1061" spans="3:10" x14ac:dyDescent="0.35">
      <c r="C1061" s="6"/>
      <c r="D1061" s="6"/>
      <c r="E1061" s="6"/>
      <c r="F1061" s="6"/>
      <c r="G1061" s="6"/>
      <c r="H1061" s="36"/>
      <c r="I1061" s="36"/>
      <c r="J1061" s="25"/>
    </row>
    <row r="1062" spans="3:10" x14ac:dyDescent="0.35">
      <c r="C1062" s="6"/>
      <c r="D1062" s="6"/>
      <c r="E1062" s="6"/>
      <c r="F1062" s="6"/>
      <c r="G1062" s="6"/>
      <c r="H1062" s="36"/>
      <c r="I1062" s="36"/>
      <c r="J1062" s="25"/>
    </row>
    <row r="1063" spans="3:10" x14ac:dyDescent="0.35">
      <c r="C1063" s="6"/>
      <c r="D1063" s="6"/>
      <c r="E1063" s="6"/>
      <c r="F1063" s="6"/>
      <c r="G1063" s="6"/>
      <c r="H1063" s="36"/>
      <c r="I1063" s="36"/>
      <c r="J1063" s="25"/>
    </row>
    <row r="1064" spans="3:10" x14ac:dyDescent="0.35">
      <c r="C1064" s="6"/>
      <c r="D1064" s="6"/>
      <c r="E1064" s="6"/>
      <c r="F1064" s="6"/>
      <c r="G1064" s="6"/>
      <c r="H1064" s="36"/>
      <c r="I1064" s="36"/>
      <c r="J1064" s="25"/>
    </row>
    <row r="1065" spans="3:10" x14ac:dyDescent="0.35">
      <c r="C1065" s="6"/>
      <c r="D1065" s="6"/>
      <c r="E1065" s="6"/>
      <c r="F1065" s="6"/>
      <c r="G1065" s="6"/>
      <c r="H1065" s="36"/>
      <c r="I1065" s="36"/>
      <c r="J1065" s="25"/>
    </row>
    <row r="1066" spans="3:10" x14ac:dyDescent="0.35">
      <c r="C1066" s="6"/>
      <c r="D1066" s="6"/>
      <c r="E1066" s="6"/>
      <c r="F1066" s="6"/>
      <c r="G1066" s="6"/>
      <c r="H1066" s="36"/>
      <c r="I1066" s="36"/>
      <c r="J1066" s="25"/>
    </row>
    <row r="1067" spans="3:10" x14ac:dyDescent="0.35">
      <c r="C1067" s="6"/>
      <c r="D1067" s="6"/>
      <c r="E1067" s="6"/>
      <c r="F1067" s="6"/>
      <c r="G1067" s="6"/>
      <c r="H1067" s="36"/>
      <c r="I1067" s="36"/>
      <c r="J1067" s="25"/>
    </row>
    <row r="1068" spans="3:10" x14ac:dyDescent="0.35">
      <c r="C1068" s="6"/>
      <c r="D1068" s="6"/>
      <c r="E1068" s="6"/>
      <c r="F1068" s="6"/>
      <c r="G1068" s="6"/>
      <c r="H1068" s="36"/>
      <c r="I1068" s="36"/>
      <c r="J1068" s="25"/>
    </row>
    <row r="1069" spans="3:10" x14ac:dyDescent="0.35">
      <c r="C1069" s="6"/>
      <c r="D1069" s="6"/>
      <c r="E1069" s="6"/>
      <c r="F1069" s="6"/>
      <c r="G1069" s="6"/>
      <c r="H1069" s="36"/>
      <c r="I1069" s="36"/>
      <c r="J1069" s="25"/>
    </row>
    <row r="1070" spans="3:10" x14ac:dyDescent="0.35">
      <c r="C1070" s="6"/>
      <c r="D1070" s="6"/>
      <c r="E1070" s="6"/>
      <c r="F1070" s="6"/>
      <c r="G1070" s="6"/>
      <c r="H1070" s="36"/>
      <c r="I1070" s="36"/>
      <c r="J1070" s="25"/>
    </row>
    <row r="1071" spans="3:10" x14ac:dyDescent="0.35">
      <c r="C1071" s="6"/>
      <c r="D1071" s="6"/>
      <c r="E1071" s="6"/>
      <c r="F1071" s="6"/>
      <c r="G1071" s="6"/>
      <c r="H1071" s="36"/>
      <c r="I1071" s="36"/>
      <c r="J1071" s="25"/>
    </row>
    <row r="1072" spans="3:10" x14ac:dyDescent="0.35">
      <c r="C1072" s="6"/>
      <c r="D1072" s="6"/>
      <c r="E1072" s="6"/>
      <c r="F1072" s="6"/>
      <c r="G1072" s="6"/>
      <c r="H1072" s="36"/>
      <c r="I1072" s="36"/>
      <c r="J1072" s="25"/>
    </row>
    <row r="1073" spans="3:10" x14ac:dyDescent="0.35">
      <c r="C1073" s="6"/>
      <c r="D1073" s="6"/>
      <c r="E1073" s="6"/>
      <c r="F1073" s="6"/>
      <c r="G1073" s="6"/>
      <c r="H1073" s="36"/>
      <c r="I1073" s="36"/>
      <c r="J1073" s="25"/>
    </row>
    <row r="1074" spans="3:10" x14ac:dyDescent="0.35">
      <c r="C1074" s="6"/>
      <c r="D1074" s="6"/>
      <c r="E1074" s="6"/>
      <c r="F1074" s="6"/>
      <c r="G1074" s="6"/>
      <c r="H1074" s="36"/>
      <c r="I1074" s="36"/>
      <c r="J1074" s="25"/>
    </row>
    <row r="1075" spans="3:10" x14ac:dyDescent="0.35">
      <c r="C1075" s="6"/>
      <c r="D1075" s="6"/>
      <c r="E1075" s="6"/>
      <c r="F1075" s="6"/>
      <c r="G1075" s="6"/>
      <c r="H1075" s="36"/>
      <c r="I1075" s="36"/>
      <c r="J1075" s="25"/>
    </row>
    <row r="1076" spans="3:10" x14ac:dyDescent="0.35">
      <c r="C1076" s="6"/>
      <c r="D1076" s="6"/>
      <c r="E1076" s="6"/>
      <c r="F1076" s="6"/>
      <c r="G1076" s="6"/>
      <c r="H1076" s="36"/>
      <c r="I1076" s="36"/>
      <c r="J1076" s="25"/>
    </row>
    <row r="1077" spans="3:10" x14ac:dyDescent="0.35">
      <c r="C1077" s="6"/>
      <c r="D1077" s="6"/>
      <c r="E1077" s="6"/>
      <c r="F1077" s="6"/>
      <c r="G1077" s="6"/>
      <c r="H1077" s="36"/>
      <c r="I1077" s="36"/>
      <c r="J1077" s="25"/>
    </row>
    <row r="1078" spans="3:10" x14ac:dyDescent="0.35">
      <c r="C1078" s="6"/>
      <c r="D1078" s="6"/>
      <c r="E1078" s="6"/>
      <c r="F1078" s="6"/>
      <c r="G1078" s="6"/>
      <c r="H1078" s="36"/>
      <c r="I1078" s="36"/>
      <c r="J1078" s="25"/>
    </row>
    <row r="1079" spans="3:10" x14ac:dyDescent="0.35">
      <c r="C1079" s="6"/>
      <c r="D1079" s="6"/>
      <c r="E1079" s="6"/>
      <c r="F1079" s="6"/>
      <c r="G1079" s="6"/>
      <c r="H1079" s="36"/>
      <c r="I1079" s="36"/>
      <c r="J1079" s="25"/>
    </row>
    <row r="1080" spans="3:10" x14ac:dyDescent="0.35">
      <c r="C1080" s="6"/>
      <c r="D1080" s="6"/>
      <c r="E1080" s="6"/>
      <c r="F1080" s="6"/>
      <c r="G1080" s="6"/>
      <c r="H1080" s="36"/>
      <c r="I1080" s="36"/>
      <c r="J1080" s="25"/>
    </row>
    <row r="1081" spans="3:10" x14ac:dyDescent="0.35">
      <c r="C1081" s="6"/>
      <c r="D1081" s="6"/>
      <c r="E1081" s="6"/>
      <c r="F1081" s="6"/>
      <c r="G1081" s="6"/>
      <c r="H1081" s="36"/>
      <c r="I1081" s="36"/>
      <c r="J1081" s="25"/>
    </row>
    <row r="1082" spans="3:10" x14ac:dyDescent="0.35">
      <c r="C1082" s="6"/>
      <c r="D1082" s="6"/>
      <c r="E1082" s="6"/>
      <c r="F1082" s="6"/>
      <c r="G1082" s="6"/>
      <c r="H1082" s="36"/>
      <c r="I1082" s="36"/>
      <c r="J1082" s="25"/>
    </row>
    <row r="1083" spans="3:10" x14ac:dyDescent="0.35">
      <c r="C1083" s="6"/>
      <c r="D1083" s="6"/>
      <c r="E1083" s="6"/>
      <c r="F1083" s="6"/>
      <c r="G1083" s="6"/>
      <c r="H1083" s="36"/>
      <c r="I1083" s="36"/>
      <c r="J1083" s="25"/>
    </row>
    <row r="1084" spans="3:10" x14ac:dyDescent="0.35">
      <c r="C1084" s="6"/>
      <c r="D1084" s="6"/>
      <c r="E1084" s="6"/>
      <c r="F1084" s="6"/>
      <c r="G1084" s="6"/>
      <c r="H1084" s="36"/>
      <c r="I1084" s="36"/>
      <c r="J1084" s="25"/>
    </row>
    <row r="1085" spans="3:10" x14ac:dyDescent="0.35">
      <c r="C1085" s="6"/>
      <c r="D1085" s="6"/>
      <c r="E1085" s="6"/>
      <c r="F1085" s="6"/>
      <c r="G1085" s="6"/>
      <c r="H1085" s="36"/>
      <c r="I1085" s="36"/>
      <c r="J1085" s="25"/>
    </row>
    <row r="1086" spans="3:10" x14ac:dyDescent="0.35">
      <c r="C1086" s="6"/>
      <c r="D1086" s="6"/>
      <c r="E1086" s="6"/>
      <c r="F1086" s="6"/>
      <c r="G1086" s="6"/>
      <c r="H1086" s="36"/>
      <c r="I1086" s="36"/>
      <c r="J1086" s="25"/>
    </row>
    <row r="1087" spans="3:10" x14ac:dyDescent="0.35">
      <c r="C1087" s="6"/>
      <c r="D1087" s="6"/>
      <c r="E1087" s="6"/>
      <c r="F1087" s="6"/>
      <c r="G1087" s="6"/>
      <c r="H1087" s="36"/>
      <c r="I1087" s="36"/>
      <c r="J1087" s="25"/>
    </row>
    <row r="1088" spans="3:10" x14ac:dyDescent="0.35">
      <c r="C1088" s="6"/>
      <c r="D1088" s="6"/>
      <c r="E1088" s="6"/>
      <c r="F1088" s="6"/>
      <c r="G1088" s="6"/>
      <c r="H1088" s="36"/>
      <c r="I1088" s="36"/>
      <c r="J1088" s="25"/>
    </row>
    <row r="1089" spans="3:10" x14ac:dyDescent="0.35">
      <c r="C1089" s="6"/>
      <c r="D1089" s="6"/>
      <c r="E1089" s="6"/>
      <c r="F1089" s="6"/>
      <c r="G1089" s="6"/>
      <c r="H1089" s="36"/>
      <c r="I1089" s="36"/>
      <c r="J1089" s="25"/>
    </row>
    <row r="1090" spans="3:10" x14ac:dyDescent="0.35">
      <c r="C1090" s="6"/>
      <c r="D1090" s="6"/>
      <c r="E1090" s="6"/>
      <c r="F1090" s="6"/>
      <c r="G1090" s="6"/>
      <c r="H1090" s="36"/>
      <c r="I1090" s="36"/>
      <c r="J1090" s="25"/>
    </row>
    <row r="1091" spans="3:10" x14ac:dyDescent="0.35">
      <c r="C1091" s="6"/>
      <c r="D1091" s="6"/>
      <c r="E1091" s="6"/>
      <c r="F1091" s="6"/>
      <c r="G1091" s="6"/>
      <c r="H1091" s="36"/>
      <c r="I1091" s="36"/>
      <c r="J1091" s="25"/>
    </row>
    <row r="1092" spans="3:10" x14ac:dyDescent="0.35">
      <c r="C1092" s="6"/>
      <c r="D1092" s="6"/>
      <c r="E1092" s="6"/>
      <c r="F1092" s="6"/>
      <c r="G1092" s="6"/>
      <c r="H1092" s="36"/>
      <c r="I1092" s="36"/>
      <c r="J1092" s="25"/>
    </row>
    <row r="1093" spans="3:10" x14ac:dyDescent="0.35">
      <c r="C1093" s="6"/>
      <c r="D1093" s="6"/>
      <c r="E1093" s="6"/>
      <c r="F1093" s="6"/>
      <c r="G1093" s="6"/>
      <c r="H1093" s="36"/>
      <c r="I1093" s="36"/>
      <c r="J1093" s="25"/>
    </row>
    <row r="1094" spans="3:10" x14ac:dyDescent="0.35">
      <c r="C1094" s="6"/>
      <c r="D1094" s="6"/>
      <c r="E1094" s="6"/>
      <c r="F1094" s="6"/>
      <c r="G1094" s="6"/>
      <c r="H1094" s="36"/>
      <c r="I1094" s="36"/>
      <c r="J1094" s="25"/>
    </row>
    <row r="1095" spans="3:10" x14ac:dyDescent="0.35">
      <c r="C1095" s="6"/>
      <c r="D1095" s="6"/>
      <c r="E1095" s="6"/>
      <c r="F1095" s="6"/>
      <c r="G1095" s="6"/>
      <c r="H1095" s="36"/>
      <c r="I1095" s="36"/>
      <c r="J1095" s="25"/>
    </row>
    <row r="1096" spans="3:10" x14ac:dyDescent="0.35">
      <c r="C1096" s="6"/>
      <c r="D1096" s="6"/>
      <c r="E1096" s="6"/>
      <c r="F1096" s="6"/>
      <c r="G1096" s="6"/>
      <c r="H1096" s="36"/>
      <c r="I1096" s="36"/>
      <c r="J1096" s="25"/>
    </row>
    <row r="1097" spans="3:10" x14ac:dyDescent="0.35">
      <c r="C1097" s="6"/>
      <c r="D1097" s="6"/>
      <c r="E1097" s="6"/>
      <c r="F1097" s="6"/>
      <c r="G1097" s="6"/>
      <c r="H1097" s="36"/>
      <c r="I1097" s="36"/>
      <c r="J1097" s="25"/>
    </row>
    <row r="1098" spans="3:10" x14ac:dyDescent="0.35">
      <c r="C1098" s="6"/>
      <c r="D1098" s="6"/>
      <c r="E1098" s="6"/>
      <c r="F1098" s="6"/>
      <c r="G1098" s="6"/>
      <c r="H1098" s="36"/>
      <c r="I1098" s="36"/>
      <c r="J1098" s="25"/>
    </row>
    <row r="1099" spans="3:10" x14ac:dyDescent="0.35">
      <c r="C1099" s="6"/>
      <c r="D1099" s="6"/>
      <c r="E1099" s="6"/>
      <c r="F1099" s="6"/>
      <c r="G1099" s="6"/>
      <c r="H1099" s="36"/>
      <c r="I1099" s="36"/>
      <c r="J1099" s="25"/>
    </row>
    <row r="1100" spans="3:10" x14ac:dyDescent="0.35">
      <c r="C1100" s="6"/>
      <c r="D1100" s="6"/>
      <c r="E1100" s="6"/>
      <c r="F1100" s="6"/>
      <c r="G1100" s="6"/>
      <c r="H1100" s="36"/>
      <c r="I1100" s="36"/>
      <c r="J1100" s="25"/>
    </row>
    <row r="1101" spans="3:10" x14ac:dyDescent="0.35">
      <c r="C1101" s="6"/>
      <c r="D1101" s="6"/>
      <c r="E1101" s="6"/>
      <c r="F1101" s="6"/>
      <c r="G1101" s="6"/>
      <c r="H1101" s="36"/>
      <c r="I1101" s="36"/>
      <c r="J1101" s="25"/>
    </row>
    <row r="1102" spans="3:10" x14ac:dyDescent="0.35">
      <c r="C1102" s="6"/>
      <c r="D1102" s="6"/>
      <c r="E1102" s="6"/>
      <c r="F1102" s="6"/>
      <c r="G1102" s="6"/>
      <c r="H1102" s="36"/>
      <c r="I1102" s="36"/>
      <c r="J1102" s="25"/>
    </row>
    <row r="1103" spans="3:10" x14ac:dyDescent="0.35">
      <c r="C1103" s="6"/>
      <c r="D1103" s="6"/>
      <c r="E1103" s="6"/>
      <c r="F1103" s="6"/>
      <c r="G1103" s="6"/>
      <c r="H1103" s="36"/>
      <c r="I1103" s="36"/>
      <c r="J1103" s="25"/>
    </row>
    <row r="1104" spans="3:10" x14ac:dyDescent="0.35">
      <c r="C1104" s="6"/>
      <c r="D1104" s="6"/>
      <c r="E1104" s="6"/>
      <c r="F1104" s="6"/>
      <c r="G1104" s="6"/>
      <c r="H1104" s="36"/>
      <c r="I1104" s="36"/>
      <c r="J1104" s="25"/>
    </row>
    <row r="1105" spans="3:10" x14ac:dyDescent="0.35">
      <c r="C1105" s="6"/>
      <c r="D1105" s="6"/>
      <c r="E1105" s="6"/>
      <c r="F1105" s="6"/>
      <c r="G1105" s="6"/>
      <c r="H1105" s="36"/>
      <c r="I1105" s="36"/>
      <c r="J1105" s="25"/>
    </row>
    <row r="1106" spans="3:10" x14ac:dyDescent="0.35">
      <c r="C1106" s="6"/>
      <c r="D1106" s="6"/>
      <c r="E1106" s="6"/>
      <c r="F1106" s="6"/>
      <c r="G1106" s="6"/>
      <c r="H1106" s="36"/>
      <c r="I1106" s="36"/>
      <c r="J1106" s="25"/>
    </row>
    <row r="1107" spans="3:10" x14ac:dyDescent="0.35">
      <c r="C1107" s="6"/>
      <c r="D1107" s="6"/>
      <c r="E1107" s="6"/>
      <c r="F1107" s="6"/>
      <c r="G1107" s="6"/>
      <c r="H1107" s="36"/>
      <c r="I1107" s="36"/>
      <c r="J1107" s="25"/>
    </row>
    <row r="1108" spans="3:10" x14ac:dyDescent="0.35">
      <c r="C1108" s="6"/>
      <c r="D1108" s="6"/>
      <c r="E1108" s="6"/>
      <c r="F1108" s="6"/>
      <c r="G1108" s="6"/>
      <c r="H1108" s="36"/>
      <c r="I1108" s="36"/>
      <c r="J1108" s="25"/>
    </row>
    <row r="1109" spans="3:10" x14ac:dyDescent="0.35">
      <c r="C1109" s="6"/>
      <c r="D1109" s="6"/>
      <c r="E1109" s="6"/>
      <c r="F1109" s="6"/>
      <c r="G1109" s="6"/>
      <c r="H1109" s="36"/>
      <c r="I1109" s="36"/>
      <c r="J1109" s="25"/>
    </row>
    <row r="1110" spans="3:10" x14ac:dyDescent="0.35">
      <c r="C1110" s="6"/>
      <c r="D1110" s="6"/>
      <c r="E1110" s="6"/>
      <c r="F1110" s="6"/>
      <c r="G1110" s="6"/>
      <c r="H1110" s="36"/>
      <c r="I1110" s="36"/>
      <c r="J1110" s="25"/>
    </row>
    <row r="1111" spans="3:10" x14ac:dyDescent="0.35">
      <c r="C1111" s="6"/>
      <c r="D1111" s="6"/>
      <c r="E1111" s="6"/>
      <c r="F1111" s="6"/>
      <c r="G1111" s="6"/>
      <c r="H1111" s="36"/>
      <c r="I1111" s="36"/>
      <c r="J1111" s="25"/>
    </row>
    <row r="1112" spans="3:10" x14ac:dyDescent="0.35">
      <c r="C1112" s="6"/>
      <c r="D1112" s="6"/>
      <c r="E1112" s="6"/>
      <c r="F1112" s="6"/>
      <c r="G1112" s="6"/>
      <c r="H1112" s="36"/>
      <c r="I1112" s="36"/>
      <c r="J1112" s="25"/>
    </row>
    <row r="1113" spans="3:10" x14ac:dyDescent="0.35">
      <c r="C1113" s="6"/>
      <c r="D1113" s="6"/>
      <c r="E1113" s="6"/>
      <c r="F1113" s="6"/>
      <c r="G1113" s="6"/>
      <c r="H1113" s="36"/>
      <c r="I1113" s="36"/>
      <c r="J1113" s="25"/>
    </row>
    <row r="1114" spans="3:10" x14ac:dyDescent="0.35">
      <c r="C1114" s="6"/>
      <c r="D1114" s="6"/>
      <c r="E1114" s="6"/>
      <c r="F1114" s="6"/>
      <c r="G1114" s="6"/>
      <c r="H1114" s="36"/>
      <c r="I1114" s="36"/>
      <c r="J1114" s="25"/>
    </row>
    <row r="1115" spans="3:10" x14ac:dyDescent="0.35">
      <c r="C1115" s="6"/>
      <c r="D1115" s="6"/>
      <c r="E1115" s="6"/>
      <c r="F1115" s="6"/>
      <c r="G1115" s="6"/>
      <c r="H1115" s="36"/>
      <c r="I1115" s="36"/>
      <c r="J1115" s="25"/>
    </row>
    <row r="1116" spans="3:10" x14ac:dyDescent="0.35">
      <c r="C1116" s="6"/>
      <c r="D1116" s="6"/>
      <c r="E1116" s="6"/>
      <c r="F1116" s="6"/>
      <c r="G1116" s="6"/>
      <c r="H1116" s="36"/>
      <c r="I1116" s="36"/>
      <c r="J1116" s="25"/>
    </row>
    <row r="1117" spans="3:10" x14ac:dyDescent="0.35">
      <c r="C1117" s="6"/>
      <c r="D1117" s="6"/>
      <c r="E1117" s="6"/>
      <c r="F1117" s="6"/>
      <c r="G1117" s="6"/>
      <c r="H1117" s="36"/>
      <c r="I1117" s="36"/>
      <c r="J1117" s="25"/>
    </row>
    <row r="1118" spans="3:10" x14ac:dyDescent="0.35">
      <c r="C1118" s="6"/>
      <c r="D1118" s="6"/>
      <c r="E1118" s="6"/>
      <c r="F1118" s="6"/>
      <c r="G1118" s="6"/>
      <c r="H1118" s="36"/>
      <c r="I1118" s="36"/>
      <c r="J1118" s="25"/>
    </row>
    <row r="1119" spans="3:10" x14ac:dyDescent="0.35">
      <c r="C1119" s="6"/>
      <c r="D1119" s="6"/>
      <c r="E1119" s="6"/>
      <c r="F1119" s="6"/>
      <c r="G1119" s="6"/>
      <c r="H1119" s="36"/>
      <c r="I1119" s="36"/>
      <c r="J1119" s="25"/>
    </row>
    <row r="1120" spans="3:10" x14ac:dyDescent="0.35">
      <c r="C1120" s="6"/>
      <c r="D1120" s="6"/>
      <c r="E1120" s="6"/>
      <c r="F1120" s="6"/>
      <c r="G1120" s="6"/>
      <c r="H1120" s="36"/>
      <c r="I1120" s="36"/>
      <c r="J1120" s="25"/>
    </row>
    <row r="1121" spans="3:10" x14ac:dyDescent="0.35">
      <c r="C1121" s="6"/>
      <c r="D1121" s="6"/>
      <c r="E1121" s="6"/>
      <c r="F1121" s="6"/>
      <c r="G1121" s="6"/>
      <c r="H1121" s="36"/>
      <c r="I1121" s="36"/>
      <c r="J1121" s="25"/>
    </row>
    <row r="1122" spans="3:10" x14ac:dyDescent="0.35">
      <c r="C1122" s="6"/>
      <c r="D1122" s="6"/>
      <c r="E1122" s="6"/>
      <c r="F1122" s="6"/>
      <c r="G1122" s="6"/>
      <c r="H1122" s="36"/>
      <c r="I1122" s="36"/>
      <c r="J1122" s="25"/>
    </row>
    <row r="1123" spans="3:10" x14ac:dyDescent="0.35">
      <c r="C1123" s="6"/>
      <c r="D1123" s="6"/>
      <c r="E1123" s="6"/>
      <c r="F1123" s="6"/>
      <c r="G1123" s="6"/>
      <c r="H1123" s="36"/>
      <c r="I1123" s="36"/>
      <c r="J1123" s="25"/>
    </row>
    <row r="1124" spans="3:10" x14ac:dyDescent="0.35">
      <c r="C1124" s="6"/>
      <c r="D1124" s="6"/>
      <c r="E1124" s="6"/>
      <c r="F1124" s="6"/>
      <c r="G1124" s="6"/>
      <c r="H1124" s="36"/>
      <c r="I1124" s="36"/>
      <c r="J1124" s="25"/>
    </row>
    <row r="1125" spans="3:10" x14ac:dyDescent="0.35">
      <c r="C1125" s="6"/>
      <c r="D1125" s="6"/>
      <c r="E1125" s="6"/>
      <c r="F1125" s="6"/>
      <c r="G1125" s="6"/>
      <c r="H1125" s="36"/>
      <c r="I1125" s="36"/>
      <c r="J1125" s="25"/>
    </row>
    <row r="1126" spans="3:10" x14ac:dyDescent="0.35">
      <c r="C1126" s="6"/>
      <c r="D1126" s="6"/>
      <c r="E1126" s="6"/>
      <c r="F1126" s="6"/>
      <c r="G1126" s="6"/>
      <c r="H1126" s="36"/>
      <c r="I1126" s="36"/>
      <c r="J1126" s="25"/>
    </row>
    <row r="1127" spans="3:10" x14ac:dyDescent="0.35">
      <c r="C1127" s="6"/>
      <c r="D1127" s="6"/>
      <c r="E1127" s="6"/>
      <c r="F1127" s="6"/>
      <c r="G1127" s="6"/>
      <c r="H1127" s="36"/>
      <c r="I1127" s="36"/>
      <c r="J1127" s="25"/>
    </row>
    <row r="1128" spans="3:10" x14ac:dyDescent="0.35">
      <c r="C1128" s="6"/>
      <c r="D1128" s="6"/>
      <c r="E1128" s="6"/>
      <c r="F1128" s="6"/>
      <c r="G1128" s="6"/>
      <c r="H1128" s="36"/>
      <c r="I1128" s="36"/>
      <c r="J1128" s="25"/>
    </row>
    <row r="1129" spans="3:10" x14ac:dyDescent="0.35">
      <c r="C1129" s="6"/>
      <c r="D1129" s="6"/>
      <c r="E1129" s="6"/>
      <c r="F1129" s="6"/>
      <c r="G1129" s="6"/>
      <c r="H1129" s="36"/>
      <c r="I1129" s="36"/>
      <c r="J1129" s="25"/>
    </row>
    <row r="1130" spans="3:10" x14ac:dyDescent="0.35">
      <c r="C1130" s="6"/>
      <c r="D1130" s="6"/>
      <c r="E1130" s="6"/>
      <c r="F1130" s="6"/>
      <c r="G1130" s="6"/>
      <c r="H1130" s="36"/>
      <c r="I1130" s="36"/>
      <c r="J1130" s="25"/>
    </row>
    <row r="1131" spans="3:10" x14ac:dyDescent="0.35">
      <c r="C1131" s="6"/>
      <c r="D1131" s="6"/>
      <c r="E1131" s="6"/>
      <c r="F1131" s="6"/>
      <c r="G1131" s="6"/>
      <c r="H1131" s="36"/>
      <c r="I1131" s="36"/>
      <c r="J1131" s="25"/>
    </row>
    <row r="1132" spans="3:10" x14ac:dyDescent="0.35">
      <c r="C1132" s="6"/>
      <c r="D1132" s="6"/>
      <c r="E1132" s="6"/>
      <c r="F1132" s="6"/>
      <c r="G1132" s="6"/>
      <c r="H1132" s="36"/>
      <c r="I1132" s="36"/>
      <c r="J1132" s="25"/>
    </row>
    <row r="1133" spans="3:10" x14ac:dyDescent="0.35">
      <c r="C1133" s="6"/>
      <c r="D1133" s="6"/>
      <c r="E1133" s="6"/>
      <c r="F1133" s="6"/>
      <c r="G1133" s="6"/>
      <c r="H1133" s="36"/>
      <c r="I1133" s="36"/>
      <c r="J1133" s="25"/>
    </row>
    <row r="1134" spans="3:10" x14ac:dyDescent="0.35">
      <c r="C1134" s="6"/>
      <c r="D1134" s="6"/>
      <c r="E1134" s="6"/>
      <c r="F1134" s="6"/>
      <c r="G1134" s="6"/>
      <c r="H1134" s="36"/>
      <c r="I1134" s="36"/>
      <c r="J1134" s="25"/>
    </row>
    <row r="1135" spans="3:10" x14ac:dyDescent="0.35">
      <c r="C1135" s="6"/>
      <c r="D1135" s="6"/>
      <c r="E1135" s="6"/>
      <c r="F1135" s="6"/>
      <c r="G1135" s="6"/>
      <c r="H1135" s="36"/>
      <c r="I1135" s="36"/>
      <c r="J1135" s="25"/>
    </row>
    <row r="1136" spans="3:10" x14ac:dyDescent="0.35">
      <c r="C1136" s="6"/>
      <c r="D1136" s="6"/>
      <c r="E1136" s="6"/>
      <c r="F1136" s="6"/>
      <c r="G1136" s="6"/>
      <c r="H1136" s="36"/>
      <c r="I1136" s="36"/>
      <c r="J1136" s="25"/>
    </row>
    <row r="1137" spans="3:10" x14ac:dyDescent="0.35">
      <c r="C1137" s="6"/>
      <c r="D1137" s="6"/>
      <c r="E1137" s="6"/>
      <c r="F1137" s="6"/>
      <c r="G1137" s="6"/>
      <c r="H1137" s="36"/>
      <c r="I1137" s="36"/>
      <c r="J1137" s="25"/>
    </row>
    <row r="1138" spans="3:10" x14ac:dyDescent="0.35">
      <c r="C1138" s="6"/>
      <c r="D1138" s="6"/>
      <c r="E1138" s="6"/>
      <c r="F1138" s="6"/>
      <c r="G1138" s="6"/>
      <c r="H1138" s="36"/>
      <c r="I1138" s="36"/>
      <c r="J1138" s="25"/>
    </row>
    <row r="1139" spans="3:10" x14ac:dyDescent="0.35">
      <c r="C1139" s="6"/>
      <c r="D1139" s="6"/>
      <c r="E1139" s="6"/>
      <c r="F1139" s="6"/>
      <c r="G1139" s="6"/>
      <c r="H1139" s="36"/>
      <c r="I1139" s="36"/>
      <c r="J1139" s="25"/>
    </row>
    <row r="1140" spans="3:10" x14ac:dyDescent="0.35">
      <c r="C1140" s="6"/>
      <c r="D1140" s="6"/>
      <c r="E1140" s="6"/>
      <c r="F1140" s="6"/>
      <c r="G1140" s="6"/>
      <c r="H1140" s="36"/>
      <c r="I1140" s="36"/>
      <c r="J1140" s="25"/>
    </row>
    <row r="1141" spans="3:10" x14ac:dyDescent="0.35">
      <c r="C1141" s="6"/>
      <c r="D1141" s="6"/>
      <c r="E1141" s="6"/>
      <c r="F1141" s="6"/>
      <c r="G1141" s="6"/>
      <c r="H1141" s="36"/>
      <c r="I1141" s="36"/>
      <c r="J1141" s="25"/>
    </row>
    <row r="1142" spans="3:10" x14ac:dyDescent="0.35">
      <c r="C1142" s="6"/>
      <c r="D1142" s="6"/>
      <c r="E1142" s="6"/>
      <c r="F1142" s="6"/>
      <c r="G1142" s="6"/>
      <c r="H1142" s="36"/>
      <c r="I1142" s="36"/>
      <c r="J1142" s="25"/>
    </row>
    <row r="1143" spans="3:10" x14ac:dyDescent="0.35">
      <c r="C1143" s="6"/>
      <c r="D1143" s="6"/>
      <c r="E1143" s="6"/>
      <c r="F1143" s="6"/>
      <c r="G1143" s="6"/>
      <c r="H1143" s="36"/>
      <c r="I1143" s="36"/>
      <c r="J1143" s="25"/>
    </row>
    <row r="1144" spans="3:10" x14ac:dyDescent="0.35">
      <c r="C1144" s="6"/>
      <c r="D1144" s="6"/>
      <c r="E1144" s="6"/>
      <c r="F1144" s="6"/>
      <c r="G1144" s="6"/>
      <c r="H1144" s="36"/>
      <c r="I1144" s="36"/>
      <c r="J1144" s="25"/>
    </row>
    <row r="1145" spans="3:10" x14ac:dyDescent="0.35">
      <c r="C1145" s="6"/>
      <c r="D1145" s="6"/>
      <c r="E1145" s="6"/>
      <c r="F1145" s="6"/>
      <c r="G1145" s="6"/>
      <c r="H1145" s="36"/>
      <c r="I1145" s="36"/>
      <c r="J1145" s="25"/>
    </row>
    <row r="1146" spans="3:10" x14ac:dyDescent="0.35">
      <c r="C1146" s="6"/>
      <c r="D1146" s="6"/>
      <c r="E1146" s="6"/>
      <c r="F1146" s="6"/>
      <c r="G1146" s="6"/>
      <c r="H1146" s="36"/>
      <c r="I1146" s="36"/>
      <c r="J1146" s="25"/>
    </row>
    <row r="1147" spans="3:10" x14ac:dyDescent="0.35">
      <c r="C1147" s="6"/>
      <c r="D1147" s="6"/>
      <c r="E1147" s="6"/>
      <c r="F1147" s="6"/>
      <c r="G1147" s="6"/>
      <c r="H1147" s="36"/>
      <c r="I1147" s="36"/>
      <c r="J1147" s="25"/>
    </row>
    <row r="1148" spans="3:10" x14ac:dyDescent="0.35">
      <c r="C1148" s="6"/>
      <c r="D1148" s="6"/>
      <c r="E1148" s="6"/>
      <c r="F1148" s="6"/>
      <c r="G1148" s="6"/>
      <c r="H1148" s="36"/>
      <c r="I1148" s="36"/>
      <c r="J1148" s="25"/>
    </row>
    <row r="1149" spans="3:10" x14ac:dyDescent="0.35">
      <c r="C1149" s="6"/>
      <c r="D1149" s="6"/>
      <c r="E1149" s="6"/>
      <c r="F1149" s="6"/>
      <c r="G1149" s="6"/>
      <c r="H1149" s="36"/>
      <c r="I1149" s="36"/>
      <c r="J1149" s="25"/>
    </row>
    <row r="1150" spans="3:10" x14ac:dyDescent="0.35">
      <c r="C1150" s="6"/>
      <c r="D1150" s="6"/>
      <c r="E1150" s="6"/>
      <c r="F1150" s="6"/>
      <c r="G1150" s="6"/>
      <c r="H1150" s="36"/>
      <c r="I1150" s="36"/>
      <c r="J1150" s="25"/>
    </row>
    <row r="1151" spans="3:10" x14ac:dyDescent="0.35">
      <c r="C1151" s="6"/>
      <c r="D1151" s="6"/>
      <c r="E1151" s="6"/>
      <c r="F1151" s="6"/>
      <c r="G1151" s="6"/>
      <c r="H1151" s="36"/>
      <c r="I1151" s="36"/>
      <c r="J1151" s="25"/>
    </row>
    <row r="1152" spans="3:10" x14ac:dyDescent="0.35">
      <c r="C1152" s="6"/>
      <c r="D1152" s="6"/>
      <c r="E1152" s="6"/>
      <c r="F1152" s="6"/>
      <c r="G1152" s="6"/>
      <c r="H1152" s="36"/>
      <c r="I1152" s="36"/>
      <c r="J1152" s="25"/>
    </row>
    <row r="1153" spans="3:10" x14ac:dyDescent="0.35">
      <c r="C1153" s="6"/>
      <c r="D1153" s="6"/>
      <c r="E1153" s="6"/>
      <c r="F1153" s="6"/>
      <c r="G1153" s="6"/>
      <c r="H1153" s="36"/>
      <c r="I1153" s="36"/>
      <c r="J1153" s="25"/>
    </row>
    <row r="1154" spans="3:10" x14ac:dyDescent="0.35">
      <c r="C1154" s="6"/>
      <c r="D1154" s="6"/>
      <c r="E1154" s="6"/>
      <c r="F1154" s="6"/>
      <c r="G1154" s="6"/>
      <c r="H1154" s="36"/>
      <c r="I1154" s="36"/>
      <c r="J1154" s="25"/>
    </row>
    <row r="1155" spans="3:10" x14ac:dyDescent="0.35">
      <c r="C1155" s="6"/>
      <c r="D1155" s="6"/>
      <c r="E1155" s="6"/>
      <c r="F1155" s="6"/>
      <c r="G1155" s="6"/>
      <c r="H1155" s="36"/>
      <c r="I1155" s="36"/>
      <c r="J1155" s="25"/>
    </row>
    <row r="1156" spans="3:10" x14ac:dyDescent="0.35">
      <c r="C1156" s="6"/>
      <c r="D1156" s="6"/>
      <c r="E1156" s="6"/>
      <c r="F1156" s="6"/>
      <c r="G1156" s="6"/>
      <c r="H1156" s="36"/>
      <c r="I1156" s="36"/>
      <c r="J1156" s="25"/>
    </row>
    <row r="1157" spans="3:10" x14ac:dyDescent="0.35">
      <c r="C1157" s="6"/>
      <c r="D1157" s="6"/>
      <c r="E1157" s="6"/>
      <c r="F1157" s="6"/>
      <c r="G1157" s="6"/>
      <c r="H1157" s="36"/>
      <c r="I1157" s="36"/>
      <c r="J1157" s="25"/>
    </row>
    <row r="1158" spans="3:10" x14ac:dyDescent="0.35">
      <c r="C1158" s="6"/>
      <c r="D1158" s="6"/>
      <c r="E1158" s="6"/>
      <c r="F1158" s="6"/>
      <c r="G1158" s="6"/>
      <c r="H1158" s="36"/>
      <c r="I1158" s="36"/>
      <c r="J1158" s="25"/>
    </row>
    <row r="1159" spans="3:10" x14ac:dyDescent="0.35">
      <c r="C1159" s="6"/>
      <c r="D1159" s="6"/>
      <c r="E1159" s="6"/>
      <c r="F1159" s="6"/>
      <c r="G1159" s="6"/>
      <c r="H1159" s="36"/>
      <c r="I1159" s="36"/>
      <c r="J1159" s="25"/>
    </row>
    <row r="1160" spans="3:10" x14ac:dyDescent="0.35">
      <c r="C1160" s="6"/>
      <c r="D1160" s="6"/>
      <c r="E1160" s="6"/>
      <c r="F1160" s="6"/>
      <c r="G1160" s="6"/>
      <c r="H1160" s="36"/>
      <c r="I1160" s="36"/>
      <c r="J1160" s="25"/>
    </row>
    <row r="1161" spans="3:10" x14ac:dyDescent="0.35">
      <c r="C1161" s="6"/>
      <c r="D1161" s="6"/>
      <c r="E1161" s="6"/>
      <c r="F1161" s="6"/>
      <c r="G1161" s="6"/>
      <c r="H1161" s="36"/>
      <c r="I1161" s="36"/>
      <c r="J1161" s="25"/>
    </row>
    <row r="1162" spans="3:10" x14ac:dyDescent="0.35">
      <c r="C1162" s="6"/>
      <c r="D1162" s="6"/>
      <c r="E1162" s="6"/>
      <c r="F1162" s="6"/>
      <c r="G1162" s="6"/>
      <c r="H1162" s="36"/>
      <c r="I1162" s="36"/>
      <c r="J1162" s="25"/>
    </row>
    <row r="1163" spans="3:10" x14ac:dyDescent="0.35">
      <c r="C1163" s="6"/>
      <c r="D1163" s="6"/>
      <c r="E1163" s="6"/>
      <c r="F1163" s="6"/>
      <c r="G1163" s="6"/>
      <c r="H1163" s="36"/>
      <c r="I1163" s="36"/>
      <c r="J1163" s="25"/>
    </row>
    <row r="1164" spans="3:10" x14ac:dyDescent="0.35">
      <c r="C1164" s="6"/>
      <c r="D1164" s="6"/>
      <c r="E1164" s="6"/>
      <c r="F1164" s="6"/>
      <c r="G1164" s="6"/>
      <c r="H1164" s="36"/>
      <c r="I1164" s="36"/>
      <c r="J1164" s="25"/>
    </row>
    <row r="1165" spans="3:10" x14ac:dyDescent="0.35">
      <c r="C1165" s="6"/>
      <c r="D1165" s="6"/>
      <c r="E1165" s="6"/>
      <c r="F1165" s="6"/>
      <c r="G1165" s="6"/>
      <c r="H1165" s="36"/>
      <c r="I1165" s="36"/>
      <c r="J1165" s="25"/>
    </row>
    <row r="1166" spans="3:10" x14ac:dyDescent="0.35">
      <c r="C1166" s="6"/>
      <c r="D1166" s="6"/>
      <c r="E1166" s="6"/>
      <c r="F1166" s="6"/>
      <c r="G1166" s="6"/>
      <c r="H1166" s="36"/>
      <c r="I1166" s="36"/>
      <c r="J1166" s="25"/>
    </row>
    <row r="1167" spans="3:10" x14ac:dyDescent="0.35">
      <c r="C1167" s="6"/>
      <c r="D1167" s="6"/>
      <c r="E1167" s="6"/>
      <c r="F1167" s="6"/>
      <c r="G1167" s="6"/>
      <c r="H1167" s="36"/>
      <c r="I1167" s="36"/>
      <c r="J1167" s="25"/>
    </row>
    <row r="1168" spans="3:10" x14ac:dyDescent="0.35">
      <c r="C1168" s="6"/>
      <c r="D1168" s="6"/>
      <c r="E1168" s="6"/>
      <c r="F1168" s="6"/>
      <c r="G1168" s="6"/>
      <c r="H1168" s="36"/>
      <c r="I1168" s="36"/>
      <c r="J1168" s="25"/>
    </row>
    <row r="1169" spans="3:10" x14ac:dyDescent="0.35">
      <c r="C1169" s="6"/>
      <c r="D1169" s="6"/>
      <c r="E1169" s="6"/>
      <c r="F1169" s="6"/>
      <c r="G1169" s="6"/>
      <c r="H1169" s="36"/>
      <c r="I1169" s="36"/>
      <c r="J1169" s="25"/>
    </row>
    <row r="1170" spans="3:10" x14ac:dyDescent="0.35">
      <c r="C1170" s="6"/>
      <c r="D1170" s="6"/>
      <c r="E1170" s="6"/>
      <c r="F1170" s="6"/>
      <c r="G1170" s="6"/>
      <c r="H1170" s="36"/>
      <c r="I1170" s="36"/>
      <c r="J1170" s="25"/>
    </row>
    <row r="1171" spans="3:10" x14ac:dyDescent="0.35">
      <c r="C1171" s="6"/>
      <c r="D1171" s="6"/>
      <c r="E1171" s="6"/>
      <c r="F1171" s="6"/>
      <c r="G1171" s="6"/>
      <c r="H1171" s="36"/>
      <c r="I1171" s="36"/>
      <c r="J1171" s="25"/>
    </row>
    <row r="1172" spans="3:10" x14ac:dyDescent="0.35">
      <c r="C1172" s="6"/>
      <c r="D1172" s="6"/>
      <c r="E1172" s="6"/>
      <c r="F1172" s="6"/>
      <c r="G1172" s="6"/>
      <c r="H1172" s="36"/>
      <c r="I1172" s="36"/>
      <c r="J1172" s="25"/>
    </row>
    <row r="1173" spans="3:10" x14ac:dyDescent="0.35">
      <c r="C1173" s="6"/>
      <c r="D1173" s="6"/>
      <c r="E1173" s="6"/>
      <c r="F1173" s="6"/>
      <c r="G1173" s="6"/>
      <c r="H1173" s="36"/>
      <c r="I1173" s="36"/>
      <c r="J1173" s="25"/>
    </row>
    <row r="1174" spans="3:10" x14ac:dyDescent="0.35">
      <c r="C1174" s="6"/>
      <c r="D1174" s="6"/>
      <c r="E1174" s="6"/>
      <c r="F1174" s="6"/>
      <c r="G1174" s="6"/>
      <c r="H1174" s="36"/>
      <c r="I1174" s="36"/>
      <c r="J1174" s="25"/>
    </row>
    <row r="1175" spans="3:10" x14ac:dyDescent="0.35">
      <c r="C1175" s="6"/>
      <c r="D1175" s="6"/>
      <c r="E1175" s="6"/>
      <c r="F1175" s="6"/>
      <c r="G1175" s="6"/>
      <c r="H1175" s="36"/>
      <c r="I1175" s="36"/>
      <c r="J1175" s="25"/>
    </row>
    <row r="1176" spans="3:10" x14ac:dyDescent="0.35">
      <c r="C1176" s="6"/>
      <c r="D1176" s="6"/>
      <c r="E1176" s="6"/>
      <c r="F1176" s="6"/>
      <c r="G1176" s="6"/>
      <c r="H1176" s="36"/>
      <c r="I1176" s="36"/>
      <c r="J1176" s="25"/>
    </row>
    <row r="1177" spans="3:10" x14ac:dyDescent="0.35">
      <c r="C1177" s="6"/>
      <c r="D1177" s="6"/>
      <c r="E1177" s="6"/>
      <c r="F1177" s="6"/>
      <c r="G1177" s="6"/>
      <c r="H1177" s="36"/>
      <c r="I1177" s="36"/>
      <c r="J1177" s="25"/>
    </row>
    <row r="1178" spans="3:10" x14ac:dyDescent="0.35">
      <c r="C1178" s="6"/>
      <c r="D1178" s="6"/>
      <c r="E1178" s="6"/>
      <c r="F1178" s="6"/>
      <c r="G1178" s="6"/>
      <c r="H1178" s="36"/>
      <c r="I1178" s="36"/>
      <c r="J1178" s="25"/>
    </row>
    <row r="1179" spans="3:10" x14ac:dyDescent="0.35">
      <c r="C1179" s="6"/>
      <c r="D1179" s="6"/>
      <c r="E1179" s="6"/>
      <c r="F1179" s="6"/>
      <c r="G1179" s="6"/>
      <c r="H1179" s="36"/>
      <c r="I1179" s="36"/>
      <c r="J1179" s="25"/>
    </row>
    <row r="1180" spans="3:10" x14ac:dyDescent="0.35">
      <c r="C1180" s="6"/>
      <c r="D1180" s="6"/>
      <c r="E1180" s="6"/>
      <c r="F1180" s="6"/>
      <c r="G1180" s="6"/>
      <c r="H1180" s="36"/>
      <c r="I1180" s="36"/>
      <c r="J1180" s="25"/>
    </row>
    <row r="1181" spans="3:10" x14ac:dyDescent="0.35">
      <c r="C1181" s="6"/>
      <c r="D1181" s="6"/>
      <c r="E1181" s="6"/>
      <c r="F1181" s="6"/>
      <c r="G1181" s="6"/>
      <c r="H1181" s="36"/>
      <c r="I1181" s="36"/>
      <c r="J1181" s="25"/>
    </row>
    <row r="1182" spans="3:10" x14ac:dyDescent="0.35">
      <c r="C1182" s="6"/>
      <c r="D1182" s="6"/>
      <c r="E1182" s="6"/>
      <c r="F1182" s="6"/>
      <c r="G1182" s="6"/>
      <c r="H1182" s="36"/>
      <c r="I1182" s="36"/>
      <c r="J1182" s="25"/>
    </row>
    <row r="1183" spans="3:10" x14ac:dyDescent="0.35">
      <c r="C1183" s="6"/>
      <c r="D1183" s="6"/>
      <c r="E1183" s="6"/>
      <c r="F1183" s="6"/>
      <c r="G1183" s="6"/>
      <c r="H1183" s="36"/>
      <c r="I1183" s="36"/>
      <c r="J1183" s="25"/>
    </row>
    <row r="1184" spans="3:10" x14ac:dyDescent="0.35">
      <c r="C1184" s="6"/>
      <c r="D1184" s="6"/>
      <c r="E1184" s="6"/>
      <c r="F1184" s="6"/>
      <c r="G1184" s="6"/>
      <c r="H1184" s="36"/>
      <c r="I1184" s="36"/>
      <c r="J1184" s="25"/>
    </row>
    <row r="1185" spans="3:10" x14ac:dyDescent="0.35">
      <c r="C1185" s="6"/>
      <c r="D1185" s="6"/>
      <c r="E1185" s="6"/>
      <c r="F1185" s="6"/>
      <c r="G1185" s="6"/>
      <c r="H1185" s="36"/>
      <c r="I1185" s="36"/>
      <c r="J1185" s="25"/>
    </row>
    <row r="1186" spans="3:10" x14ac:dyDescent="0.35">
      <c r="C1186" s="6"/>
      <c r="D1186" s="6"/>
      <c r="E1186" s="6"/>
      <c r="F1186" s="6"/>
      <c r="G1186" s="6"/>
      <c r="H1186" s="36"/>
      <c r="I1186" s="36"/>
      <c r="J1186" s="25"/>
    </row>
    <row r="1187" spans="3:10" x14ac:dyDescent="0.35">
      <c r="C1187" s="6"/>
      <c r="D1187" s="6"/>
      <c r="E1187" s="6"/>
      <c r="F1187" s="6"/>
      <c r="G1187" s="6"/>
      <c r="H1187" s="36"/>
      <c r="I1187" s="36"/>
      <c r="J1187" s="25"/>
    </row>
    <row r="1188" spans="3:10" x14ac:dyDescent="0.35">
      <c r="C1188" s="6"/>
      <c r="D1188" s="6"/>
      <c r="E1188" s="6"/>
      <c r="F1188" s="6"/>
      <c r="G1188" s="6"/>
      <c r="H1188" s="36"/>
      <c r="I1188" s="36"/>
      <c r="J1188" s="25"/>
    </row>
    <row r="1189" spans="3:10" x14ac:dyDescent="0.35">
      <c r="C1189" s="6"/>
      <c r="D1189" s="6"/>
      <c r="E1189" s="6"/>
      <c r="F1189" s="6"/>
      <c r="G1189" s="6"/>
      <c r="H1189" s="36"/>
      <c r="I1189" s="36"/>
      <c r="J1189" s="25"/>
    </row>
    <row r="1190" spans="3:10" x14ac:dyDescent="0.35">
      <c r="C1190" s="6"/>
      <c r="D1190" s="6"/>
      <c r="E1190" s="6"/>
      <c r="F1190" s="6"/>
      <c r="G1190" s="6"/>
      <c r="H1190" s="36"/>
      <c r="I1190" s="36"/>
      <c r="J1190" s="25"/>
    </row>
    <row r="1191" spans="3:10" x14ac:dyDescent="0.35">
      <c r="C1191" s="6"/>
      <c r="D1191" s="6"/>
      <c r="E1191" s="6"/>
      <c r="F1191" s="6"/>
      <c r="G1191" s="6"/>
      <c r="H1191" s="36"/>
      <c r="I1191" s="36"/>
      <c r="J1191" s="25"/>
    </row>
    <row r="1192" spans="3:10" x14ac:dyDescent="0.35">
      <c r="C1192" s="6"/>
      <c r="D1192" s="6"/>
      <c r="E1192" s="6"/>
      <c r="F1192" s="6"/>
      <c r="G1192" s="6"/>
      <c r="H1192" s="36"/>
      <c r="I1192" s="36"/>
      <c r="J1192" s="25"/>
    </row>
    <row r="1193" spans="3:10" x14ac:dyDescent="0.35">
      <c r="C1193" s="6"/>
      <c r="D1193" s="6"/>
      <c r="E1193" s="6"/>
      <c r="F1193" s="6"/>
      <c r="G1193" s="6"/>
      <c r="H1193" s="36"/>
      <c r="I1193" s="36"/>
      <c r="J1193" s="25"/>
    </row>
    <row r="1194" spans="3:10" x14ac:dyDescent="0.35">
      <c r="C1194" s="6"/>
      <c r="D1194" s="6"/>
      <c r="E1194" s="6"/>
      <c r="F1194" s="6"/>
      <c r="G1194" s="6"/>
      <c r="H1194" s="36"/>
      <c r="I1194" s="36"/>
      <c r="J1194" s="25"/>
    </row>
    <row r="1195" spans="3:10" x14ac:dyDescent="0.35">
      <c r="C1195" s="6"/>
      <c r="D1195" s="6"/>
      <c r="E1195" s="6"/>
      <c r="F1195" s="6"/>
      <c r="G1195" s="6"/>
      <c r="H1195" s="36"/>
      <c r="I1195" s="36"/>
      <c r="J1195" s="25"/>
    </row>
    <row r="1196" spans="3:10" x14ac:dyDescent="0.35">
      <c r="C1196" s="6"/>
      <c r="D1196" s="6"/>
      <c r="E1196" s="6"/>
      <c r="F1196" s="6"/>
      <c r="G1196" s="6"/>
      <c r="H1196" s="36"/>
      <c r="I1196" s="36"/>
      <c r="J1196" s="25"/>
    </row>
    <row r="1197" spans="3:10" x14ac:dyDescent="0.35">
      <c r="C1197" s="6"/>
      <c r="D1197" s="6"/>
      <c r="E1197" s="6"/>
      <c r="F1197" s="6"/>
      <c r="G1197" s="6"/>
      <c r="H1197" s="36"/>
      <c r="I1197" s="36"/>
      <c r="J1197" s="25"/>
    </row>
    <row r="1198" spans="3:10" x14ac:dyDescent="0.35">
      <c r="C1198" s="6"/>
      <c r="D1198" s="6"/>
      <c r="E1198" s="6"/>
      <c r="F1198" s="6"/>
      <c r="G1198" s="6"/>
      <c r="H1198" s="36"/>
      <c r="I1198" s="36"/>
      <c r="J1198" s="25"/>
    </row>
    <row r="1199" spans="3:10" x14ac:dyDescent="0.35">
      <c r="C1199" s="6"/>
      <c r="D1199" s="6"/>
      <c r="E1199" s="6"/>
      <c r="F1199" s="6"/>
      <c r="G1199" s="6"/>
      <c r="H1199" s="36"/>
      <c r="I1199" s="36"/>
      <c r="J1199" s="25"/>
    </row>
    <row r="1200" spans="3:10" x14ac:dyDescent="0.35">
      <c r="C1200" s="6"/>
      <c r="D1200" s="6"/>
      <c r="E1200" s="6"/>
      <c r="F1200" s="6"/>
      <c r="G1200" s="6"/>
      <c r="H1200" s="36"/>
      <c r="I1200" s="36"/>
      <c r="J1200" s="25"/>
    </row>
    <row r="1201" spans="3:10" x14ac:dyDescent="0.35">
      <c r="C1201" s="6"/>
      <c r="D1201" s="6"/>
      <c r="E1201" s="6"/>
      <c r="F1201" s="6"/>
      <c r="G1201" s="6"/>
      <c r="H1201" s="36"/>
      <c r="I1201" s="36"/>
      <c r="J1201" s="25"/>
    </row>
    <row r="1202" spans="3:10" x14ac:dyDescent="0.35">
      <c r="C1202" s="6"/>
      <c r="D1202" s="6"/>
      <c r="E1202" s="6"/>
      <c r="F1202" s="6"/>
      <c r="G1202" s="6"/>
      <c r="H1202" s="36"/>
      <c r="I1202" s="36"/>
      <c r="J1202" s="25"/>
    </row>
    <row r="1203" spans="3:10" x14ac:dyDescent="0.35">
      <c r="C1203" s="6"/>
      <c r="D1203" s="6"/>
      <c r="E1203" s="6"/>
      <c r="F1203" s="6"/>
      <c r="G1203" s="6"/>
      <c r="H1203" s="36"/>
      <c r="I1203" s="36"/>
      <c r="J1203" s="25"/>
    </row>
    <row r="1204" spans="3:10" x14ac:dyDescent="0.35">
      <c r="C1204" s="6"/>
      <c r="D1204" s="6"/>
      <c r="E1204" s="6"/>
      <c r="F1204" s="6"/>
      <c r="G1204" s="6"/>
      <c r="H1204" s="36"/>
      <c r="I1204" s="36"/>
      <c r="J1204" s="25"/>
    </row>
    <row r="1205" spans="3:10" x14ac:dyDescent="0.35">
      <c r="C1205" s="6"/>
      <c r="D1205" s="6"/>
      <c r="E1205" s="6"/>
      <c r="F1205" s="6"/>
      <c r="G1205" s="6"/>
      <c r="H1205" s="36"/>
      <c r="I1205" s="36"/>
      <c r="J1205" s="25"/>
    </row>
    <row r="1206" spans="3:10" x14ac:dyDescent="0.35">
      <c r="C1206" s="6"/>
      <c r="D1206" s="6"/>
      <c r="E1206" s="6"/>
      <c r="F1206" s="6"/>
      <c r="G1206" s="6"/>
      <c r="H1206" s="36"/>
      <c r="I1206" s="36"/>
      <c r="J1206" s="25"/>
    </row>
    <row r="1207" spans="3:10" x14ac:dyDescent="0.35">
      <c r="C1207" s="6"/>
      <c r="D1207" s="6"/>
      <c r="E1207" s="6"/>
      <c r="F1207" s="6"/>
      <c r="G1207" s="6"/>
      <c r="H1207" s="36"/>
      <c r="I1207" s="36"/>
      <c r="J1207" s="25"/>
    </row>
    <row r="1208" spans="3:10" x14ac:dyDescent="0.35">
      <c r="C1208" s="6"/>
      <c r="D1208" s="6"/>
      <c r="E1208" s="6"/>
      <c r="F1208" s="6"/>
      <c r="G1208" s="6"/>
      <c r="H1208" s="36"/>
      <c r="I1208" s="36"/>
      <c r="J1208" s="25"/>
    </row>
    <row r="1209" spans="3:10" x14ac:dyDescent="0.35">
      <c r="C1209" s="6"/>
      <c r="D1209" s="6"/>
      <c r="E1209" s="6"/>
      <c r="F1209" s="6"/>
      <c r="G1209" s="6"/>
      <c r="H1209" s="36"/>
      <c r="I1209" s="36"/>
      <c r="J1209" s="25"/>
    </row>
    <row r="1210" spans="3:10" x14ac:dyDescent="0.35">
      <c r="C1210" s="6"/>
      <c r="D1210" s="6"/>
      <c r="E1210" s="6"/>
      <c r="F1210" s="6"/>
      <c r="G1210" s="6"/>
      <c r="H1210" s="36"/>
      <c r="I1210" s="36"/>
      <c r="J1210" s="25"/>
    </row>
    <row r="1211" spans="3:10" x14ac:dyDescent="0.35">
      <c r="C1211" s="6"/>
      <c r="D1211" s="6"/>
      <c r="E1211" s="6"/>
      <c r="F1211" s="6"/>
      <c r="G1211" s="6"/>
      <c r="H1211" s="36"/>
      <c r="I1211" s="36"/>
      <c r="J1211" s="25"/>
    </row>
    <row r="1212" spans="3:10" x14ac:dyDescent="0.35">
      <c r="C1212" s="6"/>
      <c r="D1212" s="6"/>
      <c r="E1212" s="6"/>
      <c r="F1212" s="6"/>
      <c r="G1212" s="6"/>
      <c r="H1212" s="36"/>
      <c r="I1212" s="36"/>
      <c r="J1212" s="25"/>
    </row>
    <row r="1213" spans="3:10" x14ac:dyDescent="0.35">
      <c r="C1213" s="6"/>
      <c r="D1213" s="6"/>
      <c r="E1213" s="6"/>
      <c r="F1213" s="6"/>
      <c r="G1213" s="6"/>
      <c r="H1213" s="36"/>
      <c r="I1213" s="36"/>
      <c r="J1213" s="25"/>
    </row>
    <row r="1214" spans="3:10" x14ac:dyDescent="0.35">
      <c r="C1214" s="6"/>
      <c r="D1214" s="6"/>
      <c r="E1214" s="6"/>
      <c r="F1214" s="6"/>
      <c r="G1214" s="6"/>
      <c r="H1214" s="36"/>
      <c r="I1214" s="36"/>
      <c r="J1214" s="25"/>
    </row>
    <row r="1215" spans="3:10" x14ac:dyDescent="0.35">
      <c r="C1215" s="6"/>
      <c r="D1215" s="6"/>
      <c r="E1215" s="6"/>
      <c r="F1215" s="6"/>
      <c r="G1215" s="6"/>
      <c r="H1215" s="36"/>
      <c r="I1215" s="36"/>
      <c r="J1215" s="25"/>
    </row>
    <row r="1216" spans="3:10" x14ac:dyDescent="0.35">
      <c r="C1216" s="6"/>
      <c r="D1216" s="6"/>
      <c r="E1216" s="6"/>
      <c r="F1216" s="6"/>
      <c r="G1216" s="6"/>
      <c r="H1216" s="36"/>
      <c r="I1216" s="36"/>
      <c r="J1216" s="25"/>
    </row>
    <row r="1217" spans="3:10" x14ac:dyDescent="0.35">
      <c r="C1217" s="6"/>
      <c r="D1217" s="6"/>
      <c r="E1217" s="6"/>
      <c r="F1217" s="6"/>
      <c r="G1217" s="6"/>
      <c r="H1217" s="36"/>
      <c r="I1217" s="36"/>
      <c r="J1217" s="25"/>
    </row>
    <row r="1218" spans="3:10" x14ac:dyDescent="0.35">
      <c r="C1218" s="6"/>
      <c r="D1218" s="6"/>
      <c r="E1218" s="6"/>
      <c r="F1218" s="6"/>
      <c r="G1218" s="6"/>
      <c r="H1218" s="36"/>
      <c r="I1218" s="36"/>
      <c r="J1218" s="25"/>
    </row>
    <row r="1219" spans="3:10" x14ac:dyDescent="0.35">
      <c r="C1219" s="6"/>
      <c r="D1219" s="6"/>
      <c r="E1219" s="6"/>
      <c r="F1219" s="6"/>
      <c r="G1219" s="6"/>
      <c r="H1219" s="36"/>
      <c r="I1219" s="36"/>
      <c r="J1219" s="25"/>
    </row>
    <row r="1220" spans="3:10" x14ac:dyDescent="0.35">
      <c r="C1220" s="6"/>
      <c r="D1220" s="6"/>
      <c r="E1220" s="6"/>
      <c r="F1220" s="6"/>
      <c r="G1220" s="6"/>
      <c r="H1220" s="36"/>
      <c r="I1220" s="36"/>
      <c r="J1220" s="25"/>
    </row>
    <row r="1221" spans="3:10" x14ac:dyDescent="0.35">
      <c r="C1221" s="6"/>
      <c r="D1221" s="6"/>
      <c r="E1221" s="6"/>
      <c r="F1221" s="6"/>
      <c r="G1221" s="6"/>
      <c r="H1221" s="36"/>
      <c r="I1221" s="36"/>
      <c r="J1221" s="25"/>
    </row>
    <row r="1222" spans="3:10" x14ac:dyDescent="0.35">
      <c r="C1222" s="6"/>
      <c r="D1222" s="6"/>
      <c r="E1222" s="6"/>
      <c r="F1222" s="6"/>
      <c r="G1222" s="6"/>
      <c r="H1222" s="36"/>
      <c r="I1222" s="36"/>
      <c r="J1222" s="25"/>
    </row>
    <row r="1223" spans="3:10" x14ac:dyDescent="0.35">
      <c r="C1223" s="6"/>
      <c r="D1223" s="6"/>
      <c r="E1223" s="6"/>
      <c r="F1223" s="6"/>
      <c r="G1223" s="6"/>
      <c r="H1223" s="36"/>
      <c r="I1223" s="36"/>
      <c r="J1223" s="25"/>
    </row>
    <row r="1224" spans="3:10" x14ac:dyDescent="0.35">
      <c r="C1224" s="6"/>
      <c r="D1224" s="6"/>
      <c r="E1224" s="6"/>
      <c r="F1224" s="6"/>
      <c r="G1224" s="6"/>
      <c r="H1224" s="36"/>
      <c r="I1224" s="36"/>
      <c r="J1224" s="25"/>
    </row>
    <row r="1225" spans="3:10" x14ac:dyDescent="0.35">
      <c r="C1225" s="6"/>
      <c r="D1225" s="6"/>
      <c r="E1225" s="6"/>
      <c r="F1225" s="6"/>
      <c r="G1225" s="6"/>
      <c r="H1225" s="36"/>
      <c r="I1225" s="36"/>
      <c r="J1225" s="25"/>
    </row>
    <row r="1226" spans="3:10" x14ac:dyDescent="0.35">
      <c r="C1226" s="6"/>
      <c r="D1226" s="6"/>
      <c r="E1226" s="6"/>
      <c r="F1226" s="6"/>
      <c r="G1226" s="6"/>
      <c r="H1226" s="36"/>
      <c r="I1226" s="36"/>
      <c r="J1226" s="25"/>
    </row>
    <row r="1227" spans="3:10" x14ac:dyDescent="0.35">
      <c r="C1227" s="6"/>
      <c r="D1227" s="6"/>
      <c r="E1227" s="6"/>
      <c r="F1227" s="6"/>
      <c r="G1227" s="6"/>
      <c r="H1227" s="36"/>
      <c r="I1227" s="36"/>
      <c r="J1227" s="25"/>
    </row>
    <row r="1228" spans="3:10" x14ac:dyDescent="0.35">
      <c r="C1228" s="6"/>
      <c r="D1228" s="6"/>
      <c r="E1228" s="6"/>
      <c r="F1228" s="6"/>
      <c r="G1228" s="6"/>
      <c r="H1228" s="36"/>
      <c r="I1228" s="36"/>
      <c r="J1228" s="25"/>
    </row>
    <row r="1229" spans="3:10" x14ac:dyDescent="0.35">
      <c r="C1229" s="6"/>
      <c r="D1229" s="6"/>
      <c r="E1229" s="6"/>
      <c r="F1229" s="6"/>
      <c r="G1229" s="6"/>
      <c r="H1229" s="36"/>
      <c r="I1229" s="36"/>
      <c r="J1229" s="25"/>
    </row>
    <row r="1230" spans="3:10" x14ac:dyDescent="0.35">
      <c r="C1230" s="6"/>
      <c r="D1230" s="6"/>
      <c r="E1230" s="6"/>
      <c r="F1230" s="6"/>
      <c r="G1230" s="6"/>
      <c r="H1230" s="36"/>
      <c r="I1230" s="36"/>
      <c r="J1230" s="25"/>
    </row>
    <row r="1231" spans="3:10" x14ac:dyDescent="0.35">
      <c r="C1231" s="6"/>
      <c r="D1231" s="6"/>
      <c r="E1231" s="6"/>
      <c r="F1231" s="6"/>
      <c r="G1231" s="6"/>
      <c r="H1231" s="36"/>
      <c r="I1231" s="36"/>
      <c r="J1231" s="25"/>
    </row>
    <row r="1232" spans="3:10" x14ac:dyDescent="0.35">
      <c r="C1232" s="6"/>
      <c r="D1232" s="6"/>
      <c r="E1232" s="6"/>
      <c r="F1232" s="6"/>
      <c r="G1232" s="6"/>
      <c r="H1232" s="36"/>
      <c r="I1232" s="36"/>
      <c r="J1232" s="25"/>
    </row>
    <row r="1233" spans="3:10" x14ac:dyDescent="0.35">
      <c r="C1233" s="6"/>
      <c r="D1233" s="6"/>
      <c r="E1233" s="6"/>
      <c r="F1233" s="6"/>
      <c r="G1233" s="6"/>
      <c r="H1233" s="36"/>
      <c r="I1233" s="36"/>
      <c r="J1233" s="25"/>
    </row>
    <row r="1234" spans="3:10" x14ac:dyDescent="0.35">
      <c r="C1234" s="6"/>
      <c r="D1234" s="6"/>
      <c r="E1234" s="6"/>
      <c r="F1234" s="6"/>
      <c r="G1234" s="6"/>
      <c r="H1234" s="36"/>
      <c r="I1234" s="36"/>
      <c r="J1234" s="25"/>
    </row>
    <row r="1235" spans="3:10" x14ac:dyDescent="0.35">
      <c r="C1235" s="6"/>
      <c r="D1235" s="6"/>
      <c r="E1235" s="6"/>
      <c r="F1235" s="6"/>
      <c r="G1235" s="6"/>
      <c r="H1235" s="36"/>
      <c r="I1235" s="36"/>
      <c r="J1235" s="25"/>
    </row>
    <row r="1236" spans="3:10" x14ac:dyDescent="0.35">
      <c r="C1236" s="6"/>
      <c r="D1236" s="6"/>
      <c r="E1236" s="6"/>
      <c r="F1236" s="6"/>
      <c r="G1236" s="6"/>
      <c r="H1236" s="36"/>
      <c r="I1236" s="36"/>
      <c r="J1236" s="25"/>
    </row>
    <row r="1237" spans="3:10" x14ac:dyDescent="0.35">
      <c r="C1237" s="6"/>
      <c r="D1237" s="6"/>
      <c r="E1237" s="6"/>
      <c r="F1237" s="6"/>
      <c r="G1237" s="6"/>
      <c r="H1237" s="36"/>
      <c r="I1237" s="36"/>
      <c r="J1237" s="25"/>
    </row>
    <row r="1238" spans="3:10" x14ac:dyDescent="0.35">
      <c r="C1238" s="6"/>
      <c r="D1238" s="6"/>
      <c r="E1238" s="6"/>
      <c r="F1238" s="6"/>
      <c r="G1238" s="6"/>
      <c r="H1238" s="36"/>
      <c r="I1238" s="36"/>
      <c r="J1238" s="25"/>
    </row>
    <row r="1239" spans="3:10" x14ac:dyDescent="0.35">
      <c r="C1239" s="6"/>
      <c r="D1239" s="6"/>
      <c r="E1239" s="6"/>
      <c r="F1239" s="6"/>
      <c r="G1239" s="6"/>
      <c r="H1239" s="36"/>
      <c r="I1239" s="36"/>
      <c r="J1239" s="25"/>
    </row>
    <row r="1240" spans="3:10" x14ac:dyDescent="0.35">
      <c r="C1240" s="6"/>
      <c r="D1240" s="6"/>
      <c r="E1240" s="6"/>
      <c r="F1240" s="6"/>
      <c r="G1240" s="6"/>
      <c r="H1240" s="36"/>
      <c r="I1240" s="36"/>
      <c r="J1240" s="25"/>
    </row>
    <row r="1241" spans="3:10" x14ac:dyDescent="0.35">
      <c r="C1241" s="6"/>
      <c r="D1241" s="6"/>
      <c r="E1241" s="6"/>
      <c r="F1241" s="6"/>
      <c r="G1241" s="6"/>
      <c r="H1241" s="36"/>
      <c r="I1241" s="36"/>
      <c r="J1241" s="25"/>
    </row>
    <row r="1242" spans="3:10" x14ac:dyDescent="0.35">
      <c r="C1242" s="6"/>
      <c r="D1242" s="6"/>
      <c r="E1242" s="6"/>
      <c r="F1242" s="6"/>
      <c r="G1242" s="6"/>
      <c r="H1242" s="36"/>
      <c r="I1242" s="36"/>
      <c r="J1242" s="25"/>
    </row>
    <row r="1243" spans="3:10" x14ac:dyDescent="0.35">
      <c r="C1243" s="6"/>
      <c r="D1243" s="6"/>
      <c r="E1243" s="6"/>
      <c r="F1243" s="6"/>
      <c r="G1243" s="6"/>
      <c r="H1243" s="36"/>
      <c r="I1243" s="36"/>
      <c r="J1243" s="25"/>
    </row>
    <row r="1244" spans="3:10" x14ac:dyDescent="0.35">
      <c r="C1244" s="6"/>
      <c r="D1244" s="6"/>
      <c r="E1244" s="6"/>
      <c r="F1244" s="6"/>
      <c r="G1244" s="6"/>
      <c r="H1244" s="36"/>
      <c r="I1244" s="36"/>
      <c r="J1244" s="25"/>
    </row>
    <row r="1245" spans="3:10" x14ac:dyDescent="0.35">
      <c r="C1245" s="6"/>
      <c r="D1245" s="6"/>
      <c r="E1245" s="6"/>
      <c r="F1245" s="6"/>
      <c r="G1245" s="6"/>
      <c r="H1245" s="36"/>
      <c r="I1245" s="36"/>
      <c r="J1245" s="25"/>
    </row>
    <row r="1246" spans="3:10" x14ac:dyDescent="0.35">
      <c r="C1246" s="6"/>
      <c r="D1246" s="6"/>
      <c r="E1246" s="6"/>
      <c r="F1246" s="6"/>
      <c r="G1246" s="6"/>
      <c r="H1246" s="36"/>
      <c r="I1246" s="36"/>
      <c r="J1246" s="25"/>
    </row>
    <row r="1247" spans="3:10" x14ac:dyDescent="0.35">
      <c r="C1247" s="6"/>
      <c r="D1247" s="6"/>
      <c r="E1247" s="6"/>
      <c r="F1247" s="6"/>
      <c r="G1247" s="6"/>
      <c r="H1247" s="36"/>
      <c r="I1247" s="36"/>
      <c r="J1247" s="25"/>
    </row>
    <row r="1248" spans="3:10" x14ac:dyDescent="0.35">
      <c r="C1248" s="6"/>
      <c r="D1248" s="6"/>
      <c r="E1248" s="6"/>
      <c r="F1248" s="6"/>
      <c r="G1248" s="6"/>
      <c r="H1248" s="36"/>
      <c r="I1248" s="36"/>
      <c r="J1248" s="25"/>
    </row>
    <row r="1249" spans="3:10" x14ac:dyDescent="0.35">
      <c r="C1249" s="6"/>
      <c r="D1249" s="6"/>
      <c r="E1249" s="6"/>
      <c r="F1249" s="6"/>
      <c r="G1249" s="6"/>
      <c r="H1249" s="36"/>
      <c r="I1249" s="36"/>
      <c r="J1249" s="25"/>
    </row>
    <row r="1250" spans="3:10" x14ac:dyDescent="0.35">
      <c r="C1250" s="6"/>
      <c r="D1250" s="6"/>
      <c r="E1250" s="6"/>
      <c r="F1250" s="6"/>
      <c r="G1250" s="6"/>
      <c r="H1250" s="36"/>
      <c r="I1250" s="36"/>
      <c r="J1250" s="25"/>
    </row>
    <row r="1251" spans="3:10" x14ac:dyDescent="0.35">
      <c r="C1251" s="6"/>
      <c r="D1251" s="6"/>
      <c r="E1251" s="6"/>
      <c r="F1251" s="6"/>
      <c r="G1251" s="6"/>
      <c r="H1251" s="36"/>
      <c r="I1251" s="36"/>
      <c r="J1251" s="25"/>
    </row>
    <row r="1252" spans="3:10" x14ac:dyDescent="0.35">
      <c r="C1252" s="6"/>
      <c r="D1252" s="6"/>
      <c r="E1252" s="6"/>
      <c r="F1252" s="6"/>
      <c r="G1252" s="6"/>
      <c r="H1252" s="36"/>
      <c r="I1252" s="36"/>
      <c r="J1252" s="25"/>
    </row>
    <row r="1253" spans="3:10" x14ac:dyDescent="0.35">
      <c r="C1253" s="6"/>
      <c r="D1253" s="6"/>
      <c r="E1253" s="6"/>
      <c r="F1253" s="6"/>
      <c r="G1253" s="6"/>
      <c r="H1253" s="36"/>
      <c r="I1253" s="36"/>
      <c r="J1253" s="25"/>
    </row>
    <row r="1254" spans="3:10" x14ac:dyDescent="0.35">
      <c r="C1254" s="6"/>
      <c r="D1254" s="6"/>
      <c r="E1254" s="6"/>
      <c r="F1254" s="6"/>
      <c r="G1254" s="6"/>
      <c r="H1254" s="36"/>
      <c r="I1254" s="36"/>
      <c r="J1254" s="25"/>
    </row>
    <row r="1255" spans="3:10" x14ac:dyDescent="0.35">
      <c r="C1255" s="6"/>
      <c r="D1255" s="6"/>
      <c r="E1255" s="6"/>
      <c r="F1255" s="6"/>
      <c r="G1255" s="6"/>
      <c r="H1255" s="36"/>
      <c r="I1255" s="36"/>
      <c r="J1255" s="25"/>
    </row>
    <row r="1256" spans="3:10" x14ac:dyDescent="0.35">
      <c r="C1256" s="6"/>
      <c r="D1256" s="6"/>
      <c r="E1256" s="6"/>
      <c r="F1256" s="6"/>
      <c r="G1256" s="6"/>
      <c r="H1256" s="36"/>
      <c r="I1256" s="36"/>
      <c r="J1256" s="25"/>
    </row>
    <row r="1257" spans="3:10" x14ac:dyDescent="0.35">
      <c r="C1257" s="6"/>
      <c r="D1257" s="6"/>
      <c r="E1257" s="6"/>
      <c r="F1257" s="6"/>
      <c r="G1257" s="6"/>
      <c r="H1257" s="36"/>
      <c r="I1257" s="36"/>
      <c r="J1257" s="25"/>
    </row>
    <row r="1258" spans="3:10" x14ac:dyDescent="0.35">
      <c r="C1258" s="6"/>
      <c r="D1258" s="6"/>
      <c r="E1258" s="6"/>
      <c r="F1258" s="6"/>
      <c r="G1258" s="6"/>
      <c r="H1258" s="36"/>
      <c r="I1258" s="36"/>
      <c r="J1258" s="25"/>
    </row>
    <row r="1259" spans="3:10" x14ac:dyDescent="0.35">
      <c r="C1259" s="6"/>
      <c r="D1259" s="6"/>
      <c r="E1259" s="6"/>
      <c r="F1259" s="6"/>
      <c r="G1259" s="6"/>
      <c r="H1259" s="36"/>
      <c r="I1259" s="36"/>
      <c r="J1259" s="25"/>
    </row>
    <row r="1260" spans="3:10" x14ac:dyDescent="0.35">
      <c r="C1260" s="6"/>
      <c r="D1260" s="6"/>
      <c r="E1260" s="6"/>
      <c r="F1260" s="6"/>
      <c r="G1260" s="6"/>
      <c r="H1260" s="36"/>
      <c r="I1260" s="36"/>
      <c r="J1260" s="25"/>
    </row>
    <row r="1261" spans="3:10" x14ac:dyDescent="0.35">
      <c r="C1261" s="6"/>
      <c r="D1261" s="6"/>
      <c r="E1261" s="6"/>
      <c r="F1261" s="6"/>
      <c r="G1261" s="6"/>
      <c r="H1261" s="36"/>
      <c r="I1261" s="36"/>
      <c r="J1261" s="25"/>
    </row>
    <row r="1262" spans="3:10" x14ac:dyDescent="0.35">
      <c r="C1262" s="6"/>
      <c r="D1262" s="6"/>
      <c r="E1262" s="6"/>
      <c r="F1262" s="6"/>
      <c r="G1262" s="6"/>
      <c r="H1262" s="36"/>
      <c r="I1262" s="36"/>
      <c r="J1262" s="25"/>
    </row>
    <row r="1263" spans="3:10" x14ac:dyDescent="0.35">
      <c r="C1263" s="6"/>
      <c r="D1263" s="6"/>
      <c r="E1263" s="6"/>
      <c r="F1263" s="6"/>
      <c r="G1263" s="6"/>
      <c r="H1263" s="36"/>
      <c r="I1263" s="36"/>
      <c r="J1263" s="25"/>
    </row>
    <row r="1264" spans="3:10" x14ac:dyDescent="0.35">
      <c r="C1264" s="6"/>
      <c r="D1264" s="6"/>
      <c r="E1264" s="6"/>
      <c r="F1264" s="6"/>
      <c r="G1264" s="6"/>
      <c r="H1264" s="36"/>
      <c r="I1264" s="36"/>
      <c r="J1264" s="25"/>
    </row>
    <row r="1265" spans="3:10" x14ac:dyDescent="0.35">
      <c r="C1265" s="6"/>
      <c r="D1265" s="6"/>
      <c r="E1265" s="6"/>
      <c r="F1265" s="6"/>
      <c r="G1265" s="6"/>
      <c r="H1265" s="36"/>
      <c r="I1265" s="36"/>
      <c r="J1265" s="25"/>
    </row>
    <row r="1266" spans="3:10" x14ac:dyDescent="0.35">
      <c r="C1266" s="6"/>
      <c r="D1266" s="6"/>
      <c r="E1266" s="6"/>
      <c r="F1266" s="6"/>
      <c r="G1266" s="6"/>
      <c r="H1266" s="36"/>
      <c r="I1266" s="36"/>
      <c r="J1266" s="25"/>
    </row>
    <row r="1267" spans="3:10" x14ac:dyDescent="0.35">
      <c r="C1267" s="6"/>
      <c r="D1267" s="6"/>
      <c r="E1267" s="6"/>
      <c r="F1267" s="6"/>
      <c r="G1267" s="6"/>
      <c r="H1267" s="36"/>
      <c r="I1267" s="36"/>
      <c r="J1267" s="25"/>
    </row>
    <row r="1268" spans="3:10" x14ac:dyDescent="0.35">
      <c r="C1268" s="6"/>
      <c r="D1268" s="6"/>
      <c r="E1268" s="6"/>
      <c r="F1268" s="6"/>
      <c r="G1268" s="6"/>
      <c r="H1268" s="36"/>
      <c r="I1268" s="36"/>
      <c r="J1268" s="25"/>
    </row>
    <row r="1269" spans="3:10" x14ac:dyDescent="0.35">
      <c r="C1269" s="6"/>
      <c r="D1269" s="6"/>
      <c r="E1269" s="6"/>
      <c r="F1269" s="6"/>
      <c r="G1269" s="6"/>
      <c r="H1269" s="36"/>
      <c r="I1269" s="36"/>
      <c r="J1269" s="25"/>
    </row>
    <row r="1270" spans="3:10" x14ac:dyDescent="0.35">
      <c r="C1270" s="6"/>
      <c r="D1270" s="6"/>
      <c r="E1270" s="6"/>
      <c r="F1270" s="6"/>
      <c r="G1270" s="6"/>
      <c r="H1270" s="36"/>
      <c r="I1270" s="36"/>
      <c r="J1270" s="25"/>
    </row>
    <row r="1271" spans="3:10" x14ac:dyDescent="0.35">
      <c r="C1271" s="6"/>
      <c r="D1271" s="6"/>
      <c r="E1271" s="6"/>
      <c r="F1271" s="6"/>
      <c r="G1271" s="6"/>
      <c r="H1271" s="36"/>
      <c r="I1271" s="36"/>
      <c r="J1271" s="25"/>
    </row>
    <row r="1272" spans="3:10" x14ac:dyDescent="0.35">
      <c r="C1272" s="6"/>
      <c r="D1272" s="6"/>
      <c r="E1272" s="6"/>
      <c r="F1272" s="6"/>
      <c r="G1272" s="6"/>
      <c r="H1272" s="36"/>
      <c r="I1272" s="36"/>
      <c r="J1272" s="25"/>
    </row>
    <row r="1273" spans="3:10" x14ac:dyDescent="0.35">
      <c r="C1273" s="6"/>
      <c r="D1273" s="6"/>
      <c r="E1273" s="6"/>
      <c r="F1273" s="6"/>
      <c r="G1273" s="6"/>
      <c r="H1273" s="36"/>
      <c r="I1273" s="36"/>
      <c r="J1273" s="25"/>
    </row>
    <row r="1274" spans="3:10" x14ac:dyDescent="0.35">
      <c r="C1274" s="6"/>
      <c r="D1274" s="6"/>
      <c r="E1274" s="6"/>
      <c r="F1274" s="6"/>
      <c r="G1274" s="6"/>
      <c r="H1274" s="36"/>
      <c r="I1274" s="36"/>
      <c r="J1274" s="25"/>
    </row>
    <row r="1275" spans="3:10" x14ac:dyDescent="0.35">
      <c r="C1275" s="6"/>
      <c r="D1275" s="6"/>
      <c r="E1275" s="6"/>
      <c r="F1275" s="6"/>
      <c r="G1275" s="6"/>
      <c r="H1275" s="36"/>
      <c r="I1275" s="36"/>
      <c r="J1275" s="25"/>
    </row>
    <row r="1276" spans="3:10" x14ac:dyDescent="0.35">
      <c r="C1276" s="6"/>
      <c r="D1276" s="6"/>
      <c r="E1276" s="6"/>
      <c r="F1276" s="6"/>
      <c r="G1276" s="6"/>
      <c r="H1276" s="36"/>
      <c r="I1276" s="36"/>
      <c r="J1276" s="25"/>
    </row>
    <row r="1277" spans="3:10" x14ac:dyDescent="0.35">
      <c r="C1277" s="6"/>
      <c r="D1277" s="6"/>
      <c r="E1277" s="6"/>
      <c r="F1277" s="6"/>
      <c r="G1277" s="6"/>
      <c r="H1277" s="36"/>
      <c r="I1277" s="36"/>
      <c r="J1277" s="25"/>
    </row>
    <row r="1278" spans="3:10" x14ac:dyDescent="0.35">
      <c r="C1278" s="6"/>
      <c r="D1278" s="6"/>
      <c r="E1278" s="6"/>
      <c r="F1278" s="6"/>
      <c r="G1278" s="6"/>
      <c r="H1278" s="36"/>
      <c r="I1278" s="36"/>
      <c r="J1278" s="25"/>
    </row>
    <row r="1279" spans="3:10" x14ac:dyDescent="0.35">
      <c r="C1279" s="6"/>
      <c r="D1279" s="6"/>
      <c r="E1279" s="6"/>
      <c r="F1279" s="6"/>
      <c r="G1279" s="6"/>
      <c r="H1279" s="36"/>
      <c r="I1279" s="36"/>
      <c r="J1279" s="25"/>
    </row>
    <row r="1280" spans="3:10" x14ac:dyDescent="0.35">
      <c r="C1280" s="6"/>
      <c r="D1280" s="6"/>
      <c r="E1280" s="6"/>
      <c r="F1280" s="6"/>
      <c r="G1280" s="6"/>
      <c r="H1280" s="36"/>
      <c r="I1280" s="36"/>
      <c r="J1280" s="25"/>
    </row>
    <row r="1281" spans="3:10" x14ac:dyDescent="0.35">
      <c r="C1281" s="6"/>
      <c r="D1281" s="6"/>
      <c r="E1281" s="6"/>
      <c r="F1281" s="6"/>
      <c r="G1281" s="6"/>
      <c r="H1281" s="36"/>
      <c r="I1281" s="36"/>
      <c r="J1281" s="25"/>
    </row>
    <row r="1282" spans="3:10" x14ac:dyDescent="0.35">
      <c r="C1282" s="6"/>
      <c r="D1282" s="6"/>
      <c r="E1282" s="6"/>
      <c r="F1282" s="6"/>
      <c r="G1282" s="6"/>
      <c r="H1282" s="36"/>
      <c r="I1282" s="36"/>
      <c r="J1282" s="25"/>
    </row>
    <row r="1283" spans="3:10" x14ac:dyDescent="0.35">
      <c r="C1283" s="6"/>
      <c r="D1283" s="6"/>
      <c r="E1283" s="6"/>
      <c r="F1283" s="6"/>
      <c r="G1283" s="6"/>
      <c r="H1283" s="36"/>
      <c r="I1283" s="36"/>
      <c r="J1283" s="25"/>
    </row>
    <row r="1284" spans="3:10" x14ac:dyDescent="0.35">
      <c r="C1284" s="6"/>
      <c r="D1284" s="6"/>
      <c r="E1284" s="6"/>
      <c r="F1284" s="6"/>
      <c r="G1284" s="6"/>
      <c r="H1284" s="36"/>
      <c r="I1284" s="36"/>
      <c r="J1284" s="25"/>
    </row>
    <row r="1285" spans="3:10" x14ac:dyDescent="0.35">
      <c r="C1285" s="6"/>
      <c r="D1285" s="6"/>
      <c r="E1285" s="6"/>
      <c r="F1285" s="6"/>
      <c r="G1285" s="6"/>
      <c r="H1285" s="36"/>
      <c r="I1285" s="36"/>
      <c r="J1285" s="25"/>
    </row>
    <row r="1286" spans="3:10" x14ac:dyDescent="0.35">
      <c r="C1286" s="6"/>
      <c r="D1286" s="6"/>
      <c r="E1286" s="6"/>
      <c r="F1286" s="6"/>
      <c r="G1286" s="6"/>
      <c r="H1286" s="36"/>
      <c r="I1286" s="36"/>
      <c r="J1286" s="25"/>
    </row>
    <row r="1287" spans="3:10" x14ac:dyDescent="0.35">
      <c r="C1287" s="6"/>
      <c r="D1287" s="6"/>
      <c r="E1287" s="6"/>
      <c r="F1287" s="6"/>
      <c r="G1287" s="6"/>
      <c r="H1287" s="36"/>
      <c r="I1287" s="36"/>
      <c r="J1287" s="25"/>
    </row>
    <row r="1288" spans="3:10" x14ac:dyDescent="0.35">
      <c r="C1288" s="6"/>
      <c r="D1288" s="6"/>
      <c r="E1288" s="6"/>
      <c r="F1288" s="6"/>
      <c r="G1288" s="6"/>
      <c r="H1288" s="36"/>
      <c r="I1288" s="36"/>
      <c r="J1288" s="25"/>
    </row>
    <row r="1289" spans="3:10" x14ac:dyDescent="0.35">
      <c r="C1289" s="6"/>
      <c r="D1289" s="6"/>
      <c r="E1289" s="6"/>
      <c r="F1289" s="6"/>
      <c r="G1289" s="6"/>
      <c r="H1289" s="36"/>
      <c r="I1289" s="36"/>
      <c r="J1289" s="25"/>
    </row>
    <row r="1290" spans="3:10" x14ac:dyDescent="0.35">
      <c r="C1290" s="6"/>
      <c r="D1290" s="6"/>
      <c r="E1290" s="6"/>
      <c r="F1290" s="6"/>
      <c r="G1290" s="6"/>
      <c r="H1290" s="36"/>
      <c r="I1290" s="36"/>
      <c r="J1290" s="25"/>
    </row>
    <row r="1291" spans="3:10" x14ac:dyDescent="0.35">
      <c r="C1291" s="6"/>
      <c r="D1291" s="6"/>
      <c r="E1291" s="6"/>
      <c r="F1291" s="6"/>
      <c r="G1291" s="6"/>
      <c r="H1291" s="36"/>
      <c r="I1291" s="36"/>
      <c r="J1291" s="25"/>
    </row>
    <row r="1292" spans="3:10" x14ac:dyDescent="0.35">
      <c r="C1292" s="6"/>
      <c r="D1292" s="6"/>
      <c r="E1292" s="6"/>
      <c r="F1292" s="6"/>
      <c r="G1292" s="6"/>
      <c r="H1292" s="36"/>
      <c r="I1292" s="36"/>
      <c r="J1292" s="25"/>
    </row>
    <row r="1293" spans="3:10" x14ac:dyDescent="0.35">
      <c r="C1293" s="6"/>
      <c r="D1293" s="6"/>
      <c r="E1293" s="6"/>
      <c r="F1293" s="6"/>
      <c r="G1293" s="6"/>
      <c r="H1293" s="36"/>
      <c r="I1293" s="36"/>
      <c r="J1293" s="25"/>
    </row>
    <row r="1294" spans="3:10" x14ac:dyDescent="0.35">
      <c r="C1294" s="6"/>
      <c r="D1294" s="6"/>
      <c r="E1294" s="6"/>
      <c r="F1294" s="6"/>
      <c r="G1294" s="6"/>
      <c r="H1294" s="36"/>
      <c r="I1294" s="36"/>
      <c r="J1294" s="25"/>
    </row>
    <row r="1295" spans="3:10" x14ac:dyDescent="0.35">
      <c r="C1295" s="6"/>
      <c r="D1295" s="6"/>
      <c r="E1295" s="6"/>
      <c r="F1295" s="6"/>
      <c r="G1295" s="6"/>
      <c r="H1295" s="36"/>
      <c r="I1295" s="36"/>
      <c r="J1295" s="25"/>
    </row>
    <row r="1296" spans="3:10" x14ac:dyDescent="0.35">
      <c r="C1296" s="6"/>
      <c r="D1296" s="6"/>
      <c r="E1296" s="6"/>
      <c r="F1296" s="6"/>
      <c r="G1296" s="6"/>
      <c r="H1296" s="36"/>
      <c r="I1296" s="36"/>
      <c r="J1296" s="25"/>
    </row>
    <row r="1297" spans="3:10" x14ac:dyDescent="0.35">
      <c r="C1297" s="6"/>
      <c r="D1297" s="6"/>
      <c r="E1297" s="6"/>
      <c r="F1297" s="6"/>
      <c r="G1297" s="6"/>
      <c r="H1297" s="36"/>
      <c r="I1297" s="36"/>
      <c r="J1297" s="25"/>
    </row>
    <row r="1298" spans="3:10" x14ac:dyDescent="0.35">
      <c r="C1298" s="6"/>
      <c r="D1298" s="6"/>
      <c r="E1298" s="6"/>
      <c r="F1298" s="6"/>
      <c r="G1298" s="6"/>
      <c r="H1298" s="36"/>
      <c r="I1298" s="36"/>
      <c r="J1298" s="25"/>
    </row>
    <row r="1299" spans="3:10" x14ac:dyDescent="0.35">
      <c r="C1299" s="6"/>
      <c r="D1299" s="6"/>
      <c r="E1299" s="6"/>
      <c r="F1299" s="6"/>
      <c r="G1299" s="6"/>
      <c r="H1299" s="36"/>
      <c r="I1299" s="36"/>
      <c r="J1299" s="25"/>
    </row>
    <row r="1300" spans="3:10" x14ac:dyDescent="0.35">
      <c r="C1300" s="6"/>
      <c r="D1300" s="6"/>
      <c r="E1300" s="6"/>
      <c r="F1300" s="6"/>
      <c r="G1300" s="6"/>
      <c r="H1300" s="36"/>
      <c r="I1300" s="36"/>
      <c r="J1300" s="25"/>
    </row>
    <row r="1301" spans="3:10" x14ac:dyDescent="0.35">
      <c r="C1301" s="6"/>
      <c r="D1301" s="6"/>
      <c r="E1301" s="6"/>
      <c r="F1301" s="6"/>
      <c r="G1301" s="6"/>
      <c r="H1301" s="36"/>
      <c r="I1301" s="36"/>
      <c r="J1301" s="25"/>
    </row>
    <row r="1302" spans="3:10" x14ac:dyDescent="0.35">
      <c r="C1302" s="6"/>
      <c r="D1302" s="6"/>
      <c r="E1302" s="6"/>
      <c r="F1302" s="6"/>
      <c r="G1302" s="6"/>
      <c r="H1302" s="36"/>
      <c r="I1302" s="36"/>
      <c r="J1302" s="25"/>
    </row>
    <row r="1303" spans="3:10" x14ac:dyDescent="0.35">
      <c r="C1303" s="6"/>
      <c r="D1303" s="6"/>
      <c r="E1303" s="6"/>
      <c r="F1303" s="6"/>
      <c r="G1303" s="6"/>
      <c r="H1303" s="36"/>
      <c r="I1303" s="36"/>
      <c r="J1303" s="25"/>
    </row>
    <row r="1304" spans="3:10" x14ac:dyDescent="0.35">
      <c r="C1304" s="6"/>
      <c r="D1304" s="6"/>
      <c r="E1304" s="6"/>
      <c r="F1304" s="6"/>
      <c r="G1304" s="6"/>
      <c r="H1304" s="36"/>
      <c r="I1304" s="36"/>
      <c r="J1304" s="25"/>
    </row>
    <row r="1305" spans="3:10" x14ac:dyDescent="0.35">
      <c r="C1305" s="6"/>
      <c r="D1305" s="6"/>
      <c r="E1305" s="6"/>
      <c r="F1305" s="6"/>
      <c r="G1305" s="6"/>
      <c r="H1305" s="36"/>
      <c r="I1305" s="36"/>
      <c r="J1305" s="25"/>
    </row>
    <row r="1306" spans="3:10" x14ac:dyDescent="0.35">
      <c r="C1306" s="6"/>
      <c r="D1306" s="6"/>
      <c r="E1306" s="6"/>
      <c r="F1306" s="6"/>
      <c r="G1306" s="6"/>
      <c r="H1306" s="36"/>
      <c r="I1306" s="36"/>
      <c r="J1306" s="25"/>
    </row>
    <row r="1307" spans="3:10" x14ac:dyDescent="0.35">
      <c r="C1307" s="6"/>
      <c r="D1307" s="6"/>
      <c r="E1307" s="6"/>
      <c r="F1307" s="6"/>
      <c r="G1307" s="6"/>
      <c r="H1307" s="36"/>
      <c r="I1307" s="36"/>
      <c r="J1307" s="25"/>
    </row>
    <row r="1308" spans="3:10" x14ac:dyDescent="0.35">
      <c r="C1308" s="6"/>
      <c r="D1308" s="6"/>
      <c r="E1308" s="6"/>
      <c r="F1308" s="6"/>
      <c r="G1308" s="6"/>
      <c r="H1308" s="36"/>
      <c r="I1308" s="36"/>
      <c r="J1308" s="25"/>
    </row>
    <row r="1309" spans="3:10" x14ac:dyDescent="0.35">
      <c r="C1309" s="6"/>
      <c r="D1309" s="6"/>
      <c r="E1309" s="6"/>
      <c r="F1309" s="6"/>
      <c r="G1309" s="6"/>
      <c r="H1309" s="36"/>
      <c r="I1309" s="36"/>
      <c r="J1309" s="25"/>
    </row>
    <row r="1310" spans="3:10" x14ac:dyDescent="0.35">
      <c r="C1310" s="6"/>
      <c r="D1310" s="6"/>
      <c r="E1310" s="6"/>
      <c r="F1310" s="6"/>
      <c r="G1310" s="6"/>
      <c r="H1310" s="36"/>
      <c r="I1310" s="36"/>
      <c r="J1310" s="25"/>
    </row>
    <row r="1311" spans="3:10" x14ac:dyDescent="0.35">
      <c r="C1311" s="6"/>
      <c r="D1311" s="6"/>
      <c r="E1311" s="6"/>
      <c r="F1311" s="6"/>
      <c r="G1311" s="6"/>
      <c r="H1311" s="36"/>
      <c r="I1311" s="36"/>
      <c r="J1311" s="25"/>
    </row>
    <row r="1312" spans="3:10" x14ac:dyDescent="0.35">
      <c r="C1312" s="6"/>
      <c r="D1312" s="6"/>
      <c r="E1312" s="6"/>
      <c r="F1312" s="6"/>
      <c r="G1312" s="6"/>
      <c r="H1312" s="36"/>
      <c r="I1312" s="36"/>
      <c r="J1312" s="25"/>
    </row>
    <row r="1313" spans="3:10" x14ac:dyDescent="0.35">
      <c r="C1313" s="6"/>
      <c r="D1313" s="6"/>
      <c r="E1313" s="6"/>
      <c r="F1313" s="6"/>
      <c r="G1313" s="6"/>
      <c r="H1313" s="36"/>
      <c r="I1313" s="36"/>
      <c r="J1313" s="25"/>
    </row>
    <row r="1314" spans="3:10" x14ac:dyDescent="0.35">
      <c r="C1314" s="6"/>
      <c r="D1314" s="6"/>
      <c r="E1314" s="6"/>
      <c r="F1314" s="6"/>
      <c r="G1314" s="6"/>
      <c r="H1314" s="36"/>
      <c r="I1314" s="36"/>
      <c r="J1314" s="25"/>
    </row>
    <row r="1315" spans="3:10" x14ac:dyDescent="0.35">
      <c r="C1315" s="6"/>
      <c r="D1315" s="6"/>
      <c r="E1315" s="6"/>
      <c r="F1315" s="6"/>
      <c r="G1315" s="6"/>
      <c r="H1315" s="36"/>
      <c r="I1315" s="36"/>
      <c r="J1315" s="25"/>
    </row>
    <row r="1316" spans="3:10" x14ac:dyDescent="0.35">
      <c r="C1316" s="6"/>
      <c r="D1316" s="6"/>
      <c r="E1316" s="6"/>
      <c r="F1316" s="6"/>
      <c r="G1316" s="6"/>
      <c r="H1316" s="36"/>
      <c r="I1316" s="36"/>
      <c r="J1316" s="25"/>
    </row>
    <row r="1317" spans="3:10" x14ac:dyDescent="0.35">
      <c r="C1317" s="6"/>
      <c r="D1317" s="6"/>
      <c r="E1317" s="6"/>
      <c r="F1317" s="6"/>
      <c r="G1317" s="6"/>
      <c r="H1317" s="36"/>
      <c r="I1317" s="36"/>
      <c r="J1317" s="25"/>
    </row>
    <row r="1318" spans="3:10" x14ac:dyDescent="0.35">
      <c r="C1318" s="6"/>
      <c r="D1318" s="6"/>
      <c r="E1318" s="6"/>
      <c r="F1318" s="6"/>
      <c r="G1318" s="6"/>
      <c r="H1318" s="36"/>
      <c r="I1318" s="36"/>
      <c r="J1318" s="25"/>
    </row>
    <row r="1319" spans="3:10" x14ac:dyDescent="0.35">
      <c r="C1319" s="6"/>
      <c r="D1319" s="6"/>
      <c r="E1319" s="6"/>
      <c r="F1319" s="6"/>
      <c r="G1319" s="6"/>
      <c r="H1319" s="36"/>
      <c r="I1319" s="36"/>
      <c r="J1319" s="25"/>
    </row>
    <row r="1320" spans="3:10" x14ac:dyDescent="0.35">
      <c r="C1320" s="6"/>
      <c r="D1320" s="6"/>
      <c r="E1320" s="6"/>
      <c r="F1320" s="6"/>
      <c r="G1320" s="6"/>
      <c r="H1320" s="36"/>
      <c r="I1320" s="36"/>
      <c r="J1320" s="25"/>
    </row>
    <row r="1321" spans="3:10" x14ac:dyDescent="0.35">
      <c r="C1321" s="6"/>
      <c r="D1321" s="6"/>
      <c r="E1321" s="6"/>
      <c r="F1321" s="6"/>
      <c r="G1321" s="6"/>
      <c r="H1321" s="36"/>
      <c r="I1321" s="36"/>
      <c r="J1321" s="25"/>
    </row>
    <row r="1322" spans="3:10" x14ac:dyDescent="0.35">
      <c r="C1322" s="6"/>
      <c r="D1322" s="6"/>
      <c r="E1322" s="6"/>
      <c r="F1322" s="6"/>
      <c r="G1322" s="6"/>
      <c r="H1322" s="36"/>
      <c r="I1322" s="36"/>
      <c r="J1322" s="25"/>
    </row>
    <row r="1323" spans="3:10" x14ac:dyDescent="0.35">
      <c r="C1323" s="6"/>
      <c r="D1323" s="6"/>
      <c r="E1323" s="6"/>
      <c r="F1323" s="6"/>
      <c r="G1323" s="6"/>
      <c r="H1323" s="36"/>
      <c r="I1323" s="36"/>
      <c r="J1323" s="25"/>
    </row>
    <row r="1324" spans="3:10" x14ac:dyDescent="0.35">
      <c r="C1324" s="6"/>
      <c r="D1324" s="6"/>
      <c r="E1324" s="6"/>
      <c r="F1324" s="6"/>
      <c r="G1324" s="6"/>
      <c r="H1324" s="36"/>
      <c r="I1324" s="36"/>
      <c r="J1324" s="25"/>
    </row>
    <row r="1325" spans="3:10" x14ac:dyDescent="0.35">
      <c r="C1325" s="6"/>
      <c r="D1325" s="6"/>
      <c r="E1325" s="6"/>
      <c r="F1325" s="6"/>
      <c r="G1325" s="6"/>
      <c r="H1325" s="36"/>
      <c r="I1325" s="36"/>
      <c r="J1325" s="25"/>
    </row>
    <row r="1326" spans="3:10" x14ac:dyDescent="0.35">
      <c r="C1326" s="6"/>
      <c r="D1326" s="6"/>
      <c r="E1326" s="6"/>
      <c r="F1326" s="6"/>
      <c r="G1326" s="6"/>
      <c r="H1326" s="36"/>
      <c r="I1326" s="36"/>
      <c r="J1326" s="25"/>
    </row>
    <row r="1327" spans="3:10" x14ac:dyDescent="0.35">
      <c r="C1327" s="6"/>
      <c r="D1327" s="6"/>
      <c r="E1327" s="6"/>
      <c r="F1327" s="6"/>
      <c r="G1327" s="6"/>
      <c r="H1327" s="36"/>
      <c r="I1327" s="36"/>
      <c r="J1327" s="25"/>
    </row>
    <row r="1328" spans="3:10" x14ac:dyDescent="0.35">
      <c r="C1328" s="6"/>
      <c r="D1328" s="6"/>
      <c r="E1328" s="6"/>
      <c r="F1328" s="6"/>
      <c r="G1328" s="6"/>
      <c r="H1328" s="36"/>
      <c r="I1328" s="36"/>
      <c r="J1328" s="25"/>
    </row>
    <row r="1329" spans="3:10" x14ac:dyDescent="0.35">
      <c r="C1329" s="6"/>
      <c r="D1329" s="6"/>
      <c r="E1329" s="6"/>
      <c r="F1329" s="6"/>
      <c r="G1329" s="6"/>
      <c r="H1329" s="36"/>
      <c r="I1329" s="36"/>
      <c r="J1329" s="25"/>
    </row>
    <row r="1330" spans="3:10" x14ac:dyDescent="0.35">
      <c r="C1330" s="6"/>
      <c r="D1330" s="6"/>
      <c r="E1330" s="6"/>
      <c r="F1330" s="6"/>
      <c r="G1330" s="6"/>
      <c r="H1330" s="36"/>
      <c r="I1330" s="36"/>
      <c r="J1330" s="25"/>
    </row>
    <row r="1331" spans="3:10" x14ac:dyDescent="0.35">
      <c r="C1331" s="6"/>
      <c r="D1331" s="6"/>
      <c r="E1331" s="6"/>
      <c r="F1331" s="6"/>
      <c r="G1331" s="6"/>
      <c r="H1331" s="36"/>
      <c r="I1331" s="36"/>
      <c r="J1331" s="25"/>
    </row>
    <row r="1332" spans="3:10" x14ac:dyDescent="0.35">
      <c r="C1332" s="6"/>
      <c r="D1332" s="6"/>
      <c r="E1332" s="6"/>
      <c r="F1332" s="6"/>
      <c r="G1332" s="6"/>
      <c r="H1332" s="36"/>
      <c r="I1332" s="36"/>
      <c r="J1332" s="25"/>
    </row>
    <row r="1333" spans="3:10" x14ac:dyDescent="0.35">
      <c r="C1333" s="6"/>
      <c r="D1333" s="6"/>
      <c r="E1333" s="6"/>
      <c r="F1333" s="6"/>
      <c r="G1333" s="6"/>
      <c r="H1333" s="36"/>
      <c r="I1333" s="36"/>
      <c r="J1333" s="25"/>
    </row>
    <row r="1334" spans="3:10" x14ac:dyDescent="0.35">
      <c r="C1334" s="6"/>
      <c r="D1334" s="6"/>
      <c r="E1334" s="6"/>
      <c r="F1334" s="6"/>
      <c r="G1334" s="6"/>
      <c r="H1334" s="36"/>
      <c r="I1334" s="36"/>
      <c r="J1334" s="25"/>
    </row>
    <row r="1335" spans="3:10" x14ac:dyDescent="0.35">
      <c r="C1335" s="6"/>
      <c r="D1335" s="6"/>
      <c r="E1335" s="6"/>
      <c r="F1335" s="6"/>
      <c r="G1335" s="6"/>
      <c r="H1335" s="36"/>
      <c r="I1335" s="36"/>
      <c r="J1335" s="25"/>
    </row>
    <row r="1336" spans="3:10" x14ac:dyDescent="0.35">
      <c r="C1336" s="6"/>
      <c r="D1336" s="6"/>
      <c r="E1336" s="6"/>
      <c r="F1336" s="6"/>
      <c r="G1336" s="6"/>
      <c r="H1336" s="36"/>
      <c r="I1336" s="36"/>
      <c r="J1336" s="25"/>
    </row>
    <row r="1337" spans="3:10" x14ac:dyDescent="0.35">
      <c r="C1337" s="6"/>
      <c r="D1337" s="6"/>
      <c r="E1337" s="6"/>
      <c r="F1337" s="6"/>
      <c r="G1337" s="6"/>
      <c r="H1337" s="36"/>
      <c r="I1337" s="36"/>
      <c r="J1337" s="25"/>
    </row>
    <row r="1338" spans="3:10" x14ac:dyDescent="0.35">
      <c r="C1338" s="6"/>
      <c r="D1338" s="6"/>
      <c r="E1338" s="6"/>
      <c r="F1338" s="6"/>
      <c r="G1338" s="6"/>
      <c r="H1338" s="36"/>
      <c r="I1338" s="36"/>
      <c r="J1338" s="25"/>
    </row>
    <row r="1339" spans="3:10" x14ac:dyDescent="0.35">
      <c r="C1339" s="6"/>
      <c r="D1339" s="6"/>
      <c r="E1339" s="6"/>
      <c r="F1339" s="6"/>
      <c r="G1339" s="6"/>
      <c r="H1339" s="36"/>
      <c r="I1339" s="36"/>
      <c r="J1339" s="25"/>
    </row>
    <row r="1340" spans="3:10" x14ac:dyDescent="0.35">
      <c r="C1340" s="6"/>
      <c r="D1340" s="6"/>
      <c r="E1340" s="6"/>
      <c r="F1340" s="6"/>
      <c r="G1340" s="6"/>
      <c r="H1340" s="36"/>
      <c r="I1340" s="36"/>
      <c r="J1340" s="25"/>
    </row>
    <row r="1341" spans="3:10" x14ac:dyDescent="0.35">
      <c r="C1341" s="6"/>
      <c r="D1341" s="6"/>
      <c r="E1341" s="6"/>
      <c r="F1341" s="6"/>
      <c r="G1341" s="6"/>
      <c r="H1341" s="36"/>
      <c r="I1341" s="36"/>
      <c r="J1341" s="25"/>
    </row>
    <row r="1342" spans="3:10" x14ac:dyDescent="0.35">
      <c r="C1342" s="6"/>
      <c r="D1342" s="6"/>
      <c r="E1342" s="6"/>
      <c r="F1342" s="6"/>
      <c r="G1342" s="6"/>
      <c r="H1342" s="36"/>
      <c r="I1342" s="36"/>
      <c r="J1342" s="25"/>
    </row>
    <row r="1343" spans="3:10" x14ac:dyDescent="0.35">
      <c r="C1343" s="6"/>
      <c r="D1343" s="6"/>
      <c r="E1343" s="6"/>
      <c r="F1343" s="6"/>
      <c r="G1343" s="6"/>
      <c r="H1343" s="36"/>
      <c r="I1343" s="36"/>
      <c r="J1343" s="25"/>
    </row>
    <row r="1344" spans="3:10" x14ac:dyDescent="0.35">
      <c r="C1344" s="6"/>
      <c r="D1344" s="6"/>
      <c r="E1344" s="6"/>
      <c r="F1344" s="6"/>
      <c r="G1344" s="6"/>
      <c r="H1344" s="36"/>
      <c r="I1344" s="36"/>
      <c r="J1344" s="25"/>
    </row>
    <row r="1345" spans="3:10" x14ac:dyDescent="0.35">
      <c r="C1345" s="6"/>
      <c r="D1345" s="6"/>
      <c r="E1345" s="6"/>
      <c r="F1345" s="6"/>
      <c r="G1345" s="6"/>
      <c r="H1345" s="36"/>
      <c r="I1345" s="36"/>
      <c r="J1345" s="25"/>
    </row>
    <row r="1346" spans="3:10" x14ac:dyDescent="0.35">
      <c r="C1346" s="6"/>
      <c r="D1346" s="6"/>
      <c r="E1346" s="6"/>
      <c r="F1346" s="6"/>
      <c r="G1346" s="6"/>
      <c r="H1346" s="36"/>
      <c r="I1346" s="36"/>
      <c r="J1346" s="25"/>
    </row>
    <row r="1347" spans="3:10" x14ac:dyDescent="0.35">
      <c r="C1347" s="6"/>
      <c r="D1347" s="6"/>
      <c r="E1347" s="6"/>
      <c r="F1347" s="6"/>
      <c r="G1347" s="6"/>
      <c r="H1347" s="36"/>
      <c r="I1347" s="36"/>
      <c r="J1347" s="25"/>
    </row>
    <row r="1348" spans="3:10" x14ac:dyDescent="0.35">
      <c r="C1348" s="6"/>
      <c r="D1348" s="6"/>
      <c r="E1348" s="6"/>
      <c r="F1348" s="6"/>
      <c r="G1348" s="6"/>
      <c r="H1348" s="36"/>
      <c r="I1348" s="36"/>
      <c r="J1348" s="25"/>
    </row>
    <row r="1349" spans="3:10" x14ac:dyDescent="0.35">
      <c r="C1349" s="6"/>
      <c r="D1349" s="6"/>
      <c r="E1349" s="6"/>
      <c r="F1349" s="6"/>
      <c r="G1349" s="6"/>
      <c r="H1349" s="36"/>
      <c r="I1349" s="36"/>
      <c r="J1349" s="25"/>
    </row>
    <row r="1350" spans="3:10" x14ac:dyDescent="0.35">
      <c r="C1350" s="6"/>
      <c r="D1350" s="6"/>
      <c r="E1350" s="6"/>
      <c r="F1350" s="6"/>
      <c r="G1350" s="6"/>
      <c r="H1350" s="36"/>
      <c r="I1350" s="36"/>
      <c r="J1350" s="25"/>
    </row>
    <row r="1351" spans="3:10" x14ac:dyDescent="0.35">
      <c r="C1351" s="6"/>
      <c r="D1351" s="6"/>
      <c r="E1351" s="6"/>
      <c r="F1351" s="6"/>
      <c r="G1351" s="6"/>
      <c r="H1351" s="36"/>
      <c r="I1351" s="36"/>
      <c r="J1351" s="25"/>
    </row>
    <row r="1352" spans="3:10" x14ac:dyDescent="0.35">
      <c r="C1352" s="6"/>
      <c r="D1352" s="6"/>
      <c r="E1352" s="6"/>
      <c r="F1352" s="6"/>
      <c r="G1352" s="6"/>
      <c r="H1352" s="36"/>
      <c r="I1352" s="36"/>
      <c r="J1352" s="25"/>
    </row>
    <row r="1353" spans="3:10" x14ac:dyDescent="0.35">
      <c r="C1353" s="6"/>
      <c r="D1353" s="6"/>
      <c r="E1353" s="6"/>
      <c r="F1353" s="6"/>
      <c r="G1353" s="6"/>
      <c r="H1353" s="36"/>
      <c r="I1353" s="36"/>
      <c r="J1353" s="25"/>
    </row>
    <row r="1354" spans="3:10" x14ac:dyDescent="0.35">
      <c r="C1354" s="6"/>
      <c r="D1354" s="6"/>
      <c r="E1354" s="6"/>
      <c r="F1354" s="6"/>
      <c r="G1354" s="6"/>
      <c r="H1354" s="36"/>
      <c r="I1354" s="36"/>
      <c r="J1354" s="25"/>
    </row>
    <row r="1355" spans="3:10" x14ac:dyDescent="0.35">
      <c r="C1355" s="6"/>
      <c r="D1355" s="6"/>
      <c r="E1355" s="6"/>
      <c r="F1355" s="6"/>
      <c r="G1355" s="6"/>
      <c r="H1355" s="36"/>
      <c r="I1355" s="36"/>
      <c r="J1355" s="25"/>
    </row>
    <row r="1356" spans="3:10" x14ac:dyDescent="0.35">
      <c r="C1356" s="6"/>
      <c r="D1356" s="6"/>
      <c r="E1356" s="6"/>
      <c r="F1356" s="6"/>
      <c r="G1356" s="6"/>
      <c r="H1356" s="36"/>
      <c r="I1356" s="36"/>
      <c r="J1356" s="25"/>
    </row>
    <row r="1357" spans="3:10" x14ac:dyDescent="0.35">
      <c r="C1357" s="6"/>
      <c r="D1357" s="6"/>
      <c r="E1357" s="6"/>
      <c r="F1357" s="6"/>
      <c r="G1357" s="6"/>
      <c r="H1357" s="36"/>
      <c r="I1357" s="36"/>
      <c r="J1357" s="25"/>
    </row>
    <row r="1358" spans="3:10" x14ac:dyDescent="0.35">
      <c r="C1358" s="6"/>
      <c r="D1358" s="6"/>
      <c r="E1358" s="6"/>
      <c r="F1358" s="6"/>
      <c r="G1358" s="6"/>
      <c r="H1358" s="36"/>
      <c r="I1358" s="36"/>
      <c r="J1358" s="25"/>
    </row>
    <row r="1359" spans="3:10" x14ac:dyDescent="0.35">
      <c r="C1359" s="6"/>
      <c r="D1359" s="6"/>
      <c r="E1359" s="6"/>
      <c r="F1359" s="6"/>
      <c r="G1359" s="6"/>
      <c r="H1359" s="36"/>
      <c r="I1359" s="36"/>
      <c r="J1359" s="25"/>
    </row>
    <row r="1360" spans="3:10" x14ac:dyDescent="0.35">
      <c r="C1360" s="6"/>
      <c r="D1360" s="6"/>
      <c r="E1360" s="6"/>
      <c r="F1360" s="6"/>
      <c r="G1360" s="6"/>
      <c r="H1360" s="36"/>
      <c r="I1360" s="36"/>
      <c r="J1360" s="25"/>
    </row>
    <row r="1361" spans="3:10" x14ac:dyDescent="0.35">
      <c r="C1361" s="6"/>
      <c r="D1361" s="6"/>
      <c r="E1361" s="6"/>
      <c r="F1361" s="6"/>
      <c r="G1361" s="6"/>
      <c r="H1361" s="36"/>
      <c r="I1361" s="36"/>
      <c r="J1361" s="25"/>
    </row>
    <row r="1362" spans="3:10" x14ac:dyDescent="0.35">
      <c r="C1362" s="6"/>
      <c r="D1362" s="6"/>
      <c r="E1362" s="6"/>
      <c r="F1362" s="6"/>
      <c r="G1362" s="6"/>
      <c r="H1362" s="36"/>
      <c r="I1362" s="36"/>
      <c r="J1362" s="25"/>
    </row>
    <row r="1363" spans="3:10" x14ac:dyDescent="0.35">
      <c r="C1363" s="6"/>
      <c r="D1363" s="6"/>
      <c r="E1363" s="6"/>
      <c r="F1363" s="6"/>
      <c r="G1363" s="6"/>
      <c r="H1363" s="36"/>
      <c r="I1363" s="36"/>
      <c r="J1363" s="25"/>
    </row>
    <row r="1364" spans="3:10" x14ac:dyDescent="0.35">
      <c r="C1364" s="6"/>
      <c r="D1364" s="6"/>
      <c r="E1364" s="6"/>
      <c r="F1364" s="6"/>
      <c r="G1364" s="6"/>
      <c r="H1364" s="36"/>
      <c r="I1364" s="36"/>
      <c r="J1364" s="25"/>
    </row>
    <row r="1365" spans="3:10" x14ac:dyDescent="0.35">
      <c r="C1365" s="6"/>
      <c r="D1365" s="6"/>
      <c r="E1365" s="6"/>
      <c r="F1365" s="6"/>
      <c r="G1365" s="6"/>
      <c r="H1365" s="36"/>
      <c r="I1365" s="36"/>
      <c r="J1365" s="25"/>
    </row>
    <row r="1366" spans="3:10" x14ac:dyDescent="0.35">
      <c r="C1366" s="6"/>
      <c r="D1366" s="6"/>
      <c r="E1366" s="6"/>
      <c r="F1366" s="6"/>
      <c r="G1366" s="6"/>
      <c r="H1366" s="36"/>
      <c r="I1366" s="36"/>
      <c r="J1366" s="25"/>
    </row>
    <row r="1367" spans="3:10" x14ac:dyDescent="0.35">
      <c r="C1367" s="6"/>
      <c r="D1367" s="6"/>
      <c r="E1367" s="6"/>
      <c r="F1367" s="6"/>
      <c r="G1367" s="6"/>
      <c r="H1367" s="36"/>
      <c r="I1367" s="36"/>
      <c r="J1367" s="25"/>
    </row>
    <row r="1368" spans="3:10" x14ac:dyDescent="0.35">
      <c r="C1368" s="6"/>
      <c r="D1368" s="6"/>
      <c r="E1368" s="6"/>
      <c r="F1368" s="6"/>
      <c r="G1368" s="6"/>
      <c r="H1368" s="36"/>
      <c r="I1368" s="36"/>
      <c r="J1368" s="25"/>
    </row>
    <row r="1369" spans="3:10" x14ac:dyDescent="0.35">
      <c r="C1369" s="6"/>
      <c r="D1369" s="6"/>
      <c r="E1369" s="6"/>
      <c r="F1369" s="6"/>
      <c r="G1369" s="6"/>
      <c r="H1369" s="36"/>
      <c r="I1369" s="36"/>
      <c r="J1369" s="25"/>
    </row>
    <row r="1370" spans="3:10" x14ac:dyDescent="0.35">
      <c r="C1370" s="6"/>
      <c r="D1370" s="6"/>
      <c r="E1370" s="6"/>
      <c r="F1370" s="6"/>
      <c r="G1370" s="6"/>
      <c r="H1370" s="36"/>
      <c r="I1370" s="36"/>
      <c r="J1370" s="25"/>
    </row>
    <row r="1371" spans="3:10" x14ac:dyDescent="0.35">
      <c r="C1371" s="6"/>
      <c r="D1371" s="6"/>
      <c r="E1371" s="6"/>
      <c r="F1371" s="6"/>
      <c r="G1371" s="6"/>
      <c r="H1371" s="36"/>
      <c r="I1371" s="36"/>
      <c r="J1371" s="25"/>
    </row>
    <row r="1372" spans="3:10" x14ac:dyDescent="0.35">
      <c r="C1372" s="6"/>
      <c r="D1372" s="6"/>
      <c r="E1372" s="6"/>
      <c r="F1372" s="6"/>
      <c r="G1372" s="6"/>
      <c r="H1372" s="36"/>
      <c r="I1372" s="36"/>
      <c r="J1372" s="25"/>
    </row>
    <row r="1373" spans="3:10" x14ac:dyDescent="0.35">
      <c r="C1373" s="6"/>
      <c r="D1373" s="6"/>
      <c r="E1373" s="6"/>
      <c r="F1373" s="6"/>
      <c r="G1373" s="6"/>
      <c r="H1373" s="36"/>
      <c r="I1373" s="36"/>
      <c r="J1373" s="25"/>
    </row>
    <row r="1374" spans="3:10" x14ac:dyDescent="0.35">
      <c r="C1374" s="6"/>
      <c r="D1374" s="6"/>
      <c r="E1374" s="6"/>
      <c r="F1374" s="6"/>
      <c r="G1374" s="6"/>
      <c r="H1374" s="36"/>
      <c r="I1374" s="36"/>
      <c r="J1374" s="25"/>
    </row>
    <row r="1375" spans="3:10" x14ac:dyDescent="0.35">
      <c r="C1375" s="6"/>
      <c r="D1375" s="6"/>
      <c r="E1375" s="6"/>
      <c r="F1375" s="6"/>
      <c r="G1375" s="6"/>
      <c r="H1375" s="36"/>
      <c r="I1375" s="36"/>
      <c r="J1375" s="25"/>
    </row>
    <row r="1376" spans="3:10" x14ac:dyDescent="0.35">
      <c r="C1376" s="6"/>
      <c r="D1376" s="6"/>
      <c r="E1376" s="6"/>
      <c r="F1376" s="6"/>
      <c r="G1376" s="6"/>
      <c r="H1376" s="36"/>
      <c r="I1376" s="36"/>
      <c r="J1376" s="25"/>
    </row>
    <row r="1377" spans="3:10" x14ac:dyDescent="0.35">
      <c r="C1377" s="6"/>
      <c r="D1377" s="6"/>
      <c r="E1377" s="6"/>
      <c r="F1377" s="6"/>
      <c r="G1377" s="6"/>
      <c r="H1377" s="36"/>
      <c r="I1377" s="36"/>
      <c r="J1377" s="25"/>
    </row>
    <row r="1378" spans="3:10" x14ac:dyDescent="0.35">
      <c r="C1378" s="6"/>
      <c r="D1378" s="6"/>
      <c r="E1378" s="6"/>
      <c r="F1378" s="6"/>
      <c r="G1378" s="6"/>
      <c r="H1378" s="36"/>
      <c r="I1378" s="36"/>
      <c r="J1378" s="25"/>
    </row>
    <row r="1379" spans="3:10" x14ac:dyDescent="0.35">
      <c r="C1379" s="6"/>
      <c r="D1379" s="6"/>
      <c r="E1379" s="6"/>
      <c r="F1379" s="6"/>
      <c r="G1379" s="6"/>
      <c r="H1379" s="36"/>
      <c r="I1379" s="36"/>
      <c r="J1379" s="25"/>
    </row>
    <row r="1380" spans="3:10" x14ac:dyDescent="0.35">
      <c r="C1380" s="6"/>
      <c r="D1380" s="6"/>
      <c r="E1380" s="6"/>
      <c r="F1380" s="6"/>
      <c r="G1380" s="6"/>
      <c r="H1380" s="36"/>
      <c r="I1380" s="36"/>
      <c r="J1380" s="25"/>
    </row>
    <row r="1381" spans="3:10" x14ac:dyDescent="0.35">
      <c r="C1381" s="6"/>
      <c r="D1381" s="6"/>
      <c r="E1381" s="6"/>
      <c r="F1381" s="6"/>
      <c r="G1381" s="6"/>
      <c r="H1381" s="36"/>
      <c r="I1381" s="36"/>
      <c r="J1381" s="25"/>
    </row>
    <row r="1382" spans="3:10" x14ac:dyDescent="0.35">
      <c r="C1382" s="6"/>
      <c r="D1382" s="6"/>
      <c r="E1382" s="6"/>
      <c r="F1382" s="6"/>
      <c r="G1382" s="6"/>
      <c r="H1382" s="36"/>
      <c r="I1382" s="36"/>
      <c r="J1382" s="25"/>
    </row>
    <row r="1383" spans="3:10" x14ac:dyDescent="0.35">
      <c r="C1383" s="6"/>
      <c r="D1383" s="6"/>
      <c r="E1383" s="6"/>
      <c r="F1383" s="6"/>
      <c r="G1383" s="6"/>
      <c r="H1383" s="36"/>
      <c r="I1383" s="36"/>
      <c r="J1383" s="25"/>
    </row>
    <row r="1384" spans="3:10" x14ac:dyDescent="0.35">
      <c r="C1384" s="6"/>
      <c r="D1384" s="6"/>
      <c r="E1384" s="6"/>
      <c r="F1384" s="6"/>
      <c r="G1384" s="6"/>
      <c r="H1384" s="36"/>
      <c r="I1384" s="36"/>
      <c r="J1384" s="25"/>
    </row>
    <row r="1385" spans="3:10" x14ac:dyDescent="0.35">
      <c r="C1385" s="6"/>
      <c r="D1385" s="6"/>
      <c r="E1385" s="6"/>
      <c r="F1385" s="6"/>
      <c r="G1385" s="6"/>
      <c r="H1385" s="36"/>
      <c r="I1385" s="36"/>
      <c r="J1385" s="25"/>
    </row>
    <row r="1386" spans="3:10" x14ac:dyDescent="0.35">
      <c r="C1386" s="6"/>
      <c r="D1386" s="6"/>
      <c r="E1386" s="6"/>
      <c r="F1386" s="6"/>
      <c r="G1386" s="6"/>
      <c r="H1386" s="36"/>
      <c r="I1386" s="36"/>
      <c r="J1386" s="25"/>
    </row>
    <row r="1387" spans="3:10" x14ac:dyDescent="0.35">
      <c r="C1387" s="6"/>
      <c r="D1387" s="6"/>
      <c r="E1387" s="6"/>
      <c r="F1387" s="6"/>
      <c r="G1387" s="6"/>
      <c r="H1387" s="36"/>
      <c r="I1387" s="36"/>
      <c r="J1387" s="25"/>
    </row>
    <row r="1388" spans="3:10" x14ac:dyDescent="0.35">
      <c r="C1388" s="6"/>
      <c r="D1388" s="6"/>
      <c r="E1388" s="6"/>
      <c r="F1388" s="6"/>
      <c r="G1388" s="6"/>
      <c r="H1388" s="36"/>
      <c r="I1388" s="36"/>
      <c r="J1388" s="25"/>
    </row>
    <row r="1389" spans="3:10" x14ac:dyDescent="0.35">
      <c r="C1389" s="6"/>
      <c r="D1389" s="6"/>
      <c r="E1389" s="6"/>
      <c r="F1389" s="6"/>
      <c r="G1389" s="6"/>
      <c r="H1389" s="36"/>
      <c r="I1389" s="36"/>
      <c r="J1389" s="25"/>
    </row>
    <row r="1390" spans="3:10" x14ac:dyDescent="0.35">
      <c r="C1390" s="6"/>
      <c r="D1390" s="6"/>
      <c r="E1390" s="6"/>
      <c r="F1390" s="6"/>
      <c r="G1390" s="6"/>
      <c r="H1390" s="36"/>
      <c r="I1390" s="36"/>
      <c r="J1390" s="25"/>
    </row>
    <row r="1391" spans="3:10" x14ac:dyDescent="0.35">
      <c r="C1391" s="6"/>
      <c r="D1391" s="6"/>
      <c r="E1391" s="6"/>
      <c r="F1391" s="6"/>
      <c r="G1391" s="6"/>
      <c r="H1391" s="36"/>
      <c r="I1391" s="36"/>
      <c r="J1391" s="25"/>
    </row>
    <row r="1392" spans="3:10" x14ac:dyDescent="0.35">
      <c r="C1392" s="6"/>
      <c r="D1392" s="6"/>
      <c r="E1392" s="6"/>
      <c r="F1392" s="6"/>
      <c r="G1392" s="6"/>
      <c r="H1392" s="36"/>
      <c r="I1392" s="36"/>
      <c r="J1392" s="25"/>
    </row>
    <row r="1393" spans="3:10" x14ac:dyDescent="0.35">
      <c r="C1393" s="6"/>
      <c r="D1393" s="6"/>
      <c r="E1393" s="6"/>
      <c r="F1393" s="6"/>
      <c r="G1393" s="6"/>
      <c r="H1393" s="36"/>
      <c r="I1393" s="36"/>
      <c r="J1393" s="25"/>
    </row>
    <row r="1394" spans="3:10" x14ac:dyDescent="0.35">
      <c r="C1394" s="6"/>
      <c r="D1394" s="6"/>
      <c r="E1394" s="6"/>
      <c r="F1394" s="6"/>
      <c r="G1394" s="6"/>
      <c r="H1394" s="36"/>
      <c r="I1394" s="36"/>
      <c r="J1394" s="25"/>
    </row>
    <row r="1395" spans="3:10" x14ac:dyDescent="0.35">
      <c r="C1395" s="6"/>
      <c r="D1395" s="6"/>
      <c r="E1395" s="6"/>
      <c r="F1395" s="6"/>
      <c r="G1395" s="6"/>
      <c r="H1395" s="36"/>
      <c r="I1395" s="36"/>
      <c r="J1395" s="25"/>
    </row>
    <row r="1396" spans="3:10" x14ac:dyDescent="0.35">
      <c r="C1396" s="6"/>
      <c r="D1396" s="6"/>
      <c r="E1396" s="6"/>
      <c r="F1396" s="6"/>
      <c r="G1396" s="6"/>
      <c r="H1396" s="36"/>
      <c r="I1396" s="36"/>
      <c r="J1396" s="25"/>
    </row>
    <row r="1397" spans="3:10" x14ac:dyDescent="0.35">
      <c r="C1397" s="6"/>
      <c r="D1397" s="6"/>
      <c r="E1397" s="6"/>
      <c r="F1397" s="6"/>
      <c r="G1397" s="6"/>
      <c r="H1397" s="36"/>
      <c r="I1397" s="36"/>
      <c r="J1397" s="25"/>
    </row>
    <row r="1398" spans="3:10" x14ac:dyDescent="0.35">
      <c r="C1398" s="6"/>
      <c r="D1398" s="6"/>
      <c r="E1398" s="6"/>
      <c r="F1398" s="6"/>
      <c r="G1398" s="6"/>
      <c r="H1398" s="36"/>
      <c r="I1398" s="36"/>
      <c r="J1398" s="25"/>
    </row>
    <row r="1399" spans="3:10" x14ac:dyDescent="0.35">
      <c r="C1399" s="6"/>
      <c r="D1399" s="6"/>
      <c r="E1399" s="6"/>
      <c r="F1399" s="6"/>
      <c r="G1399" s="6"/>
      <c r="H1399" s="36"/>
      <c r="I1399" s="36"/>
      <c r="J1399" s="25"/>
    </row>
    <row r="1400" spans="3:10" x14ac:dyDescent="0.35">
      <c r="C1400" s="6"/>
      <c r="D1400" s="6"/>
      <c r="E1400" s="6"/>
      <c r="F1400" s="6"/>
      <c r="G1400" s="6"/>
      <c r="H1400" s="36"/>
      <c r="I1400" s="36"/>
      <c r="J1400" s="25"/>
    </row>
    <row r="1401" spans="3:10" x14ac:dyDescent="0.35">
      <c r="C1401" s="6"/>
      <c r="D1401" s="6"/>
      <c r="E1401" s="6"/>
      <c r="F1401" s="6"/>
      <c r="G1401" s="6"/>
      <c r="H1401" s="36"/>
      <c r="I1401" s="36"/>
      <c r="J1401" s="25"/>
    </row>
    <row r="1402" spans="3:10" x14ac:dyDescent="0.35">
      <c r="C1402" s="6"/>
      <c r="D1402" s="6"/>
      <c r="E1402" s="6"/>
      <c r="F1402" s="6"/>
      <c r="G1402" s="6"/>
      <c r="H1402" s="36"/>
      <c r="I1402" s="36"/>
      <c r="J1402" s="25"/>
    </row>
    <row r="1403" spans="3:10" x14ac:dyDescent="0.35">
      <c r="C1403" s="6"/>
      <c r="D1403" s="6"/>
      <c r="E1403" s="6"/>
      <c r="F1403" s="6"/>
      <c r="G1403" s="6"/>
      <c r="H1403" s="36"/>
      <c r="I1403" s="36"/>
      <c r="J1403" s="25"/>
    </row>
    <row r="1404" spans="3:10" x14ac:dyDescent="0.35">
      <c r="C1404" s="6"/>
      <c r="D1404" s="6"/>
      <c r="E1404" s="6"/>
      <c r="F1404" s="6"/>
      <c r="G1404" s="6"/>
      <c r="H1404" s="36"/>
      <c r="I1404" s="36"/>
      <c r="J1404" s="25"/>
    </row>
    <row r="1405" spans="3:10" x14ac:dyDescent="0.35">
      <c r="C1405" s="6"/>
      <c r="D1405" s="6"/>
      <c r="E1405" s="6"/>
      <c r="F1405" s="6"/>
      <c r="G1405" s="6"/>
      <c r="H1405" s="36"/>
      <c r="I1405" s="36"/>
      <c r="J1405" s="25"/>
    </row>
    <row r="1406" spans="3:10" x14ac:dyDescent="0.35">
      <c r="C1406" s="6"/>
      <c r="D1406" s="6"/>
      <c r="E1406" s="6"/>
      <c r="F1406" s="6"/>
      <c r="G1406" s="6"/>
      <c r="H1406" s="36"/>
      <c r="I1406" s="36"/>
      <c r="J1406" s="25"/>
    </row>
    <row r="1407" spans="3:10" x14ac:dyDescent="0.35">
      <c r="C1407" s="6"/>
      <c r="D1407" s="6"/>
      <c r="E1407" s="6"/>
      <c r="F1407" s="6"/>
      <c r="G1407" s="6"/>
      <c r="H1407" s="36"/>
      <c r="I1407" s="36"/>
      <c r="J1407" s="25"/>
    </row>
    <row r="1408" spans="3:10" x14ac:dyDescent="0.35">
      <c r="C1408" s="6"/>
      <c r="D1408" s="6"/>
      <c r="E1408" s="6"/>
      <c r="F1408" s="6"/>
      <c r="G1408" s="6"/>
      <c r="H1408" s="36"/>
      <c r="I1408" s="36"/>
      <c r="J1408" s="25"/>
    </row>
    <row r="1409" spans="3:10" x14ac:dyDescent="0.35">
      <c r="C1409" s="6"/>
      <c r="D1409" s="6"/>
      <c r="E1409" s="6"/>
      <c r="F1409" s="6"/>
      <c r="G1409" s="6"/>
      <c r="H1409" s="36"/>
      <c r="I1409" s="36"/>
      <c r="J1409" s="25"/>
    </row>
    <row r="1410" spans="3:10" x14ac:dyDescent="0.35">
      <c r="C1410" s="6"/>
      <c r="D1410" s="6"/>
      <c r="E1410" s="6"/>
      <c r="F1410" s="6"/>
      <c r="G1410" s="6"/>
      <c r="H1410" s="36"/>
      <c r="I1410" s="36"/>
      <c r="J1410" s="25"/>
    </row>
    <row r="1411" spans="3:10" x14ac:dyDescent="0.35">
      <c r="C1411" s="6"/>
      <c r="D1411" s="6"/>
      <c r="E1411" s="6"/>
      <c r="F1411" s="6"/>
      <c r="G1411" s="6"/>
      <c r="H1411" s="36"/>
      <c r="I1411" s="36"/>
      <c r="J1411" s="25"/>
    </row>
    <row r="1412" spans="3:10" x14ac:dyDescent="0.35">
      <c r="C1412" s="6"/>
      <c r="D1412" s="6"/>
      <c r="E1412" s="6"/>
      <c r="F1412" s="6"/>
      <c r="G1412" s="6"/>
      <c r="H1412" s="36"/>
      <c r="I1412" s="36"/>
      <c r="J1412" s="25"/>
    </row>
    <row r="1413" spans="3:10" x14ac:dyDescent="0.35">
      <c r="C1413" s="6"/>
      <c r="D1413" s="6"/>
      <c r="E1413" s="6"/>
      <c r="F1413" s="6"/>
      <c r="G1413" s="6"/>
      <c r="H1413" s="36"/>
      <c r="I1413" s="36"/>
      <c r="J1413" s="25"/>
    </row>
    <row r="1414" spans="3:10" x14ac:dyDescent="0.35">
      <c r="C1414" s="6"/>
      <c r="D1414" s="6"/>
      <c r="E1414" s="6"/>
      <c r="F1414" s="6"/>
      <c r="G1414" s="6"/>
      <c r="H1414" s="36"/>
      <c r="I1414" s="36"/>
      <c r="J1414" s="25"/>
    </row>
    <row r="1415" spans="3:10" x14ac:dyDescent="0.35">
      <c r="C1415" s="6"/>
      <c r="D1415" s="6"/>
      <c r="E1415" s="6"/>
      <c r="F1415" s="6"/>
      <c r="G1415" s="6"/>
      <c r="H1415" s="36"/>
      <c r="I1415" s="36"/>
      <c r="J1415" s="25"/>
    </row>
    <row r="1416" spans="3:10" x14ac:dyDescent="0.35">
      <c r="C1416" s="6"/>
      <c r="D1416" s="6"/>
      <c r="E1416" s="6"/>
      <c r="F1416" s="6"/>
      <c r="G1416" s="6"/>
      <c r="H1416" s="36"/>
      <c r="I1416" s="36"/>
      <c r="J1416" s="25"/>
    </row>
    <row r="1417" spans="3:10" x14ac:dyDescent="0.35">
      <c r="C1417" s="6"/>
      <c r="D1417" s="6"/>
      <c r="E1417" s="6"/>
      <c r="F1417" s="6"/>
      <c r="G1417" s="6"/>
      <c r="H1417" s="36"/>
      <c r="I1417" s="36"/>
      <c r="J1417" s="25"/>
    </row>
    <row r="1418" spans="3:10" x14ac:dyDescent="0.35">
      <c r="C1418" s="6"/>
      <c r="D1418" s="6"/>
      <c r="E1418" s="6"/>
      <c r="F1418" s="6"/>
      <c r="G1418" s="6"/>
      <c r="H1418" s="36"/>
      <c r="I1418" s="36"/>
      <c r="J1418" s="25"/>
    </row>
    <row r="1419" spans="3:10" x14ac:dyDescent="0.35">
      <c r="C1419" s="6"/>
      <c r="D1419" s="6"/>
      <c r="E1419" s="6"/>
      <c r="F1419" s="6"/>
      <c r="G1419" s="6"/>
      <c r="H1419" s="36"/>
      <c r="I1419" s="36"/>
      <c r="J1419" s="25"/>
    </row>
    <row r="1420" spans="3:10" x14ac:dyDescent="0.35">
      <c r="C1420" s="6"/>
      <c r="D1420" s="6"/>
      <c r="E1420" s="6"/>
      <c r="F1420" s="6"/>
      <c r="G1420" s="6"/>
      <c r="H1420" s="36"/>
      <c r="I1420" s="36"/>
      <c r="J1420" s="25"/>
    </row>
    <row r="1421" spans="3:10" x14ac:dyDescent="0.35">
      <c r="C1421" s="6"/>
      <c r="D1421" s="6"/>
      <c r="E1421" s="6"/>
      <c r="F1421" s="6"/>
      <c r="G1421" s="6"/>
      <c r="H1421" s="36"/>
      <c r="I1421" s="36"/>
      <c r="J1421" s="25"/>
    </row>
    <row r="1422" spans="3:10" x14ac:dyDescent="0.35">
      <c r="C1422" s="6"/>
      <c r="D1422" s="6"/>
      <c r="E1422" s="6"/>
      <c r="F1422" s="6"/>
      <c r="G1422" s="6"/>
      <c r="H1422" s="36"/>
      <c r="I1422" s="36"/>
      <c r="J1422" s="25"/>
    </row>
    <row r="1423" spans="3:10" x14ac:dyDescent="0.35">
      <c r="C1423" s="6"/>
      <c r="D1423" s="6"/>
      <c r="E1423" s="6"/>
      <c r="F1423" s="6"/>
      <c r="G1423" s="6"/>
      <c r="H1423" s="36"/>
      <c r="I1423" s="36"/>
      <c r="J1423" s="25"/>
    </row>
    <row r="1424" spans="3:10" x14ac:dyDescent="0.35">
      <c r="C1424" s="6"/>
      <c r="D1424" s="6"/>
      <c r="E1424" s="6"/>
      <c r="F1424" s="6"/>
      <c r="G1424" s="6"/>
      <c r="H1424" s="36"/>
      <c r="I1424" s="36"/>
      <c r="J1424" s="25"/>
    </row>
    <row r="1425" spans="3:10" x14ac:dyDescent="0.35">
      <c r="C1425" s="6"/>
      <c r="D1425" s="6"/>
      <c r="E1425" s="6"/>
      <c r="F1425" s="6"/>
      <c r="G1425" s="6"/>
      <c r="H1425" s="36"/>
      <c r="I1425" s="36"/>
      <c r="J1425" s="25"/>
    </row>
    <row r="1426" spans="3:10" x14ac:dyDescent="0.35">
      <c r="C1426" s="6"/>
      <c r="D1426" s="6"/>
      <c r="E1426" s="6"/>
      <c r="F1426" s="6"/>
      <c r="G1426" s="6"/>
      <c r="H1426" s="36"/>
      <c r="I1426" s="36"/>
      <c r="J1426" s="25"/>
    </row>
    <row r="1427" spans="3:10" x14ac:dyDescent="0.35">
      <c r="C1427" s="6"/>
      <c r="D1427" s="6"/>
      <c r="E1427" s="6"/>
      <c r="F1427" s="6"/>
      <c r="G1427" s="6"/>
      <c r="H1427" s="36"/>
      <c r="I1427" s="36"/>
      <c r="J1427" s="25"/>
    </row>
    <row r="1428" spans="3:10" x14ac:dyDescent="0.35">
      <c r="C1428" s="6"/>
      <c r="D1428" s="6"/>
      <c r="E1428" s="6"/>
      <c r="F1428" s="6"/>
      <c r="G1428" s="6"/>
      <c r="H1428" s="36"/>
      <c r="I1428" s="36"/>
      <c r="J1428" s="25"/>
    </row>
    <row r="1429" spans="3:10" x14ac:dyDescent="0.35">
      <c r="C1429" s="6"/>
      <c r="D1429" s="6"/>
      <c r="E1429" s="6"/>
      <c r="F1429" s="6"/>
      <c r="G1429" s="6"/>
      <c r="H1429" s="36"/>
      <c r="I1429" s="36"/>
      <c r="J1429" s="25"/>
    </row>
    <row r="1430" spans="3:10" x14ac:dyDescent="0.35">
      <c r="C1430" s="6"/>
      <c r="D1430" s="6"/>
      <c r="E1430" s="6"/>
      <c r="F1430" s="6"/>
      <c r="G1430" s="6"/>
      <c r="H1430" s="36"/>
      <c r="I1430" s="36"/>
      <c r="J1430" s="25"/>
    </row>
    <row r="1431" spans="3:10" x14ac:dyDescent="0.35">
      <c r="C1431" s="6"/>
      <c r="D1431" s="6"/>
      <c r="E1431" s="6"/>
      <c r="F1431" s="6"/>
      <c r="G1431" s="6"/>
      <c r="H1431" s="36"/>
      <c r="I1431" s="36"/>
      <c r="J1431" s="25"/>
    </row>
    <row r="1432" spans="3:10" x14ac:dyDescent="0.35">
      <c r="C1432" s="6"/>
      <c r="D1432" s="6"/>
      <c r="E1432" s="6"/>
      <c r="F1432" s="6"/>
      <c r="G1432" s="6"/>
      <c r="H1432" s="36"/>
      <c r="I1432" s="36"/>
      <c r="J1432" s="25"/>
    </row>
    <row r="1433" spans="3:10" x14ac:dyDescent="0.35">
      <c r="C1433" s="6"/>
      <c r="D1433" s="6"/>
      <c r="E1433" s="6"/>
      <c r="F1433" s="6"/>
      <c r="G1433" s="6"/>
      <c r="H1433" s="36"/>
      <c r="I1433" s="36"/>
      <c r="J1433" s="25"/>
    </row>
    <row r="1434" spans="3:10" x14ac:dyDescent="0.35">
      <c r="C1434" s="6"/>
      <c r="D1434" s="6"/>
      <c r="E1434" s="6"/>
      <c r="F1434" s="6"/>
      <c r="G1434" s="6"/>
      <c r="H1434" s="36"/>
      <c r="I1434" s="36"/>
      <c r="J1434" s="25"/>
    </row>
    <row r="1435" spans="3:10" x14ac:dyDescent="0.35">
      <c r="C1435" s="6"/>
      <c r="D1435" s="6"/>
      <c r="E1435" s="6"/>
      <c r="F1435" s="6"/>
      <c r="G1435" s="6"/>
      <c r="H1435" s="36"/>
      <c r="I1435" s="36"/>
      <c r="J1435" s="25"/>
    </row>
    <row r="1436" spans="3:10" x14ac:dyDescent="0.35">
      <c r="C1436" s="6"/>
      <c r="D1436" s="6"/>
      <c r="E1436" s="6"/>
      <c r="F1436" s="6"/>
      <c r="G1436" s="6"/>
      <c r="H1436" s="36"/>
      <c r="I1436" s="36"/>
      <c r="J1436" s="25"/>
    </row>
    <row r="1437" spans="3:10" x14ac:dyDescent="0.35">
      <c r="C1437" s="6"/>
      <c r="D1437" s="6"/>
      <c r="E1437" s="6"/>
      <c r="F1437" s="6"/>
      <c r="G1437" s="6"/>
      <c r="H1437" s="36"/>
      <c r="I1437" s="36"/>
      <c r="J1437" s="25"/>
    </row>
    <row r="1438" spans="3:10" x14ac:dyDescent="0.35">
      <c r="C1438" s="6"/>
      <c r="D1438" s="6"/>
      <c r="E1438" s="6"/>
      <c r="F1438" s="6"/>
      <c r="G1438" s="6"/>
      <c r="H1438" s="36"/>
      <c r="I1438" s="36"/>
      <c r="J1438" s="25"/>
    </row>
    <row r="1439" spans="3:10" x14ac:dyDescent="0.35">
      <c r="C1439" s="6"/>
      <c r="D1439" s="6"/>
      <c r="E1439" s="6"/>
      <c r="F1439" s="6"/>
      <c r="G1439" s="6"/>
      <c r="H1439" s="36"/>
      <c r="I1439" s="36"/>
      <c r="J1439" s="25"/>
    </row>
    <row r="1440" spans="3:10" x14ac:dyDescent="0.35">
      <c r="C1440" s="6"/>
      <c r="D1440" s="6"/>
      <c r="E1440" s="6"/>
      <c r="F1440" s="6"/>
      <c r="G1440" s="6"/>
      <c r="H1440" s="36"/>
      <c r="I1440" s="36"/>
      <c r="J1440" s="25"/>
    </row>
    <row r="1441" spans="3:10" x14ac:dyDescent="0.35">
      <c r="C1441" s="6"/>
      <c r="D1441" s="6"/>
      <c r="E1441" s="6"/>
      <c r="F1441" s="6"/>
      <c r="G1441" s="6"/>
      <c r="H1441" s="36"/>
      <c r="I1441" s="36"/>
      <c r="J1441" s="25"/>
    </row>
    <row r="1442" spans="3:10" x14ac:dyDescent="0.35">
      <c r="C1442" s="6"/>
      <c r="D1442" s="6"/>
      <c r="E1442" s="6"/>
      <c r="F1442" s="6"/>
      <c r="G1442" s="6"/>
      <c r="H1442" s="36"/>
      <c r="I1442" s="36"/>
      <c r="J1442" s="25"/>
    </row>
    <row r="1443" spans="3:10" x14ac:dyDescent="0.35">
      <c r="C1443" s="6"/>
      <c r="D1443" s="6"/>
      <c r="E1443" s="6"/>
      <c r="F1443" s="6"/>
      <c r="G1443" s="6"/>
      <c r="H1443" s="36"/>
      <c r="I1443" s="36"/>
      <c r="J1443" s="25"/>
    </row>
    <row r="1444" spans="3:10" x14ac:dyDescent="0.35">
      <c r="C1444" s="6"/>
      <c r="D1444" s="6"/>
      <c r="E1444" s="6"/>
      <c r="F1444" s="6"/>
      <c r="G1444" s="6"/>
      <c r="H1444" s="36"/>
      <c r="I1444" s="36"/>
      <c r="J1444" s="25"/>
    </row>
    <row r="1445" spans="3:10" x14ac:dyDescent="0.35">
      <c r="C1445" s="6"/>
      <c r="D1445" s="6"/>
      <c r="E1445" s="6"/>
      <c r="F1445" s="6"/>
      <c r="G1445" s="6"/>
      <c r="H1445" s="36"/>
      <c r="I1445" s="36"/>
      <c r="J1445" s="25"/>
    </row>
    <row r="1446" spans="3:10" x14ac:dyDescent="0.35">
      <c r="C1446" s="6"/>
      <c r="D1446" s="6"/>
      <c r="E1446" s="6"/>
      <c r="F1446" s="6"/>
      <c r="G1446" s="6"/>
      <c r="H1446" s="36"/>
      <c r="I1446" s="36"/>
      <c r="J1446" s="25"/>
    </row>
    <row r="1447" spans="3:10" x14ac:dyDescent="0.35">
      <c r="C1447" s="6"/>
      <c r="D1447" s="6"/>
      <c r="E1447" s="6"/>
      <c r="F1447" s="6"/>
      <c r="G1447" s="6"/>
      <c r="H1447" s="36"/>
      <c r="I1447" s="36"/>
      <c r="J1447" s="25"/>
    </row>
    <row r="1448" spans="3:10" x14ac:dyDescent="0.35">
      <c r="C1448" s="6"/>
      <c r="D1448" s="6"/>
      <c r="E1448" s="6"/>
      <c r="F1448" s="6"/>
      <c r="G1448" s="6"/>
      <c r="H1448" s="36"/>
      <c r="I1448" s="36"/>
      <c r="J1448" s="25"/>
    </row>
    <row r="1449" spans="3:10" x14ac:dyDescent="0.35">
      <c r="C1449" s="6"/>
      <c r="D1449" s="6"/>
      <c r="E1449" s="6"/>
      <c r="F1449" s="6"/>
      <c r="G1449" s="6"/>
      <c r="H1449" s="36"/>
      <c r="I1449" s="36"/>
      <c r="J1449" s="25"/>
    </row>
    <row r="1450" spans="3:10" x14ac:dyDescent="0.35">
      <c r="C1450" s="6"/>
      <c r="D1450" s="6"/>
      <c r="E1450" s="6"/>
      <c r="F1450" s="6"/>
      <c r="G1450" s="6"/>
      <c r="H1450" s="36"/>
      <c r="I1450" s="36"/>
      <c r="J1450" s="25"/>
    </row>
    <row r="1451" spans="3:10" x14ac:dyDescent="0.35">
      <c r="C1451" s="6"/>
      <c r="D1451" s="6"/>
      <c r="E1451" s="6"/>
      <c r="F1451" s="6"/>
      <c r="G1451" s="6"/>
      <c r="H1451" s="36"/>
      <c r="I1451" s="36"/>
      <c r="J1451" s="25"/>
    </row>
    <row r="1452" spans="3:10" x14ac:dyDescent="0.35">
      <c r="C1452" s="6"/>
      <c r="D1452" s="6"/>
      <c r="E1452" s="6"/>
      <c r="F1452" s="6"/>
      <c r="G1452" s="6"/>
      <c r="H1452" s="36"/>
      <c r="I1452" s="36"/>
      <c r="J1452" s="25"/>
    </row>
    <row r="1453" spans="3:10" x14ac:dyDescent="0.35">
      <c r="C1453" s="6"/>
      <c r="D1453" s="6"/>
      <c r="E1453" s="6"/>
      <c r="F1453" s="6"/>
      <c r="G1453" s="6"/>
      <c r="H1453" s="36"/>
      <c r="I1453" s="36"/>
      <c r="J1453" s="25"/>
    </row>
    <row r="1454" spans="3:10" x14ac:dyDescent="0.35">
      <c r="C1454" s="6"/>
      <c r="D1454" s="6"/>
      <c r="E1454" s="6"/>
      <c r="F1454" s="6"/>
      <c r="G1454" s="6"/>
      <c r="H1454" s="36"/>
      <c r="I1454" s="36"/>
      <c r="J1454" s="25"/>
    </row>
    <row r="1455" spans="3:10" x14ac:dyDescent="0.35">
      <c r="C1455" s="6"/>
      <c r="D1455" s="6"/>
      <c r="E1455" s="6"/>
      <c r="F1455" s="6"/>
      <c r="G1455" s="6"/>
      <c r="H1455" s="36"/>
      <c r="I1455" s="36"/>
      <c r="J1455" s="25"/>
    </row>
    <row r="1456" spans="3:10" x14ac:dyDescent="0.35">
      <c r="C1456" s="6"/>
      <c r="D1456" s="6"/>
      <c r="E1456" s="6"/>
      <c r="F1456" s="6"/>
      <c r="G1456" s="6"/>
      <c r="H1456" s="36"/>
      <c r="I1456" s="36"/>
      <c r="J1456" s="25"/>
    </row>
    <row r="1457" spans="3:10" x14ac:dyDescent="0.35">
      <c r="C1457" s="6"/>
      <c r="D1457" s="6"/>
      <c r="E1457" s="6"/>
      <c r="F1457" s="6"/>
      <c r="G1457" s="6"/>
      <c r="H1457" s="36"/>
      <c r="I1457" s="36"/>
      <c r="J1457" s="25"/>
    </row>
    <row r="1458" spans="3:10" x14ac:dyDescent="0.35">
      <c r="C1458" s="6"/>
      <c r="D1458" s="6"/>
      <c r="E1458" s="6"/>
      <c r="F1458" s="6"/>
      <c r="G1458" s="6"/>
      <c r="H1458" s="36"/>
      <c r="I1458" s="36"/>
      <c r="J1458" s="25"/>
    </row>
    <row r="1459" spans="3:10" x14ac:dyDescent="0.35">
      <c r="C1459" s="6"/>
      <c r="D1459" s="6"/>
      <c r="E1459" s="6"/>
      <c r="F1459" s="6"/>
      <c r="G1459" s="6"/>
      <c r="H1459" s="36"/>
      <c r="I1459" s="36"/>
      <c r="J1459" s="25"/>
    </row>
    <row r="1460" spans="3:10" x14ac:dyDescent="0.35">
      <c r="C1460" s="6"/>
      <c r="D1460" s="6"/>
      <c r="E1460" s="6"/>
      <c r="F1460" s="6"/>
      <c r="G1460" s="6"/>
      <c r="H1460" s="36"/>
      <c r="I1460" s="36"/>
      <c r="J1460" s="25"/>
    </row>
    <row r="1461" spans="3:10" x14ac:dyDescent="0.35">
      <c r="C1461" s="6"/>
      <c r="D1461" s="6"/>
      <c r="E1461" s="6"/>
      <c r="F1461" s="6"/>
      <c r="G1461" s="6"/>
      <c r="H1461" s="36"/>
      <c r="I1461" s="36"/>
      <c r="J1461" s="25"/>
    </row>
    <row r="1462" spans="3:10" x14ac:dyDescent="0.35">
      <c r="C1462" s="6"/>
      <c r="D1462" s="6"/>
      <c r="E1462" s="6"/>
      <c r="F1462" s="6"/>
      <c r="G1462" s="6"/>
      <c r="H1462" s="36"/>
      <c r="I1462" s="36"/>
      <c r="J1462" s="25"/>
    </row>
    <row r="1463" spans="3:10" x14ac:dyDescent="0.35">
      <c r="C1463" s="6"/>
      <c r="D1463" s="6"/>
      <c r="E1463" s="6"/>
      <c r="F1463" s="6"/>
      <c r="G1463" s="6"/>
      <c r="H1463" s="36"/>
      <c r="I1463" s="36"/>
      <c r="J1463" s="25"/>
    </row>
    <row r="1464" spans="3:10" x14ac:dyDescent="0.35">
      <c r="C1464" s="6"/>
      <c r="D1464" s="6"/>
      <c r="E1464" s="6"/>
      <c r="F1464" s="6"/>
      <c r="G1464" s="6"/>
      <c r="H1464" s="36"/>
      <c r="I1464" s="36"/>
      <c r="J1464" s="25"/>
    </row>
    <row r="1465" spans="3:10" x14ac:dyDescent="0.35">
      <c r="C1465" s="6"/>
      <c r="D1465" s="6"/>
      <c r="E1465" s="6"/>
      <c r="F1465" s="6"/>
      <c r="G1465" s="6"/>
      <c r="H1465" s="36"/>
      <c r="I1465" s="36"/>
      <c r="J1465" s="25"/>
    </row>
    <row r="1466" spans="3:10" x14ac:dyDescent="0.35">
      <c r="C1466" s="6"/>
      <c r="D1466" s="6"/>
      <c r="E1466" s="6"/>
      <c r="F1466" s="6"/>
      <c r="G1466" s="6"/>
      <c r="H1466" s="36"/>
      <c r="I1466" s="36"/>
      <c r="J1466" s="25"/>
    </row>
    <row r="1467" spans="3:10" x14ac:dyDescent="0.35">
      <c r="C1467" s="6"/>
      <c r="D1467" s="6"/>
      <c r="E1467" s="6"/>
      <c r="F1467" s="6"/>
      <c r="G1467" s="6"/>
      <c r="H1467" s="36"/>
      <c r="I1467" s="36"/>
      <c r="J1467" s="25"/>
    </row>
    <row r="1468" spans="3:10" x14ac:dyDescent="0.35">
      <c r="C1468" s="6"/>
      <c r="D1468" s="6"/>
      <c r="E1468" s="6"/>
      <c r="F1468" s="6"/>
      <c r="G1468" s="6"/>
      <c r="H1468" s="36"/>
      <c r="I1468" s="36"/>
      <c r="J1468" s="25"/>
    </row>
    <row r="1469" spans="3:10" x14ac:dyDescent="0.35">
      <c r="C1469" s="6"/>
      <c r="D1469" s="6"/>
      <c r="E1469" s="6"/>
      <c r="F1469" s="6"/>
      <c r="G1469" s="6"/>
      <c r="H1469" s="36"/>
      <c r="I1469" s="36"/>
      <c r="J1469" s="25"/>
    </row>
    <row r="1470" spans="3:10" x14ac:dyDescent="0.35">
      <c r="C1470" s="6"/>
      <c r="D1470" s="6"/>
      <c r="E1470" s="6"/>
      <c r="F1470" s="6"/>
      <c r="G1470" s="6"/>
      <c r="H1470" s="36"/>
      <c r="I1470" s="36"/>
      <c r="J1470" s="25"/>
    </row>
    <row r="1471" spans="3:10" x14ac:dyDescent="0.35">
      <c r="C1471" s="6"/>
      <c r="D1471" s="6"/>
      <c r="E1471" s="6"/>
      <c r="F1471" s="6"/>
      <c r="G1471" s="6"/>
      <c r="H1471" s="36"/>
      <c r="I1471" s="36"/>
      <c r="J1471" s="25"/>
    </row>
    <row r="1472" spans="3:10" x14ac:dyDescent="0.35">
      <c r="C1472" s="6"/>
      <c r="D1472" s="6"/>
      <c r="E1472" s="6"/>
      <c r="F1472" s="6"/>
      <c r="G1472" s="6"/>
      <c r="H1472" s="36"/>
      <c r="I1472" s="36"/>
      <c r="J1472" s="25"/>
    </row>
    <row r="1473" spans="3:10" x14ac:dyDescent="0.35">
      <c r="C1473" s="6"/>
      <c r="D1473" s="6"/>
      <c r="E1473" s="6"/>
      <c r="F1473" s="6"/>
      <c r="G1473" s="6"/>
      <c r="H1473" s="36"/>
      <c r="I1473" s="36"/>
      <c r="J1473" s="25"/>
    </row>
    <row r="1474" spans="3:10" x14ac:dyDescent="0.35">
      <c r="C1474" s="6"/>
      <c r="D1474" s="6"/>
      <c r="E1474" s="6"/>
      <c r="F1474" s="6"/>
      <c r="G1474" s="6"/>
      <c r="H1474" s="36"/>
      <c r="I1474" s="36"/>
      <c r="J1474" s="25"/>
    </row>
    <row r="1475" spans="3:10" x14ac:dyDescent="0.35">
      <c r="C1475" s="6"/>
      <c r="D1475" s="6"/>
      <c r="E1475" s="6"/>
      <c r="F1475" s="6"/>
      <c r="G1475" s="6"/>
      <c r="H1475" s="36"/>
      <c r="I1475" s="36"/>
      <c r="J1475" s="25"/>
    </row>
    <row r="1476" spans="3:10" x14ac:dyDescent="0.35">
      <c r="C1476" s="6"/>
      <c r="D1476" s="6"/>
      <c r="E1476" s="6"/>
      <c r="F1476" s="6"/>
      <c r="G1476" s="6"/>
      <c r="H1476" s="36"/>
      <c r="I1476" s="36"/>
      <c r="J1476" s="25"/>
    </row>
    <row r="1477" spans="3:10" x14ac:dyDescent="0.35">
      <c r="C1477" s="6"/>
      <c r="D1477" s="6"/>
      <c r="E1477" s="6"/>
      <c r="F1477" s="6"/>
      <c r="G1477" s="6"/>
      <c r="H1477" s="36"/>
      <c r="I1477" s="36"/>
      <c r="J1477" s="25"/>
    </row>
    <row r="1478" spans="3:10" x14ac:dyDescent="0.35">
      <c r="C1478" s="6"/>
      <c r="D1478" s="6"/>
      <c r="E1478" s="6"/>
      <c r="F1478" s="6"/>
      <c r="G1478" s="6"/>
      <c r="H1478" s="36"/>
      <c r="I1478" s="36"/>
      <c r="J1478" s="25"/>
    </row>
    <row r="1479" spans="3:10" x14ac:dyDescent="0.35">
      <c r="C1479" s="6"/>
      <c r="D1479" s="6"/>
      <c r="E1479" s="6"/>
      <c r="F1479" s="6"/>
      <c r="G1479" s="6"/>
      <c r="H1479" s="36"/>
      <c r="I1479" s="36"/>
      <c r="J1479" s="25"/>
    </row>
    <row r="1480" spans="3:10" x14ac:dyDescent="0.35">
      <c r="C1480" s="6"/>
      <c r="D1480" s="6"/>
      <c r="E1480" s="6"/>
      <c r="F1480" s="6"/>
      <c r="G1480" s="6"/>
      <c r="H1480" s="36"/>
      <c r="I1480" s="36"/>
      <c r="J1480" s="25"/>
    </row>
    <row r="1481" spans="3:10" x14ac:dyDescent="0.35">
      <c r="C1481" s="6"/>
      <c r="D1481" s="6"/>
      <c r="E1481" s="6"/>
      <c r="F1481" s="6"/>
      <c r="G1481" s="6"/>
      <c r="H1481" s="36"/>
      <c r="I1481" s="36"/>
      <c r="J1481" s="25"/>
    </row>
    <row r="1482" spans="3:10" x14ac:dyDescent="0.35">
      <c r="C1482" s="6"/>
      <c r="D1482" s="6"/>
      <c r="E1482" s="6"/>
      <c r="F1482" s="6"/>
      <c r="G1482" s="6"/>
      <c r="H1482" s="36"/>
      <c r="I1482" s="36"/>
      <c r="J1482" s="25"/>
    </row>
    <row r="1483" spans="3:10" x14ac:dyDescent="0.35">
      <c r="C1483" s="6"/>
      <c r="D1483" s="6"/>
      <c r="E1483" s="6"/>
      <c r="F1483" s="6"/>
      <c r="G1483" s="6"/>
      <c r="H1483" s="36"/>
      <c r="I1483" s="36"/>
      <c r="J1483" s="25"/>
    </row>
    <row r="1484" spans="3:10" x14ac:dyDescent="0.35">
      <c r="C1484" s="6"/>
      <c r="D1484" s="6"/>
      <c r="E1484" s="6"/>
      <c r="F1484" s="6"/>
      <c r="G1484" s="6"/>
      <c r="H1484" s="36"/>
      <c r="I1484" s="36"/>
      <c r="J1484" s="25"/>
    </row>
    <row r="1485" spans="3:10" x14ac:dyDescent="0.35">
      <c r="C1485" s="6"/>
      <c r="D1485" s="6"/>
      <c r="E1485" s="6"/>
      <c r="F1485" s="6"/>
      <c r="G1485" s="6"/>
      <c r="H1485" s="36"/>
      <c r="I1485" s="36"/>
      <c r="J1485" s="25"/>
    </row>
    <row r="1486" spans="3:10" x14ac:dyDescent="0.35">
      <c r="C1486" s="6"/>
      <c r="D1486" s="6"/>
      <c r="E1486" s="6"/>
      <c r="F1486" s="6"/>
      <c r="G1486" s="6"/>
      <c r="H1486" s="36"/>
      <c r="I1486" s="36"/>
      <c r="J1486" s="25"/>
    </row>
    <row r="1487" spans="3:10" x14ac:dyDescent="0.35">
      <c r="C1487" s="6"/>
      <c r="D1487" s="6"/>
      <c r="E1487" s="6"/>
      <c r="F1487" s="6"/>
      <c r="G1487" s="6"/>
      <c r="H1487" s="36"/>
      <c r="I1487" s="36"/>
      <c r="J1487" s="25"/>
    </row>
    <row r="1488" spans="3:10" x14ac:dyDescent="0.35">
      <c r="C1488" s="6"/>
      <c r="D1488" s="6"/>
      <c r="E1488" s="6"/>
      <c r="F1488" s="6"/>
      <c r="G1488" s="6"/>
      <c r="H1488" s="36"/>
      <c r="I1488" s="36"/>
      <c r="J1488" s="25"/>
    </row>
    <row r="1489" spans="3:10" x14ac:dyDescent="0.35">
      <c r="C1489" s="6"/>
      <c r="D1489" s="6"/>
      <c r="E1489" s="6"/>
      <c r="F1489" s="6"/>
      <c r="G1489" s="6"/>
      <c r="H1489" s="36"/>
      <c r="I1489" s="36"/>
      <c r="J1489" s="25"/>
    </row>
    <row r="1490" spans="3:10" x14ac:dyDescent="0.35">
      <c r="C1490" s="6"/>
      <c r="D1490" s="6"/>
      <c r="E1490" s="6"/>
      <c r="F1490" s="6"/>
      <c r="G1490" s="6"/>
      <c r="H1490" s="36"/>
      <c r="I1490" s="36"/>
      <c r="J1490" s="25"/>
    </row>
    <row r="1491" spans="3:10" x14ac:dyDescent="0.35">
      <c r="C1491" s="6"/>
      <c r="D1491" s="6"/>
      <c r="E1491" s="6"/>
      <c r="F1491" s="6"/>
      <c r="G1491" s="6"/>
      <c r="H1491" s="36"/>
      <c r="I1491" s="36"/>
      <c r="J1491" s="25"/>
    </row>
    <row r="1492" spans="3:10" x14ac:dyDescent="0.35">
      <c r="C1492" s="6"/>
      <c r="D1492" s="6"/>
      <c r="E1492" s="6"/>
      <c r="F1492" s="6"/>
      <c r="G1492" s="6"/>
      <c r="H1492" s="36"/>
      <c r="I1492" s="36"/>
      <c r="J1492" s="25"/>
    </row>
    <row r="1493" spans="3:10" x14ac:dyDescent="0.35">
      <c r="C1493" s="6"/>
      <c r="D1493" s="6"/>
      <c r="E1493" s="6"/>
      <c r="F1493" s="6"/>
      <c r="G1493" s="6"/>
      <c r="H1493" s="36"/>
      <c r="I1493" s="36"/>
      <c r="J1493" s="25"/>
    </row>
    <row r="1494" spans="3:10" x14ac:dyDescent="0.35">
      <c r="C1494" s="6"/>
      <c r="D1494" s="6"/>
      <c r="E1494" s="6"/>
      <c r="F1494" s="6"/>
      <c r="G1494" s="6"/>
      <c r="H1494" s="36"/>
      <c r="I1494" s="36"/>
      <c r="J1494" s="25"/>
    </row>
    <row r="1495" spans="3:10" x14ac:dyDescent="0.35">
      <c r="C1495" s="6"/>
      <c r="D1495" s="6"/>
      <c r="E1495" s="6"/>
      <c r="F1495" s="6"/>
      <c r="G1495" s="6"/>
      <c r="H1495" s="36"/>
      <c r="I1495" s="36"/>
      <c r="J1495" s="25"/>
    </row>
    <row r="1496" spans="3:10" x14ac:dyDescent="0.35">
      <c r="C1496" s="6"/>
      <c r="D1496" s="6"/>
      <c r="E1496" s="6"/>
      <c r="F1496" s="6"/>
      <c r="G1496" s="6"/>
      <c r="H1496" s="36"/>
      <c r="I1496" s="36"/>
      <c r="J1496" s="25"/>
    </row>
    <row r="1497" spans="3:10" x14ac:dyDescent="0.35">
      <c r="C1497" s="6"/>
      <c r="D1497" s="6"/>
      <c r="E1497" s="6"/>
      <c r="F1497" s="6"/>
      <c r="G1497" s="6"/>
      <c r="H1497" s="36"/>
      <c r="I1497" s="36"/>
      <c r="J1497" s="25"/>
    </row>
    <row r="1498" spans="3:10" x14ac:dyDescent="0.35">
      <c r="C1498" s="6"/>
      <c r="D1498" s="6"/>
      <c r="E1498" s="6"/>
      <c r="F1498" s="6"/>
      <c r="G1498" s="6"/>
      <c r="H1498" s="36"/>
      <c r="I1498" s="36"/>
      <c r="J1498" s="25"/>
    </row>
    <row r="1499" spans="3:10" x14ac:dyDescent="0.35">
      <c r="C1499" s="6"/>
      <c r="D1499" s="6"/>
      <c r="E1499" s="6"/>
      <c r="F1499" s="6"/>
      <c r="G1499" s="6"/>
      <c r="H1499" s="36"/>
      <c r="I1499" s="36"/>
      <c r="J1499" s="25"/>
    </row>
    <row r="1500" spans="3:10" x14ac:dyDescent="0.35">
      <c r="C1500" s="6"/>
      <c r="D1500" s="6"/>
      <c r="E1500" s="6"/>
      <c r="F1500" s="6"/>
      <c r="G1500" s="6"/>
      <c r="H1500" s="36"/>
      <c r="I1500" s="36"/>
      <c r="J1500" s="25"/>
    </row>
    <row r="1501" spans="3:10" x14ac:dyDescent="0.35">
      <c r="C1501" s="6"/>
      <c r="D1501" s="6"/>
      <c r="E1501" s="6"/>
      <c r="F1501" s="6"/>
      <c r="G1501" s="6"/>
      <c r="H1501" s="36"/>
      <c r="I1501" s="36"/>
      <c r="J1501" s="25"/>
    </row>
    <row r="1502" spans="3:10" x14ac:dyDescent="0.35">
      <c r="C1502" s="6"/>
      <c r="D1502" s="6"/>
      <c r="E1502" s="6"/>
      <c r="F1502" s="6"/>
      <c r="G1502" s="6"/>
      <c r="H1502" s="36"/>
      <c r="I1502" s="36"/>
      <c r="J1502" s="25"/>
    </row>
    <row r="1503" spans="3:10" x14ac:dyDescent="0.35">
      <c r="C1503" s="6"/>
      <c r="D1503" s="6"/>
      <c r="E1503" s="6"/>
      <c r="F1503" s="6"/>
      <c r="G1503" s="6"/>
      <c r="H1503" s="36"/>
      <c r="I1503" s="36"/>
      <c r="J1503" s="25"/>
    </row>
    <row r="1504" spans="3:10" x14ac:dyDescent="0.35">
      <c r="C1504" s="6"/>
      <c r="D1504" s="6"/>
      <c r="E1504" s="6"/>
      <c r="F1504" s="6"/>
      <c r="G1504" s="6"/>
      <c r="H1504" s="36"/>
      <c r="I1504" s="36"/>
      <c r="J1504" s="25"/>
    </row>
    <row r="1505" spans="3:10" x14ac:dyDescent="0.35">
      <c r="C1505" s="6"/>
      <c r="D1505" s="6"/>
      <c r="E1505" s="6"/>
      <c r="F1505" s="6"/>
      <c r="G1505" s="6"/>
      <c r="H1505" s="36"/>
      <c r="I1505" s="36"/>
      <c r="J1505" s="25"/>
    </row>
    <row r="1506" spans="3:10" x14ac:dyDescent="0.35">
      <c r="C1506" s="6"/>
      <c r="D1506" s="6"/>
      <c r="E1506" s="6"/>
      <c r="F1506" s="6"/>
      <c r="G1506" s="6"/>
      <c r="H1506" s="36"/>
      <c r="I1506" s="36"/>
      <c r="J1506" s="25"/>
    </row>
    <row r="1507" spans="3:10" x14ac:dyDescent="0.35">
      <c r="C1507" s="6"/>
      <c r="D1507" s="6"/>
      <c r="E1507" s="6"/>
      <c r="F1507" s="6"/>
      <c r="G1507" s="6"/>
      <c r="H1507" s="36"/>
      <c r="I1507" s="36"/>
      <c r="J1507" s="25"/>
    </row>
    <row r="1508" spans="3:10" x14ac:dyDescent="0.35">
      <c r="C1508" s="6"/>
      <c r="D1508" s="6"/>
      <c r="E1508" s="6"/>
      <c r="F1508" s="6"/>
      <c r="G1508" s="6"/>
      <c r="H1508" s="36"/>
      <c r="I1508" s="36"/>
      <c r="J1508" s="25"/>
    </row>
    <row r="1509" spans="3:10" x14ac:dyDescent="0.35">
      <c r="C1509" s="6"/>
      <c r="D1509" s="6"/>
      <c r="E1509" s="6"/>
      <c r="F1509" s="6"/>
      <c r="G1509" s="6"/>
      <c r="H1509" s="36"/>
      <c r="I1509" s="36"/>
      <c r="J1509" s="25"/>
    </row>
    <row r="1510" spans="3:10" x14ac:dyDescent="0.35">
      <c r="C1510" s="6"/>
      <c r="D1510" s="6"/>
      <c r="E1510" s="6"/>
      <c r="F1510" s="6"/>
      <c r="G1510" s="6"/>
      <c r="H1510" s="36"/>
      <c r="I1510" s="36"/>
      <c r="J1510" s="25"/>
    </row>
    <row r="1511" spans="3:10" x14ac:dyDescent="0.35">
      <c r="C1511" s="6"/>
      <c r="D1511" s="6"/>
      <c r="E1511" s="6"/>
      <c r="F1511" s="6"/>
      <c r="G1511" s="6"/>
      <c r="H1511" s="36"/>
      <c r="I1511" s="36"/>
      <c r="J1511" s="25"/>
    </row>
    <row r="1512" spans="3:10" x14ac:dyDescent="0.35">
      <c r="C1512" s="6"/>
      <c r="D1512" s="6"/>
      <c r="E1512" s="6"/>
      <c r="F1512" s="6"/>
      <c r="G1512" s="6"/>
      <c r="H1512" s="36"/>
      <c r="I1512" s="36"/>
      <c r="J1512" s="25"/>
    </row>
    <row r="1513" spans="3:10" x14ac:dyDescent="0.35">
      <c r="C1513" s="6"/>
      <c r="D1513" s="6"/>
      <c r="E1513" s="6"/>
      <c r="F1513" s="6"/>
      <c r="G1513" s="6"/>
      <c r="H1513" s="36"/>
      <c r="I1513" s="36"/>
      <c r="J1513" s="25"/>
    </row>
    <row r="1514" spans="3:10" x14ac:dyDescent="0.35">
      <c r="C1514" s="6"/>
      <c r="D1514" s="6"/>
      <c r="E1514" s="6"/>
      <c r="F1514" s="6"/>
      <c r="G1514" s="6"/>
      <c r="H1514" s="36"/>
      <c r="I1514" s="36"/>
      <c r="J1514" s="25"/>
    </row>
    <row r="1515" spans="3:10" x14ac:dyDescent="0.35">
      <c r="C1515" s="6"/>
      <c r="D1515" s="6"/>
      <c r="E1515" s="6"/>
      <c r="F1515" s="6"/>
      <c r="G1515" s="6"/>
      <c r="H1515" s="36"/>
      <c r="I1515" s="36"/>
      <c r="J1515" s="25"/>
    </row>
    <row r="1516" spans="3:10" x14ac:dyDescent="0.35">
      <c r="C1516" s="6"/>
      <c r="D1516" s="6"/>
      <c r="E1516" s="6"/>
      <c r="F1516" s="6"/>
      <c r="G1516" s="6"/>
      <c r="H1516" s="36"/>
      <c r="I1516" s="36"/>
      <c r="J1516" s="25"/>
    </row>
    <row r="1517" spans="3:10" x14ac:dyDescent="0.35">
      <c r="C1517" s="6"/>
      <c r="D1517" s="6"/>
      <c r="E1517" s="6"/>
      <c r="F1517" s="6"/>
      <c r="G1517" s="6"/>
      <c r="H1517" s="36"/>
      <c r="I1517" s="36"/>
      <c r="J1517" s="25"/>
    </row>
    <row r="1518" spans="3:10" x14ac:dyDescent="0.35">
      <c r="C1518" s="6"/>
      <c r="D1518" s="6"/>
      <c r="E1518" s="6"/>
      <c r="F1518" s="6"/>
      <c r="G1518" s="6"/>
      <c r="H1518" s="36"/>
      <c r="I1518" s="36"/>
      <c r="J1518" s="25"/>
    </row>
    <row r="1519" spans="3:10" x14ac:dyDescent="0.35">
      <c r="C1519" s="6"/>
      <c r="D1519" s="6"/>
      <c r="E1519" s="6"/>
      <c r="F1519" s="6"/>
      <c r="G1519" s="6"/>
      <c r="H1519" s="36"/>
      <c r="I1519" s="36"/>
      <c r="J1519" s="25"/>
    </row>
    <row r="1520" spans="3:10" x14ac:dyDescent="0.35">
      <c r="C1520" s="6"/>
      <c r="D1520" s="6"/>
      <c r="E1520" s="6"/>
      <c r="F1520" s="6"/>
      <c r="G1520" s="6"/>
      <c r="H1520" s="36"/>
      <c r="I1520" s="36"/>
      <c r="J1520" s="25"/>
    </row>
    <row r="1521" spans="3:10" x14ac:dyDescent="0.35">
      <c r="C1521" s="6"/>
      <c r="D1521" s="6"/>
      <c r="E1521" s="6"/>
      <c r="F1521" s="6"/>
      <c r="G1521" s="6"/>
      <c r="H1521" s="36"/>
      <c r="I1521" s="36"/>
      <c r="J1521" s="25"/>
    </row>
    <row r="1522" spans="3:10" x14ac:dyDescent="0.35">
      <c r="C1522" s="6"/>
      <c r="D1522" s="6"/>
      <c r="E1522" s="6"/>
      <c r="F1522" s="6"/>
      <c r="G1522" s="6"/>
      <c r="H1522" s="36"/>
      <c r="I1522" s="36"/>
      <c r="J1522" s="25"/>
    </row>
    <row r="1523" spans="3:10" x14ac:dyDescent="0.35">
      <c r="C1523" s="6"/>
      <c r="D1523" s="6"/>
      <c r="E1523" s="6"/>
      <c r="F1523" s="6"/>
      <c r="G1523" s="6"/>
      <c r="H1523" s="36"/>
      <c r="I1523" s="36"/>
      <c r="J1523" s="25"/>
    </row>
    <row r="1524" spans="3:10" x14ac:dyDescent="0.35">
      <c r="C1524" s="6"/>
      <c r="D1524" s="6"/>
      <c r="E1524" s="6"/>
      <c r="F1524" s="6"/>
      <c r="G1524" s="6"/>
      <c r="H1524" s="36"/>
      <c r="I1524" s="36"/>
      <c r="J1524" s="25"/>
    </row>
    <row r="1525" spans="3:10" x14ac:dyDescent="0.35">
      <c r="C1525" s="6"/>
      <c r="D1525" s="6"/>
      <c r="E1525" s="6"/>
      <c r="F1525" s="6"/>
      <c r="G1525" s="6"/>
      <c r="H1525" s="36"/>
      <c r="I1525" s="36"/>
      <c r="J1525" s="25"/>
    </row>
    <row r="1526" spans="3:10" x14ac:dyDescent="0.35">
      <c r="C1526" s="6"/>
      <c r="D1526" s="6"/>
      <c r="E1526" s="6"/>
      <c r="F1526" s="6"/>
      <c r="G1526" s="6"/>
      <c r="H1526" s="36"/>
      <c r="I1526" s="36"/>
      <c r="J1526" s="25"/>
    </row>
    <row r="1527" spans="3:10" x14ac:dyDescent="0.35">
      <c r="C1527" s="6"/>
      <c r="D1527" s="6"/>
      <c r="E1527" s="6"/>
      <c r="F1527" s="6"/>
      <c r="G1527" s="6"/>
      <c r="H1527" s="36"/>
      <c r="I1527" s="36"/>
      <c r="J1527" s="25"/>
    </row>
    <row r="1528" spans="3:10" x14ac:dyDescent="0.35">
      <c r="C1528" s="6"/>
      <c r="D1528" s="6"/>
      <c r="E1528" s="6"/>
      <c r="F1528" s="6"/>
      <c r="G1528" s="6"/>
      <c r="H1528" s="36"/>
      <c r="I1528" s="36"/>
      <c r="J1528" s="25"/>
    </row>
    <row r="1529" spans="3:10" x14ac:dyDescent="0.35">
      <c r="C1529" s="6"/>
      <c r="D1529" s="6"/>
      <c r="E1529" s="6"/>
      <c r="F1529" s="6"/>
      <c r="G1529" s="6"/>
      <c r="H1529" s="36"/>
      <c r="I1529" s="36"/>
      <c r="J1529" s="25"/>
    </row>
    <row r="1530" spans="3:10" x14ac:dyDescent="0.35">
      <c r="C1530" s="6"/>
      <c r="D1530" s="6"/>
      <c r="E1530" s="6"/>
      <c r="F1530" s="6"/>
      <c r="G1530" s="6"/>
      <c r="H1530" s="36"/>
      <c r="I1530" s="36"/>
      <c r="J1530" s="25"/>
    </row>
    <row r="1531" spans="3:10" x14ac:dyDescent="0.35">
      <c r="C1531" s="6"/>
      <c r="D1531" s="6"/>
      <c r="E1531" s="6"/>
      <c r="F1531" s="6"/>
      <c r="G1531" s="6"/>
      <c r="H1531" s="36"/>
      <c r="I1531" s="36"/>
      <c r="J1531" s="25"/>
    </row>
    <row r="1532" spans="3:10" x14ac:dyDescent="0.35">
      <c r="C1532" s="6"/>
      <c r="D1532" s="6"/>
      <c r="E1532" s="6"/>
      <c r="F1532" s="6"/>
      <c r="G1532" s="6"/>
      <c r="H1532" s="36"/>
      <c r="I1532" s="36"/>
      <c r="J1532" s="25"/>
    </row>
    <row r="1533" spans="3:10" x14ac:dyDescent="0.35">
      <c r="C1533" s="6"/>
      <c r="D1533" s="6"/>
      <c r="E1533" s="6"/>
      <c r="F1533" s="6"/>
      <c r="G1533" s="6"/>
      <c r="H1533" s="36"/>
      <c r="I1533" s="36"/>
      <c r="J1533" s="25"/>
    </row>
    <row r="1534" spans="3:10" x14ac:dyDescent="0.35">
      <c r="C1534" s="6"/>
      <c r="D1534" s="6"/>
      <c r="E1534" s="6"/>
      <c r="F1534" s="6"/>
      <c r="G1534" s="6"/>
      <c r="H1534" s="36"/>
      <c r="I1534" s="36"/>
      <c r="J1534" s="25"/>
    </row>
    <row r="1535" spans="3:10" x14ac:dyDescent="0.35">
      <c r="C1535" s="6"/>
      <c r="D1535" s="6"/>
      <c r="E1535" s="6"/>
      <c r="F1535" s="6"/>
      <c r="G1535" s="6"/>
      <c r="H1535" s="36"/>
      <c r="I1535" s="36"/>
      <c r="J1535" s="25"/>
    </row>
    <row r="1536" spans="3:10" x14ac:dyDescent="0.35">
      <c r="C1536" s="6"/>
      <c r="D1536" s="6"/>
      <c r="E1536" s="6"/>
      <c r="F1536" s="6"/>
      <c r="G1536" s="6"/>
      <c r="H1536" s="36"/>
      <c r="I1536" s="36"/>
      <c r="J1536" s="25"/>
    </row>
    <row r="1537" spans="3:10" x14ac:dyDescent="0.35">
      <c r="C1537" s="6"/>
      <c r="D1537" s="6"/>
      <c r="E1537" s="6"/>
      <c r="F1537" s="6"/>
      <c r="G1537" s="6"/>
      <c r="H1537" s="36"/>
      <c r="I1537" s="36"/>
      <c r="J1537" s="25"/>
    </row>
    <row r="1538" spans="3:10" x14ac:dyDescent="0.35">
      <c r="C1538" s="6"/>
      <c r="D1538" s="6"/>
      <c r="E1538" s="6"/>
      <c r="F1538" s="6"/>
      <c r="G1538" s="6"/>
      <c r="H1538" s="36"/>
      <c r="I1538" s="36"/>
      <c r="J1538" s="25"/>
    </row>
    <row r="1539" spans="3:10" x14ac:dyDescent="0.35">
      <c r="C1539" s="6"/>
      <c r="D1539" s="6"/>
      <c r="E1539" s="6"/>
      <c r="F1539" s="6"/>
      <c r="G1539" s="6"/>
      <c r="H1539" s="36"/>
      <c r="I1539" s="36"/>
      <c r="J1539" s="25"/>
    </row>
    <row r="1540" spans="3:10" x14ac:dyDescent="0.35">
      <c r="C1540" s="6"/>
      <c r="D1540" s="6"/>
      <c r="E1540" s="6"/>
      <c r="F1540" s="6"/>
      <c r="G1540" s="6"/>
      <c r="H1540" s="36"/>
      <c r="I1540" s="36"/>
      <c r="J1540" s="25"/>
    </row>
    <row r="1541" spans="3:10" x14ac:dyDescent="0.35">
      <c r="C1541" s="6"/>
      <c r="D1541" s="6"/>
      <c r="E1541" s="6"/>
      <c r="F1541" s="6"/>
      <c r="G1541" s="6"/>
      <c r="H1541" s="36"/>
      <c r="I1541" s="36"/>
      <c r="J1541" s="25"/>
    </row>
    <row r="1542" spans="3:10" x14ac:dyDescent="0.35">
      <c r="C1542" s="6"/>
      <c r="D1542" s="6"/>
      <c r="E1542" s="6"/>
      <c r="F1542" s="6"/>
      <c r="G1542" s="6"/>
      <c r="H1542" s="36"/>
      <c r="I1542" s="36"/>
      <c r="J1542" s="25"/>
    </row>
    <row r="1543" spans="3:10" x14ac:dyDescent="0.35">
      <c r="C1543" s="6"/>
      <c r="D1543" s="6"/>
      <c r="E1543" s="6"/>
      <c r="F1543" s="6"/>
      <c r="G1543" s="6"/>
      <c r="H1543" s="36"/>
      <c r="I1543" s="36"/>
      <c r="J1543" s="25"/>
    </row>
    <row r="1544" spans="3:10" x14ac:dyDescent="0.35">
      <c r="C1544" s="6"/>
      <c r="D1544" s="6"/>
      <c r="E1544" s="6"/>
      <c r="F1544" s="6"/>
      <c r="G1544" s="6"/>
      <c r="H1544" s="36"/>
      <c r="I1544" s="36"/>
      <c r="J1544" s="25"/>
    </row>
    <row r="1545" spans="3:10" x14ac:dyDescent="0.35">
      <c r="C1545" s="6"/>
      <c r="D1545" s="6"/>
      <c r="E1545" s="6"/>
      <c r="F1545" s="6"/>
      <c r="G1545" s="6"/>
      <c r="H1545" s="36"/>
      <c r="I1545" s="36"/>
      <c r="J1545" s="25"/>
    </row>
    <row r="1546" spans="3:10" x14ac:dyDescent="0.35">
      <c r="C1546" s="6"/>
      <c r="D1546" s="6"/>
      <c r="E1546" s="6"/>
      <c r="F1546" s="6"/>
      <c r="G1546" s="6"/>
      <c r="H1546" s="36"/>
      <c r="I1546" s="36"/>
      <c r="J1546" s="25"/>
    </row>
    <row r="1547" spans="3:10" x14ac:dyDescent="0.35">
      <c r="C1547" s="6"/>
      <c r="D1547" s="6"/>
      <c r="E1547" s="6"/>
      <c r="F1547" s="6"/>
      <c r="G1547" s="6"/>
      <c r="H1547" s="36"/>
      <c r="I1547" s="36"/>
      <c r="J1547" s="25"/>
    </row>
    <row r="1548" spans="3:10" x14ac:dyDescent="0.35">
      <c r="C1548" s="6"/>
      <c r="D1548" s="6"/>
      <c r="E1548" s="6"/>
      <c r="F1548" s="6"/>
      <c r="G1548" s="6"/>
      <c r="H1548" s="36"/>
      <c r="I1548" s="36"/>
      <c r="J1548" s="25"/>
    </row>
    <row r="1549" spans="3:10" x14ac:dyDescent="0.35">
      <c r="C1549" s="6"/>
      <c r="D1549" s="6"/>
      <c r="E1549" s="6"/>
      <c r="F1549" s="6"/>
      <c r="G1549" s="6"/>
      <c r="H1549" s="36"/>
      <c r="I1549" s="36"/>
      <c r="J1549" s="25"/>
    </row>
    <row r="1550" spans="3:10" x14ac:dyDescent="0.35">
      <c r="C1550" s="6"/>
      <c r="D1550" s="6"/>
      <c r="E1550" s="6"/>
      <c r="F1550" s="6"/>
      <c r="G1550" s="6"/>
      <c r="H1550" s="36"/>
      <c r="I1550" s="36"/>
      <c r="J1550" s="25"/>
    </row>
    <row r="1551" spans="3:10" x14ac:dyDescent="0.35">
      <c r="C1551" s="6"/>
      <c r="D1551" s="6"/>
      <c r="E1551" s="6"/>
      <c r="F1551" s="6"/>
      <c r="G1551" s="6"/>
      <c r="H1551" s="36"/>
      <c r="I1551" s="36"/>
      <c r="J1551" s="25"/>
    </row>
    <row r="1552" spans="3:10" x14ac:dyDescent="0.35">
      <c r="C1552" s="6"/>
      <c r="D1552" s="6"/>
      <c r="E1552" s="6"/>
      <c r="F1552" s="6"/>
      <c r="G1552" s="6"/>
      <c r="H1552" s="36"/>
      <c r="I1552" s="36"/>
      <c r="J1552" s="25"/>
    </row>
    <row r="1553" spans="3:10" x14ac:dyDescent="0.35">
      <c r="C1553" s="6"/>
      <c r="D1553" s="6"/>
      <c r="E1553" s="6"/>
      <c r="F1553" s="6"/>
      <c r="G1553" s="6"/>
      <c r="H1553" s="36"/>
      <c r="I1553" s="36"/>
      <c r="J1553" s="25"/>
    </row>
    <row r="1554" spans="3:10" x14ac:dyDescent="0.35">
      <c r="C1554" s="6"/>
      <c r="D1554" s="6"/>
      <c r="E1554" s="6"/>
      <c r="F1554" s="6"/>
      <c r="G1554" s="6"/>
      <c r="H1554" s="36"/>
      <c r="I1554" s="36"/>
      <c r="J1554" s="25"/>
    </row>
    <row r="1555" spans="3:10" x14ac:dyDescent="0.35">
      <c r="C1555" s="6"/>
      <c r="D1555" s="6"/>
      <c r="E1555" s="6"/>
      <c r="F1555" s="6"/>
      <c r="G1555" s="6"/>
      <c r="H1555" s="36"/>
      <c r="I1555" s="36"/>
      <c r="J1555" s="25"/>
    </row>
    <row r="1556" spans="3:10" x14ac:dyDescent="0.35">
      <c r="C1556" s="6"/>
      <c r="D1556" s="6"/>
      <c r="E1556" s="6"/>
      <c r="F1556" s="6"/>
      <c r="G1556" s="6"/>
      <c r="H1556" s="36"/>
      <c r="I1556" s="36"/>
      <c r="J1556" s="25"/>
    </row>
    <row r="1557" spans="3:10" x14ac:dyDescent="0.35">
      <c r="C1557" s="6"/>
      <c r="D1557" s="6"/>
      <c r="E1557" s="6"/>
      <c r="F1557" s="6"/>
      <c r="G1557" s="6"/>
      <c r="H1557" s="36"/>
      <c r="I1557" s="36"/>
      <c r="J1557" s="25"/>
    </row>
    <row r="1558" spans="3:10" x14ac:dyDescent="0.35">
      <c r="C1558" s="6"/>
      <c r="D1558" s="6"/>
      <c r="E1558" s="6"/>
      <c r="F1558" s="6"/>
      <c r="G1558" s="6"/>
      <c r="H1558" s="36"/>
      <c r="I1558" s="36"/>
      <c r="J1558" s="25"/>
    </row>
    <row r="1559" spans="3:10" x14ac:dyDescent="0.35">
      <c r="C1559" s="6"/>
      <c r="D1559" s="6"/>
      <c r="E1559" s="6"/>
      <c r="F1559" s="6"/>
      <c r="G1559" s="6"/>
      <c r="H1559" s="36"/>
      <c r="I1559" s="36"/>
      <c r="J1559" s="25"/>
    </row>
    <row r="1560" spans="3:10" x14ac:dyDescent="0.35">
      <c r="C1560" s="6"/>
      <c r="D1560" s="6"/>
      <c r="E1560" s="6"/>
      <c r="F1560" s="6"/>
      <c r="G1560" s="6"/>
      <c r="H1560" s="36"/>
      <c r="I1560" s="36"/>
      <c r="J1560" s="25"/>
    </row>
    <row r="1561" spans="3:10" x14ac:dyDescent="0.35">
      <c r="C1561" s="6"/>
      <c r="D1561" s="6"/>
      <c r="E1561" s="6"/>
      <c r="F1561" s="6"/>
      <c r="G1561" s="6"/>
      <c r="H1561" s="36"/>
      <c r="I1561" s="36"/>
      <c r="J1561" s="25"/>
    </row>
    <row r="1562" spans="3:10" x14ac:dyDescent="0.35">
      <c r="C1562" s="6"/>
      <c r="D1562" s="6"/>
      <c r="E1562" s="6"/>
      <c r="F1562" s="6"/>
      <c r="G1562" s="6"/>
      <c r="H1562" s="36"/>
      <c r="I1562" s="36"/>
      <c r="J1562" s="25"/>
    </row>
    <row r="1563" spans="3:10" x14ac:dyDescent="0.35">
      <c r="C1563" s="6"/>
      <c r="D1563" s="6"/>
      <c r="E1563" s="6"/>
      <c r="F1563" s="6"/>
      <c r="G1563" s="6"/>
      <c r="H1563" s="36"/>
      <c r="I1563" s="36"/>
      <c r="J1563" s="25"/>
    </row>
    <row r="1564" spans="3:10" x14ac:dyDescent="0.35">
      <c r="C1564" s="6"/>
      <c r="D1564" s="6"/>
      <c r="E1564" s="6"/>
      <c r="F1564" s="6"/>
      <c r="G1564" s="6"/>
      <c r="H1564" s="36"/>
      <c r="I1564" s="36"/>
      <c r="J1564" s="25"/>
    </row>
    <row r="1565" spans="3:10" x14ac:dyDescent="0.35">
      <c r="C1565" s="6"/>
      <c r="D1565" s="6"/>
      <c r="E1565" s="6"/>
      <c r="F1565" s="6"/>
      <c r="G1565" s="6"/>
      <c r="H1565" s="36"/>
      <c r="I1565" s="36"/>
      <c r="J1565" s="25"/>
    </row>
    <row r="1566" spans="3:10" x14ac:dyDescent="0.35">
      <c r="C1566" s="6"/>
      <c r="D1566" s="6"/>
      <c r="E1566" s="6"/>
      <c r="F1566" s="6"/>
      <c r="G1566" s="6"/>
      <c r="H1566" s="36"/>
      <c r="I1566" s="36"/>
      <c r="J1566" s="25"/>
    </row>
    <row r="1567" spans="3:10" x14ac:dyDescent="0.35">
      <c r="C1567" s="6"/>
      <c r="D1567" s="6"/>
      <c r="E1567" s="6"/>
      <c r="F1567" s="6"/>
      <c r="G1567" s="6"/>
      <c r="H1567" s="36"/>
      <c r="I1567" s="36"/>
      <c r="J1567" s="25"/>
    </row>
    <row r="1568" spans="3:10" x14ac:dyDescent="0.35">
      <c r="C1568" s="6"/>
      <c r="D1568" s="6"/>
      <c r="E1568" s="6"/>
      <c r="F1568" s="6"/>
      <c r="G1568" s="6"/>
      <c r="H1568" s="36"/>
      <c r="I1568" s="36"/>
      <c r="J1568" s="25"/>
    </row>
    <row r="1569" spans="3:10" x14ac:dyDescent="0.35">
      <c r="C1569" s="6"/>
      <c r="D1569" s="6"/>
      <c r="E1569" s="6"/>
      <c r="F1569" s="6"/>
      <c r="G1569" s="6"/>
      <c r="H1569" s="36"/>
      <c r="I1569" s="36"/>
      <c r="J1569" s="25"/>
    </row>
    <row r="1570" spans="3:10" x14ac:dyDescent="0.35">
      <c r="C1570" s="6"/>
      <c r="D1570" s="6"/>
      <c r="E1570" s="6"/>
      <c r="F1570" s="6"/>
      <c r="G1570" s="6"/>
      <c r="H1570" s="36"/>
      <c r="I1570" s="36"/>
      <c r="J1570" s="25"/>
    </row>
    <row r="1571" spans="3:10" x14ac:dyDescent="0.35">
      <c r="C1571" s="6"/>
      <c r="D1571" s="6"/>
      <c r="E1571" s="6"/>
      <c r="F1571" s="6"/>
      <c r="G1571" s="6"/>
      <c r="H1571" s="36"/>
      <c r="I1571" s="36"/>
      <c r="J1571" s="25"/>
    </row>
    <row r="1572" spans="3:10" x14ac:dyDescent="0.35">
      <c r="C1572" s="6"/>
      <c r="D1572" s="6"/>
      <c r="E1572" s="6"/>
      <c r="F1572" s="6"/>
      <c r="G1572" s="6"/>
      <c r="H1572" s="36"/>
      <c r="I1572" s="36"/>
      <c r="J1572" s="25"/>
    </row>
    <row r="1573" spans="3:10" x14ac:dyDescent="0.35">
      <c r="C1573" s="6"/>
      <c r="D1573" s="6"/>
      <c r="E1573" s="6"/>
      <c r="F1573" s="6"/>
      <c r="G1573" s="6"/>
      <c r="H1573" s="36"/>
      <c r="I1573" s="36"/>
      <c r="J1573" s="25"/>
    </row>
    <row r="1574" spans="3:10" x14ac:dyDescent="0.35">
      <c r="C1574" s="6"/>
      <c r="D1574" s="6"/>
      <c r="E1574" s="6"/>
      <c r="F1574" s="6"/>
      <c r="G1574" s="6"/>
      <c r="H1574" s="36"/>
      <c r="I1574" s="36"/>
      <c r="J1574" s="25"/>
    </row>
    <row r="1575" spans="3:10" x14ac:dyDescent="0.35">
      <c r="C1575" s="6"/>
      <c r="D1575" s="6"/>
      <c r="E1575" s="6"/>
      <c r="F1575" s="6"/>
      <c r="G1575" s="6"/>
      <c r="H1575" s="36"/>
      <c r="I1575" s="36"/>
      <c r="J1575" s="25"/>
    </row>
    <row r="1576" spans="3:10" x14ac:dyDescent="0.35">
      <c r="C1576" s="6"/>
      <c r="D1576" s="6"/>
      <c r="E1576" s="6"/>
      <c r="F1576" s="6"/>
      <c r="G1576" s="6"/>
      <c r="H1576" s="36"/>
      <c r="I1576" s="36"/>
      <c r="J1576" s="25"/>
    </row>
    <row r="1577" spans="3:10" x14ac:dyDescent="0.35">
      <c r="C1577" s="6"/>
      <c r="D1577" s="6"/>
      <c r="E1577" s="6"/>
      <c r="F1577" s="6"/>
      <c r="G1577" s="6"/>
      <c r="H1577" s="36"/>
      <c r="I1577" s="36"/>
      <c r="J1577" s="25"/>
    </row>
    <row r="1578" spans="3:10" x14ac:dyDescent="0.35">
      <c r="C1578" s="6"/>
      <c r="D1578" s="6"/>
      <c r="E1578" s="6"/>
      <c r="F1578" s="6"/>
      <c r="G1578" s="6"/>
      <c r="H1578" s="36"/>
      <c r="I1578" s="36"/>
      <c r="J1578" s="25"/>
    </row>
    <row r="1579" spans="3:10" x14ac:dyDescent="0.35">
      <c r="C1579" s="6"/>
      <c r="D1579" s="6"/>
      <c r="E1579" s="6"/>
      <c r="F1579" s="6"/>
      <c r="G1579" s="6"/>
      <c r="H1579" s="36"/>
      <c r="I1579" s="36"/>
      <c r="J1579" s="25"/>
    </row>
    <row r="1580" spans="3:10" x14ac:dyDescent="0.35">
      <c r="C1580" s="6"/>
      <c r="D1580" s="6"/>
      <c r="E1580" s="6"/>
      <c r="F1580" s="6"/>
      <c r="G1580" s="6"/>
      <c r="H1580" s="36"/>
      <c r="I1580" s="36"/>
      <c r="J1580" s="25"/>
    </row>
    <row r="1581" spans="3:10" x14ac:dyDescent="0.35">
      <c r="C1581" s="6"/>
      <c r="D1581" s="6"/>
      <c r="E1581" s="6"/>
      <c r="F1581" s="6"/>
      <c r="G1581" s="6"/>
      <c r="H1581" s="36"/>
      <c r="I1581" s="36"/>
      <c r="J1581" s="25"/>
    </row>
    <row r="1582" spans="3:10" x14ac:dyDescent="0.35">
      <c r="C1582" s="6"/>
      <c r="D1582" s="6"/>
      <c r="E1582" s="6"/>
      <c r="F1582" s="6"/>
      <c r="G1582" s="6"/>
      <c r="H1582" s="36"/>
      <c r="I1582" s="36"/>
      <c r="J1582" s="25"/>
    </row>
    <row r="1583" spans="3:10" x14ac:dyDescent="0.35">
      <c r="C1583" s="6"/>
      <c r="D1583" s="6"/>
      <c r="E1583" s="6"/>
      <c r="F1583" s="6"/>
      <c r="G1583" s="6"/>
      <c r="H1583" s="36"/>
      <c r="I1583" s="36"/>
      <c r="J1583" s="25"/>
    </row>
    <row r="1584" spans="3:10" x14ac:dyDescent="0.35">
      <c r="C1584" s="6"/>
      <c r="D1584" s="6"/>
      <c r="E1584" s="6"/>
      <c r="F1584" s="6"/>
      <c r="G1584" s="6"/>
      <c r="H1584" s="36"/>
      <c r="I1584" s="36"/>
      <c r="J1584" s="25"/>
    </row>
    <row r="1585" spans="3:10" x14ac:dyDescent="0.35">
      <c r="C1585" s="6"/>
      <c r="D1585" s="6"/>
      <c r="E1585" s="6"/>
      <c r="F1585" s="6"/>
      <c r="G1585" s="6"/>
      <c r="H1585" s="36"/>
      <c r="I1585" s="36"/>
      <c r="J1585" s="25"/>
    </row>
    <row r="1586" spans="3:10" x14ac:dyDescent="0.35">
      <c r="C1586" s="6"/>
      <c r="D1586" s="6"/>
      <c r="E1586" s="6"/>
      <c r="F1586" s="6"/>
      <c r="G1586" s="6"/>
      <c r="H1586" s="36"/>
      <c r="I1586" s="36"/>
      <c r="J1586" s="25"/>
    </row>
    <row r="1587" spans="3:10" x14ac:dyDescent="0.35">
      <c r="C1587" s="6"/>
      <c r="D1587" s="6"/>
      <c r="E1587" s="6"/>
      <c r="F1587" s="6"/>
      <c r="G1587" s="6"/>
      <c r="H1587" s="36"/>
      <c r="I1587" s="36"/>
      <c r="J1587" s="25"/>
    </row>
    <row r="1588" spans="3:10" x14ac:dyDescent="0.35">
      <c r="C1588" s="6"/>
      <c r="D1588" s="6"/>
      <c r="E1588" s="6"/>
      <c r="F1588" s="6"/>
      <c r="G1588" s="6"/>
      <c r="H1588" s="36"/>
      <c r="I1588" s="36"/>
      <c r="J1588" s="25"/>
    </row>
    <row r="1589" spans="3:10" x14ac:dyDescent="0.35">
      <c r="C1589" s="6"/>
      <c r="D1589" s="6"/>
      <c r="E1589" s="6"/>
      <c r="F1589" s="6"/>
      <c r="G1589" s="6"/>
      <c r="H1589" s="36"/>
      <c r="I1589" s="36"/>
      <c r="J1589" s="25"/>
    </row>
    <row r="1590" spans="3:10" x14ac:dyDescent="0.35">
      <c r="C1590" s="6"/>
      <c r="D1590" s="6"/>
      <c r="E1590" s="6"/>
      <c r="F1590" s="6"/>
      <c r="G1590" s="6"/>
      <c r="H1590" s="36"/>
      <c r="I1590" s="36"/>
      <c r="J1590" s="25"/>
    </row>
    <row r="1591" spans="3:10" x14ac:dyDescent="0.35">
      <c r="C1591" s="6"/>
      <c r="D1591" s="6"/>
      <c r="E1591" s="6"/>
      <c r="F1591" s="6"/>
      <c r="G1591" s="6"/>
      <c r="H1591" s="36"/>
      <c r="I1591" s="36"/>
      <c r="J1591" s="25"/>
    </row>
    <row r="1592" spans="3:10" x14ac:dyDescent="0.35">
      <c r="C1592" s="6"/>
      <c r="D1592" s="6"/>
      <c r="E1592" s="6"/>
      <c r="F1592" s="6"/>
      <c r="G1592" s="6"/>
      <c r="H1592" s="36"/>
      <c r="I1592" s="36"/>
      <c r="J1592" s="25"/>
    </row>
    <row r="1593" spans="3:10" x14ac:dyDescent="0.35">
      <c r="C1593" s="6"/>
      <c r="D1593" s="6"/>
      <c r="E1593" s="6"/>
      <c r="F1593" s="6"/>
      <c r="G1593" s="6"/>
      <c r="H1593" s="36"/>
      <c r="I1593" s="36"/>
      <c r="J1593" s="25"/>
    </row>
    <row r="1594" spans="3:10" x14ac:dyDescent="0.35">
      <c r="C1594" s="6"/>
      <c r="D1594" s="6"/>
      <c r="E1594" s="6"/>
      <c r="F1594" s="6"/>
      <c r="G1594" s="6"/>
      <c r="H1594" s="36"/>
      <c r="I1594" s="36"/>
      <c r="J1594" s="25"/>
    </row>
    <row r="1595" spans="3:10" x14ac:dyDescent="0.35">
      <c r="C1595" s="6"/>
      <c r="D1595" s="6"/>
      <c r="E1595" s="6"/>
      <c r="F1595" s="6"/>
      <c r="G1595" s="6"/>
      <c r="H1595" s="36"/>
      <c r="I1595" s="36"/>
      <c r="J1595" s="25"/>
    </row>
    <row r="1596" spans="3:10" x14ac:dyDescent="0.35">
      <c r="C1596" s="6"/>
      <c r="D1596" s="6"/>
      <c r="E1596" s="6"/>
      <c r="F1596" s="6"/>
      <c r="G1596" s="6"/>
      <c r="H1596" s="36"/>
      <c r="I1596" s="36"/>
      <c r="J1596" s="25"/>
    </row>
    <row r="1597" spans="3:10" x14ac:dyDescent="0.35">
      <c r="C1597" s="6"/>
      <c r="D1597" s="6"/>
      <c r="E1597" s="6"/>
      <c r="F1597" s="6"/>
      <c r="G1597" s="6"/>
      <c r="H1597" s="36"/>
      <c r="I1597" s="36"/>
      <c r="J1597" s="25"/>
    </row>
    <row r="1598" spans="3:10" x14ac:dyDescent="0.35">
      <c r="C1598" s="6"/>
      <c r="D1598" s="6"/>
      <c r="E1598" s="6"/>
      <c r="F1598" s="6"/>
      <c r="G1598" s="6"/>
      <c r="H1598" s="36"/>
      <c r="I1598" s="36"/>
      <c r="J1598" s="25"/>
    </row>
    <row r="1599" spans="3:10" x14ac:dyDescent="0.35">
      <c r="C1599" s="6"/>
      <c r="D1599" s="6"/>
      <c r="E1599" s="6"/>
      <c r="F1599" s="6"/>
      <c r="G1599" s="6"/>
      <c r="H1599" s="36"/>
      <c r="I1599" s="36"/>
      <c r="J1599" s="25"/>
    </row>
    <row r="1600" spans="3:10" x14ac:dyDescent="0.35">
      <c r="C1600" s="6"/>
      <c r="D1600" s="6"/>
      <c r="E1600" s="6"/>
      <c r="F1600" s="6"/>
      <c r="G1600" s="6"/>
      <c r="H1600" s="36"/>
      <c r="I1600" s="36"/>
      <c r="J1600" s="25"/>
    </row>
    <row r="1601" spans="3:10" x14ac:dyDescent="0.35">
      <c r="C1601" s="6"/>
      <c r="D1601" s="6"/>
      <c r="E1601" s="6"/>
      <c r="F1601" s="6"/>
      <c r="G1601" s="6"/>
      <c r="H1601" s="36"/>
      <c r="I1601" s="36"/>
      <c r="J1601" s="25"/>
    </row>
    <row r="1602" spans="3:10" x14ac:dyDescent="0.35">
      <c r="C1602" s="6"/>
      <c r="D1602" s="6"/>
      <c r="E1602" s="6"/>
      <c r="F1602" s="6"/>
      <c r="G1602" s="6"/>
      <c r="H1602" s="36"/>
      <c r="I1602" s="36"/>
      <c r="J1602" s="25"/>
    </row>
    <row r="1603" spans="3:10" x14ac:dyDescent="0.35">
      <c r="C1603" s="6"/>
      <c r="D1603" s="6"/>
      <c r="E1603" s="6"/>
      <c r="F1603" s="6"/>
      <c r="G1603" s="6"/>
      <c r="H1603" s="36"/>
      <c r="I1603" s="36"/>
      <c r="J1603" s="25"/>
    </row>
    <row r="1604" spans="3:10" x14ac:dyDescent="0.35">
      <c r="C1604" s="6"/>
      <c r="D1604" s="6"/>
      <c r="E1604" s="6"/>
      <c r="F1604" s="6"/>
      <c r="G1604" s="6"/>
      <c r="H1604" s="36"/>
      <c r="I1604" s="36"/>
      <c r="J1604" s="25"/>
    </row>
    <row r="1605" spans="3:10" x14ac:dyDescent="0.35">
      <c r="C1605" s="6"/>
      <c r="D1605" s="6"/>
      <c r="E1605" s="6"/>
      <c r="F1605" s="6"/>
      <c r="G1605" s="6"/>
      <c r="H1605" s="36"/>
      <c r="I1605" s="36"/>
      <c r="J1605" s="25"/>
    </row>
    <row r="1606" spans="3:10" x14ac:dyDescent="0.35">
      <c r="C1606" s="6"/>
      <c r="D1606" s="6"/>
      <c r="E1606" s="6"/>
      <c r="F1606" s="6"/>
      <c r="G1606" s="6"/>
      <c r="H1606" s="36"/>
      <c r="I1606" s="36"/>
      <c r="J1606" s="25"/>
    </row>
    <row r="1607" spans="3:10" x14ac:dyDescent="0.35">
      <c r="C1607" s="6"/>
      <c r="D1607" s="6"/>
      <c r="E1607" s="6"/>
      <c r="F1607" s="6"/>
      <c r="G1607" s="6"/>
      <c r="H1607" s="36"/>
      <c r="I1607" s="36"/>
      <c r="J1607" s="25"/>
    </row>
    <row r="1608" spans="3:10" x14ac:dyDescent="0.35">
      <c r="C1608" s="6"/>
      <c r="D1608" s="6"/>
      <c r="E1608" s="6"/>
      <c r="F1608" s="6"/>
      <c r="G1608" s="6"/>
      <c r="H1608" s="36"/>
      <c r="I1608" s="36"/>
      <c r="J1608" s="25"/>
    </row>
    <row r="1609" spans="3:10" x14ac:dyDescent="0.35">
      <c r="C1609" s="6"/>
      <c r="D1609" s="6"/>
      <c r="E1609" s="6"/>
      <c r="F1609" s="6"/>
      <c r="G1609" s="6"/>
      <c r="H1609" s="36"/>
      <c r="I1609" s="36"/>
      <c r="J1609" s="25"/>
    </row>
    <row r="1610" spans="3:10" x14ac:dyDescent="0.35">
      <c r="C1610" s="6"/>
      <c r="D1610" s="6"/>
      <c r="E1610" s="6"/>
      <c r="F1610" s="6"/>
      <c r="G1610" s="6"/>
      <c r="H1610" s="36"/>
      <c r="I1610" s="36"/>
      <c r="J1610" s="25"/>
    </row>
    <row r="1611" spans="3:10" x14ac:dyDescent="0.35">
      <c r="C1611" s="6"/>
      <c r="D1611" s="6"/>
      <c r="E1611" s="6"/>
      <c r="F1611" s="6"/>
      <c r="G1611" s="6"/>
      <c r="H1611" s="36"/>
      <c r="I1611" s="36"/>
      <c r="J1611" s="25"/>
    </row>
    <row r="1612" spans="3:10" x14ac:dyDescent="0.35">
      <c r="C1612" s="6"/>
      <c r="D1612" s="6"/>
      <c r="E1612" s="6"/>
      <c r="F1612" s="6"/>
      <c r="G1612" s="6"/>
      <c r="H1612" s="36"/>
      <c r="I1612" s="36"/>
      <c r="J1612" s="25"/>
    </row>
    <row r="1613" spans="3:10" x14ac:dyDescent="0.35">
      <c r="C1613" s="6"/>
      <c r="D1613" s="6"/>
      <c r="E1613" s="6"/>
      <c r="F1613" s="6"/>
      <c r="G1613" s="6"/>
      <c r="H1613" s="36"/>
      <c r="I1613" s="36"/>
      <c r="J1613" s="25"/>
    </row>
    <row r="1614" spans="3:10" x14ac:dyDescent="0.35">
      <c r="C1614" s="6"/>
      <c r="D1614" s="6"/>
      <c r="E1614" s="6"/>
      <c r="F1614" s="6"/>
      <c r="G1614" s="6"/>
      <c r="H1614" s="36"/>
      <c r="I1614" s="36"/>
      <c r="J1614" s="25"/>
    </row>
    <row r="1615" spans="3:10" x14ac:dyDescent="0.35">
      <c r="C1615" s="6"/>
      <c r="D1615" s="6"/>
      <c r="E1615" s="6"/>
      <c r="F1615" s="6"/>
      <c r="G1615" s="6"/>
      <c r="H1615" s="36"/>
      <c r="I1615" s="36"/>
      <c r="J1615" s="25"/>
    </row>
    <row r="1616" spans="3:10" x14ac:dyDescent="0.35">
      <c r="C1616" s="6"/>
      <c r="D1616" s="6"/>
      <c r="E1616" s="6"/>
      <c r="F1616" s="6"/>
      <c r="G1616" s="6"/>
      <c r="H1616" s="36"/>
      <c r="I1616" s="36"/>
      <c r="J1616" s="25"/>
    </row>
    <row r="1617" spans="3:10" x14ac:dyDescent="0.35">
      <c r="C1617" s="6"/>
      <c r="D1617" s="6"/>
      <c r="E1617" s="6"/>
      <c r="F1617" s="6"/>
      <c r="G1617" s="6"/>
      <c r="H1617" s="36"/>
      <c r="I1617" s="36"/>
      <c r="J1617" s="25"/>
    </row>
    <row r="1618" spans="3:10" x14ac:dyDescent="0.35">
      <c r="C1618" s="6"/>
      <c r="D1618" s="6"/>
      <c r="E1618" s="6"/>
      <c r="F1618" s="6"/>
      <c r="G1618" s="6"/>
      <c r="H1618" s="36"/>
      <c r="I1618" s="36"/>
      <c r="J1618" s="25"/>
    </row>
    <row r="1619" spans="3:10" x14ac:dyDescent="0.35">
      <c r="C1619" s="6"/>
      <c r="D1619" s="6"/>
      <c r="E1619" s="6"/>
      <c r="F1619" s="6"/>
      <c r="G1619" s="6"/>
      <c r="H1619" s="36"/>
      <c r="I1619" s="36"/>
      <c r="J1619" s="25"/>
    </row>
    <row r="1620" spans="3:10" x14ac:dyDescent="0.35">
      <c r="C1620" s="6"/>
      <c r="D1620" s="6"/>
      <c r="E1620" s="6"/>
      <c r="F1620" s="6"/>
      <c r="G1620" s="6"/>
      <c r="H1620" s="36"/>
      <c r="I1620" s="36"/>
      <c r="J1620" s="25"/>
    </row>
    <row r="1621" spans="3:10" x14ac:dyDescent="0.35">
      <c r="C1621" s="6"/>
      <c r="D1621" s="6"/>
      <c r="E1621" s="6"/>
      <c r="F1621" s="6"/>
      <c r="G1621" s="6"/>
      <c r="H1621" s="36"/>
      <c r="I1621" s="36"/>
      <c r="J1621" s="25"/>
    </row>
    <row r="1622" spans="3:10" x14ac:dyDescent="0.35">
      <c r="C1622" s="6"/>
      <c r="D1622" s="6"/>
      <c r="E1622" s="6"/>
      <c r="F1622" s="6"/>
      <c r="G1622" s="6"/>
      <c r="H1622" s="36"/>
      <c r="I1622" s="36"/>
      <c r="J1622" s="25"/>
    </row>
    <row r="1623" spans="3:10" x14ac:dyDescent="0.35">
      <c r="C1623" s="6"/>
      <c r="D1623" s="6"/>
      <c r="E1623" s="6"/>
      <c r="F1623" s="6"/>
      <c r="G1623" s="6"/>
      <c r="H1623" s="36"/>
      <c r="I1623" s="36"/>
      <c r="J1623" s="25"/>
    </row>
    <row r="1624" spans="3:10" x14ac:dyDescent="0.35">
      <c r="C1624" s="6"/>
      <c r="D1624" s="6"/>
      <c r="E1624" s="6"/>
      <c r="F1624" s="6"/>
      <c r="G1624" s="6"/>
      <c r="H1624" s="36"/>
      <c r="I1624" s="36"/>
      <c r="J1624" s="25"/>
    </row>
    <row r="1625" spans="3:10" x14ac:dyDescent="0.35">
      <c r="C1625" s="6"/>
      <c r="D1625" s="6"/>
      <c r="E1625" s="6"/>
      <c r="F1625" s="6"/>
      <c r="G1625" s="6"/>
      <c r="H1625" s="36"/>
      <c r="I1625" s="36"/>
      <c r="J1625" s="25"/>
    </row>
    <row r="1626" spans="3:10" x14ac:dyDescent="0.35">
      <c r="C1626" s="6"/>
      <c r="D1626" s="6"/>
      <c r="E1626" s="6"/>
      <c r="F1626" s="6"/>
      <c r="G1626" s="6"/>
      <c r="H1626" s="36"/>
      <c r="I1626" s="36"/>
      <c r="J1626" s="25"/>
    </row>
    <row r="1627" spans="3:10" x14ac:dyDescent="0.35">
      <c r="C1627" s="6"/>
      <c r="D1627" s="6"/>
      <c r="E1627" s="6"/>
      <c r="F1627" s="6"/>
      <c r="G1627" s="6"/>
      <c r="H1627" s="36"/>
      <c r="I1627" s="36"/>
      <c r="J1627" s="25"/>
    </row>
    <row r="1628" spans="3:10" x14ac:dyDescent="0.35">
      <c r="C1628" s="6"/>
      <c r="D1628" s="6"/>
      <c r="E1628" s="6"/>
      <c r="F1628" s="6"/>
      <c r="G1628" s="6"/>
      <c r="H1628" s="36"/>
      <c r="I1628" s="36"/>
      <c r="J1628" s="25"/>
    </row>
    <row r="1629" spans="3:10" x14ac:dyDescent="0.35">
      <c r="C1629" s="6"/>
      <c r="D1629" s="6"/>
      <c r="E1629" s="6"/>
      <c r="F1629" s="6"/>
      <c r="G1629" s="6"/>
      <c r="H1629" s="36"/>
      <c r="I1629" s="36"/>
      <c r="J1629" s="25"/>
    </row>
    <row r="1630" spans="3:10" x14ac:dyDescent="0.35">
      <c r="C1630" s="6"/>
      <c r="D1630" s="6"/>
      <c r="E1630" s="6"/>
      <c r="F1630" s="6"/>
      <c r="G1630" s="6"/>
      <c r="H1630" s="36"/>
      <c r="I1630" s="36"/>
      <c r="J1630" s="25"/>
    </row>
    <row r="1631" spans="3:10" x14ac:dyDescent="0.35">
      <c r="C1631" s="6"/>
      <c r="D1631" s="6"/>
      <c r="E1631" s="6"/>
      <c r="F1631" s="6"/>
      <c r="G1631" s="6"/>
      <c r="H1631" s="36"/>
      <c r="I1631" s="36"/>
      <c r="J1631" s="25"/>
    </row>
    <row r="1632" spans="3:10" x14ac:dyDescent="0.35">
      <c r="C1632" s="6"/>
      <c r="D1632" s="6"/>
      <c r="E1632" s="6"/>
      <c r="F1632" s="6"/>
      <c r="G1632" s="6"/>
      <c r="H1632" s="36"/>
      <c r="I1632" s="36"/>
      <c r="J1632" s="25"/>
    </row>
    <row r="1633" spans="3:10" x14ac:dyDescent="0.35">
      <c r="C1633" s="6"/>
      <c r="D1633" s="6"/>
      <c r="E1633" s="6"/>
      <c r="F1633" s="6"/>
      <c r="G1633" s="6"/>
      <c r="H1633" s="36"/>
      <c r="I1633" s="36"/>
      <c r="J1633" s="25"/>
    </row>
    <row r="1634" spans="3:10" x14ac:dyDescent="0.35">
      <c r="C1634" s="6"/>
      <c r="D1634" s="6"/>
      <c r="E1634" s="6"/>
      <c r="F1634" s="6"/>
      <c r="G1634" s="6"/>
      <c r="H1634" s="36"/>
      <c r="I1634" s="36"/>
      <c r="J1634" s="25"/>
    </row>
    <row r="1635" spans="3:10" x14ac:dyDescent="0.35">
      <c r="C1635" s="6"/>
      <c r="D1635" s="6"/>
      <c r="E1635" s="6"/>
      <c r="F1635" s="6"/>
      <c r="G1635" s="6"/>
      <c r="H1635" s="36"/>
      <c r="I1635" s="36"/>
      <c r="J1635" s="25"/>
    </row>
    <row r="1636" spans="3:10" x14ac:dyDescent="0.35">
      <c r="C1636" s="6"/>
      <c r="D1636" s="6"/>
      <c r="E1636" s="6"/>
      <c r="F1636" s="6"/>
      <c r="G1636" s="6"/>
      <c r="H1636" s="36"/>
      <c r="I1636" s="36"/>
      <c r="J1636" s="25"/>
    </row>
    <row r="1637" spans="3:10" x14ac:dyDescent="0.35">
      <c r="C1637" s="6"/>
      <c r="D1637" s="6"/>
      <c r="E1637" s="6"/>
      <c r="F1637" s="6"/>
      <c r="G1637" s="6"/>
      <c r="H1637" s="36"/>
      <c r="I1637" s="36"/>
      <c r="J1637" s="25"/>
    </row>
    <row r="1638" spans="3:10" x14ac:dyDescent="0.35">
      <c r="C1638" s="6"/>
      <c r="D1638" s="6"/>
      <c r="E1638" s="6"/>
      <c r="F1638" s="6"/>
      <c r="G1638" s="6"/>
      <c r="H1638" s="36"/>
      <c r="I1638" s="36"/>
      <c r="J1638" s="25"/>
    </row>
    <row r="1639" spans="3:10" x14ac:dyDescent="0.35">
      <c r="C1639" s="6"/>
      <c r="D1639" s="6"/>
      <c r="E1639" s="6"/>
      <c r="F1639" s="6"/>
      <c r="G1639" s="6"/>
      <c r="H1639" s="36"/>
      <c r="I1639" s="36"/>
      <c r="J1639" s="25"/>
    </row>
    <row r="1640" spans="3:10" x14ac:dyDescent="0.35">
      <c r="C1640" s="6"/>
      <c r="D1640" s="6"/>
      <c r="E1640" s="6"/>
      <c r="F1640" s="6"/>
      <c r="G1640" s="6"/>
      <c r="H1640" s="36"/>
      <c r="I1640" s="36"/>
      <c r="J1640" s="25"/>
    </row>
    <row r="1641" spans="3:10" x14ac:dyDescent="0.35">
      <c r="C1641" s="6"/>
      <c r="D1641" s="6"/>
      <c r="E1641" s="6"/>
      <c r="F1641" s="6"/>
      <c r="G1641" s="6"/>
      <c r="H1641" s="36"/>
      <c r="I1641" s="36"/>
      <c r="J1641" s="25"/>
    </row>
    <row r="1642" spans="3:10" x14ac:dyDescent="0.35">
      <c r="C1642" s="6"/>
      <c r="D1642" s="6"/>
      <c r="E1642" s="6"/>
      <c r="F1642" s="6"/>
      <c r="G1642" s="6"/>
      <c r="H1642" s="36"/>
      <c r="I1642" s="36"/>
      <c r="J1642" s="25"/>
    </row>
    <row r="1643" spans="3:10" x14ac:dyDescent="0.35">
      <c r="C1643" s="6"/>
      <c r="D1643" s="6"/>
      <c r="E1643" s="6"/>
      <c r="F1643" s="6"/>
      <c r="G1643" s="6"/>
      <c r="H1643" s="36"/>
      <c r="I1643" s="36"/>
      <c r="J1643" s="25"/>
    </row>
    <row r="1644" spans="3:10" x14ac:dyDescent="0.35">
      <c r="C1644" s="6"/>
      <c r="D1644" s="6"/>
      <c r="E1644" s="6"/>
      <c r="F1644" s="6"/>
      <c r="G1644" s="6"/>
      <c r="H1644" s="36"/>
      <c r="I1644" s="36"/>
      <c r="J1644" s="25"/>
    </row>
    <row r="1645" spans="3:10" x14ac:dyDescent="0.35">
      <c r="C1645" s="6"/>
      <c r="D1645" s="6"/>
      <c r="E1645" s="6"/>
      <c r="F1645" s="6"/>
      <c r="G1645" s="6"/>
      <c r="H1645" s="36"/>
      <c r="I1645" s="36"/>
      <c r="J1645" s="25"/>
    </row>
    <row r="1646" spans="3:10" x14ac:dyDescent="0.35">
      <c r="C1646" s="6"/>
      <c r="D1646" s="6"/>
      <c r="E1646" s="6"/>
      <c r="F1646" s="6"/>
      <c r="G1646" s="6"/>
      <c r="H1646" s="36"/>
      <c r="I1646" s="36"/>
      <c r="J1646" s="25"/>
    </row>
    <row r="1647" spans="3:10" x14ac:dyDescent="0.35">
      <c r="C1647" s="6"/>
      <c r="D1647" s="6"/>
      <c r="E1647" s="6"/>
      <c r="F1647" s="6"/>
      <c r="G1647" s="6"/>
      <c r="H1647" s="36"/>
      <c r="I1647" s="36"/>
      <c r="J1647" s="25"/>
    </row>
    <row r="1648" spans="3:10" x14ac:dyDescent="0.35">
      <c r="C1648" s="6"/>
      <c r="D1648" s="6"/>
      <c r="E1648" s="6"/>
      <c r="F1648" s="6"/>
      <c r="G1648" s="6"/>
      <c r="H1648" s="36"/>
      <c r="I1648" s="36"/>
      <c r="J1648" s="25"/>
    </row>
    <row r="1649" spans="3:10" x14ac:dyDescent="0.35">
      <c r="C1649" s="6"/>
      <c r="D1649" s="6"/>
      <c r="E1649" s="6"/>
      <c r="F1649" s="6"/>
      <c r="G1649" s="6"/>
      <c r="H1649" s="36"/>
      <c r="I1649" s="36"/>
      <c r="J1649" s="25"/>
    </row>
    <row r="1650" spans="3:10" x14ac:dyDescent="0.35">
      <c r="C1650" s="6"/>
      <c r="D1650" s="6"/>
      <c r="E1650" s="6"/>
      <c r="F1650" s="6"/>
      <c r="G1650" s="6"/>
      <c r="H1650" s="36"/>
      <c r="I1650" s="36"/>
      <c r="J1650" s="25"/>
    </row>
    <row r="1651" spans="3:10" x14ac:dyDescent="0.35">
      <c r="C1651" s="6"/>
      <c r="D1651" s="6"/>
      <c r="E1651" s="6"/>
      <c r="F1651" s="6"/>
      <c r="G1651" s="6"/>
      <c r="H1651" s="36"/>
      <c r="I1651" s="36"/>
      <c r="J1651" s="25"/>
    </row>
    <row r="1652" spans="3:10" x14ac:dyDescent="0.35">
      <c r="C1652" s="6"/>
      <c r="D1652" s="6"/>
      <c r="E1652" s="6"/>
      <c r="F1652" s="6"/>
      <c r="G1652" s="6"/>
      <c r="H1652" s="36"/>
      <c r="I1652" s="36"/>
      <c r="J1652" s="25"/>
    </row>
    <row r="1653" spans="3:10" x14ac:dyDescent="0.35">
      <c r="C1653" s="6"/>
      <c r="D1653" s="6"/>
      <c r="E1653" s="6"/>
      <c r="F1653" s="6"/>
      <c r="G1653" s="6"/>
      <c r="H1653" s="36"/>
      <c r="I1653" s="36"/>
      <c r="J1653" s="25"/>
    </row>
    <row r="1654" spans="3:10" x14ac:dyDescent="0.35">
      <c r="C1654" s="6"/>
      <c r="D1654" s="6"/>
      <c r="E1654" s="6"/>
      <c r="F1654" s="6"/>
      <c r="G1654" s="6"/>
      <c r="H1654" s="36"/>
      <c r="I1654" s="36"/>
      <c r="J1654" s="25"/>
    </row>
    <row r="1655" spans="3:10" x14ac:dyDescent="0.35">
      <c r="C1655" s="6"/>
      <c r="D1655" s="6"/>
      <c r="E1655" s="6"/>
      <c r="F1655" s="6"/>
      <c r="G1655" s="6"/>
      <c r="H1655" s="36"/>
      <c r="I1655" s="36"/>
      <c r="J1655" s="25"/>
    </row>
    <row r="1656" spans="3:10" x14ac:dyDescent="0.35">
      <c r="C1656" s="6"/>
      <c r="D1656" s="6"/>
      <c r="E1656" s="6"/>
      <c r="F1656" s="6"/>
      <c r="G1656" s="6"/>
      <c r="H1656" s="36"/>
      <c r="I1656" s="36"/>
      <c r="J1656" s="25"/>
    </row>
    <row r="1657" spans="3:10" x14ac:dyDescent="0.35">
      <c r="C1657" s="6"/>
      <c r="D1657" s="6"/>
      <c r="E1657" s="6"/>
      <c r="F1657" s="6"/>
      <c r="G1657" s="6"/>
      <c r="H1657" s="36"/>
      <c r="I1657" s="36"/>
      <c r="J1657" s="25"/>
    </row>
    <row r="1658" spans="3:10" x14ac:dyDescent="0.35">
      <c r="C1658" s="6"/>
      <c r="D1658" s="6"/>
      <c r="E1658" s="6"/>
      <c r="F1658" s="6"/>
      <c r="G1658" s="6"/>
      <c r="H1658" s="36"/>
      <c r="I1658" s="36"/>
      <c r="J1658" s="25"/>
    </row>
    <row r="1659" spans="3:10" x14ac:dyDescent="0.35">
      <c r="C1659" s="6"/>
      <c r="D1659" s="6"/>
      <c r="E1659" s="6"/>
      <c r="F1659" s="6"/>
      <c r="G1659" s="6"/>
      <c r="H1659" s="36"/>
      <c r="I1659" s="36"/>
      <c r="J1659" s="25"/>
    </row>
    <row r="1660" spans="3:10" x14ac:dyDescent="0.35">
      <c r="C1660" s="6"/>
      <c r="D1660" s="6"/>
      <c r="E1660" s="6"/>
      <c r="F1660" s="6"/>
      <c r="G1660" s="6"/>
      <c r="H1660" s="36"/>
      <c r="I1660" s="36"/>
      <c r="J1660" s="25"/>
    </row>
    <row r="1661" spans="3:10" x14ac:dyDescent="0.35">
      <c r="C1661" s="6"/>
      <c r="D1661" s="6"/>
      <c r="E1661" s="6"/>
      <c r="F1661" s="6"/>
      <c r="G1661" s="6"/>
      <c r="H1661" s="36"/>
      <c r="I1661" s="36"/>
      <c r="J1661" s="25"/>
    </row>
    <row r="1662" spans="3:10" x14ac:dyDescent="0.35">
      <c r="C1662" s="6"/>
      <c r="D1662" s="6"/>
      <c r="E1662" s="6"/>
      <c r="F1662" s="6"/>
      <c r="G1662" s="6"/>
      <c r="H1662" s="36"/>
      <c r="I1662" s="36"/>
      <c r="J1662" s="25"/>
    </row>
    <row r="1663" spans="3:10" x14ac:dyDescent="0.35">
      <c r="C1663" s="6"/>
      <c r="D1663" s="6"/>
      <c r="E1663" s="6"/>
      <c r="F1663" s="6"/>
      <c r="G1663" s="6"/>
      <c r="H1663" s="36"/>
      <c r="I1663" s="36"/>
      <c r="J1663" s="25"/>
    </row>
    <row r="1664" spans="3:10" x14ac:dyDescent="0.35">
      <c r="C1664" s="6"/>
      <c r="D1664" s="6"/>
      <c r="E1664" s="6"/>
      <c r="F1664" s="6"/>
      <c r="G1664" s="6"/>
      <c r="H1664" s="36"/>
      <c r="I1664" s="36"/>
      <c r="J1664" s="25"/>
    </row>
    <row r="1665" spans="3:10" x14ac:dyDescent="0.35">
      <c r="C1665" s="6"/>
      <c r="D1665" s="6"/>
      <c r="E1665" s="6"/>
      <c r="F1665" s="6"/>
      <c r="G1665" s="6"/>
      <c r="H1665" s="36"/>
      <c r="I1665" s="36"/>
      <c r="J1665" s="25"/>
    </row>
    <row r="1666" spans="3:10" x14ac:dyDescent="0.35">
      <c r="C1666" s="6"/>
      <c r="D1666" s="6"/>
      <c r="E1666" s="6"/>
      <c r="F1666" s="6"/>
      <c r="G1666" s="6"/>
      <c r="H1666" s="36"/>
      <c r="I1666" s="36"/>
      <c r="J1666" s="25"/>
    </row>
    <row r="1667" spans="3:10" x14ac:dyDescent="0.35">
      <c r="C1667" s="6"/>
      <c r="D1667" s="6"/>
      <c r="E1667" s="6"/>
      <c r="F1667" s="6"/>
      <c r="G1667" s="6"/>
      <c r="H1667" s="36"/>
      <c r="I1667" s="36"/>
      <c r="J1667" s="25"/>
    </row>
    <row r="1668" spans="3:10" x14ac:dyDescent="0.35">
      <c r="C1668" s="6"/>
      <c r="D1668" s="6"/>
      <c r="E1668" s="6"/>
      <c r="F1668" s="6"/>
      <c r="G1668" s="6"/>
      <c r="H1668" s="36"/>
      <c r="I1668" s="36"/>
      <c r="J1668" s="25"/>
    </row>
    <row r="1669" spans="3:10" x14ac:dyDescent="0.35">
      <c r="C1669" s="6"/>
      <c r="D1669" s="6"/>
      <c r="E1669" s="6"/>
      <c r="F1669" s="6"/>
      <c r="G1669" s="6"/>
      <c r="H1669" s="36"/>
      <c r="I1669" s="36"/>
      <c r="J1669" s="25"/>
    </row>
    <row r="1670" spans="3:10" x14ac:dyDescent="0.35">
      <c r="C1670" s="6"/>
      <c r="D1670" s="6"/>
      <c r="E1670" s="6"/>
      <c r="F1670" s="6"/>
      <c r="G1670" s="6"/>
      <c r="H1670" s="36"/>
      <c r="I1670" s="36"/>
      <c r="J1670" s="25"/>
    </row>
    <row r="1671" spans="3:10" x14ac:dyDescent="0.35">
      <c r="C1671" s="6"/>
      <c r="D1671" s="6"/>
      <c r="E1671" s="6"/>
      <c r="F1671" s="6"/>
      <c r="G1671" s="6"/>
      <c r="H1671" s="36"/>
      <c r="I1671" s="36"/>
      <c r="J1671" s="25"/>
    </row>
    <row r="1672" spans="3:10" x14ac:dyDescent="0.35">
      <c r="C1672" s="6"/>
      <c r="D1672" s="6"/>
      <c r="E1672" s="6"/>
      <c r="F1672" s="6"/>
      <c r="G1672" s="6"/>
      <c r="H1672" s="36"/>
      <c r="I1672" s="36"/>
      <c r="J1672" s="25"/>
    </row>
    <row r="1673" spans="3:10" x14ac:dyDescent="0.35">
      <c r="C1673" s="6"/>
      <c r="D1673" s="6"/>
      <c r="E1673" s="6"/>
      <c r="F1673" s="6"/>
      <c r="G1673" s="6"/>
      <c r="H1673" s="36"/>
      <c r="I1673" s="36"/>
      <c r="J1673" s="25"/>
    </row>
    <row r="1674" spans="3:10" x14ac:dyDescent="0.35">
      <c r="C1674" s="6"/>
      <c r="D1674" s="6"/>
      <c r="E1674" s="6"/>
      <c r="F1674" s="6"/>
      <c r="G1674" s="6"/>
      <c r="H1674" s="36"/>
      <c r="I1674" s="36"/>
      <c r="J1674" s="25"/>
    </row>
    <row r="1675" spans="3:10" x14ac:dyDescent="0.35">
      <c r="C1675" s="6"/>
      <c r="D1675" s="6"/>
      <c r="E1675" s="6"/>
      <c r="F1675" s="6"/>
      <c r="G1675" s="6"/>
      <c r="H1675" s="36"/>
      <c r="I1675" s="36"/>
      <c r="J1675" s="25"/>
    </row>
    <row r="1676" spans="3:10" x14ac:dyDescent="0.35">
      <c r="C1676" s="6"/>
      <c r="D1676" s="6"/>
      <c r="E1676" s="6"/>
      <c r="F1676" s="6"/>
      <c r="G1676" s="6"/>
      <c r="H1676" s="36"/>
      <c r="I1676" s="36"/>
      <c r="J1676" s="25"/>
    </row>
    <row r="1677" spans="3:10" x14ac:dyDescent="0.35">
      <c r="C1677" s="6"/>
      <c r="D1677" s="6"/>
      <c r="E1677" s="6"/>
      <c r="F1677" s="6"/>
      <c r="G1677" s="6"/>
      <c r="H1677" s="36"/>
      <c r="I1677" s="36"/>
      <c r="J1677" s="25"/>
    </row>
    <row r="1678" spans="3:10" x14ac:dyDescent="0.35">
      <c r="C1678" s="6"/>
      <c r="D1678" s="6"/>
      <c r="E1678" s="6"/>
      <c r="F1678" s="6"/>
      <c r="G1678" s="6"/>
      <c r="H1678" s="36"/>
      <c r="I1678" s="36"/>
      <c r="J1678" s="25"/>
    </row>
    <row r="1679" spans="3:10" x14ac:dyDescent="0.35">
      <c r="C1679" s="6"/>
      <c r="D1679" s="6"/>
      <c r="E1679" s="6"/>
      <c r="F1679" s="6"/>
      <c r="G1679" s="6"/>
      <c r="H1679" s="36"/>
      <c r="I1679" s="36"/>
      <c r="J1679" s="25"/>
    </row>
    <row r="1680" spans="3:10" x14ac:dyDescent="0.35">
      <c r="C1680" s="6"/>
      <c r="D1680" s="6"/>
      <c r="E1680" s="6"/>
      <c r="F1680" s="6"/>
      <c r="G1680" s="6"/>
      <c r="H1680" s="36"/>
      <c r="I1680" s="36"/>
      <c r="J1680" s="25"/>
    </row>
    <row r="1681" spans="3:10" x14ac:dyDescent="0.35">
      <c r="C1681" s="6"/>
      <c r="D1681" s="6"/>
      <c r="E1681" s="6"/>
      <c r="F1681" s="6"/>
      <c r="G1681" s="6"/>
      <c r="H1681" s="36"/>
      <c r="I1681" s="36"/>
      <c r="J1681" s="25"/>
    </row>
    <row r="1682" spans="3:10" x14ac:dyDescent="0.35">
      <c r="C1682" s="6"/>
      <c r="D1682" s="6"/>
      <c r="E1682" s="6"/>
      <c r="F1682" s="6"/>
      <c r="G1682" s="6"/>
      <c r="H1682" s="36"/>
      <c r="I1682" s="36"/>
      <c r="J1682" s="25"/>
    </row>
    <row r="1683" spans="3:10" x14ac:dyDescent="0.35">
      <c r="C1683" s="6"/>
      <c r="D1683" s="6"/>
      <c r="E1683" s="6"/>
      <c r="F1683" s="6"/>
      <c r="G1683" s="6"/>
      <c r="H1683" s="36"/>
      <c r="I1683" s="36"/>
      <c r="J1683" s="25"/>
    </row>
    <row r="1684" spans="3:10" x14ac:dyDescent="0.35">
      <c r="C1684" s="6"/>
      <c r="D1684" s="6"/>
      <c r="E1684" s="6"/>
      <c r="F1684" s="6"/>
      <c r="G1684" s="6"/>
      <c r="H1684" s="36"/>
      <c r="I1684" s="36"/>
      <c r="J1684" s="25"/>
    </row>
    <row r="1685" spans="3:10" x14ac:dyDescent="0.35">
      <c r="C1685" s="6"/>
      <c r="D1685" s="6"/>
      <c r="E1685" s="6"/>
      <c r="F1685" s="6"/>
      <c r="G1685" s="6"/>
      <c r="H1685" s="36"/>
      <c r="I1685" s="36"/>
      <c r="J1685" s="25"/>
    </row>
    <row r="1686" spans="3:10" x14ac:dyDescent="0.35">
      <c r="C1686" s="6"/>
      <c r="D1686" s="6"/>
      <c r="E1686" s="6"/>
      <c r="F1686" s="6"/>
      <c r="G1686" s="6"/>
      <c r="H1686" s="36"/>
      <c r="I1686" s="36"/>
      <c r="J1686" s="25"/>
    </row>
    <row r="1687" spans="3:10" x14ac:dyDescent="0.35">
      <c r="C1687" s="6"/>
      <c r="D1687" s="6"/>
      <c r="E1687" s="6"/>
      <c r="F1687" s="6"/>
      <c r="G1687" s="6"/>
      <c r="H1687" s="36"/>
      <c r="I1687" s="36"/>
      <c r="J1687" s="25"/>
    </row>
    <row r="1688" spans="3:10" x14ac:dyDescent="0.35">
      <c r="C1688" s="6"/>
      <c r="D1688" s="6"/>
      <c r="E1688" s="6"/>
      <c r="F1688" s="6"/>
      <c r="G1688" s="6"/>
      <c r="H1688" s="36"/>
      <c r="I1688" s="36"/>
      <c r="J1688" s="25"/>
    </row>
    <row r="1689" spans="3:10" x14ac:dyDescent="0.35">
      <c r="C1689" s="6"/>
      <c r="D1689" s="6"/>
      <c r="E1689" s="6"/>
      <c r="F1689" s="6"/>
      <c r="G1689" s="6"/>
      <c r="H1689" s="36"/>
      <c r="I1689" s="36"/>
      <c r="J1689" s="25"/>
    </row>
    <row r="1690" spans="3:10" x14ac:dyDescent="0.35">
      <c r="C1690" s="6"/>
      <c r="D1690" s="6"/>
      <c r="E1690" s="6"/>
      <c r="F1690" s="6"/>
      <c r="G1690" s="6"/>
      <c r="H1690" s="36"/>
      <c r="I1690" s="36"/>
      <c r="J1690" s="25"/>
    </row>
    <row r="1691" spans="3:10" x14ac:dyDescent="0.35">
      <c r="C1691" s="6"/>
      <c r="D1691" s="6"/>
      <c r="E1691" s="6"/>
      <c r="F1691" s="6"/>
      <c r="G1691" s="6"/>
      <c r="H1691" s="36"/>
      <c r="I1691" s="36"/>
      <c r="J1691" s="25"/>
    </row>
    <row r="1692" spans="3:10" x14ac:dyDescent="0.35">
      <c r="C1692" s="6"/>
      <c r="D1692" s="6"/>
      <c r="E1692" s="6"/>
      <c r="F1692" s="6"/>
      <c r="G1692" s="6"/>
      <c r="H1692" s="36"/>
      <c r="I1692" s="36"/>
      <c r="J1692" s="25"/>
    </row>
    <row r="1693" spans="3:10" x14ac:dyDescent="0.35">
      <c r="C1693" s="6"/>
      <c r="D1693" s="6"/>
      <c r="E1693" s="6"/>
      <c r="F1693" s="6"/>
      <c r="G1693" s="6"/>
      <c r="H1693" s="36"/>
      <c r="I1693" s="36"/>
      <c r="J1693" s="25"/>
    </row>
    <row r="1694" spans="3:10" x14ac:dyDescent="0.35">
      <c r="C1694" s="6"/>
      <c r="D1694" s="6"/>
      <c r="E1694" s="6"/>
      <c r="F1694" s="6"/>
      <c r="G1694" s="6"/>
      <c r="H1694" s="36"/>
      <c r="I1694" s="36"/>
      <c r="J1694" s="25"/>
    </row>
    <row r="1695" spans="3:10" x14ac:dyDescent="0.35">
      <c r="C1695" s="6"/>
      <c r="D1695" s="6"/>
      <c r="E1695" s="6"/>
      <c r="F1695" s="6"/>
      <c r="G1695" s="6"/>
      <c r="H1695" s="36"/>
      <c r="I1695" s="36"/>
      <c r="J1695" s="25"/>
    </row>
    <row r="1696" spans="3:10" x14ac:dyDescent="0.35">
      <c r="C1696" s="6"/>
      <c r="D1696" s="6"/>
      <c r="E1696" s="6"/>
      <c r="F1696" s="6"/>
      <c r="G1696" s="6"/>
      <c r="H1696" s="36"/>
      <c r="I1696" s="36"/>
      <c r="J1696" s="25"/>
    </row>
    <row r="1697" spans="3:10" x14ac:dyDescent="0.35">
      <c r="C1697" s="6"/>
      <c r="D1697" s="6"/>
      <c r="E1697" s="6"/>
      <c r="F1697" s="6"/>
      <c r="G1697" s="6"/>
      <c r="H1697" s="36"/>
      <c r="I1697" s="36"/>
      <c r="J1697" s="25"/>
    </row>
    <row r="1698" spans="3:10" x14ac:dyDescent="0.35">
      <c r="C1698" s="6"/>
      <c r="D1698" s="6"/>
      <c r="E1698" s="6"/>
      <c r="F1698" s="6"/>
      <c r="G1698" s="6"/>
      <c r="H1698" s="36"/>
      <c r="I1698" s="36"/>
      <c r="J1698" s="25"/>
    </row>
    <row r="1699" spans="3:10" x14ac:dyDescent="0.35">
      <c r="C1699" s="6"/>
      <c r="D1699" s="6"/>
      <c r="E1699" s="6"/>
      <c r="F1699" s="6"/>
      <c r="G1699" s="6"/>
      <c r="H1699" s="36"/>
      <c r="I1699" s="36"/>
      <c r="J1699" s="25"/>
    </row>
    <row r="1700" spans="3:10" x14ac:dyDescent="0.35">
      <c r="C1700" s="6"/>
      <c r="D1700" s="6"/>
      <c r="E1700" s="6"/>
      <c r="F1700" s="6"/>
      <c r="G1700" s="6"/>
      <c r="H1700" s="36"/>
      <c r="I1700" s="36"/>
      <c r="J1700" s="25"/>
    </row>
    <row r="1701" spans="3:10" x14ac:dyDescent="0.35">
      <c r="C1701" s="6"/>
      <c r="D1701" s="6"/>
      <c r="E1701" s="6"/>
      <c r="F1701" s="6"/>
      <c r="G1701" s="6"/>
      <c r="H1701" s="36"/>
      <c r="I1701" s="36"/>
      <c r="J1701" s="25"/>
    </row>
    <row r="1702" spans="3:10" x14ac:dyDescent="0.35">
      <c r="C1702" s="6"/>
      <c r="D1702" s="6"/>
      <c r="E1702" s="6"/>
      <c r="F1702" s="6"/>
      <c r="G1702" s="6"/>
      <c r="H1702" s="36"/>
      <c r="I1702" s="36"/>
      <c r="J1702" s="25"/>
    </row>
    <row r="1703" spans="3:10" x14ac:dyDescent="0.35">
      <c r="C1703" s="6"/>
      <c r="D1703" s="6"/>
      <c r="E1703" s="6"/>
      <c r="F1703" s="6"/>
      <c r="G1703" s="6"/>
      <c r="H1703" s="36"/>
      <c r="I1703" s="36"/>
      <c r="J1703" s="25"/>
    </row>
    <row r="1704" spans="3:10" x14ac:dyDescent="0.35">
      <c r="C1704" s="6"/>
      <c r="D1704" s="6"/>
      <c r="E1704" s="6"/>
      <c r="F1704" s="6"/>
      <c r="G1704" s="6"/>
      <c r="H1704" s="36"/>
      <c r="I1704" s="36"/>
      <c r="J1704" s="25"/>
    </row>
    <row r="1705" spans="3:10" x14ac:dyDescent="0.35">
      <c r="C1705" s="6"/>
      <c r="D1705" s="6"/>
      <c r="E1705" s="6"/>
      <c r="F1705" s="6"/>
      <c r="G1705" s="6"/>
      <c r="H1705" s="36"/>
      <c r="I1705" s="36"/>
      <c r="J1705" s="25"/>
    </row>
    <row r="1706" spans="3:10" x14ac:dyDescent="0.35">
      <c r="C1706" s="6"/>
      <c r="D1706" s="6"/>
      <c r="E1706" s="6"/>
      <c r="F1706" s="6"/>
      <c r="G1706" s="6"/>
      <c r="H1706" s="36"/>
      <c r="I1706" s="36"/>
      <c r="J1706" s="25"/>
    </row>
    <row r="1707" spans="3:10" x14ac:dyDescent="0.35">
      <c r="C1707" s="6"/>
      <c r="D1707" s="6"/>
      <c r="E1707" s="6"/>
      <c r="F1707" s="6"/>
      <c r="G1707" s="6"/>
      <c r="H1707" s="36"/>
      <c r="I1707" s="36"/>
      <c r="J1707" s="25"/>
    </row>
    <row r="1708" spans="3:10" x14ac:dyDescent="0.35">
      <c r="C1708" s="6"/>
      <c r="D1708" s="6"/>
      <c r="E1708" s="6"/>
      <c r="F1708" s="6"/>
      <c r="G1708" s="6"/>
      <c r="H1708" s="36"/>
      <c r="I1708" s="36"/>
      <c r="J1708" s="25"/>
    </row>
    <row r="1709" spans="3:10" x14ac:dyDescent="0.35">
      <c r="C1709" s="6"/>
      <c r="D1709" s="6"/>
      <c r="E1709" s="6"/>
      <c r="F1709" s="6"/>
      <c r="G1709" s="6"/>
      <c r="H1709" s="36"/>
      <c r="I1709" s="36"/>
      <c r="J1709" s="25"/>
    </row>
    <row r="1710" spans="3:10" x14ac:dyDescent="0.35">
      <c r="C1710" s="6"/>
      <c r="D1710" s="6"/>
      <c r="E1710" s="6"/>
      <c r="F1710" s="6"/>
      <c r="G1710" s="6"/>
      <c r="H1710" s="36"/>
      <c r="I1710" s="36"/>
      <c r="J1710" s="25"/>
    </row>
    <row r="1711" spans="3:10" x14ac:dyDescent="0.35">
      <c r="C1711" s="6"/>
      <c r="D1711" s="6"/>
      <c r="E1711" s="6"/>
      <c r="F1711" s="6"/>
      <c r="G1711" s="6"/>
      <c r="H1711" s="36"/>
      <c r="I1711" s="36"/>
      <c r="J1711" s="25"/>
    </row>
    <row r="1712" spans="3:10" x14ac:dyDescent="0.35">
      <c r="C1712" s="6"/>
      <c r="D1712" s="6"/>
      <c r="E1712" s="6"/>
      <c r="F1712" s="6"/>
      <c r="G1712" s="6"/>
      <c r="H1712" s="36"/>
      <c r="I1712" s="36"/>
      <c r="J1712" s="25"/>
    </row>
    <row r="1713" spans="3:10" x14ac:dyDescent="0.35">
      <c r="C1713" s="6"/>
      <c r="D1713" s="6"/>
      <c r="E1713" s="6"/>
      <c r="F1713" s="6"/>
      <c r="G1713" s="6"/>
      <c r="H1713" s="36"/>
      <c r="I1713" s="36"/>
      <c r="J1713" s="25"/>
    </row>
    <row r="1714" spans="3:10" x14ac:dyDescent="0.35">
      <c r="C1714" s="6"/>
      <c r="D1714" s="6"/>
      <c r="E1714" s="6"/>
      <c r="F1714" s="6"/>
      <c r="G1714" s="6"/>
      <c r="H1714" s="36"/>
      <c r="I1714" s="36"/>
      <c r="J1714" s="25"/>
    </row>
    <row r="1715" spans="3:10" x14ac:dyDescent="0.35">
      <c r="C1715" s="6"/>
      <c r="D1715" s="6"/>
      <c r="E1715" s="6"/>
      <c r="F1715" s="6"/>
      <c r="G1715" s="6"/>
      <c r="H1715" s="36"/>
      <c r="I1715" s="36"/>
      <c r="J1715" s="25"/>
    </row>
    <row r="1716" spans="3:10" x14ac:dyDescent="0.35">
      <c r="C1716" s="6"/>
      <c r="D1716" s="6"/>
      <c r="E1716" s="6"/>
      <c r="F1716" s="6"/>
      <c r="G1716" s="6"/>
      <c r="H1716" s="36"/>
      <c r="I1716" s="36"/>
      <c r="J1716" s="25"/>
    </row>
    <row r="1717" spans="3:10" x14ac:dyDescent="0.35">
      <c r="C1717" s="6"/>
      <c r="D1717" s="6"/>
      <c r="E1717" s="6"/>
      <c r="F1717" s="6"/>
      <c r="G1717" s="6"/>
      <c r="H1717" s="36"/>
      <c r="I1717" s="36"/>
      <c r="J1717" s="25"/>
    </row>
    <row r="1718" spans="3:10" x14ac:dyDescent="0.35">
      <c r="C1718" s="6"/>
      <c r="D1718" s="6"/>
      <c r="E1718" s="6"/>
      <c r="F1718" s="6"/>
      <c r="G1718" s="6"/>
      <c r="H1718" s="36"/>
      <c r="I1718" s="36"/>
      <c r="J1718" s="25"/>
    </row>
    <row r="1719" spans="3:10" x14ac:dyDescent="0.35">
      <c r="C1719" s="6"/>
      <c r="D1719" s="6"/>
      <c r="E1719" s="6"/>
      <c r="F1719" s="6"/>
      <c r="G1719" s="6"/>
      <c r="H1719" s="36"/>
      <c r="I1719" s="36"/>
      <c r="J1719" s="25"/>
    </row>
    <row r="1720" spans="3:10" x14ac:dyDescent="0.35">
      <c r="C1720" s="6"/>
      <c r="D1720" s="6"/>
      <c r="E1720" s="6"/>
      <c r="F1720" s="6"/>
      <c r="G1720" s="6"/>
      <c r="H1720" s="36"/>
      <c r="I1720" s="36"/>
      <c r="J1720" s="25"/>
    </row>
    <row r="1721" spans="3:10" x14ac:dyDescent="0.35">
      <c r="C1721" s="6"/>
      <c r="D1721" s="6"/>
      <c r="E1721" s="6"/>
      <c r="F1721" s="6"/>
      <c r="G1721" s="6"/>
      <c r="H1721" s="36"/>
      <c r="I1721" s="36"/>
      <c r="J1721" s="25"/>
    </row>
    <row r="1722" spans="3:10" x14ac:dyDescent="0.35">
      <c r="C1722" s="6"/>
      <c r="D1722" s="6"/>
      <c r="E1722" s="6"/>
      <c r="F1722" s="6"/>
      <c r="G1722" s="6"/>
      <c r="H1722" s="36"/>
      <c r="I1722" s="36"/>
      <c r="J1722" s="25"/>
    </row>
    <row r="1723" spans="3:10" x14ac:dyDescent="0.35">
      <c r="C1723" s="6"/>
      <c r="D1723" s="6"/>
      <c r="E1723" s="6"/>
      <c r="F1723" s="6"/>
      <c r="G1723" s="6"/>
      <c r="H1723" s="36"/>
      <c r="I1723" s="36"/>
      <c r="J1723" s="25"/>
    </row>
    <row r="1724" spans="3:10" x14ac:dyDescent="0.35">
      <c r="C1724" s="6"/>
      <c r="D1724" s="6"/>
      <c r="E1724" s="6"/>
      <c r="F1724" s="6"/>
      <c r="G1724" s="6"/>
      <c r="H1724" s="36"/>
      <c r="I1724" s="36"/>
      <c r="J1724" s="25"/>
    </row>
    <row r="1725" spans="3:10" x14ac:dyDescent="0.35">
      <c r="C1725" s="6"/>
      <c r="D1725" s="6"/>
      <c r="E1725" s="6"/>
      <c r="F1725" s="6"/>
      <c r="G1725" s="6"/>
      <c r="H1725" s="36"/>
      <c r="I1725" s="36"/>
      <c r="J1725" s="25"/>
    </row>
    <row r="1726" spans="3:10" x14ac:dyDescent="0.35">
      <c r="C1726" s="6"/>
      <c r="D1726" s="6"/>
      <c r="E1726" s="6"/>
      <c r="F1726" s="6"/>
      <c r="G1726" s="6"/>
      <c r="H1726" s="36"/>
      <c r="I1726" s="36"/>
      <c r="J1726" s="25"/>
    </row>
    <row r="1727" spans="3:10" x14ac:dyDescent="0.35">
      <c r="C1727" s="6"/>
      <c r="D1727" s="6"/>
      <c r="E1727" s="6"/>
      <c r="F1727" s="6"/>
      <c r="G1727" s="6"/>
      <c r="H1727" s="36"/>
      <c r="I1727" s="36"/>
      <c r="J1727" s="25"/>
    </row>
    <row r="1728" spans="3:10" x14ac:dyDescent="0.35">
      <c r="C1728" s="6"/>
      <c r="D1728" s="6"/>
      <c r="E1728" s="6"/>
      <c r="F1728" s="6"/>
      <c r="G1728" s="6"/>
      <c r="H1728" s="36"/>
      <c r="I1728" s="36"/>
      <c r="J1728" s="25"/>
    </row>
    <row r="1729" spans="3:10" x14ac:dyDescent="0.35">
      <c r="C1729" s="6"/>
      <c r="D1729" s="6"/>
      <c r="E1729" s="6"/>
      <c r="F1729" s="6"/>
      <c r="G1729" s="6"/>
      <c r="H1729" s="36"/>
      <c r="I1729" s="36"/>
      <c r="J1729" s="25"/>
    </row>
    <row r="1730" spans="3:10" x14ac:dyDescent="0.35">
      <c r="C1730" s="6"/>
      <c r="D1730" s="6"/>
      <c r="E1730" s="6"/>
      <c r="F1730" s="6"/>
      <c r="G1730" s="6"/>
      <c r="H1730" s="36"/>
      <c r="I1730" s="36"/>
      <c r="J1730" s="25"/>
    </row>
    <row r="1731" spans="3:10" x14ac:dyDescent="0.35">
      <c r="C1731" s="6"/>
      <c r="D1731" s="6"/>
      <c r="E1731" s="6"/>
      <c r="F1731" s="6"/>
      <c r="G1731" s="6"/>
      <c r="H1731" s="36"/>
      <c r="I1731" s="36"/>
      <c r="J1731" s="25"/>
    </row>
    <row r="1732" spans="3:10" x14ac:dyDescent="0.35">
      <c r="C1732" s="6"/>
      <c r="D1732" s="6"/>
      <c r="E1732" s="6"/>
      <c r="F1732" s="6"/>
      <c r="G1732" s="6"/>
      <c r="H1732" s="36"/>
      <c r="I1732" s="36"/>
      <c r="J1732" s="25"/>
    </row>
    <row r="1733" spans="3:10" x14ac:dyDescent="0.35">
      <c r="C1733" s="6"/>
      <c r="D1733" s="6"/>
      <c r="E1733" s="6"/>
      <c r="F1733" s="6"/>
      <c r="G1733" s="6"/>
      <c r="H1733" s="36"/>
      <c r="I1733" s="36"/>
      <c r="J1733" s="25"/>
    </row>
    <row r="1734" spans="3:10" x14ac:dyDescent="0.35">
      <c r="C1734" s="6"/>
      <c r="D1734" s="6"/>
      <c r="E1734" s="6"/>
      <c r="F1734" s="6"/>
      <c r="G1734" s="6"/>
      <c r="H1734" s="36"/>
      <c r="I1734" s="36"/>
      <c r="J1734" s="25"/>
    </row>
    <row r="1735" spans="3:10" x14ac:dyDescent="0.35">
      <c r="C1735" s="6"/>
      <c r="D1735" s="6"/>
      <c r="E1735" s="6"/>
      <c r="F1735" s="6"/>
      <c r="G1735" s="6"/>
      <c r="H1735" s="36"/>
      <c r="I1735" s="36"/>
      <c r="J1735" s="25"/>
    </row>
    <row r="1736" spans="3:10" x14ac:dyDescent="0.35">
      <c r="C1736" s="6"/>
      <c r="D1736" s="6"/>
      <c r="E1736" s="6"/>
      <c r="F1736" s="6"/>
      <c r="G1736" s="6"/>
      <c r="H1736" s="36"/>
      <c r="I1736" s="36"/>
      <c r="J1736" s="25"/>
    </row>
    <row r="1737" spans="3:10" x14ac:dyDescent="0.35">
      <c r="C1737" s="6"/>
      <c r="D1737" s="6"/>
      <c r="E1737" s="6"/>
      <c r="F1737" s="6"/>
      <c r="G1737" s="6"/>
      <c r="H1737" s="36"/>
      <c r="I1737" s="36"/>
      <c r="J1737" s="25"/>
    </row>
    <row r="1738" spans="3:10" x14ac:dyDescent="0.35">
      <c r="C1738" s="6"/>
      <c r="D1738" s="6"/>
      <c r="E1738" s="6"/>
      <c r="F1738" s="6"/>
      <c r="G1738" s="6"/>
      <c r="H1738" s="36"/>
      <c r="I1738" s="36"/>
      <c r="J1738" s="25"/>
    </row>
    <row r="1739" spans="3:10" x14ac:dyDescent="0.35">
      <c r="C1739" s="6"/>
      <c r="D1739" s="6"/>
      <c r="E1739" s="6"/>
      <c r="F1739" s="6"/>
      <c r="G1739" s="6"/>
      <c r="H1739" s="36"/>
      <c r="I1739" s="36"/>
      <c r="J1739" s="25"/>
    </row>
    <row r="1740" spans="3:10" x14ac:dyDescent="0.35">
      <c r="C1740" s="6"/>
      <c r="D1740" s="6"/>
      <c r="E1740" s="6"/>
      <c r="F1740" s="6"/>
      <c r="G1740" s="6"/>
      <c r="H1740" s="36"/>
      <c r="I1740" s="36"/>
      <c r="J1740" s="25"/>
    </row>
    <row r="1741" spans="3:10" x14ac:dyDescent="0.35">
      <c r="C1741" s="6"/>
      <c r="D1741" s="6"/>
      <c r="E1741" s="6"/>
      <c r="F1741" s="6"/>
      <c r="G1741" s="6"/>
      <c r="H1741" s="36"/>
      <c r="I1741" s="36"/>
      <c r="J1741" s="25"/>
    </row>
    <row r="1742" spans="3:10" x14ac:dyDescent="0.35">
      <c r="C1742" s="6"/>
      <c r="D1742" s="6"/>
      <c r="E1742" s="6"/>
      <c r="F1742" s="6"/>
      <c r="G1742" s="6"/>
      <c r="H1742" s="36"/>
      <c r="I1742" s="36"/>
      <c r="J1742" s="25"/>
    </row>
    <row r="1743" spans="3:10" x14ac:dyDescent="0.35">
      <c r="C1743" s="6"/>
      <c r="D1743" s="6"/>
      <c r="E1743" s="6"/>
      <c r="F1743" s="6"/>
      <c r="G1743" s="6"/>
      <c r="H1743" s="36"/>
      <c r="I1743" s="36"/>
      <c r="J1743" s="25"/>
    </row>
    <row r="1744" spans="3:10" x14ac:dyDescent="0.35">
      <c r="C1744" s="6"/>
      <c r="D1744" s="6"/>
      <c r="E1744" s="6"/>
      <c r="F1744" s="6"/>
      <c r="G1744" s="6"/>
      <c r="H1744" s="36"/>
      <c r="I1744" s="36"/>
      <c r="J1744" s="25"/>
    </row>
    <row r="1745" spans="3:10" x14ac:dyDescent="0.35">
      <c r="C1745" s="6"/>
      <c r="D1745" s="6"/>
      <c r="E1745" s="6"/>
      <c r="F1745" s="6"/>
      <c r="G1745" s="6"/>
      <c r="H1745" s="36"/>
      <c r="I1745" s="36"/>
      <c r="J1745" s="25"/>
    </row>
    <row r="1746" spans="3:10" x14ac:dyDescent="0.35">
      <c r="C1746" s="6"/>
      <c r="D1746" s="6"/>
      <c r="E1746" s="6"/>
      <c r="F1746" s="6"/>
      <c r="G1746" s="6"/>
      <c r="H1746" s="36"/>
      <c r="I1746" s="36"/>
      <c r="J1746" s="25"/>
    </row>
    <row r="1747" spans="3:10" x14ac:dyDescent="0.35">
      <c r="C1747" s="6"/>
      <c r="D1747" s="6"/>
      <c r="E1747" s="6"/>
      <c r="F1747" s="6"/>
      <c r="G1747" s="6"/>
      <c r="H1747" s="36"/>
      <c r="I1747" s="36"/>
      <c r="J1747" s="25"/>
    </row>
    <row r="1748" spans="3:10" x14ac:dyDescent="0.35">
      <c r="C1748" s="6"/>
      <c r="D1748" s="6"/>
      <c r="E1748" s="6"/>
      <c r="F1748" s="6"/>
      <c r="G1748" s="6"/>
      <c r="H1748" s="36"/>
      <c r="I1748" s="36"/>
      <c r="J1748" s="25"/>
    </row>
    <row r="1749" spans="3:10" x14ac:dyDescent="0.35">
      <c r="C1749" s="6"/>
      <c r="D1749" s="6"/>
      <c r="E1749" s="6"/>
      <c r="F1749" s="6"/>
      <c r="G1749" s="6"/>
      <c r="H1749" s="36"/>
      <c r="I1749" s="36"/>
      <c r="J1749" s="25"/>
    </row>
    <row r="1750" spans="3:10" x14ac:dyDescent="0.35">
      <c r="C1750" s="6"/>
      <c r="D1750" s="6"/>
      <c r="E1750" s="6"/>
      <c r="F1750" s="6"/>
      <c r="G1750" s="6"/>
      <c r="H1750" s="36"/>
      <c r="I1750" s="36"/>
      <c r="J1750" s="25"/>
    </row>
    <row r="1751" spans="3:10" x14ac:dyDescent="0.35">
      <c r="C1751" s="6"/>
      <c r="D1751" s="6"/>
      <c r="E1751" s="6"/>
      <c r="F1751" s="6"/>
      <c r="G1751" s="6"/>
      <c r="H1751" s="36"/>
      <c r="I1751" s="36"/>
      <c r="J1751" s="25"/>
    </row>
    <row r="1752" spans="3:10" x14ac:dyDescent="0.35">
      <c r="C1752" s="6"/>
      <c r="D1752" s="6"/>
      <c r="E1752" s="6"/>
      <c r="F1752" s="6"/>
      <c r="G1752" s="6"/>
      <c r="H1752" s="36"/>
      <c r="I1752" s="36"/>
      <c r="J1752" s="25"/>
    </row>
    <row r="1753" spans="3:10" x14ac:dyDescent="0.35">
      <c r="C1753" s="6"/>
      <c r="D1753" s="6"/>
      <c r="E1753" s="6"/>
      <c r="F1753" s="6"/>
      <c r="G1753" s="6"/>
      <c r="H1753" s="36"/>
      <c r="I1753" s="36"/>
      <c r="J1753" s="25"/>
    </row>
    <row r="1754" spans="3:10" x14ac:dyDescent="0.35">
      <c r="C1754" s="6"/>
      <c r="D1754" s="6"/>
      <c r="E1754" s="6"/>
      <c r="F1754" s="6"/>
      <c r="G1754" s="6"/>
      <c r="H1754" s="36"/>
      <c r="I1754" s="36"/>
      <c r="J1754" s="25"/>
    </row>
    <row r="1755" spans="3:10" x14ac:dyDescent="0.35">
      <c r="C1755" s="6"/>
      <c r="D1755" s="6"/>
      <c r="E1755" s="6"/>
      <c r="F1755" s="6"/>
      <c r="G1755" s="6"/>
      <c r="H1755" s="36"/>
      <c r="I1755" s="36"/>
      <c r="J1755" s="25"/>
    </row>
    <row r="1756" spans="3:10" x14ac:dyDescent="0.35">
      <c r="C1756" s="6"/>
      <c r="D1756" s="6"/>
      <c r="E1756" s="6"/>
      <c r="F1756" s="6"/>
      <c r="G1756" s="6"/>
      <c r="H1756" s="36"/>
      <c r="I1756" s="36"/>
      <c r="J1756" s="25"/>
    </row>
    <row r="1757" spans="3:10" x14ac:dyDescent="0.35">
      <c r="C1757" s="6"/>
      <c r="D1757" s="6"/>
      <c r="E1757" s="6"/>
      <c r="F1757" s="6"/>
      <c r="G1757" s="6"/>
      <c r="H1757" s="36"/>
      <c r="I1757" s="36"/>
      <c r="J1757" s="25"/>
    </row>
    <row r="1758" spans="3:10" x14ac:dyDescent="0.35">
      <c r="C1758" s="6"/>
      <c r="D1758" s="6"/>
      <c r="E1758" s="6"/>
      <c r="F1758" s="6"/>
      <c r="G1758" s="6"/>
      <c r="H1758" s="36"/>
      <c r="I1758" s="36"/>
      <c r="J1758" s="25"/>
    </row>
    <row r="1759" spans="3:10" x14ac:dyDescent="0.35">
      <c r="C1759" s="6"/>
      <c r="D1759" s="6"/>
      <c r="E1759" s="6"/>
      <c r="F1759" s="6"/>
      <c r="G1759" s="6"/>
      <c r="H1759" s="36"/>
      <c r="I1759" s="36"/>
      <c r="J1759" s="25"/>
    </row>
    <row r="1760" spans="3:10" x14ac:dyDescent="0.35">
      <c r="C1760" s="6"/>
      <c r="D1760" s="6"/>
      <c r="E1760" s="6"/>
      <c r="F1760" s="6"/>
      <c r="G1760" s="6"/>
      <c r="H1760" s="36"/>
      <c r="I1760" s="36"/>
      <c r="J1760" s="25"/>
    </row>
    <row r="1761" spans="3:10" x14ac:dyDescent="0.35">
      <c r="C1761" s="6"/>
      <c r="D1761" s="6"/>
      <c r="E1761" s="6"/>
      <c r="F1761" s="6"/>
      <c r="G1761" s="6"/>
      <c r="H1761" s="36"/>
      <c r="I1761" s="36"/>
      <c r="J1761" s="25"/>
    </row>
    <row r="1762" spans="3:10" x14ac:dyDescent="0.35">
      <c r="C1762" s="6"/>
      <c r="D1762" s="6"/>
      <c r="E1762" s="6"/>
      <c r="F1762" s="6"/>
      <c r="G1762" s="6"/>
      <c r="H1762" s="36"/>
      <c r="I1762" s="36"/>
      <c r="J1762" s="25"/>
    </row>
    <row r="1763" spans="3:10" x14ac:dyDescent="0.35">
      <c r="C1763" s="6"/>
      <c r="D1763" s="6"/>
      <c r="E1763" s="6"/>
      <c r="F1763" s="6"/>
      <c r="G1763" s="6"/>
      <c r="H1763" s="36"/>
      <c r="I1763" s="36"/>
      <c r="J1763" s="25"/>
    </row>
    <row r="1764" spans="3:10" x14ac:dyDescent="0.35">
      <c r="C1764" s="6"/>
      <c r="D1764" s="6"/>
      <c r="E1764" s="6"/>
      <c r="F1764" s="6"/>
      <c r="G1764" s="6"/>
      <c r="H1764" s="36"/>
      <c r="I1764" s="36"/>
      <c r="J1764" s="25"/>
    </row>
    <row r="1765" spans="3:10" x14ac:dyDescent="0.35">
      <c r="C1765" s="6"/>
      <c r="D1765" s="6"/>
      <c r="E1765" s="6"/>
      <c r="F1765" s="6"/>
      <c r="G1765" s="6"/>
      <c r="H1765" s="36"/>
      <c r="I1765" s="36"/>
      <c r="J1765" s="25"/>
    </row>
    <row r="1766" spans="3:10" x14ac:dyDescent="0.35">
      <c r="C1766" s="6"/>
      <c r="D1766" s="6"/>
      <c r="E1766" s="6"/>
      <c r="F1766" s="6"/>
      <c r="G1766" s="6"/>
      <c r="H1766" s="36"/>
      <c r="I1766" s="36"/>
      <c r="J1766" s="25"/>
    </row>
    <row r="1767" spans="3:10" x14ac:dyDescent="0.35">
      <c r="C1767" s="6"/>
      <c r="D1767" s="6"/>
      <c r="E1767" s="6"/>
      <c r="F1767" s="6"/>
      <c r="G1767" s="6"/>
      <c r="H1767" s="36"/>
      <c r="I1767" s="36"/>
      <c r="J1767" s="25"/>
    </row>
    <row r="1768" spans="3:10" x14ac:dyDescent="0.35">
      <c r="C1768" s="6"/>
      <c r="D1768" s="6"/>
      <c r="E1768" s="6"/>
      <c r="F1768" s="6"/>
      <c r="G1768" s="6"/>
      <c r="H1768" s="36"/>
      <c r="I1768" s="36"/>
      <c r="J1768" s="25"/>
    </row>
    <row r="1769" spans="3:10" x14ac:dyDescent="0.35">
      <c r="C1769" s="6"/>
      <c r="D1769" s="6"/>
      <c r="E1769" s="6"/>
      <c r="F1769" s="6"/>
      <c r="G1769" s="6"/>
      <c r="H1769" s="36"/>
      <c r="I1769" s="36"/>
      <c r="J1769" s="25"/>
    </row>
    <row r="1770" spans="3:10" x14ac:dyDescent="0.35">
      <c r="C1770" s="6"/>
      <c r="D1770" s="6"/>
      <c r="E1770" s="6"/>
      <c r="F1770" s="6"/>
      <c r="G1770" s="6"/>
      <c r="H1770" s="36"/>
      <c r="I1770" s="36"/>
      <c r="J1770" s="25"/>
    </row>
    <row r="1771" spans="3:10" x14ac:dyDescent="0.35">
      <c r="C1771" s="6"/>
      <c r="D1771" s="6"/>
      <c r="E1771" s="6"/>
      <c r="F1771" s="6"/>
      <c r="G1771" s="6"/>
      <c r="H1771" s="36"/>
      <c r="I1771" s="36"/>
      <c r="J1771" s="25"/>
    </row>
    <row r="1772" spans="3:10" x14ac:dyDescent="0.35">
      <c r="C1772" s="6"/>
      <c r="D1772" s="6"/>
      <c r="E1772" s="6"/>
      <c r="F1772" s="6"/>
      <c r="G1772" s="6"/>
      <c r="H1772" s="36"/>
      <c r="I1772" s="36"/>
      <c r="J1772" s="25"/>
    </row>
    <row r="1773" spans="3:10" x14ac:dyDescent="0.35">
      <c r="C1773" s="6"/>
      <c r="D1773" s="6"/>
      <c r="E1773" s="6"/>
      <c r="F1773" s="6"/>
      <c r="G1773" s="6"/>
      <c r="H1773" s="36"/>
      <c r="I1773" s="36"/>
      <c r="J1773" s="25"/>
    </row>
    <row r="1774" spans="3:10" x14ac:dyDescent="0.35">
      <c r="C1774" s="6"/>
      <c r="D1774" s="6"/>
      <c r="E1774" s="6"/>
      <c r="F1774" s="6"/>
      <c r="G1774" s="6"/>
      <c r="H1774" s="36"/>
      <c r="I1774" s="36"/>
      <c r="J1774" s="25"/>
    </row>
    <row r="1775" spans="3:10" x14ac:dyDescent="0.35">
      <c r="C1775" s="6"/>
      <c r="D1775" s="6"/>
      <c r="E1775" s="6"/>
      <c r="F1775" s="6"/>
      <c r="G1775" s="6"/>
      <c r="H1775" s="36"/>
      <c r="I1775" s="36"/>
      <c r="J1775" s="25"/>
    </row>
    <row r="1776" spans="3:10" x14ac:dyDescent="0.35">
      <c r="C1776" s="6"/>
      <c r="D1776" s="6"/>
      <c r="E1776" s="6"/>
      <c r="F1776" s="6"/>
      <c r="G1776" s="6"/>
      <c r="H1776" s="36"/>
      <c r="I1776" s="36"/>
      <c r="J1776" s="25"/>
    </row>
    <row r="1777" spans="3:10" x14ac:dyDescent="0.35">
      <c r="C1777" s="6"/>
      <c r="D1777" s="6"/>
      <c r="E1777" s="6"/>
      <c r="F1777" s="6"/>
      <c r="G1777" s="6"/>
      <c r="H1777" s="36"/>
      <c r="I1777" s="36"/>
      <c r="J1777" s="25"/>
    </row>
    <row r="1778" spans="3:10" x14ac:dyDescent="0.35">
      <c r="C1778" s="6"/>
      <c r="D1778" s="6"/>
      <c r="E1778" s="6"/>
      <c r="F1778" s="6"/>
      <c r="G1778" s="6"/>
      <c r="H1778" s="36"/>
      <c r="I1778" s="36"/>
      <c r="J1778" s="25"/>
    </row>
    <row r="1779" spans="3:10" x14ac:dyDescent="0.35">
      <c r="C1779" s="6"/>
      <c r="D1779" s="6"/>
      <c r="E1779" s="6"/>
      <c r="F1779" s="6"/>
      <c r="G1779" s="6"/>
      <c r="H1779" s="36"/>
      <c r="I1779" s="36"/>
      <c r="J1779" s="25"/>
    </row>
    <row r="1780" spans="3:10" x14ac:dyDescent="0.35">
      <c r="C1780" s="6"/>
      <c r="D1780" s="6"/>
      <c r="E1780" s="6"/>
      <c r="F1780" s="6"/>
      <c r="G1780" s="6"/>
      <c r="H1780" s="36"/>
      <c r="I1780" s="36"/>
      <c r="J1780" s="25"/>
    </row>
    <row r="1781" spans="3:10" x14ac:dyDescent="0.35">
      <c r="C1781" s="6"/>
      <c r="D1781" s="6"/>
      <c r="E1781" s="6"/>
      <c r="F1781" s="6"/>
      <c r="G1781" s="6"/>
      <c r="H1781" s="36"/>
      <c r="I1781" s="36"/>
      <c r="J1781" s="25"/>
    </row>
    <row r="1782" spans="3:10" x14ac:dyDescent="0.35">
      <c r="C1782" s="6"/>
      <c r="D1782" s="6"/>
      <c r="E1782" s="6"/>
      <c r="F1782" s="6"/>
      <c r="G1782" s="6"/>
      <c r="H1782" s="36"/>
      <c r="I1782" s="36"/>
      <c r="J1782" s="25"/>
    </row>
    <row r="1783" spans="3:10" x14ac:dyDescent="0.35">
      <c r="C1783" s="6"/>
      <c r="D1783" s="6"/>
      <c r="E1783" s="6"/>
      <c r="F1783" s="6"/>
      <c r="G1783" s="6"/>
      <c r="H1783" s="36"/>
      <c r="I1783" s="36"/>
      <c r="J1783" s="25"/>
    </row>
    <row r="1784" spans="3:10" x14ac:dyDescent="0.35">
      <c r="C1784" s="6"/>
      <c r="D1784" s="6"/>
      <c r="E1784" s="6"/>
      <c r="F1784" s="6"/>
      <c r="G1784" s="6"/>
      <c r="H1784" s="36"/>
      <c r="I1784" s="36"/>
      <c r="J1784" s="25"/>
    </row>
    <row r="1785" spans="3:10" x14ac:dyDescent="0.35">
      <c r="C1785" s="6"/>
      <c r="D1785" s="6"/>
      <c r="E1785" s="6"/>
      <c r="F1785" s="6"/>
      <c r="G1785" s="6"/>
      <c r="H1785" s="36"/>
      <c r="I1785" s="36"/>
      <c r="J1785" s="25"/>
    </row>
    <row r="1786" spans="3:10" x14ac:dyDescent="0.35">
      <c r="C1786" s="6"/>
      <c r="D1786" s="6"/>
      <c r="E1786" s="6"/>
      <c r="F1786" s="6"/>
      <c r="G1786" s="6"/>
      <c r="H1786" s="36"/>
      <c r="I1786" s="36"/>
      <c r="J1786" s="25"/>
    </row>
    <row r="1787" spans="3:10" x14ac:dyDescent="0.35">
      <c r="C1787" s="6"/>
      <c r="D1787" s="6"/>
      <c r="E1787" s="6"/>
      <c r="F1787" s="6"/>
      <c r="G1787" s="6"/>
      <c r="H1787" s="36"/>
      <c r="I1787" s="36"/>
      <c r="J1787" s="25"/>
    </row>
    <row r="1788" spans="3:10" x14ac:dyDescent="0.35">
      <c r="C1788" s="6"/>
      <c r="D1788" s="6"/>
      <c r="E1788" s="6"/>
      <c r="F1788" s="6"/>
      <c r="G1788" s="6"/>
      <c r="H1788" s="36"/>
      <c r="I1788" s="36"/>
      <c r="J1788" s="25"/>
    </row>
    <row r="1789" spans="3:10" x14ac:dyDescent="0.35">
      <c r="C1789" s="6"/>
      <c r="D1789" s="6"/>
      <c r="E1789" s="6"/>
      <c r="F1789" s="6"/>
      <c r="G1789" s="6"/>
      <c r="H1789" s="36"/>
      <c r="I1789" s="36"/>
      <c r="J1789" s="25"/>
    </row>
    <row r="1790" spans="3:10" x14ac:dyDescent="0.35">
      <c r="C1790" s="6"/>
      <c r="D1790" s="6"/>
      <c r="E1790" s="6"/>
      <c r="F1790" s="6"/>
      <c r="G1790" s="6"/>
      <c r="H1790" s="36"/>
      <c r="I1790" s="36"/>
      <c r="J1790" s="25"/>
    </row>
    <row r="1791" spans="3:10" x14ac:dyDescent="0.35">
      <c r="C1791" s="6"/>
      <c r="D1791" s="6"/>
      <c r="E1791" s="6"/>
      <c r="F1791" s="6"/>
      <c r="G1791" s="6"/>
      <c r="H1791" s="36"/>
      <c r="I1791" s="36"/>
      <c r="J1791" s="25"/>
    </row>
    <row r="1792" spans="3:10" x14ac:dyDescent="0.35">
      <c r="C1792" s="6"/>
      <c r="D1792" s="6"/>
      <c r="E1792" s="6"/>
      <c r="F1792" s="6"/>
      <c r="G1792" s="6"/>
      <c r="H1792" s="36"/>
      <c r="I1792" s="36"/>
      <c r="J1792" s="25"/>
    </row>
    <row r="1793" spans="3:10" x14ac:dyDescent="0.35">
      <c r="C1793" s="6"/>
      <c r="D1793" s="6"/>
      <c r="E1793" s="6"/>
      <c r="F1793" s="6"/>
      <c r="G1793" s="6"/>
      <c r="H1793" s="36"/>
      <c r="I1793" s="36"/>
      <c r="J1793" s="25"/>
    </row>
    <row r="1794" spans="3:10" x14ac:dyDescent="0.35">
      <c r="C1794" s="6"/>
      <c r="D1794" s="6"/>
      <c r="E1794" s="6"/>
      <c r="F1794" s="6"/>
      <c r="G1794" s="6"/>
      <c r="H1794" s="36"/>
      <c r="I1794" s="36"/>
      <c r="J1794" s="25"/>
    </row>
    <row r="1795" spans="3:10" x14ac:dyDescent="0.35">
      <c r="C1795" s="6"/>
      <c r="D1795" s="6"/>
      <c r="E1795" s="6"/>
      <c r="F1795" s="6"/>
      <c r="G1795" s="6"/>
      <c r="H1795" s="36"/>
      <c r="I1795" s="36"/>
      <c r="J1795" s="25"/>
    </row>
    <row r="1796" spans="3:10" x14ac:dyDescent="0.35">
      <c r="C1796" s="6"/>
      <c r="D1796" s="6"/>
      <c r="E1796" s="6"/>
      <c r="F1796" s="6"/>
      <c r="G1796" s="6"/>
      <c r="H1796" s="36"/>
      <c r="I1796" s="36"/>
      <c r="J1796" s="25"/>
    </row>
    <row r="1797" spans="3:10" x14ac:dyDescent="0.35">
      <c r="C1797" s="6"/>
      <c r="D1797" s="6"/>
      <c r="E1797" s="6"/>
      <c r="F1797" s="6"/>
      <c r="G1797" s="6"/>
      <c r="H1797" s="36"/>
      <c r="I1797" s="36"/>
      <c r="J1797" s="25"/>
    </row>
    <row r="1798" spans="3:10" x14ac:dyDescent="0.35">
      <c r="C1798" s="6"/>
      <c r="D1798" s="6"/>
      <c r="E1798" s="6"/>
      <c r="F1798" s="6"/>
      <c r="G1798" s="6"/>
      <c r="H1798" s="36"/>
      <c r="I1798" s="36"/>
      <c r="J1798" s="25"/>
    </row>
    <row r="1799" spans="3:10" x14ac:dyDescent="0.35">
      <c r="C1799" s="6"/>
      <c r="D1799" s="6"/>
      <c r="E1799" s="6"/>
      <c r="F1799" s="6"/>
      <c r="G1799" s="6"/>
      <c r="H1799" s="36"/>
      <c r="I1799" s="36"/>
      <c r="J1799" s="25"/>
    </row>
    <row r="1800" spans="3:10" x14ac:dyDescent="0.35">
      <c r="C1800" s="6"/>
      <c r="D1800" s="6"/>
      <c r="E1800" s="6"/>
      <c r="F1800" s="6"/>
      <c r="G1800" s="6"/>
      <c r="H1800" s="36"/>
      <c r="I1800" s="36"/>
      <c r="J1800" s="25"/>
    </row>
    <row r="1801" spans="3:10" x14ac:dyDescent="0.35">
      <c r="C1801" s="6"/>
      <c r="D1801" s="6"/>
      <c r="E1801" s="6"/>
      <c r="F1801" s="6"/>
      <c r="G1801" s="6"/>
      <c r="H1801" s="36"/>
      <c r="I1801" s="36"/>
      <c r="J1801" s="25"/>
    </row>
    <row r="1802" spans="3:10" x14ac:dyDescent="0.35">
      <c r="C1802" s="6"/>
      <c r="D1802" s="6"/>
      <c r="E1802" s="6"/>
      <c r="F1802" s="6"/>
      <c r="G1802" s="6"/>
      <c r="H1802" s="36"/>
      <c r="I1802" s="36"/>
      <c r="J1802" s="25"/>
    </row>
    <row r="1803" spans="3:10" x14ac:dyDescent="0.35">
      <c r="C1803" s="6"/>
      <c r="D1803" s="6"/>
      <c r="E1803" s="6"/>
      <c r="F1803" s="6"/>
      <c r="G1803" s="6"/>
      <c r="H1803" s="36"/>
      <c r="I1803" s="36"/>
      <c r="J1803" s="25"/>
    </row>
    <row r="1804" spans="3:10" x14ac:dyDescent="0.35">
      <c r="C1804" s="6"/>
      <c r="D1804" s="6"/>
      <c r="E1804" s="6"/>
      <c r="F1804" s="6"/>
      <c r="G1804" s="6"/>
      <c r="H1804" s="36"/>
      <c r="I1804" s="36"/>
      <c r="J1804" s="25"/>
    </row>
    <row r="1805" spans="3:10" x14ac:dyDescent="0.35">
      <c r="C1805" s="6"/>
      <c r="D1805" s="6"/>
      <c r="E1805" s="6"/>
      <c r="F1805" s="6"/>
      <c r="G1805" s="6"/>
      <c r="H1805" s="36"/>
      <c r="I1805" s="36"/>
      <c r="J1805" s="25"/>
    </row>
    <row r="1806" spans="3:10" x14ac:dyDescent="0.35">
      <c r="C1806" s="6"/>
      <c r="D1806" s="6"/>
      <c r="E1806" s="6"/>
      <c r="F1806" s="6"/>
      <c r="G1806" s="6"/>
      <c r="H1806" s="36"/>
      <c r="I1806" s="36"/>
      <c r="J1806" s="25"/>
    </row>
    <row r="1807" spans="3:10" x14ac:dyDescent="0.35">
      <c r="C1807" s="6"/>
      <c r="D1807" s="6"/>
      <c r="E1807" s="6"/>
      <c r="F1807" s="6"/>
      <c r="G1807" s="6"/>
      <c r="H1807" s="36"/>
      <c r="I1807" s="36"/>
      <c r="J1807" s="25"/>
    </row>
    <row r="1808" spans="3:10" x14ac:dyDescent="0.35">
      <c r="C1808" s="6"/>
      <c r="D1808" s="6"/>
      <c r="E1808" s="6"/>
      <c r="F1808" s="6"/>
      <c r="G1808" s="6"/>
      <c r="H1808" s="36"/>
      <c r="I1808" s="36"/>
      <c r="J1808" s="25"/>
    </row>
    <row r="1809" spans="7:10" x14ac:dyDescent="0.35">
      <c r="G1809" s="6"/>
      <c r="H1809" s="36"/>
      <c r="I1809" s="36"/>
      <c r="J1809" s="25"/>
    </row>
    <row r="1810" spans="7:10" x14ac:dyDescent="0.35">
      <c r="G1810" s="6"/>
      <c r="H1810" s="36"/>
      <c r="I1810" s="36"/>
      <c r="J1810" s="25"/>
    </row>
    <row r="1811" spans="7:10" x14ac:dyDescent="0.35">
      <c r="G1811" s="6"/>
      <c r="H1811" s="36"/>
      <c r="I1811" s="36"/>
      <c r="J1811" s="25"/>
    </row>
    <row r="1812" spans="7:10" x14ac:dyDescent="0.35">
      <c r="G1812" s="6"/>
      <c r="H1812" s="36"/>
      <c r="I1812" s="36"/>
      <c r="J1812" s="25"/>
    </row>
  </sheetData>
  <conditionalFormatting sqref="F2:F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6">
    <cfRule type="colorScale" priority="10">
      <colorScale>
        <cfvo type="min"/>
        <cfvo type="max"/>
        <color rgb="FF63BE7B"/>
        <color rgb="FFFCFCFF"/>
      </colorScale>
    </cfRule>
  </conditionalFormatting>
  <conditionalFormatting sqref="G2:G10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106">
    <cfRule type="colorScale" priority="68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106">
    <cfRule type="colorScale" priority="686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J106">
    <cfRule type="colorScale" priority="68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106">
    <cfRule type="colorScale" priority="686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672">
      <colorScale>
        <cfvo type="min"/>
        <cfvo type="max"/>
        <color rgb="FFFFEF9C"/>
        <color rgb="FF63BE7B"/>
      </colorScale>
    </cfRule>
  </conditionalFormatting>
  <conditionalFormatting sqref="H2:J106">
    <cfRule type="colorScale" priority="68673">
      <colorScale>
        <cfvo type="min"/>
        <cfvo type="max"/>
        <color rgb="FFF8696B"/>
        <color rgb="FFFCFCFF"/>
      </colorScale>
    </cfRule>
  </conditionalFormatting>
  <conditionalFormatting sqref="G117:J1048576 C107:E111 H114:J116 C1:J1 C112:F1048576">
    <cfRule type="colorScale" priority="68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:J1048576 C107:E111 H114:J116 C1:J1 C112:F1048576">
    <cfRule type="colorScale" priority="688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7:J123 C107:E111 H114:J116 C1:J1 C112:F119">
    <cfRule type="colorScale" priority="68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:J123 C107:E111 H114:J116 C1:J1 C112:F119">
    <cfRule type="colorScale" priority="688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894">
      <colorScale>
        <cfvo type="min"/>
        <cfvo type="max"/>
        <color rgb="FFFFEF9C"/>
        <color rgb="FF63BE7B"/>
      </colorScale>
    </cfRule>
  </conditionalFormatting>
  <conditionalFormatting sqref="G117:J123 C107:E111 H114:J116 C1:J1 C112:F119">
    <cfRule type="colorScale" priority="68903">
      <colorScale>
        <cfvo type="min"/>
        <cfvo type="max"/>
        <color rgb="FFF8696B"/>
        <color rgb="FFFCFCFF"/>
      </colorScale>
    </cfRule>
  </conditionalFormatting>
  <conditionalFormatting sqref="G124:J128 C120:F124">
    <cfRule type="colorScale" priority="68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K56">
    <cfRule type="colorScale" priority="68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K56">
    <cfRule type="colorScale" priority="689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935">
      <colorScale>
        <cfvo type="min"/>
        <cfvo type="max"/>
        <color rgb="FFFFEF9C"/>
        <color rgb="FF63BE7B"/>
      </colorScale>
    </cfRule>
  </conditionalFormatting>
  <conditionalFormatting sqref="K52:K56">
    <cfRule type="colorScale" priority="68936">
      <colorScale>
        <cfvo type="min"/>
        <cfvo type="max"/>
        <color rgb="FFF8696B"/>
        <color rgb="FFFCFCFF"/>
      </colorScale>
    </cfRule>
  </conditionalFormatting>
  <conditionalFormatting sqref="G112:G116">
    <cfRule type="colorScale" priority="689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2:G116">
    <cfRule type="colorScale" priority="68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B111 G107:H111 H110:J113">
    <cfRule type="colorScale" priority="68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2:J113 A19:B111 G110:J111 G107:H109">
    <cfRule type="colorScale" priority="68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2:J113 K52:K56 A19:B111 G110:J111 G107:H109">
    <cfRule type="colorScale" priority="689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2:J113 K52:K56 A19:B111 G110:J111 G107:H109">
    <cfRule type="colorScale" priority="689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J106 D107:H109">
    <cfRule type="colorScale" priority="6">
      <colorScale>
        <cfvo type="min"/>
        <cfvo type="max"/>
        <color rgb="FF63BE7B"/>
        <color rgb="FFFFEF9C"/>
      </colorScale>
    </cfRule>
  </conditionalFormatting>
  <conditionalFormatting sqref="F2:G1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4BF4-6424-4D01-9771-97C9DC2B60EE}">
  <dimension ref="A1:CA1897"/>
  <sheetViews>
    <sheetView zoomScale="77" zoomScaleNormal="77" workbookViewId="0">
      <pane ySplit="1" topLeftCell="A176" activePane="bottomLeft" state="frozen"/>
      <selection pane="bottomLeft" activeCell="B20" sqref="B20"/>
    </sheetView>
  </sheetViews>
  <sheetFormatPr defaultColWidth="11.42578125" defaultRowHeight="21" x14ac:dyDescent="0.35"/>
  <cols>
    <col min="1" max="1" width="11.42578125" style="2"/>
    <col min="2" max="2" width="13.7109375" style="2" customWidth="1"/>
    <col min="3" max="3" width="18.42578125" style="7" customWidth="1"/>
    <col min="4" max="4" width="14.5703125" style="7" customWidth="1"/>
    <col min="5" max="5" width="15" style="7" customWidth="1"/>
    <col min="6" max="6" width="18.42578125" style="7" customWidth="1"/>
    <col min="7" max="7" width="16.85546875" style="7" customWidth="1"/>
    <col min="8" max="8" width="20.7109375" style="30" customWidth="1"/>
    <col min="9" max="9" width="26" style="29" customWidth="1"/>
    <col min="10" max="10" width="25" style="7" customWidth="1"/>
    <col min="11" max="11" width="11.42578125" style="2"/>
    <col min="12" max="12" width="11.5703125" style="14" customWidth="1"/>
    <col min="13" max="16384" width="11.42578125" style="2"/>
  </cols>
  <sheetData>
    <row r="1" spans="1:79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189" t="s">
        <v>15</v>
      </c>
      <c r="G1" s="189" t="s">
        <v>18</v>
      </c>
      <c r="H1" s="247" t="s">
        <v>19</v>
      </c>
      <c r="I1" s="248" t="s">
        <v>0</v>
      </c>
      <c r="J1" s="189" t="s">
        <v>21</v>
      </c>
    </row>
    <row r="2" spans="1:79" x14ac:dyDescent="0.35">
      <c r="A2" s="188" t="s">
        <v>22</v>
      </c>
      <c r="B2" s="42">
        <v>1</v>
      </c>
      <c r="C2" s="90">
        <v>1</v>
      </c>
      <c r="D2" s="111">
        <f>B2</f>
        <v>1</v>
      </c>
      <c r="E2" s="111">
        <f t="shared" ref="E2:E20" si="0">B3</f>
        <v>1</v>
      </c>
      <c r="F2" s="112">
        <f>ATAN2(D2,E2)*180/3.14159265359</f>
        <v>44.999999999997037</v>
      </c>
      <c r="G2" s="112">
        <f>ATAN2(E2,D2)*180/3.14159265359</f>
        <v>44.999999999997037</v>
      </c>
      <c r="H2" s="112">
        <f>ABS(F2-G2)/90</f>
        <v>0</v>
      </c>
      <c r="I2" s="112">
        <f t="shared" ref="I2:I33" si="1">((ABS(D2-E2))/($B$23*2))</f>
        <v>0</v>
      </c>
      <c r="J2" s="112">
        <f>H2*I2</f>
        <v>0</v>
      </c>
    </row>
    <row r="3" spans="1:79" x14ac:dyDescent="0.35">
      <c r="A3" s="188" t="s">
        <v>12</v>
      </c>
      <c r="B3" s="42">
        <v>1</v>
      </c>
      <c r="C3" s="90">
        <f>C2+1</f>
        <v>2</v>
      </c>
      <c r="D3" s="111">
        <f>B2</f>
        <v>1</v>
      </c>
      <c r="E3" s="111">
        <f t="shared" si="0"/>
        <v>1</v>
      </c>
      <c r="F3" s="112">
        <f t="shared" ref="F3:F66" si="2">ATAN2(D3,E3)*180/3.14159265359</f>
        <v>44.999999999997037</v>
      </c>
      <c r="G3" s="112">
        <f t="shared" ref="G3:G66" si="3">ATAN2(E3,D3)*180/3.14159265359</f>
        <v>44.999999999997037</v>
      </c>
      <c r="H3" s="112">
        <f>ABS(F3-G3)/90</f>
        <v>0</v>
      </c>
      <c r="I3" s="112">
        <f t="shared" si="1"/>
        <v>0</v>
      </c>
      <c r="J3" s="112">
        <f t="shared" ref="J3:J66" si="4">H3*I3</f>
        <v>0</v>
      </c>
    </row>
    <row r="4" spans="1:79" x14ac:dyDescent="0.35">
      <c r="A4" s="188" t="s">
        <v>11</v>
      </c>
      <c r="B4" s="42">
        <v>1</v>
      </c>
      <c r="C4" s="90">
        <f t="shared" ref="C4:C67" si="5">C3+1</f>
        <v>3</v>
      </c>
      <c r="D4" s="111">
        <f>B2</f>
        <v>1</v>
      </c>
      <c r="E4" s="111">
        <f t="shared" si="0"/>
        <v>1</v>
      </c>
      <c r="F4" s="112">
        <f t="shared" si="2"/>
        <v>44.999999999997037</v>
      </c>
      <c r="G4" s="112">
        <f t="shared" si="3"/>
        <v>44.999999999997037</v>
      </c>
      <c r="H4" s="112">
        <f t="shared" ref="H4:H66" si="6">ABS(F4-G4)/90</f>
        <v>0</v>
      </c>
      <c r="I4" s="112">
        <f t="shared" si="1"/>
        <v>0</v>
      </c>
      <c r="J4" s="112">
        <f t="shared" si="4"/>
        <v>0</v>
      </c>
    </row>
    <row r="5" spans="1:79" x14ac:dyDescent="0.35">
      <c r="A5" s="188" t="s">
        <v>27</v>
      </c>
      <c r="B5" s="42">
        <v>1</v>
      </c>
      <c r="C5" s="90">
        <f t="shared" si="5"/>
        <v>4</v>
      </c>
      <c r="D5" s="111">
        <f>B2</f>
        <v>1</v>
      </c>
      <c r="E5" s="111">
        <f t="shared" si="0"/>
        <v>1</v>
      </c>
      <c r="F5" s="112">
        <f t="shared" si="2"/>
        <v>44.999999999997037</v>
      </c>
      <c r="G5" s="112">
        <f t="shared" si="3"/>
        <v>44.999999999997037</v>
      </c>
      <c r="H5" s="112">
        <f t="shared" si="6"/>
        <v>0</v>
      </c>
      <c r="I5" s="112">
        <f t="shared" si="1"/>
        <v>0</v>
      </c>
      <c r="J5" s="112">
        <f t="shared" si="4"/>
        <v>0</v>
      </c>
    </row>
    <row r="6" spans="1:79" x14ac:dyDescent="0.35">
      <c r="A6" s="188" t="s">
        <v>31</v>
      </c>
      <c r="B6" s="42">
        <v>1</v>
      </c>
      <c r="C6" s="90">
        <f t="shared" si="5"/>
        <v>5</v>
      </c>
      <c r="D6" s="111">
        <f>B2</f>
        <v>1</v>
      </c>
      <c r="E6" s="111">
        <f t="shared" si="0"/>
        <v>1</v>
      </c>
      <c r="F6" s="112">
        <f t="shared" si="2"/>
        <v>44.999999999997037</v>
      </c>
      <c r="G6" s="112">
        <f t="shared" si="3"/>
        <v>44.999999999997037</v>
      </c>
      <c r="H6" s="112">
        <f t="shared" si="6"/>
        <v>0</v>
      </c>
      <c r="I6" s="112">
        <f t="shared" si="1"/>
        <v>0</v>
      </c>
      <c r="J6" s="112">
        <f t="shared" si="4"/>
        <v>0</v>
      </c>
    </row>
    <row r="7" spans="1:79" x14ac:dyDescent="0.35">
      <c r="A7" s="188" t="s">
        <v>8</v>
      </c>
      <c r="B7" s="42">
        <v>1</v>
      </c>
      <c r="C7" s="90">
        <f t="shared" si="5"/>
        <v>6</v>
      </c>
      <c r="D7" s="111">
        <f>B2</f>
        <v>1</v>
      </c>
      <c r="E7" s="111">
        <f t="shared" si="0"/>
        <v>1</v>
      </c>
      <c r="F7" s="112">
        <f t="shared" si="2"/>
        <v>44.999999999997037</v>
      </c>
      <c r="G7" s="112">
        <f t="shared" si="3"/>
        <v>44.999999999997037</v>
      </c>
      <c r="H7" s="112">
        <f t="shared" si="6"/>
        <v>0</v>
      </c>
      <c r="I7" s="112">
        <f t="shared" si="1"/>
        <v>0</v>
      </c>
      <c r="J7" s="112">
        <f t="shared" si="4"/>
        <v>0</v>
      </c>
    </row>
    <row r="8" spans="1:79" x14ac:dyDescent="0.35">
      <c r="A8" s="188" t="s">
        <v>43</v>
      </c>
      <c r="B8" s="42">
        <v>1</v>
      </c>
      <c r="C8" s="90">
        <f t="shared" si="5"/>
        <v>7</v>
      </c>
      <c r="D8" s="111">
        <f>B2</f>
        <v>1</v>
      </c>
      <c r="E8" s="111">
        <f t="shared" si="0"/>
        <v>1</v>
      </c>
      <c r="F8" s="112">
        <f t="shared" si="2"/>
        <v>44.999999999997037</v>
      </c>
      <c r="G8" s="112">
        <f t="shared" si="3"/>
        <v>44.999999999997037</v>
      </c>
      <c r="H8" s="112">
        <f t="shared" si="6"/>
        <v>0</v>
      </c>
      <c r="I8" s="112">
        <f t="shared" si="1"/>
        <v>0</v>
      </c>
      <c r="J8" s="112">
        <f t="shared" si="4"/>
        <v>0</v>
      </c>
    </row>
    <row r="9" spans="1:79" x14ac:dyDescent="0.35">
      <c r="A9" s="188" t="s">
        <v>82</v>
      </c>
      <c r="B9" s="42">
        <v>1</v>
      </c>
      <c r="C9" s="90">
        <f t="shared" si="5"/>
        <v>8</v>
      </c>
      <c r="D9" s="111">
        <f>B2</f>
        <v>1</v>
      </c>
      <c r="E9" s="111">
        <f t="shared" si="0"/>
        <v>1</v>
      </c>
      <c r="F9" s="112">
        <f t="shared" si="2"/>
        <v>44.999999999997037</v>
      </c>
      <c r="G9" s="112">
        <f t="shared" si="3"/>
        <v>44.999999999997037</v>
      </c>
      <c r="H9" s="112">
        <f t="shared" si="6"/>
        <v>0</v>
      </c>
      <c r="I9" s="112">
        <f t="shared" si="1"/>
        <v>0</v>
      </c>
      <c r="J9" s="112">
        <f t="shared" si="4"/>
        <v>0</v>
      </c>
    </row>
    <row r="10" spans="1:79" x14ac:dyDescent="0.35">
      <c r="A10" s="188" t="s">
        <v>109</v>
      </c>
      <c r="B10" s="42">
        <v>1</v>
      </c>
      <c r="C10" s="90">
        <f t="shared" si="5"/>
        <v>9</v>
      </c>
      <c r="D10" s="111">
        <f>B2</f>
        <v>1</v>
      </c>
      <c r="E10" s="111">
        <f t="shared" si="0"/>
        <v>1</v>
      </c>
      <c r="F10" s="112">
        <f t="shared" si="2"/>
        <v>44.999999999997037</v>
      </c>
      <c r="G10" s="112">
        <f t="shared" si="3"/>
        <v>44.999999999997037</v>
      </c>
      <c r="H10" s="112">
        <f t="shared" si="6"/>
        <v>0</v>
      </c>
      <c r="I10" s="112">
        <f t="shared" si="1"/>
        <v>0</v>
      </c>
      <c r="J10" s="112">
        <f t="shared" si="4"/>
        <v>0</v>
      </c>
    </row>
    <row r="11" spans="1:79" x14ac:dyDescent="0.35">
      <c r="A11" s="188" t="s">
        <v>81</v>
      </c>
      <c r="B11" s="42">
        <v>1</v>
      </c>
      <c r="C11" s="90">
        <f t="shared" si="5"/>
        <v>10</v>
      </c>
      <c r="D11" s="111">
        <f>B2</f>
        <v>1</v>
      </c>
      <c r="E11" s="111">
        <f t="shared" si="0"/>
        <v>1</v>
      </c>
      <c r="F11" s="112">
        <f t="shared" si="2"/>
        <v>44.999999999997037</v>
      </c>
      <c r="G11" s="112">
        <f t="shared" si="3"/>
        <v>44.999999999997037</v>
      </c>
      <c r="H11" s="112">
        <f t="shared" si="6"/>
        <v>0</v>
      </c>
      <c r="I11" s="112">
        <f t="shared" si="1"/>
        <v>0</v>
      </c>
      <c r="J11" s="112">
        <f t="shared" si="4"/>
        <v>0</v>
      </c>
    </row>
    <row r="12" spans="1:79" x14ac:dyDescent="0.35">
      <c r="A12" s="188" t="s">
        <v>80</v>
      </c>
      <c r="B12" s="42">
        <v>1</v>
      </c>
      <c r="C12" s="90">
        <f t="shared" si="5"/>
        <v>11</v>
      </c>
      <c r="D12" s="111">
        <f>B2</f>
        <v>1</v>
      </c>
      <c r="E12" s="111">
        <f t="shared" si="0"/>
        <v>1</v>
      </c>
      <c r="F12" s="112">
        <f t="shared" si="2"/>
        <v>44.999999999997037</v>
      </c>
      <c r="G12" s="112">
        <f t="shared" si="3"/>
        <v>44.999999999997037</v>
      </c>
      <c r="H12" s="112">
        <f t="shared" si="6"/>
        <v>0</v>
      </c>
      <c r="I12" s="112">
        <f t="shared" si="1"/>
        <v>0</v>
      </c>
      <c r="J12" s="112">
        <f t="shared" si="4"/>
        <v>0</v>
      </c>
    </row>
    <row r="13" spans="1:79" x14ac:dyDescent="0.35">
      <c r="A13" s="188" t="s">
        <v>55</v>
      </c>
      <c r="B13" s="42">
        <v>1</v>
      </c>
      <c r="C13" s="90">
        <f t="shared" si="5"/>
        <v>12</v>
      </c>
      <c r="D13" s="111">
        <f>B2</f>
        <v>1</v>
      </c>
      <c r="E13" s="111">
        <f t="shared" si="0"/>
        <v>1</v>
      </c>
      <c r="F13" s="112">
        <f t="shared" si="2"/>
        <v>44.999999999997037</v>
      </c>
      <c r="G13" s="112">
        <f t="shared" si="3"/>
        <v>44.999999999997037</v>
      </c>
      <c r="H13" s="112">
        <f t="shared" si="6"/>
        <v>0</v>
      </c>
      <c r="I13" s="112">
        <f t="shared" si="1"/>
        <v>0</v>
      </c>
      <c r="J13" s="112">
        <f t="shared" si="4"/>
        <v>0</v>
      </c>
    </row>
    <row r="14" spans="1:79" x14ac:dyDescent="0.35">
      <c r="A14" s="188" t="s">
        <v>79</v>
      </c>
      <c r="B14" s="42">
        <v>1</v>
      </c>
      <c r="C14" s="90">
        <f t="shared" si="5"/>
        <v>13</v>
      </c>
      <c r="D14" s="111">
        <f>B2</f>
        <v>1</v>
      </c>
      <c r="E14" s="111">
        <f t="shared" si="0"/>
        <v>1</v>
      </c>
      <c r="F14" s="112">
        <f t="shared" si="2"/>
        <v>44.999999999997037</v>
      </c>
      <c r="G14" s="112">
        <f t="shared" si="3"/>
        <v>44.999999999997037</v>
      </c>
      <c r="H14" s="112">
        <f t="shared" si="6"/>
        <v>0</v>
      </c>
      <c r="I14" s="112">
        <f t="shared" si="1"/>
        <v>0</v>
      </c>
      <c r="J14" s="112">
        <f t="shared" si="4"/>
        <v>0</v>
      </c>
    </row>
    <row r="15" spans="1:79" x14ac:dyDescent="0.35">
      <c r="A15" s="188" t="s">
        <v>78</v>
      </c>
      <c r="B15" s="42">
        <v>1</v>
      </c>
      <c r="C15" s="191">
        <f t="shared" si="5"/>
        <v>14</v>
      </c>
      <c r="D15" s="111">
        <f>B2</f>
        <v>1</v>
      </c>
      <c r="E15" s="111">
        <f t="shared" si="0"/>
        <v>1</v>
      </c>
      <c r="F15" s="112">
        <f t="shared" si="2"/>
        <v>44.999999999997037</v>
      </c>
      <c r="G15" s="112">
        <f t="shared" si="3"/>
        <v>44.999999999997037</v>
      </c>
      <c r="H15" s="112">
        <f t="shared" si="6"/>
        <v>0</v>
      </c>
      <c r="I15" s="112">
        <f t="shared" si="1"/>
        <v>0</v>
      </c>
      <c r="J15" s="112">
        <f t="shared" si="4"/>
        <v>0</v>
      </c>
    </row>
    <row r="16" spans="1:79" s="95" customFormat="1" x14ac:dyDescent="0.35">
      <c r="A16" s="188" t="s">
        <v>77</v>
      </c>
      <c r="B16" s="42">
        <v>1</v>
      </c>
      <c r="C16" s="191">
        <f t="shared" si="5"/>
        <v>15</v>
      </c>
      <c r="D16" s="111">
        <f>B2</f>
        <v>1</v>
      </c>
      <c r="E16" s="111">
        <f t="shared" si="0"/>
        <v>1</v>
      </c>
      <c r="F16" s="112">
        <f t="shared" si="2"/>
        <v>44.999999999997037</v>
      </c>
      <c r="G16" s="112">
        <f t="shared" si="3"/>
        <v>44.999999999997037</v>
      </c>
      <c r="H16" s="112">
        <f t="shared" si="6"/>
        <v>0</v>
      </c>
      <c r="I16" s="112">
        <f t="shared" si="1"/>
        <v>0</v>
      </c>
      <c r="J16" s="112">
        <f t="shared" si="4"/>
        <v>0</v>
      </c>
      <c r="K16" s="2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13" x14ac:dyDescent="0.35">
      <c r="A17" s="188" t="s">
        <v>76</v>
      </c>
      <c r="B17" s="42">
        <v>1</v>
      </c>
      <c r="C17" s="191">
        <f t="shared" si="5"/>
        <v>16</v>
      </c>
      <c r="D17" s="111">
        <f>B2</f>
        <v>1</v>
      </c>
      <c r="E17" s="111">
        <f t="shared" si="0"/>
        <v>1</v>
      </c>
      <c r="F17" s="112">
        <f t="shared" si="2"/>
        <v>44.999999999997037</v>
      </c>
      <c r="G17" s="112">
        <f t="shared" si="3"/>
        <v>44.999999999997037</v>
      </c>
      <c r="H17" s="112">
        <f t="shared" si="6"/>
        <v>0</v>
      </c>
      <c r="I17" s="112">
        <f t="shared" si="1"/>
        <v>0</v>
      </c>
      <c r="J17" s="112">
        <f t="shared" si="4"/>
        <v>0</v>
      </c>
    </row>
    <row r="18" spans="1:13" x14ac:dyDescent="0.35">
      <c r="A18" s="188" t="s">
        <v>75</v>
      </c>
      <c r="B18" s="42">
        <v>1</v>
      </c>
      <c r="C18" s="191">
        <f t="shared" si="5"/>
        <v>17</v>
      </c>
      <c r="D18" s="111">
        <f>B2</f>
        <v>1</v>
      </c>
      <c r="E18" s="111">
        <f t="shared" si="0"/>
        <v>1</v>
      </c>
      <c r="F18" s="112">
        <f t="shared" si="2"/>
        <v>44.999999999997037</v>
      </c>
      <c r="G18" s="112">
        <f t="shared" si="3"/>
        <v>44.999999999997037</v>
      </c>
      <c r="H18" s="112">
        <f t="shared" si="6"/>
        <v>0</v>
      </c>
      <c r="I18" s="112">
        <f t="shared" si="1"/>
        <v>0</v>
      </c>
      <c r="J18" s="112">
        <f t="shared" si="4"/>
        <v>0</v>
      </c>
    </row>
    <row r="19" spans="1:13" x14ac:dyDescent="0.35">
      <c r="A19" s="188" t="s">
        <v>10</v>
      </c>
      <c r="B19" s="42">
        <v>1</v>
      </c>
      <c r="C19" s="191">
        <f t="shared" si="5"/>
        <v>18</v>
      </c>
      <c r="D19" s="111">
        <f>B2</f>
        <v>1</v>
      </c>
      <c r="E19" s="111">
        <f t="shared" si="0"/>
        <v>1</v>
      </c>
      <c r="F19" s="112">
        <f t="shared" si="2"/>
        <v>44.999999999997037</v>
      </c>
      <c r="G19" s="112">
        <f t="shared" si="3"/>
        <v>44.999999999997037</v>
      </c>
      <c r="H19" s="112">
        <f t="shared" si="6"/>
        <v>0</v>
      </c>
      <c r="I19" s="112">
        <f t="shared" si="1"/>
        <v>0</v>
      </c>
      <c r="J19" s="112">
        <f t="shared" si="4"/>
        <v>0</v>
      </c>
    </row>
    <row r="20" spans="1:13" x14ac:dyDescent="0.35">
      <c r="A20" s="188" t="s">
        <v>74</v>
      </c>
      <c r="B20" s="42">
        <v>1</v>
      </c>
      <c r="C20" s="191">
        <f t="shared" si="5"/>
        <v>19</v>
      </c>
      <c r="D20" s="111">
        <f>B2</f>
        <v>1</v>
      </c>
      <c r="E20" s="111">
        <f t="shared" si="0"/>
        <v>1000</v>
      </c>
      <c r="F20" s="112">
        <f t="shared" si="2"/>
        <v>89.942704239579584</v>
      </c>
      <c r="G20" s="112">
        <f t="shared" si="3"/>
        <v>5.7295760414496848E-2</v>
      </c>
      <c r="H20" s="112">
        <f t="shared" si="6"/>
        <v>0.9987267608796121</v>
      </c>
      <c r="I20" s="112">
        <f t="shared" si="1"/>
        <v>9.8037291462217855</v>
      </c>
      <c r="J20" s="112">
        <f t="shared" si="4"/>
        <v>9.7912466547471286</v>
      </c>
    </row>
    <row r="21" spans="1:13" x14ac:dyDescent="0.35">
      <c r="A21" s="188" t="s">
        <v>73</v>
      </c>
      <c r="B21" s="42">
        <v>1000</v>
      </c>
      <c r="C21" s="191">
        <f t="shared" si="5"/>
        <v>20</v>
      </c>
      <c r="D21" s="111">
        <f>B3</f>
        <v>1</v>
      </c>
      <c r="E21" s="111">
        <f t="shared" ref="E21:E38" si="7">B4</f>
        <v>1</v>
      </c>
      <c r="F21" s="112">
        <f t="shared" si="2"/>
        <v>44.999999999997037</v>
      </c>
      <c r="G21" s="112">
        <f t="shared" si="3"/>
        <v>44.999999999997037</v>
      </c>
      <c r="H21" s="112">
        <f t="shared" si="6"/>
        <v>0</v>
      </c>
      <c r="I21" s="112">
        <f t="shared" si="1"/>
        <v>0</v>
      </c>
      <c r="J21" s="112">
        <f t="shared" si="4"/>
        <v>0</v>
      </c>
    </row>
    <row r="22" spans="1:13" ht="34.5" customHeight="1" x14ac:dyDescent="0.35">
      <c r="A22" s="188" t="s">
        <v>14</v>
      </c>
      <c r="B22" s="16">
        <f>SUM(B2:B21)</f>
        <v>1019</v>
      </c>
      <c r="C22" s="191">
        <f t="shared" si="5"/>
        <v>21</v>
      </c>
      <c r="D22" s="111">
        <f>B3</f>
        <v>1</v>
      </c>
      <c r="E22" s="111">
        <f t="shared" si="7"/>
        <v>1</v>
      </c>
      <c r="F22" s="112">
        <f t="shared" si="2"/>
        <v>44.999999999997037</v>
      </c>
      <c r="G22" s="112">
        <f t="shared" si="3"/>
        <v>44.999999999997037</v>
      </c>
      <c r="H22" s="112">
        <f t="shared" si="6"/>
        <v>0</v>
      </c>
      <c r="I22" s="112">
        <f t="shared" si="1"/>
        <v>0</v>
      </c>
      <c r="J22" s="112">
        <f t="shared" si="4"/>
        <v>0</v>
      </c>
    </row>
    <row r="23" spans="1:13" s="3" customFormat="1" ht="19.5" customHeight="1" x14ac:dyDescent="0.35">
      <c r="A23" s="188" t="s">
        <v>13</v>
      </c>
      <c r="B23" s="44">
        <f>AVERAGE(B2:B21)</f>
        <v>50.95</v>
      </c>
      <c r="C23" s="191">
        <f t="shared" si="5"/>
        <v>22</v>
      </c>
      <c r="D23" s="111">
        <f>B3</f>
        <v>1</v>
      </c>
      <c r="E23" s="111">
        <f t="shared" si="7"/>
        <v>1</v>
      </c>
      <c r="F23" s="112">
        <f t="shared" si="2"/>
        <v>44.999999999997037</v>
      </c>
      <c r="G23" s="112">
        <f t="shared" si="3"/>
        <v>44.999999999997037</v>
      </c>
      <c r="H23" s="112">
        <f t="shared" si="6"/>
        <v>0</v>
      </c>
      <c r="I23" s="112">
        <f t="shared" si="1"/>
        <v>0</v>
      </c>
      <c r="J23" s="112">
        <f t="shared" si="4"/>
        <v>0</v>
      </c>
      <c r="L23" s="14"/>
      <c r="M23" s="2"/>
    </row>
    <row r="24" spans="1:13" ht="21.75" customHeight="1" x14ac:dyDescent="0.35">
      <c r="A24" s="45"/>
      <c r="B24" s="45"/>
      <c r="C24" s="191">
        <f t="shared" si="5"/>
        <v>23</v>
      </c>
      <c r="D24" s="111">
        <f>B3</f>
        <v>1</v>
      </c>
      <c r="E24" s="111">
        <f t="shared" si="7"/>
        <v>1</v>
      </c>
      <c r="F24" s="112">
        <f t="shared" si="2"/>
        <v>44.999999999997037</v>
      </c>
      <c r="G24" s="112">
        <f t="shared" si="3"/>
        <v>44.999999999997037</v>
      </c>
      <c r="H24" s="112">
        <f t="shared" si="6"/>
        <v>0</v>
      </c>
      <c r="I24" s="112">
        <f t="shared" si="1"/>
        <v>0</v>
      </c>
      <c r="J24" s="112">
        <f t="shared" si="4"/>
        <v>0</v>
      </c>
    </row>
    <row r="25" spans="1:13" s="4" customFormat="1" ht="28.5" customHeight="1" x14ac:dyDescent="0.35">
      <c r="A25" s="45"/>
      <c r="B25" s="45"/>
      <c r="C25" s="191">
        <f t="shared" si="5"/>
        <v>24</v>
      </c>
      <c r="D25" s="111">
        <f>B3</f>
        <v>1</v>
      </c>
      <c r="E25" s="111">
        <f t="shared" si="7"/>
        <v>1</v>
      </c>
      <c r="F25" s="112">
        <f t="shared" si="2"/>
        <v>44.999999999997037</v>
      </c>
      <c r="G25" s="112">
        <f t="shared" si="3"/>
        <v>44.999999999997037</v>
      </c>
      <c r="H25" s="112">
        <f t="shared" si="6"/>
        <v>0</v>
      </c>
      <c r="I25" s="112">
        <f t="shared" si="1"/>
        <v>0</v>
      </c>
      <c r="J25" s="112">
        <f t="shared" si="4"/>
        <v>0</v>
      </c>
      <c r="L25" s="14"/>
      <c r="M25" s="2"/>
    </row>
    <row r="26" spans="1:13" s="5" customFormat="1" ht="30" customHeight="1" x14ac:dyDescent="0.35">
      <c r="A26" s="45"/>
      <c r="B26" s="45"/>
      <c r="C26" s="191">
        <f t="shared" si="5"/>
        <v>25</v>
      </c>
      <c r="D26" s="111">
        <f>B3</f>
        <v>1</v>
      </c>
      <c r="E26" s="111">
        <f t="shared" si="7"/>
        <v>1</v>
      </c>
      <c r="F26" s="112">
        <f t="shared" si="2"/>
        <v>44.999999999997037</v>
      </c>
      <c r="G26" s="112">
        <f t="shared" si="3"/>
        <v>44.999999999997037</v>
      </c>
      <c r="H26" s="112">
        <f t="shared" si="6"/>
        <v>0</v>
      </c>
      <c r="I26" s="112">
        <f t="shared" si="1"/>
        <v>0</v>
      </c>
      <c r="J26" s="112">
        <f t="shared" si="4"/>
        <v>0</v>
      </c>
      <c r="L26" s="14"/>
      <c r="M26" s="2"/>
    </row>
    <row r="27" spans="1:13" ht="42" customHeight="1" x14ac:dyDescent="0.35">
      <c r="A27" s="45"/>
      <c r="B27" s="45"/>
      <c r="C27" s="191">
        <f t="shared" si="5"/>
        <v>26</v>
      </c>
      <c r="D27" s="111">
        <f>B3</f>
        <v>1</v>
      </c>
      <c r="E27" s="111">
        <f t="shared" si="7"/>
        <v>1</v>
      </c>
      <c r="F27" s="112">
        <f t="shared" si="2"/>
        <v>44.999999999997037</v>
      </c>
      <c r="G27" s="112">
        <f t="shared" si="3"/>
        <v>44.999999999997037</v>
      </c>
      <c r="H27" s="112">
        <f t="shared" si="6"/>
        <v>0</v>
      </c>
      <c r="I27" s="112">
        <f t="shared" si="1"/>
        <v>0</v>
      </c>
      <c r="J27" s="112">
        <f t="shared" si="4"/>
        <v>0</v>
      </c>
      <c r="M27" s="3"/>
    </row>
    <row r="28" spans="1:13" ht="23.25" customHeight="1" x14ac:dyDescent="0.35">
      <c r="A28" s="45"/>
      <c r="B28" s="45"/>
      <c r="C28" s="191">
        <f t="shared" si="5"/>
        <v>27</v>
      </c>
      <c r="D28" s="111">
        <f>B3</f>
        <v>1</v>
      </c>
      <c r="E28" s="111">
        <f t="shared" si="7"/>
        <v>1</v>
      </c>
      <c r="F28" s="112">
        <f t="shared" si="2"/>
        <v>44.999999999997037</v>
      </c>
      <c r="G28" s="112">
        <f t="shared" si="3"/>
        <v>44.999999999997037</v>
      </c>
      <c r="H28" s="112">
        <f t="shared" si="6"/>
        <v>0</v>
      </c>
      <c r="I28" s="112">
        <f t="shared" si="1"/>
        <v>0</v>
      </c>
      <c r="J28" s="112">
        <f t="shared" si="4"/>
        <v>0</v>
      </c>
    </row>
    <row r="29" spans="1:13" ht="24" customHeight="1" x14ac:dyDescent="0.35">
      <c r="A29" s="45"/>
      <c r="B29" s="45"/>
      <c r="C29" s="191">
        <f t="shared" si="5"/>
        <v>28</v>
      </c>
      <c r="D29" s="111">
        <f>B3</f>
        <v>1</v>
      </c>
      <c r="E29" s="111">
        <f t="shared" si="7"/>
        <v>1</v>
      </c>
      <c r="F29" s="112">
        <f t="shared" si="2"/>
        <v>44.999999999997037</v>
      </c>
      <c r="G29" s="112">
        <f t="shared" si="3"/>
        <v>44.999999999997037</v>
      </c>
      <c r="H29" s="112">
        <f t="shared" si="6"/>
        <v>0</v>
      </c>
      <c r="I29" s="112">
        <f t="shared" si="1"/>
        <v>0</v>
      </c>
      <c r="J29" s="112">
        <f t="shared" si="4"/>
        <v>0</v>
      </c>
      <c r="M29" s="4"/>
    </row>
    <row r="30" spans="1:13" ht="29.25" customHeight="1" x14ac:dyDescent="0.35">
      <c r="A30" s="45"/>
      <c r="B30" s="45"/>
      <c r="C30" s="191">
        <f t="shared" si="5"/>
        <v>29</v>
      </c>
      <c r="D30" s="111">
        <f>B3</f>
        <v>1</v>
      </c>
      <c r="E30" s="111">
        <f t="shared" si="7"/>
        <v>1</v>
      </c>
      <c r="F30" s="112">
        <f t="shared" si="2"/>
        <v>44.999999999997037</v>
      </c>
      <c r="G30" s="112">
        <f t="shared" si="3"/>
        <v>44.999999999997037</v>
      </c>
      <c r="H30" s="112">
        <f t="shared" si="6"/>
        <v>0</v>
      </c>
      <c r="I30" s="112">
        <f t="shared" si="1"/>
        <v>0</v>
      </c>
      <c r="J30" s="112">
        <f t="shared" si="4"/>
        <v>0</v>
      </c>
      <c r="M30" s="5"/>
    </row>
    <row r="31" spans="1:13" x14ac:dyDescent="0.35">
      <c r="A31" s="45"/>
      <c r="B31" s="45"/>
      <c r="C31" s="191">
        <f t="shared" si="5"/>
        <v>30</v>
      </c>
      <c r="D31" s="111">
        <f>B3</f>
        <v>1</v>
      </c>
      <c r="E31" s="111">
        <f t="shared" si="7"/>
        <v>1</v>
      </c>
      <c r="F31" s="112">
        <f t="shared" si="2"/>
        <v>44.999999999997037</v>
      </c>
      <c r="G31" s="112">
        <f t="shared" si="3"/>
        <v>44.999999999997037</v>
      </c>
      <c r="H31" s="112">
        <f t="shared" si="6"/>
        <v>0</v>
      </c>
      <c r="I31" s="112">
        <f t="shared" si="1"/>
        <v>0</v>
      </c>
      <c r="J31" s="112">
        <f t="shared" si="4"/>
        <v>0</v>
      </c>
    </row>
    <row r="32" spans="1:13" x14ac:dyDescent="0.35">
      <c r="A32" s="45"/>
      <c r="B32" s="45"/>
      <c r="C32" s="191">
        <f t="shared" si="5"/>
        <v>31</v>
      </c>
      <c r="D32" s="111">
        <f>B3</f>
        <v>1</v>
      </c>
      <c r="E32" s="111">
        <f t="shared" si="7"/>
        <v>1</v>
      </c>
      <c r="F32" s="112">
        <f t="shared" si="2"/>
        <v>44.999999999997037</v>
      </c>
      <c r="G32" s="112">
        <f t="shared" si="3"/>
        <v>44.999999999997037</v>
      </c>
      <c r="H32" s="112">
        <f t="shared" si="6"/>
        <v>0</v>
      </c>
      <c r="I32" s="112">
        <f t="shared" si="1"/>
        <v>0</v>
      </c>
      <c r="J32" s="112">
        <f t="shared" si="4"/>
        <v>0</v>
      </c>
    </row>
    <row r="33" spans="1:10" x14ac:dyDescent="0.35">
      <c r="A33" s="45"/>
      <c r="B33" s="45"/>
      <c r="C33" s="191">
        <f t="shared" si="5"/>
        <v>32</v>
      </c>
      <c r="D33" s="111">
        <f>B3</f>
        <v>1</v>
      </c>
      <c r="E33" s="111">
        <f t="shared" si="7"/>
        <v>1</v>
      </c>
      <c r="F33" s="112">
        <f t="shared" si="2"/>
        <v>44.999999999997037</v>
      </c>
      <c r="G33" s="112">
        <f t="shared" si="3"/>
        <v>44.999999999997037</v>
      </c>
      <c r="H33" s="112">
        <f t="shared" si="6"/>
        <v>0</v>
      </c>
      <c r="I33" s="112">
        <f t="shared" si="1"/>
        <v>0</v>
      </c>
      <c r="J33" s="112">
        <f t="shared" si="4"/>
        <v>0</v>
      </c>
    </row>
    <row r="34" spans="1:10" x14ac:dyDescent="0.35">
      <c r="A34" s="45"/>
      <c r="B34" s="45"/>
      <c r="C34" s="191">
        <f t="shared" si="5"/>
        <v>33</v>
      </c>
      <c r="D34" s="111">
        <f>B3</f>
        <v>1</v>
      </c>
      <c r="E34" s="111">
        <f t="shared" si="7"/>
        <v>1</v>
      </c>
      <c r="F34" s="112">
        <f t="shared" si="2"/>
        <v>44.999999999997037</v>
      </c>
      <c r="G34" s="112">
        <f t="shared" si="3"/>
        <v>44.999999999997037</v>
      </c>
      <c r="H34" s="112">
        <f t="shared" si="6"/>
        <v>0</v>
      </c>
      <c r="I34" s="112">
        <f t="shared" ref="I34:I65" si="8">((ABS(D34-E34))/($B$23*2))</f>
        <v>0</v>
      </c>
      <c r="J34" s="112">
        <f t="shared" si="4"/>
        <v>0</v>
      </c>
    </row>
    <row r="35" spans="1:10" x14ac:dyDescent="0.35">
      <c r="A35" s="45"/>
      <c r="B35" s="45"/>
      <c r="C35" s="191">
        <f t="shared" si="5"/>
        <v>34</v>
      </c>
      <c r="D35" s="111">
        <f>B3</f>
        <v>1</v>
      </c>
      <c r="E35" s="111">
        <f t="shared" si="7"/>
        <v>1</v>
      </c>
      <c r="F35" s="112">
        <f t="shared" si="2"/>
        <v>44.999999999997037</v>
      </c>
      <c r="G35" s="112">
        <f t="shared" si="3"/>
        <v>44.999999999997037</v>
      </c>
      <c r="H35" s="112">
        <f t="shared" si="6"/>
        <v>0</v>
      </c>
      <c r="I35" s="112">
        <f t="shared" si="8"/>
        <v>0</v>
      </c>
      <c r="J35" s="112">
        <f t="shared" si="4"/>
        <v>0</v>
      </c>
    </row>
    <row r="36" spans="1:10" x14ac:dyDescent="0.35">
      <c r="A36" s="45"/>
      <c r="B36" s="45"/>
      <c r="C36" s="191">
        <f t="shared" si="5"/>
        <v>35</v>
      </c>
      <c r="D36" s="111">
        <f>B3</f>
        <v>1</v>
      </c>
      <c r="E36" s="111">
        <f t="shared" si="7"/>
        <v>1</v>
      </c>
      <c r="F36" s="112">
        <f t="shared" si="2"/>
        <v>44.999999999997037</v>
      </c>
      <c r="G36" s="112">
        <f t="shared" si="3"/>
        <v>44.999999999997037</v>
      </c>
      <c r="H36" s="112">
        <f t="shared" si="6"/>
        <v>0</v>
      </c>
      <c r="I36" s="112">
        <f t="shared" si="8"/>
        <v>0</v>
      </c>
      <c r="J36" s="112">
        <f t="shared" si="4"/>
        <v>0</v>
      </c>
    </row>
    <row r="37" spans="1:10" x14ac:dyDescent="0.35">
      <c r="A37" s="45"/>
      <c r="B37" s="45"/>
      <c r="C37" s="191">
        <f t="shared" si="5"/>
        <v>36</v>
      </c>
      <c r="D37" s="111">
        <f>B3</f>
        <v>1</v>
      </c>
      <c r="E37" s="111">
        <f t="shared" si="7"/>
        <v>1</v>
      </c>
      <c r="F37" s="112">
        <f t="shared" si="2"/>
        <v>44.999999999997037</v>
      </c>
      <c r="G37" s="112">
        <f t="shared" si="3"/>
        <v>44.999999999997037</v>
      </c>
      <c r="H37" s="112">
        <f t="shared" si="6"/>
        <v>0</v>
      </c>
      <c r="I37" s="112">
        <f t="shared" si="8"/>
        <v>0</v>
      </c>
      <c r="J37" s="112">
        <f t="shared" si="4"/>
        <v>0</v>
      </c>
    </row>
    <row r="38" spans="1:10" x14ac:dyDescent="0.35">
      <c r="A38" s="45"/>
      <c r="B38" s="45"/>
      <c r="C38" s="191">
        <f t="shared" si="5"/>
        <v>37</v>
      </c>
      <c r="D38" s="111">
        <f>B3</f>
        <v>1</v>
      </c>
      <c r="E38" s="111">
        <f t="shared" si="7"/>
        <v>1000</v>
      </c>
      <c r="F38" s="112">
        <f t="shared" si="2"/>
        <v>89.942704239579584</v>
      </c>
      <c r="G38" s="112">
        <f t="shared" si="3"/>
        <v>5.7295760414496848E-2</v>
      </c>
      <c r="H38" s="112">
        <f t="shared" si="6"/>
        <v>0.9987267608796121</v>
      </c>
      <c r="I38" s="112">
        <f t="shared" si="8"/>
        <v>9.8037291462217855</v>
      </c>
      <c r="J38" s="112">
        <f t="shared" si="4"/>
        <v>9.7912466547471286</v>
      </c>
    </row>
    <row r="39" spans="1:10" x14ac:dyDescent="0.35">
      <c r="A39" s="45"/>
      <c r="B39" s="45"/>
      <c r="C39" s="191">
        <f t="shared" si="5"/>
        <v>38</v>
      </c>
      <c r="D39" s="111">
        <f>B4</f>
        <v>1</v>
      </c>
      <c r="E39" s="111">
        <f t="shared" ref="E39:E55" si="9">B5</f>
        <v>1</v>
      </c>
      <c r="F39" s="112">
        <f t="shared" si="2"/>
        <v>44.999999999997037</v>
      </c>
      <c r="G39" s="112">
        <f t="shared" si="3"/>
        <v>44.999999999997037</v>
      </c>
      <c r="H39" s="112">
        <f t="shared" si="6"/>
        <v>0</v>
      </c>
      <c r="I39" s="112">
        <f t="shared" si="8"/>
        <v>0</v>
      </c>
      <c r="J39" s="112">
        <f t="shared" si="4"/>
        <v>0</v>
      </c>
    </row>
    <row r="40" spans="1:10" x14ac:dyDescent="0.35">
      <c r="A40" s="45"/>
      <c r="B40" s="45"/>
      <c r="C40" s="191">
        <f t="shared" si="5"/>
        <v>39</v>
      </c>
      <c r="D40" s="111">
        <f>B4</f>
        <v>1</v>
      </c>
      <c r="E40" s="111">
        <f t="shared" si="9"/>
        <v>1</v>
      </c>
      <c r="F40" s="112">
        <f t="shared" si="2"/>
        <v>44.999999999997037</v>
      </c>
      <c r="G40" s="112">
        <f t="shared" si="3"/>
        <v>44.999999999997037</v>
      </c>
      <c r="H40" s="112">
        <f t="shared" si="6"/>
        <v>0</v>
      </c>
      <c r="I40" s="112">
        <f t="shared" si="8"/>
        <v>0</v>
      </c>
      <c r="J40" s="112">
        <f t="shared" si="4"/>
        <v>0</v>
      </c>
    </row>
    <row r="41" spans="1:10" x14ac:dyDescent="0.35">
      <c r="A41" s="45"/>
      <c r="B41" s="45"/>
      <c r="C41" s="191">
        <f t="shared" si="5"/>
        <v>40</v>
      </c>
      <c r="D41" s="111">
        <f>B4</f>
        <v>1</v>
      </c>
      <c r="E41" s="111">
        <f t="shared" si="9"/>
        <v>1</v>
      </c>
      <c r="F41" s="112">
        <f t="shared" si="2"/>
        <v>44.999999999997037</v>
      </c>
      <c r="G41" s="112">
        <f t="shared" si="3"/>
        <v>44.999999999997037</v>
      </c>
      <c r="H41" s="112">
        <f t="shared" si="6"/>
        <v>0</v>
      </c>
      <c r="I41" s="112">
        <f t="shared" si="8"/>
        <v>0</v>
      </c>
      <c r="J41" s="112">
        <f t="shared" si="4"/>
        <v>0</v>
      </c>
    </row>
    <row r="42" spans="1:10" x14ac:dyDescent="0.35">
      <c r="A42" s="45"/>
      <c r="B42" s="45"/>
      <c r="C42" s="191">
        <f t="shared" si="5"/>
        <v>41</v>
      </c>
      <c r="D42" s="111">
        <f>B4</f>
        <v>1</v>
      </c>
      <c r="E42" s="111">
        <f t="shared" si="9"/>
        <v>1</v>
      </c>
      <c r="F42" s="112">
        <f t="shared" si="2"/>
        <v>44.999999999997037</v>
      </c>
      <c r="G42" s="112">
        <f t="shared" si="3"/>
        <v>44.999999999997037</v>
      </c>
      <c r="H42" s="112">
        <f t="shared" si="6"/>
        <v>0</v>
      </c>
      <c r="I42" s="112">
        <f t="shared" si="8"/>
        <v>0</v>
      </c>
      <c r="J42" s="112">
        <f t="shared" si="4"/>
        <v>0</v>
      </c>
    </row>
    <row r="43" spans="1:10" x14ac:dyDescent="0.35">
      <c r="A43" s="45"/>
      <c r="B43" s="45"/>
      <c r="C43" s="191">
        <f t="shared" si="5"/>
        <v>42</v>
      </c>
      <c r="D43" s="111">
        <f>B4</f>
        <v>1</v>
      </c>
      <c r="E43" s="111">
        <f t="shared" si="9"/>
        <v>1</v>
      </c>
      <c r="F43" s="112">
        <f t="shared" si="2"/>
        <v>44.999999999997037</v>
      </c>
      <c r="G43" s="112">
        <f t="shared" si="3"/>
        <v>44.999999999997037</v>
      </c>
      <c r="H43" s="112">
        <f t="shared" si="6"/>
        <v>0</v>
      </c>
      <c r="I43" s="112">
        <f t="shared" si="8"/>
        <v>0</v>
      </c>
      <c r="J43" s="112">
        <f t="shared" si="4"/>
        <v>0</v>
      </c>
    </row>
    <row r="44" spans="1:10" x14ac:dyDescent="0.35">
      <c r="A44" s="45"/>
      <c r="B44" s="45"/>
      <c r="C44" s="191">
        <f t="shared" si="5"/>
        <v>43</v>
      </c>
      <c r="D44" s="111">
        <f>B4</f>
        <v>1</v>
      </c>
      <c r="E44" s="111">
        <f t="shared" si="9"/>
        <v>1</v>
      </c>
      <c r="F44" s="112">
        <f t="shared" si="2"/>
        <v>44.999999999997037</v>
      </c>
      <c r="G44" s="112">
        <f t="shared" si="3"/>
        <v>44.999999999997037</v>
      </c>
      <c r="H44" s="112">
        <f t="shared" si="6"/>
        <v>0</v>
      </c>
      <c r="I44" s="112">
        <f t="shared" si="8"/>
        <v>0</v>
      </c>
      <c r="J44" s="112">
        <f t="shared" si="4"/>
        <v>0</v>
      </c>
    </row>
    <row r="45" spans="1:10" x14ac:dyDescent="0.35">
      <c r="A45" s="45"/>
      <c r="B45" s="45"/>
      <c r="C45" s="191">
        <f t="shared" si="5"/>
        <v>44</v>
      </c>
      <c r="D45" s="111">
        <f>B4</f>
        <v>1</v>
      </c>
      <c r="E45" s="111">
        <f t="shared" si="9"/>
        <v>1</v>
      </c>
      <c r="F45" s="112">
        <f t="shared" si="2"/>
        <v>44.999999999997037</v>
      </c>
      <c r="G45" s="112">
        <f t="shared" si="3"/>
        <v>44.999999999997037</v>
      </c>
      <c r="H45" s="112">
        <f t="shared" si="6"/>
        <v>0</v>
      </c>
      <c r="I45" s="112">
        <f t="shared" si="8"/>
        <v>0</v>
      </c>
      <c r="J45" s="112">
        <f t="shared" si="4"/>
        <v>0</v>
      </c>
    </row>
    <row r="46" spans="1:10" x14ac:dyDescent="0.35">
      <c r="A46" s="45"/>
      <c r="B46" s="45"/>
      <c r="C46" s="191">
        <f t="shared" si="5"/>
        <v>45</v>
      </c>
      <c r="D46" s="111">
        <f>B4</f>
        <v>1</v>
      </c>
      <c r="E46" s="111">
        <f t="shared" si="9"/>
        <v>1</v>
      </c>
      <c r="F46" s="112">
        <f t="shared" si="2"/>
        <v>44.999999999997037</v>
      </c>
      <c r="G46" s="112">
        <f t="shared" si="3"/>
        <v>44.999999999997037</v>
      </c>
      <c r="H46" s="112">
        <f t="shared" si="6"/>
        <v>0</v>
      </c>
      <c r="I46" s="112">
        <f t="shared" si="8"/>
        <v>0</v>
      </c>
      <c r="J46" s="112">
        <f t="shared" si="4"/>
        <v>0</v>
      </c>
    </row>
    <row r="47" spans="1:10" x14ac:dyDescent="0.35">
      <c r="A47" s="45"/>
      <c r="B47" s="45"/>
      <c r="C47" s="191">
        <f t="shared" si="5"/>
        <v>46</v>
      </c>
      <c r="D47" s="111">
        <f>B4</f>
        <v>1</v>
      </c>
      <c r="E47" s="111">
        <f t="shared" si="9"/>
        <v>1</v>
      </c>
      <c r="F47" s="112">
        <f t="shared" si="2"/>
        <v>44.999999999997037</v>
      </c>
      <c r="G47" s="112">
        <f t="shared" si="3"/>
        <v>44.999999999997037</v>
      </c>
      <c r="H47" s="112">
        <f t="shared" si="6"/>
        <v>0</v>
      </c>
      <c r="I47" s="112">
        <f t="shared" si="8"/>
        <v>0</v>
      </c>
      <c r="J47" s="112">
        <f t="shared" si="4"/>
        <v>0</v>
      </c>
    </row>
    <row r="48" spans="1:10" x14ac:dyDescent="0.35">
      <c r="A48" s="45"/>
      <c r="B48" s="45"/>
      <c r="C48" s="191">
        <f t="shared" si="5"/>
        <v>47</v>
      </c>
      <c r="D48" s="111">
        <f>B4</f>
        <v>1</v>
      </c>
      <c r="E48" s="111">
        <f t="shared" si="9"/>
        <v>1</v>
      </c>
      <c r="F48" s="112">
        <f t="shared" si="2"/>
        <v>44.999999999997037</v>
      </c>
      <c r="G48" s="112">
        <f t="shared" si="3"/>
        <v>44.999999999997037</v>
      </c>
      <c r="H48" s="112">
        <f t="shared" si="6"/>
        <v>0</v>
      </c>
      <c r="I48" s="112">
        <f t="shared" si="8"/>
        <v>0</v>
      </c>
      <c r="J48" s="112">
        <f t="shared" si="4"/>
        <v>0</v>
      </c>
    </row>
    <row r="49" spans="1:17" x14ac:dyDescent="0.35">
      <c r="A49" s="45"/>
      <c r="B49" s="45"/>
      <c r="C49" s="191">
        <f t="shared" si="5"/>
        <v>48</v>
      </c>
      <c r="D49" s="111">
        <f>B4</f>
        <v>1</v>
      </c>
      <c r="E49" s="111">
        <f t="shared" si="9"/>
        <v>1</v>
      </c>
      <c r="F49" s="112">
        <f t="shared" si="2"/>
        <v>44.999999999997037</v>
      </c>
      <c r="G49" s="112">
        <f t="shared" si="3"/>
        <v>44.999999999997037</v>
      </c>
      <c r="H49" s="112">
        <f t="shared" si="6"/>
        <v>0</v>
      </c>
      <c r="I49" s="112">
        <f t="shared" si="8"/>
        <v>0</v>
      </c>
      <c r="J49" s="112">
        <f t="shared" si="4"/>
        <v>0</v>
      </c>
    </row>
    <row r="50" spans="1:17" x14ac:dyDescent="0.35">
      <c r="A50" s="45"/>
      <c r="B50" s="45"/>
      <c r="C50" s="191">
        <f t="shared" si="5"/>
        <v>49</v>
      </c>
      <c r="D50" s="111">
        <f>B4</f>
        <v>1</v>
      </c>
      <c r="E50" s="111">
        <f t="shared" si="9"/>
        <v>1</v>
      </c>
      <c r="F50" s="112">
        <f t="shared" si="2"/>
        <v>44.999999999997037</v>
      </c>
      <c r="G50" s="112">
        <f t="shared" si="3"/>
        <v>44.999999999997037</v>
      </c>
      <c r="H50" s="112">
        <f t="shared" si="6"/>
        <v>0</v>
      </c>
      <c r="I50" s="112">
        <f t="shared" si="8"/>
        <v>0</v>
      </c>
      <c r="J50" s="112">
        <f t="shared" si="4"/>
        <v>0</v>
      </c>
    </row>
    <row r="51" spans="1:17" x14ac:dyDescent="0.35">
      <c r="A51" s="45"/>
      <c r="B51" s="45"/>
      <c r="C51" s="191">
        <f t="shared" si="5"/>
        <v>50</v>
      </c>
      <c r="D51" s="111">
        <f>B4</f>
        <v>1</v>
      </c>
      <c r="E51" s="111">
        <f t="shared" si="9"/>
        <v>1</v>
      </c>
      <c r="F51" s="112">
        <f t="shared" si="2"/>
        <v>44.999999999997037</v>
      </c>
      <c r="G51" s="112">
        <f t="shared" si="3"/>
        <v>44.999999999997037</v>
      </c>
      <c r="H51" s="112">
        <f t="shared" si="6"/>
        <v>0</v>
      </c>
      <c r="I51" s="112">
        <f t="shared" si="8"/>
        <v>0</v>
      </c>
      <c r="J51" s="112">
        <f t="shared" si="4"/>
        <v>0</v>
      </c>
    </row>
    <row r="52" spans="1:17" x14ac:dyDescent="0.35">
      <c r="A52" s="45"/>
      <c r="B52" s="45"/>
      <c r="C52" s="191">
        <f t="shared" si="5"/>
        <v>51</v>
      </c>
      <c r="D52" s="111">
        <f>B4</f>
        <v>1</v>
      </c>
      <c r="E52" s="111">
        <f t="shared" si="9"/>
        <v>1</v>
      </c>
      <c r="F52" s="112">
        <f t="shared" si="2"/>
        <v>44.999999999997037</v>
      </c>
      <c r="G52" s="112">
        <f t="shared" si="3"/>
        <v>44.999999999997037</v>
      </c>
      <c r="H52" s="112">
        <f t="shared" si="6"/>
        <v>0</v>
      </c>
      <c r="I52" s="112">
        <f t="shared" si="8"/>
        <v>0</v>
      </c>
      <c r="J52" s="112">
        <f t="shared" si="4"/>
        <v>0</v>
      </c>
      <c r="K52" s="14"/>
    </row>
    <row r="53" spans="1:17" x14ac:dyDescent="0.35">
      <c r="A53" s="45"/>
      <c r="B53" s="45"/>
      <c r="C53" s="191">
        <f t="shared" si="5"/>
        <v>52</v>
      </c>
      <c r="D53" s="111">
        <f>B4</f>
        <v>1</v>
      </c>
      <c r="E53" s="111">
        <f t="shared" si="9"/>
        <v>1</v>
      </c>
      <c r="F53" s="112">
        <f t="shared" si="2"/>
        <v>44.999999999997037</v>
      </c>
      <c r="G53" s="112">
        <f t="shared" si="3"/>
        <v>44.999999999997037</v>
      </c>
      <c r="H53" s="112">
        <f t="shared" si="6"/>
        <v>0</v>
      </c>
      <c r="I53" s="112">
        <f t="shared" si="8"/>
        <v>0</v>
      </c>
      <c r="J53" s="112">
        <f t="shared" si="4"/>
        <v>0</v>
      </c>
      <c r="K53" s="14"/>
    </row>
    <row r="54" spans="1:17" x14ac:dyDescent="0.35">
      <c r="A54" s="45"/>
      <c r="B54" s="45"/>
      <c r="C54" s="191">
        <f t="shared" si="5"/>
        <v>53</v>
      </c>
      <c r="D54" s="111">
        <f>B4</f>
        <v>1</v>
      </c>
      <c r="E54" s="111">
        <f t="shared" si="9"/>
        <v>1</v>
      </c>
      <c r="F54" s="112">
        <f t="shared" si="2"/>
        <v>44.999999999997037</v>
      </c>
      <c r="G54" s="112">
        <f t="shared" si="3"/>
        <v>44.999999999997037</v>
      </c>
      <c r="H54" s="112">
        <f t="shared" si="6"/>
        <v>0</v>
      </c>
      <c r="I54" s="112">
        <f t="shared" si="8"/>
        <v>0</v>
      </c>
      <c r="J54" s="112">
        <f t="shared" si="4"/>
        <v>0</v>
      </c>
      <c r="K54" s="14"/>
    </row>
    <row r="55" spans="1:17" x14ac:dyDescent="0.35">
      <c r="A55" s="45"/>
      <c r="B55" s="45"/>
      <c r="C55" s="191">
        <f t="shared" si="5"/>
        <v>54</v>
      </c>
      <c r="D55" s="111">
        <f>B4</f>
        <v>1</v>
      </c>
      <c r="E55" s="111">
        <f t="shared" si="9"/>
        <v>1000</v>
      </c>
      <c r="F55" s="112">
        <f t="shared" si="2"/>
        <v>89.942704239579584</v>
      </c>
      <c r="G55" s="112">
        <f t="shared" si="3"/>
        <v>5.7295760414496848E-2</v>
      </c>
      <c r="H55" s="112">
        <f t="shared" si="6"/>
        <v>0.9987267608796121</v>
      </c>
      <c r="I55" s="112">
        <f t="shared" si="8"/>
        <v>9.8037291462217855</v>
      </c>
      <c r="J55" s="112">
        <f t="shared" si="4"/>
        <v>9.7912466547471286</v>
      </c>
      <c r="K55" s="14"/>
    </row>
    <row r="56" spans="1:17" x14ac:dyDescent="0.35">
      <c r="A56" s="45"/>
      <c r="B56" s="45"/>
      <c r="C56" s="191">
        <f t="shared" si="5"/>
        <v>55</v>
      </c>
      <c r="D56" s="111">
        <f>B5</f>
        <v>1</v>
      </c>
      <c r="E56" s="111">
        <f t="shared" ref="E56:E71" si="10">B6</f>
        <v>1</v>
      </c>
      <c r="F56" s="112">
        <f t="shared" si="2"/>
        <v>44.999999999997037</v>
      </c>
      <c r="G56" s="112">
        <f t="shared" si="3"/>
        <v>44.999999999997037</v>
      </c>
      <c r="H56" s="112">
        <f t="shared" si="6"/>
        <v>0</v>
      </c>
      <c r="I56" s="112">
        <f t="shared" si="8"/>
        <v>0</v>
      </c>
      <c r="J56" s="112">
        <f t="shared" si="4"/>
        <v>0</v>
      </c>
      <c r="K56" s="14"/>
    </row>
    <row r="57" spans="1:17" x14ac:dyDescent="0.35">
      <c r="A57" s="45"/>
      <c r="B57" s="45"/>
      <c r="C57" s="191">
        <f t="shared" si="5"/>
        <v>56</v>
      </c>
      <c r="D57" s="111">
        <f>B5</f>
        <v>1</v>
      </c>
      <c r="E57" s="111">
        <f t="shared" si="10"/>
        <v>1</v>
      </c>
      <c r="F57" s="112">
        <f t="shared" si="2"/>
        <v>44.999999999997037</v>
      </c>
      <c r="G57" s="112">
        <f t="shared" si="3"/>
        <v>44.999999999997037</v>
      </c>
      <c r="H57" s="112">
        <f t="shared" si="6"/>
        <v>0</v>
      </c>
      <c r="I57" s="112">
        <f t="shared" si="8"/>
        <v>0</v>
      </c>
      <c r="J57" s="112">
        <f t="shared" si="4"/>
        <v>0</v>
      </c>
      <c r="M57" s="14"/>
      <c r="N57" s="14"/>
      <c r="O57" s="14"/>
      <c r="P57" s="14"/>
      <c r="Q57" s="14"/>
    </row>
    <row r="58" spans="1:17" x14ac:dyDescent="0.35">
      <c r="A58" s="45"/>
      <c r="B58" s="45"/>
      <c r="C58" s="191">
        <f t="shared" si="5"/>
        <v>57</v>
      </c>
      <c r="D58" s="111">
        <f>B5</f>
        <v>1</v>
      </c>
      <c r="E58" s="111">
        <f t="shared" si="10"/>
        <v>1</v>
      </c>
      <c r="F58" s="112">
        <f t="shared" si="2"/>
        <v>44.999999999997037</v>
      </c>
      <c r="G58" s="112">
        <f t="shared" si="3"/>
        <v>44.999999999997037</v>
      </c>
      <c r="H58" s="112">
        <f t="shared" si="6"/>
        <v>0</v>
      </c>
      <c r="I58" s="112">
        <f t="shared" si="8"/>
        <v>0</v>
      </c>
      <c r="J58" s="112">
        <f t="shared" si="4"/>
        <v>0</v>
      </c>
      <c r="M58" s="14"/>
      <c r="N58" s="14"/>
      <c r="O58" s="14"/>
      <c r="P58" s="14"/>
      <c r="Q58" s="14"/>
    </row>
    <row r="59" spans="1:17" x14ac:dyDescent="0.35">
      <c r="A59" s="45"/>
      <c r="B59" s="45"/>
      <c r="C59" s="191">
        <f t="shared" si="5"/>
        <v>58</v>
      </c>
      <c r="D59" s="111">
        <f>B5</f>
        <v>1</v>
      </c>
      <c r="E59" s="111">
        <f t="shared" si="10"/>
        <v>1</v>
      </c>
      <c r="F59" s="112">
        <f t="shared" si="2"/>
        <v>44.999999999997037</v>
      </c>
      <c r="G59" s="112">
        <f t="shared" si="3"/>
        <v>44.999999999997037</v>
      </c>
      <c r="H59" s="112">
        <f t="shared" si="6"/>
        <v>0</v>
      </c>
      <c r="I59" s="112">
        <f t="shared" si="8"/>
        <v>0</v>
      </c>
      <c r="J59" s="112">
        <f t="shared" si="4"/>
        <v>0</v>
      </c>
      <c r="M59" s="14"/>
      <c r="N59" s="14"/>
      <c r="O59" s="14"/>
      <c r="P59" s="14"/>
      <c r="Q59" s="14"/>
    </row>
    <row r="60" spans="1:17" x14ac:dyDescent="0.35">
      <c r="A60" s="45"/>
      <c r="B60" s="45"/>
      <c r="C60" s="191">
        <f t="shared" si="5"/>
        <v>59</v>
      </c>
      <c r="D60" s="111">
        <f>B5</f>
        <v>1</v>
      </c>
      <c r="E60" s="111">
        <f t="shared" si="10"/>
        <v>1</v>
      </c>
      <c r="F60" s="112">
        <f t="shared" si="2"/>
        <v>44.999999999997037</v>
      </c>
      <c r="G60" s="112">
        <f t="shared" si="3"/>
        <v>44.999999999997037</v>
      </c>
      <c r="H60" s="112">
        <f t="shared" si="6"/>
        <v>0</v>
      </c>
      <c r="I60" s="112">
        <f t="shared" si="8"/>
        <v>0</v>
      </c>
      <c r="J60" s="112">
        <f t="shared" si="4"/>
        <v>0</v>
      </c>
      <c r="M60" s="14"/>
      <c r="N60" s="14"/>
      <c r="O60" s="14"/>
      <c r="P60" s="14"/>
      <c r="Q60" s="14"/>
    </row>
    <row r="61" spans="1:17" x14ac:dyDescent="0.35">
      <c r="A61" s="45"/>
      <c r="B61" s="45"/>
      <c r="C61" s="191">
        <f t="shared" si="5"/>
        <v>60</v>
      </c>
      <c r="D61" s="111">
        <f>B5</f>
        <v>1</v>
      </c>
      <c r="E61" s="111">
        <f t="shared" si="10"/>
        <v>1</v>
      </c>
      <c r="F61" s="112">
        <f t="shared" si="2"/>
        <v>44.999999999997037</v>
      </c>
      <c r="G61" s="112">
        <f t="shared" si="3"/>
        <v>44.999999999997037</v>
      </c>
      <c r="H61" s="112">
        <f t="shared" si="6"/>
        <v>0</v>
      </c>
      <c r="I61" s="112">
        <f t="shared" si="8"/>
        <v>0</v>
      </c>
      <c r="J61" s="112">
        <f t="shared" si="4"/>
        <v>0</v>
      </c>
      <c r="M61" s="14"/>
      <c r="N61" s="14"/>
      <c r="O61" s="14"/>
      <c r="P61" s="14"/>
      <c r="Q61" s="14"/>
    </row>
    <row r="62" spans="1:17" x14ac:dyDescent="0.35">
      <c r="A62" s="45"/>
      <c r="B62" s="45"/>
      <c r="C62" s="191">
        <f t="shared" si="5"/>
        <v>61</v>
      </c>
      <c r="D62" s="111">
        <f>B5</f>
        <v>1</v>
      </c>
      <c r="E62" s="111">
        <f t="shared" si="10"/>
        <v>1</v>
      </c>
      <c r="F62" s="112">
        <f t="shared" si="2"/>
        <v>44.999999999997037</v>
      </c>
      <c r="G62" s="112">
        <f t="shared" si="3"/>
        <v>44.999999999997037</v>
      </c>
      <c r="H62" s="112">
        <f t="shared" si="6"/>
        <v>0</v>
      </c>
      <c r="I62" s="112">
        <f t="shared" si="8"/>
        <v>0</v>
      </c>
      <c r="J62" s="112">
        <f t="shared" si="4"/>
        <v>0</v>
      </c>
      <c r="M62" s="14"/>
      <c r="N62" s="14"/>
      <c r="O62" s="14"/>
      <c r="P62" s="14"/>
      <c r="Q62" s="14"/>
    </row>
    <row r="63" spans="1:17" x14ac:dyDescent="0.35">
      <c r="A63" s="45"/>
      <c r="B63" s="45"/>
      <c r="C63" s="191">
        <f t="shared" si="5"/>
        <v>62</v>
      </c>
      <c r="D63" s="111">
        <f>B5</f>
        <v>1</v>
      </c>
      <c r="E63" s="111">
        <f t="shared" si="10"/>
        <v>1</v>
      </c>
      <c r="F63" s="112">
        <f t="shared" si="2"/>
        <v>44.999999999997037</v>
      </c>
      <c r="G63" s="112">
        <f t="shared" si="3"/>
        <v>44.999999999997037</v>
      </c>
      <c r="H63" s="112">
        <f t="shared" si="6"/>
        <v>0</v>
      </c>
      <c r="I63" s="112">
        <f t="shared" si="8"/>
        <v>0</v>
      </c>
      <c r="J63" s="112">
        <f t="shared" si="4"/>
        <v>0</v>
      </c>
      <c r="M63" s="14"/>
      <c r="N63" s="14"/>
      <c r="O63" s="14"/>
      <c r="P63" s="14"/>
      <c r="Q63" s="14"/>
    </row>
    <row r="64" spans="1:17" x14ac:dyDescent="0.35">
      <c r="A64" s="45"/>
      <c r="B64" s="45"/>
      <c r="C64" s="191">
        <f t="shared" si="5"/>
        <v>63</v>
      </c>
      <c r="D64" s="111">
        <f>B5</f>
        <v>1</v>
      </c>
      <c r="E64" s="111">
        <f t="shared" si="10"/>
        <v>1</v>
      </c>
      <c r="F64" s="112">
        <f t="shared" si="2"/>
        <v>44.999999999997037</v>
      </c>
      <c r="G64" s="112">
        <f t="shared" si="3"/>
        <v>44.999999999997037</v>
      </c>
      <c r="H64" s="112">
        <f t="shared" si="6"/>
        <v>0</v>
      </c>
      <c r="I64" s="112">
        <f t="shared" si="8"/>
        <v>0</v>
      </c>
      <c r="J64" s="112">
        <f t="shared" si="4"/>
        <v>0</v>
      </c>
      <c r="K64" s="14"/>
      <c r="M64" s="14"/>
      <c r="N64" s="14"/>
      <c r="O64" s="14"/>
      <c r="P64" s="14"/>
      <c r="Q64" s="14"/>
    </row>
    <row r="65" spans="1:17" x14ac:dyDescent="0.35">
      <c r="A65" s="45"/>
      <c r="B65" s="45"/>
      <c r="C65" s="191">
        <f t="shared" si="5"/>
        <v>64</v>
      </c>
      <c r="D65" s="111">
        <f>B5</f>
        <v>1</v>
      </c>
      <c r="E65" s="111">
        <f t="shared" si="10"/>
        <v>1</v>
      </c>
      <c r="F65" s="112">
        <f t="shared" si="2"/>
        <v>44.999999999997037</v>
      </c>
      <c r="G65" s="112">
        <f t="shared" si="3"/>
        <v>44.999999999997037</v>
      </c>
      <c r="H65" s="112">
        <f t="shared" si="6"/>
        <v>0</v>
      </c>
      <c r="I65" s="112">
        <f t="shared" si="8"/>
        <v>0</v>
      </c>
      <c r="J65" s="112">
        <f t="shared" si="4"/>
        <v>0</v>
      </c>
      <c r="M65" s="14"/>
      <c r="N65" s="14"/>
      <c r="O65" s="14"/>
      <c r="P65" s="14"/>
      <c r="Q65" s="14"/>
    </row>
    <row r="66" spans="1:17" x14ac:dyDescent="0.35">
      <c r="A66" s="45"/>
      <c r="B66" s="45"/>
      <c r="C66" s="191">
        <f t="shared" si="5"/>
        <v>65</v>
      </c>
      <c r="D66" s="111">
        <f>B5</f>
        <v>1</v>
      </c>
      <c r="E66" s="111">
        <f t="shared" si="10"/>
        <v>1</v>
      </c>
      <c r="F66" s="112">
        <f t="shared" si="2"/>
        <v>44.999999999997037</v>
      </c>
      <c r="G66" s="112">
        <f t="shared" si="3"/>
        <v>44.999999999997037</v>
      </c>
      <c r="H66" s="112">
        <f t="shared" si="6"/>
        <v>0</v>
      </c>
      <c r="I66" s="112">
        <f t="shared" ref="I66:I97" si="11">((ABS(D66-E66))/($B$23*2))</f>
        <v>0</v>
      </c>
      <c r="J66" s="112">
        <f t="shared" si="4"/>
        <v>0</v>
      </c>
      <c r="M66" s="14"/>
      <c r="N66" s="14"/>
      <c r="O66" s="14"/>
      <c r="P66" s="14"/>
      <c r="Q66" s="14"/>
    </row>
    <row r="67" spans="1:17" x14ac:dyDescent="0.35">
      <c r="A67" s="45"/>
      <c r="B67" s="45"/>
      <c r="C67" s="191">
        <f t="shared" si="5"/>
        <v>66</v>
      </c>
      <c r="D67" s="111">
        <f>B5</f>
        <v>1</v>
      </c>
      <c r="E67" s="111">
        <f t="shared" si="10"/>
        <v>1</v>
      </c>
      <c r="F67" s="112">
        <f t="shared" ref="F67:F130" si="12">ATAN2(D67,E67)*180/3.14159265359</f>
        <v>44.999999999997037</v>
      </c>
      <c r="G67" s="112">
        <f t="shared" ref="G67:G130" si="13">ATAN2(E67,D67)*180/3.14159265359</f>
        <v>44.999999999997037</v>
      </c>
      <c r="H67" s="112">
        <f t="shared" ref="H67:H130" si="14">ABS(F67-G67)/90</f>
        <v>0</v>
      </c>
      <c r="I67" s="112">
        <f t="shared" si="11"/>
        <v>0</v>
      </c>
      <c r="J67" s="112">
        <f t="shared" ref="J67:J130" si="15">H67*I67</f>
        <v>0</v>
      </c>
      <c r="M67" s="14"/>
      <c r="N67" s="14"/>
      <c r="O67" s="14"/>
      <c r="P67" s="14"/>
      <c r="Q67" s="14"/>
    </row>
    <row r="68" spans="1:17" x14ac:dyDescent="0.35">
      <c r="A68" s="45"/>
      <c r="B68" s="45"/>
      <c r="C68" s="191">
        <f t="shared" ref="C68:C131" si="16">C67+1</f>
        <v>67</v>
      </c>
      <c r="D68" s="111">
        <f>B5</f>
        <v>1</v>
      </c>
      <c r="E68" s="111">
        <f t="shared" si="10"/>
        <v>1</v>
      </c>
      <c r="F68" s="112">
        <f t="shared" si="12"/>
        <v>44.999999999997037</v>
      </c>
      <c r="G68" s="112">
        <f t="shared" si="13"/>
        <v>44.999999999997037</v>
      </c>
      <c r="H68" s="112">
        <f t="shared" si="14"/>
        <v>0</v>
      </c>
      <c r="I68" s="112">
        <f t="shared" si="11"/>
        <v>0</v>
      </c>
      <c r="J68" s="112">
        <f t="shared" si="15"/>
        <v>0</v>
      </c>
      <c r="M68" s="14"/>
      <c r="N68" s="14"/>
      <c r="O68" s="14"/>
      <c r="P68" s="14"/>
      <c r="Q68" s="14"/>
    </row>
    <row r="69" spans="1:17" x14ac:dyDescent="0.35">
      <c r="A69" s="45"/>
      <c r="B69" s="45"/>
      <c r="C69" s="191">
        <f t="shared" si="16"/>
        <v>68</v>
      </c>
      <c r="D69" s="111">
        <f>B5</f>
        <v>1</v>
      </c>
      <c r="E69" s="111">
        <f t="shared" si="10"/>
        <v>1</v>
      </c>
      <c r="F69" s="112">
        <f t="shared" si="12"/>
        <v>44.999999999997037</v>
      </c>
      <c r="G69" s="112">
        <f t="shared" si="13"/>
        <v>44.999999999997037</v>
      </c>
      <c r="H69" s="112">
        <f t="shared" si="14"/>
        <v>0</v>
      </c>
      <c r="I69" s="112">
        <f t="shared" si="11"/>
        <v>0</v>
      </c>
      <c r="J69" s="112">
        <f t="shared" si="15"/>
        <v>0</v>
      </c>
      <c r="M69" s="14"/>
      <c r="N69" s="14"/>
      <c r="O69" s="14"/>
      <c r="P69" s="14"/>
      <c r="Q69" s="14"/>
    </row>
    <row r="70" spans="1:17" x14ac:dyDescent="0.35">
      <c r="A70" s="45"/>
      <c r="B70" s="45"/>
      <c r="C70" s="191">
        <f t="shared" si="16"/>
        <v>69</v>
      </c>
      <c r="D70" s="111">
        <f>B5</f>
        <v>1</v>
      </c>
      <c r="E70" s="111">
        <f t="shared" si="10"/>
        <v>1</v>
      </c>
      <c r="F70" s="112">
        <f t="shared" si="12"/>
        <v>44.999999999997037</v>
      </c>
      <c r="G70" s="112">
        <f t="shared" si="13"/>
        <v>44.999999999997037</v>
      </c>
      <c r="H70" s="112">
        <f t="shared" si="14"/>
        <v>0</v>
      </c>
      <c r="I70" s="112">
        <f t="shared" si="11"/>
        <v>0</v>
      </c>
      <c r="J70" s="112">
        <f t="shared" si="15"/>
        <v>0</v>
      </c>
      <c r="M70" s="14"/>
      <c r="N70" s="14"/>
      <c r="O70" s="14"/>
      <c r="P70" s="14"/>
      <c r="Q70" s="14"/>
    </row>
    <row r="71" spans="1:17" x14ac:dyDescent="0.35">
      <c r="A71" s="45"/>
      <c r="B71" s="45"/>
      <c r="C71" s="191">
        <f t="shared" si="16"/>
        <v>70</v>
      </c>
      <c r="D71" s="111">
        <f>B5</f>
        <v>1</v>
      </c>
      <c r="E71" s="111">
        <f t="shared" si="10"/>
        <v>1000</v>
      </c>
      <c r="F71" s="112">
        <f t="shared" si="12"/>
        <v>89.942704239579584</v>
      </c>
      <c r="G71" s="112">
        <f t="shared" si="13"/>
        <v>5.7295760414496848E-2</v>
      </c>
      <c r="H71" s="112">
        <f t="shared" si="14"/>
        <v>0.9987267608796121</v>
      </c>
      <c r="I71" s="112">
        <f t="shared" si="11"/>
        <v>9.8037291462217855</v>
      </c>
      <c r="J71" s="112">
        <f t="shared" si="15"/>
        <v>9.7912466547471286</v>
      </c>
      <c r="M71" s="14"/>
      <c r="N71" s="14"/>
      <c r="O71" s="14"/>
      <c r="P71" s="14"/>
      <c r="Q71" s="14"/>
    </row>
    <row r="72" spans="1:17" x14ac:dyDescent="0.35">
      <c r="A72" s="45"/>
      <c r="B72" s="45"/>
      <c r="C72" s="191">
        <f t="shared" si="16"/>
        <v>71</v>
      </c>
      <c r="D72" s="111">
        <f>B6</f>
        <v>1</v>
      </c>
      <c r="E72" s="111">
        <f t="shared" ref="E72:E86" si="17">B7</f>
        <v>1</v>
      </c>
      <c r="F72" s="112">
        <f t="shared" si="12"/>
        <v>44.999999999997037</v>
      </c>
      <c r="G72" s="112">
        <f t="shared" si="13"/>
        <v>44.999999999997037</v>
      </c>
      <c r="H72" s="112">
        <f t="shared" si="14"/>
        <v>0</v>
      </c>
      <c r="I72" s="112">
        <f t="shared" si="11"/>
        <v>0</v>
      </c>
      <c r="J72" s="112">
        <f t="shared" si="15"/>
        <v>0</v>
      </c>
      <c r="M72" s="14"/>
      <c r="N72" s="14"/>
      <c r="O72" s="14"/>
      <c r="P72" s="14"/>
      <c r="Q72" s="14"/>
    </row>
    <row r="73" spans="1:17" x14ac:dyDescent="0.35">
      <c r="A73" s="45"/>
      <c r="B73" s="45"/>
      <c r="C73" s="191">
        <f t="shared" si="16"/>
        <v>72</v>
      </c>
      <c r="D73" s="111">
        <f>B6</f>
        <v>1</v>
      </c>
      <c r="E73" s="111">
        <f t="shared" si="17"/>
        <v>1</v>
      </c>
      <c r="F73" s="112">
        <f t="shared" si="12"/>
        <v>44.999999999997037</v>
      </c>
      <c r="G73" s="112">
        <f t="shared" si="13"/>
        <v>44.999999999997037</v>
      </c>
      <c r="H73" s="112">
        <f t="shared" si="14"/>
        <v>0</v>
      </c>
      <c r="I73" s="112">
        <f t="shared" si="11"/>
        <v>0</v>
      </c>
      <c r="J73" s="112">
        <f t="shared" si="15"/>
        <v>0</v>
      </c>
      <c r="M73" s="14"/>
      <c r="N73" s="14"/>
      <c r="O73" s="14"/>
      <c r="P73" s="14"/>
      <c r="Q73" s="14"/>
    </row>
    <row r="74" spans="1:17" x14ac:dyDescent="0.35">
      <c r="A74" s="45"/>
      <c r="B74" s="45"/>
      <c r="C74" s="191">
        <f t="shared" si="16"/>
        <v>73</v>
      </c>
      <c r="D74" s="111">
        <f>B6</f>
        <v>1</v>
      </c>
      <c r="E74" s="111">
        <f t="shared" si="17"/>
        <v>1</v>
      </c>
      <c r="F74" s="112">
        <f t="shared" si="12"/>
        <v>44.999999999997037</v>
      </c>
      <c r="G74" s="112">
        <f t="shared" si="13"/>
        <v>44.999999999997037</v>
      </c>
      <c r="H74" s="112">
        <f t="shared" si="14"/>
        <v>0</v>
      </c>
      <c r="I74" s="112">
        <f t="shared" si="11"/>
        <v>0</v>
      </c>
      <c r="J74" s="112">
        <f t="shared" si="15"/>
        <v>0</v>
      </c>
      <c r="M74" s="14"/>
      <c r="N74" s="14"/>
      <c r="O74" s="14"/>
      <c r="P74" s="14"/>
      <c r="Q74" s="14"/>
    </row>
    <row r="75" spans="1:17" x14ac:dyDescent="0.35">
      <c r="A75" s="45"/>
      <c r="B75" s="45"/>
      <c r="C75" s="191">
        <f t="shared" si="16"/>
        <v>74</v>
      </c>
      <c r="D75" s="111">
        <f>B6</f>
        <v>1</v>
      </c>
      <c r="E75" s="111">
        <f t="shared" si="17"/>
        <v>1</v>
      </c>
      <c r="F75" s="112">
        <f t="shared" si="12"/>
        <v>44.999999999997037</v>
      </c>
      <c r="G75" s="112">
        <f t="shared" si="13"/>
        <v>44.999999999997037</v>
      </c>
      <c r="H75" s="112">
        <f t="shared" si="14"/>
        <v>0</v>
      </c>
      <c r="I75" s="112">
        <f t="shared" si="11"/>
        <v>0</v>
      </c>
      <c r="J75" s="112">
        <f t="shared" si="15"/>
        <v>0</v>
      </c>
      <c r="M75" s="14"/>
      <c r="N75" s="14"/>
      <c r="O75" s="14"/>
      <c r="P75" s="14"/>
      <c r="Q75" s="14"/>
    </row>
    <row r="76" spans="1:17" x14ac:dyDescent="0.35">
      <c r="A76" s="45"/>
      <c r="B76" s="45"/>
      <c r="C76" s="191">
        <f t="shared" si="16"/>
        <v>75</v>
      </c>
      <c r="D76" s="111">
        <f>B6</f>
        <v>1</v>
      </c>
      <c r="E76" s="111">
        <f t="shared" si="17"/>
        <v>1</v>
      </c>
      <c r="F76" s="112">
        <f t="shared" si="12"/>
        <v>44.999999999997037</v>
      </c>
      <c r="G76" s="112">
        <f t="shared" si="13"/>
        <v>44.999999999997037</v>
      </c>
      <c r="H76" s="112">
        <f t="shared" si="14"/>
        <v>0</v>
      </c>
      <c r="I76" s="112">
        <f t="shared" si="11"/>
        <v>0</v>
      </c>
      <c r="J76" s="112">
        <f t="shared" si="15"/>
        <v>0</v>
      </c>
      <c r="M76" s="14"/>
      <c r="N76" s="14"/>
      <c r="O76" s="14"/>
      <c r="P76" s="14"/>
      <c r="Q76" s="14"/>
    </row>
    <row r="77" spans="1:17" x14ac:dyDescent="0.35">
      <c r="A77" s="45"/>
      <c r="B77" s="45"/>
      <c r="C77" s="191">
        <f t="shared" si="16"/>
        <v>76</v>
      </c>
      <c r="D77" s="111">
        <f>B6</f>
        <v>1</v>
      </c>
      <c r="E77" s="111">
        <f t="shared" si="17"/>
        <v>1</v>
      </c>
      <c r="F77" s="112">
        <f t="shared" si="12"/>
        <v>44.999999999997037</v>
      </c>
      <c r="G77" s="112">
        <f t="shared" si="13"/>
        <v>44.999999999997037</v>
      </c>
      <c r="H77" s="112">
        <f t="shared" si="14"/>
        <v>0</v>
      </c>
      <c r="I77" s="112">
        <f t="shared" si="11"/>
        <v>0</v>
      </c>
      <c r="J77" s="112">
        <f t="shared" si="15"/>
        <v>0</v>
      </c>
      <c r="M77" s="14"/>
      <c r="N77" s="14"/>
      <c r="O77" s="14"/>
      <c r="P77" s="14"/>
      <c r="Q77" s="14"/>
    </row>
    <row r="78" spans="1:17" x14ac:dyDescent="0.35">
      <c r="A78" s="45"/>
      <c r="B78" s="45"/>
      <c r="C78" s="191">
        <f t="shared" si="16"/>
        <v>77</v>
      </c>
      <c r="D78" s="111">
        <f>B6</f>
        <v>1</v>
      </c>
      <c r="E78" s="111">
        <f t="shared" si="17"/>
        <v>1</v>
      </c>
      <c r="F78" s="112">
        <f t="shared" si="12"/>
        <v>44.999999999997037</v>
      </c>
      <c r="G78" s="112">
        <f t="shared" si="13"/>
        <v>44.999999999997037</v>
      </c>
      <c r="H78" s="112">
        <f t="shared" si="14"/>
        <v>0</v>
      </c>
      <c r="I78" s="112">
        <f t="shared" si="11"/>
        <v>0</v>
      </c>
      <c r="J78" s="112">
        <f t="shared" si="15"/>
        <v>0</v>
      </c>
      <c r="M78" s="14"/>
      <c r="N78" s="14"/>
      <c r="O78" s="14"/>
      <c r="P78" s="14"/>
      <c r="Q78" s="14"/>
    </row>
    <row r="79" spans="1:17" x14ac:dyDescent="0.35">
      <c r="A79" s="45"/>
      <c r="B79" s="45"/>
      <c r="C79" s="191">
        <f t="shared" si="16"/>
        <v>78</v>
      </c>
      <c r="D79" s="111">
        <f>B6</f>
        <v>1</v>
      </c>
      <c r="E79" s="111">
        <f t="shared" si="17"/>
        <v>1</v>
      </c>
      <c r="F79" s="112">
        <f t="shared" si="12"/>
        <v>44.999999999997037</v>
      </c>
      <c r="G79" s="112">
        <f t="shared" si="13"/>
        <v>44.999999999997037</v>
      </c>
      <c r="H79" s="112">
        <f t="shared" si="14"/>
        <v>0</v>
      </c>
      <c r="I79" s="112">
        <f t="shared" si="11"/>
        <v>0</v>
      </c>
      <c r="J79" s="112">
        <f t="shared" si="15"/>
        <v>0</v>
      </c>
      <c r="M79" s="14"/>
      <c r="N79" s="14"/>
      <c r="O79" s="14"/>
      <c r="P79" s="14"/>
      <c r="Q79" s="14"/>
    </row>
    <row r="80" spans="1:17" x14ac:dyDescent="0.35">
      <c r="A80" s="45"/>
      <c r="B80" s="45"/>
      <c r="C80" s="191">
        <f t="shared" si="16"/>
        <v>79</v>
      </c>
      <c r="D80" s="111">
        <f>B6</f>
        <v>1</v>
      </c>
      <c r="E80" s="111">
        <f t="shared" si="17"/>
        <v>1</v>
      </c>
      <c r="F80" s="112">
        <f t="shared" si="12"/>
        <v>44.999999999997037</v>
      </c>
      <c r="G80" s="112">
        <f t="shared" si="13"/>
        <v>44.999999999997037</v>
      </c>
      <c r="H80" s="112">
        <f t="shared" si="14"/>
        <v>0</v>
      </c>
      <c r="I80" s="112">
        <f t="shared" si="11"/>
        <v>0</v>
      </c>
      <c r="J80" s="112">
        <f t="shared" si="15"/>
        <v>0</v>
      </c>
      <c r="M80" s="14"/>
      <c r="N80" s="14"/>
      <c r="O80" s="14"/>
      <c r="P80" s="14"/>
      <c r="Q80" s="14"/>
    </row>
    <row r="81" spans="1:17" x14ac:dyDescent="0.35">
      <c r="A81" s="45"/>
      <c r="B81" s="45"/>
      <c r="C81" s="191">
        <f t="shared" si="16"/>
        <v>80</v>
      </c>
      <c r="D81" s="111">
        <f>B6</f>
        <v>1</v>
      </c>
      <c r="E81" s="111">
        <f t="shared" si="17"/>
        <v>1</v>
      </c>
      <c r="F81" s="112">
        <f t="shared" si="12"/>
        <v>44.999999999997037</v>
      </c>
      <c r="G81" s="112">
        <f t="shared" si="13"/>
        <v>44.999999999997037</v>
      </c>
      <c r="H81" s="112">
        <f t="shared" si="14"/>
        <v>0</v>
      </c>
      <c r="I81" s="112">
        <f t="shared" si="11"/>
        <v>0</v>
      </c>
      <c r="J81" s="112">
        <f t="shared" si="15"/>
        <v>0</v>
      </c>
      <c r="M81" s="14"/>
      <c r="N81" s="14"/>
      <c r="O81" s="14"/>
      <c r="P81" s="14"/>
      <c r="Q81" s="14"/>
    </row>
    <row r="82" spans="1:17" x14ac:dyDescent="0.35">
      <c r="A82" s="45"/>
      <c r="B82" s="45"/>
      <c r="C82" s="191">
        <f t="shared" si="16"/>
        <v>81</v>
      </c>
      <c r="D82" s="111">
        <f>B6</f>
        <v>1</v>
      </c>
      <c r="E82" s="111">
        <f t="shared" si="17"/>
        <v>1</v>
      </c>
      <c r="F82" s="112">
        <f t="shared" si="12"/>
        <v>44.999999999997037</v>
      </c>
      <c r="G82" s="112">
        <f t="shared" si="13"/>
        <v>44.999999999997037</v>
      </c>
      <c r="H82" s="112">
        <f t="shared" si="14"/>
        <v>0</v>
      </c>
      <c r="I82" s="112">
        <f t="shared" si="11"/>
        <v>0</v>
      </c>
      <c r="J82" s="112">
        <f t="shared" si="15"/>
        <v>0</v>
      </c>
      <c r="M82" s="14"/>
      <c r="N82" s="14"/>
      <c r="O82" s="14"/>
      <c r="P82" s="14"/>
      <c r="Q82" s="14"/>
    </row>
    <row r="83" spans="1:17" x14ac:dyDescent="0.35">
      <c r="A83" s="45"/>
      <c r="B83" s="45"/>
      <c r="C83" s="191">
        <f t="shared" si="16"/>
        <v>82</v>
      </c>
      <c r="D83" s="111">
        <f>B6</f>
        <v>1</v>
      </c>
      <c r="E83" s="111">
        <f t="shared" si="17"/>
        <v>1</v>
      </c>
      <c r="F83" s="112">
        <f t="shared" si="12"/>
        <v>44.999999999997037</v>
      </c>
      <c r="G83" s="112">
        <f t="shared" si="13"/>
        <v>44.999999999997037</v>
      </c>
      <c r="H83" s="112">
        <f t="shared" si="14"/>
        <v>0</v>
      </c>
      <c r="I83" s="112">
        <f t="shared" si="11"/>
        <v>0</v>
      </c>
      <c r="J83" s="112">
        <f t="shared" si="15"/>
        <v>0</v>
      </c>
      <c r="M83" s="14"/>
      <c r="N83" s="14"/>
      <c r="O83" s="14"/>
      <c r="P83" s="14"/>
      <c r="Q83" s="14"/>
    </row>
    <row r="84" spans="1:17" x14ac:dyDescent="0.35">
      <c r="A84" s="45"/>
      <c r="B84" s="45"/>
      <c r="C84" s="191">
        <f t="shared" si="16"/>
        <v>83</v>
      </c>
      <c r="D84" s="111">
        <f>B6</f>
        <v>1</v>
      </c>
      <c r="E84" s="111">
        <f t="shared" si="17"/>
        <v>1</v>
      </c>
      <c r="F84" s="112">
        <f t="shared" si="12"/>
        <v>44.999999999997037</v>
      </c>
      <c r="G84" s="112">
        <f t="shared" si="13"/>
        <v>44.999999999997037</v>
      </c>
      <c r="H84" s="112">
        <f t="shared" si="14"/>
        <v>0</v>
      </c>
      <c r="I84" s="112">
        <f t="shared" si="11"/>
        <v>0</v>
      </c>
      <c r="J84" s="112">
        <f t="shared" si="15"/>
        <v>0</v>
      </c>
      <c r="M84" s="14"/>
      <c r="N84" s="14"/>
      <c r="O84" s="14"/>
      <c r="P84" s="14"/>
      <c r="Q84" s="14"/>
    </row>
    <row r="85" spans="1:17" x14ac:dyDescent="0.35">
      <c r="A85" s="45"/>
      <c r="B85" s="45"/>
      <c r="C85" s="191">
        <f t="shared" si="16"/>
        <v>84</v>
      </c>
      <c r="D85" s="111">
        <f>B6</f>
        <v>1</v>
      </c>
      <c r="E85" s="111">
        <f t="shared" si="17"/>
        <v>1</v>
      </c>
      <c r="F85" s="112">
        <f t="shared" si="12"/>
        <v>44.999999999997037</v>
      </c>
      <c r="G85" s="112">
        <f t="shared" si="13"/>
        <v>44.999999999997037</v>
      </c>
      <c r="H85" s="112">
        <f t="shared" si="14"/>
        <v>0</v>
      </c>
      <c r="I85" s="112">
        <f t="shared" si="11"/>
        <v>0</v>
      </c>
      <c r="J85" s="112">
        <f t="shared" si="15"/>
        <v>0</v>
      </c>
      <c r="M85" s="14"/>
      <c r="N85" s="14"/>
      <c r="O85" s="14"/>
      <c r="P85" s="14"/>
      <c r="Q85" s="14"/>
    </row>
    <row r="86" spans="1:17" x14ac:dyDescent="0.35">
      <c r="A86" s="45"/>
      <c r="B86" s="45"/>
      <c r="C86" s="191">
        <f t="shared" si="16"/>
        <v>85</v>
      </c>
      <c r="D86" s="111">
        <f>B6</f>
        <v>1</v>
      </c>
      <c r="E86" s="111">
        <f t="shared" si="17"/>
        <v>1000</v>
      </c>
      <c r="F86" s="112">
        <f t="shared" si="12"/>
        <v>89.942704239579584</v>
      </c>
      <c r="G86" s="112">
        <f t="shared" si="13"/>
        <v>5.7295760414496848E-2</v>
      </c>
      <c r="H86" s="112">
        <f t="shared" si="14"/>
        <v>0.9987267608796121</v>
      </c>
      <c r="I86" s="112">
        <f t="shared" si="11"/>
        <v>9.8037291462217855</v>
      </c>
      <c r="J86" s="112">
        <f t="shared" si="15"/>
        <v>9.7912466547471286</v>
      </c>
      <c r="M86" s="14"/>
      <c r="N86" s="14"/>
      <c r="O86" s="14"/>
      <c r="P86" s="14"/>
      <c r="Q86" s="14"/>
    </row>
    <row r="87" spans="1:17" x14ac:dyDescent="0.35">
      <c r="A87" s="45"/>
      <c r="B87" s="45"/>
      <c r="C87" s="191">
        <f t="shared" si="16"/>
        <v>86</v>
      </c>
      <c r="D87" s="111">
        <f>B7</f>
        <v>1</v>
      </c>
      <c r="E87" s="111">
        <f t="shared" ref="E87:E100" si="18">B8</f>
        <v>1</v>
      </c>
      <c r="F87" s="112">
        <f t="shared" si="12"/>
        <v>44.999999999997037</v>
      </c>
      <c r="G87" s="112">
        <f t="shared" si="13"/>
        <v>44.999999999997037</v>
      </c>
      <c r="H87" s="112">
        <f t="shared" si="14"/>
        <v>0</v>
      </c>
      <c r="I87" s="112">
        <f t="shared" si="11"/>
        <v>0</v>
      </c>
      <c r="J87" s="112">
        <f t="shared" si="15"/>
        <v>0</v>
      </c>
      <c r="M87" s="14"/>
      <c r="N87" s="14"/>
      <c r="O87" s="14"/>
      <c r="P87" s="14"/>
      <c r="Q87" s="14"/>
    </row>
    <row r="88" spans="1:17" x14ac:dyDescent="0.35">
      <c r="A88" s="45"/>
      <c r="B88" s="45"/>
      <c r="C88" s="191">
        <f t="shared" si="16"/>
        <v>87</v>
      </c>
      <c r="D88" s="111">
        <f>B7</f>
        <v>1</v>
      </c>
      <c r="E88" s="111">
        <f t="shared" si="18"/>
        <v>1</v>
      </c>
      <c r="F88" s="112">
        <f t="shared" si="12"/>
        <v>44.999999999997037</v>
      </c>
      <c r="G88" s="112">
        <f t="shared" si="13"/>
        <v>44.999999999997037</v>
      </c>
      <c r="H88" s="112">
        <f t="shared" si="14"/>
        <v>0</v>
      </c>
      <c r="I88" s="112">
        <f t="shared" si="11"/>
        <v>0</v>
      </c>
      <c r="J88" s="112">
        <f t="shared" si="15"/>
        <v>0</v>
      </c>
      <c r="M88" s="14"/>
      <c r="N88" s="14"/>
      <c r="O88" s="14"/>
      <c r="P88" s="14"/>
      <c r="Q88" s="14"/>
    </row>
    <row r="89" spans="1:17" x14ac:dyDescent="0.35">
      <c r="A89" s="45"/>
      <c r="B89" s="45"/>
      <c r="C89" s="191">
        <f t="shared" si="16"/>
        <v>88</v>
      </c>
      <c r="D89" s="111">
        <f>B7</f>
        <v>1</v>
      </c>
      <c r="E89" s="111">
        <f t="shared" si="18"/>
        <v>1</v>
      </c>
      <c r="F89" s="112">
        <f t="shared" si="12"/>
        <v>44.999999999997037</v>
      </c>
      <c r="G89" s="112">
        <f t="shared" si="13"/>
        <v>44.999999999997037</v>
      </c>
      <c r="H89" s="112">
        <f t="shared" si="14"/>
        <v>0</v>
      </c>
      <c r="I89" s="112">
        <f t="shared" si="11"/>
        <v>0</v>
      </c>
      <c r="J89" s="112">
        <f t="shared" si="15"/>
        <v>0</v>
      </c>
      <c r="M89" s="14"/>
      <c r="N89" s="14"/>
      <c r="O89" s="14"/>
      <c r="P89" s="14"/>
      <c r="Q89" s="14"/>
    </row>
    <row r="90" spans="1:17" x14ac:dyDescent="0.35">
      <c r="A90" s="45"/>
      <c r="B90" s="45"/>
      <c r="C90" s="191">
        <f t="shared" si="16"/>
        <v>89</v>
      </c>
      <c r="D90" s="111">
        <f>B7</f>
        <v>1</v>
      </c>
      <c r="E90" s="111">
        <f t="shared" si="18"/>
        <v>1</v>
      </c>
      <c r="F90" s="112">
        <f t="shared" si="12"/>
        <v>44.999999999997037</v>
      </c>
      <c r="G90" s="112">
        <f t="shared" si="13"/>
        <v>44.999999999997037</v>
      </c>
      <c r="H90" s="112">
        <f t="shared" si="14"/>
        <v>0</v>
      </c>
      <c r="I90" s="112">
        <f t="shared" si="11"/>
        <v>0</v>
      </c>
      <c r="J90" s="112">
        <f t="shared" si="15"/>
        <v>0</v>
      </c>
      <c r="M90" s="14"/>
      <c r="N90" s="14"/>
      <c r="O90" s="14"/>
      <c r="P90" s="14"/>
      <c r="Q90" s="14"/>
    </row>
    <row r="91" spans="1:17" x14ac:dyDescent="0.35">
      <c r="A91" s="45"/>
      <c r="B91" s="45"/>
      <c r="C91" s="191">
        <f t="shared" si="16"/>
        <v>90</v>
      </c>
      <c r="D91" s="111">
        <f>B7</f>
        <v>1</v>
      </c>
      <c r="E91" s="111">
        <f t="shared" si="18"/>
        <v>1</v>
      </c>
      <c r="F91" s="112">
        <f t="shared" si="12"/>
        <v>44.999999999997037</v>
      </c>
      <c r="G91" s="112">
        <f t="shared" si="13"/>
        <v>44.999999999997037</v>
      </c>
      <c r="H91" s="112">
        <f t="shared" si="14"/>
        <v>0</v>
      </c>
      <c r="I91" s="112">
        <f t="shared" si="11"/>
        <v>0</v>
      </c>
      <c r="J91" s="112">
        <f t="shared" si="15"/>
        <v>0</v>
      </c>
      <c r="M91" s="14"/>
      <c r="N91" s="14"/>
      <c r="O91" s="14"/>
      <c r="P91" s="14"/>
      <c r="Q91" s="14"/>
    </row>
    <row r="92" spans="1:17" x14ac:dyDescent="0.35">
      <c r="A92" s="45"/>
      <c r="B92" s="45"/>
      <c r="C92" s="191">
        <f t="shared" si="16"/>
        <v>91</v>
      </c>
      <c r="D92" s="111">
        <f>B7</f>
        <v>1</v>
      </c>
      <c r="E92" s="111">
        <f t="shared" si="18"/>
        <v>1</v>
      </c>
      <c r="F92" s="112">
        <f t="shared" si="12"/>
        <v>44.999999999997037</v>
      </c>
      <c r="G92" s="112">
        <f t="shared" si="13"/>
        <v>44.999999999997037</v>
      </c>
      <c r="H92" s="112">
        <f t="shared" si="14"/>
        <v>0</v>
      </c>
      <c r="I92" s="112">
        <f t="shared" si="11"/>
        <v>0</v>
      </c>
      <c r="J92" s="112">
        <f t="shared" si="15"/>
        <v>0</v>
      </c>
      <c r="M92" s="14"/>
      <c r="N92" s="14"/>
      <c r="O92" s="14"/>
      <c r="P92" s="14"/>
      <c r="Q92" s="14"/>
    </row>
    <row r="93" spans="1:17" x14ac:dyDescent="0.35">
      <c r="A93" s="45"/>
      <c r="B93" s="45"/>
      <c r="C93" s="191">
        <f t="shared" si="16"/>
        <v>92</v>
      </c>
      <c r="D93" s="111">
        <f>B7</f>
        <v>1</v>
      </c>
      <c r="E93" s="111">
        <f t="shared" si="18"/>
        <v>1</v>
      </c>
      <c r="F93" s="112">
        <f t="shared" si="12"/>
        <v>44.999999999997037</v>
      </c>
      <c r="G93" s="112">
        <f t="shared" si="13"/>
        <v>44.999999999997037</v>
      </c>
      <c r="H93" s="112">
        <f t="shared" si="14"/>
        <v>0</v>
      </c>
      <c r="I93" s="112">
        <f t="shared" si="11"/>
        <v>0</v>
      </c>
      <c r="J93" s="112">
        <f t="shared" si="15"/>
        <v>0</v>
      </c>
      <c r="M93" s="14"/>
      <c r="N93" s="14"/>
      <c r="O93" s="14"/>
      <c r="P93" s="14"/>
      <c r="Q93" s="14"/>
    </row>
    <row r="94" spans="1:17" x14ac:dyDescent="0.35">
      <c r="A94" s="45"/>
      <c r="B94" s="45"/>
      <c r="C94" s="191">
        <f t="shared" si="16"/>
        <v>93</v>
      </c>
      <c r="D94" s="111">
        <f>B7</f>
        <v>1</v>
      </c>
      <c r="E94" s="111">
        <f t="shared" si="18"/>
        <v>1</v>
      </c>
      <c r="F94" s="112">
        <f t="shared" si="12"/>
        <v>44.999999999997037</v>
      </c>
      <c r="G94" s="112">
        <f t="shared" si="13"/>
        <v>44.999999999997037</v>
      </c>
      <c r="H94" s="112">
        <f t="shared" si="14"/>
        <v>0</v>
      </c>
      <c r="I94" s="112">
        <f t="shared" si="11"/>
        <v>0</v>
      </c>
      <c r="J94" s="112">
        <f t="shared" si="15"/>
        <v>0</v>
      </c>
      <c r="M94" s="14"/>
      <c r="N94" s="14"/>
      <c r="O94" s="14"/>
      <c r="P94" s="14"/>
      <c r="Q94" s="14"/>
    </row>
    <row r="95" spans="1:17" x14ac:dyDescent="0.35">
      <c r="A95" s="45"/>
      <c r="B95" s="45"/>
      <c r="C95" s="191">
        <f t="shared" si="16"/>
        <v>94</v>
      </c>
      <c r="D95" s="111">
        <f>B7</f>
        <v>1</v>
      </c>
      <c r="E95" s="111">
        <f t="shared" si="18"/>
        <v>1</v>
      </c>
      <c r="F95" s="112">
        <f t="shared" si="12"/>
        <v>44.999999999997037</v>
      </c>
      <c r="G95" s="112">
        <f t="shared" si="13"/>
        <v>44.999999999997037</v>
      </c>
      <c r="H95" s="112">
        <f t="shared" si="14"/>
        <v>0</v>
      </c>
      <c r="I95" s="112">
        <f t="shared" si="11"/>
        <v>0</v>
      </c>
      <c r="J95" s="112">
        <f t="shared" si="15"/>
        <v>0</v>
      </c>
      <c r="M95" s="14"/>
      <c r="N95" s="14"/>
      <c r="O95" s="14"/>
      <c r="P95" s="14"/>
      <c r="Q95" s="14"/>
    </row>
    <row r="96" spans="1:17" x14ac:dyDescent="0.35">
      <c r="A96" s="45"/>
      <c r="B96" s="45"/>
      <c r="C96" s="191">
        <f t="shared" si="16"/>
        <v>95</v>
      </c>
      <c r="D96" s="111">
        <f>B7</f>
        <v>1</v>
      </c>
      <c r="E96" s="111">
        <f t="shared" si="18"/>
        <v>1</v>
      </c>
      <c r="F96" s="112">
        <f t="shared" si="12"/>
        <v>44.999999999997037</v>
      </c>
      <c r="G96" s="112">
        <f t="shared" si="13"/>
        <v>44.999999999997037</v>
      </c>
      <c r="H96" s="112">
        <f t="shared" si="14"/>
        <v>0</v>
      </c>
      <c r="I96" s="112">
        <f t="shared" si="11"/>
        <v>0</v>
      </c>
      <c r="J96" s="112">
        <f t="shared" si="15"/>
        <v>0</v>
      </c>
      <c r="M96" s="14"/>
      <c r="N96" s="14"/>
      <c r="O96" s="14"/>
      <c r="P96" s="14"/>
      <c r="Q96" s="14"/>
    </row>
    <row r="97" spans="1:17" x14ac:dyDescent="0.35">
      <c r="A97" s="45"/>
      <c r="B97" s="45"/>
      <c r="C97" s="191">
        <f t="shared" si="16"/>
        <v>96</v>
      </c>
      <c r="D97" s="111">
        <f>B7</f>
        <v>1</v>
      </c>
      <c r="E97" s="111">
        <f t="shared" si="18"/>
        <v>1</v>
      </c>
      <c r="F97" s="112">
        <f t="shared" si="12"/>
        <v>44.999999999997037</v>
      </c>
      <c r="G97" s="112">
        <f t="shared" si="13"/>
        <v>44.999999999997037</v>
      </c>
      <c r="H97" s="112">
        <f t="shared" si="14"/>
        <v>0</v>
      </c>
      <c r="I97" s="112">
        <f t="shared" si="11"/>
        <v>0</v>
      </c>
      <c r="J97" s="112">
        <f t="shared" si="15"/>
        <v>0</v>
      </c>
      <c r="M97" s="14"/>
      <c r="N97" s="14"/>
      <c r="O97" s="14"/>
      <c r="P97" s="14"/>
      <c r="Q97" s="14"/>
    </row>
    <row r="98" spans="1:17" x14ac:dyDescent="0.35">
      <c r="A98" s="45"/>
      <c r="B98" s="45"/>
      <c r="C98" s="191">
        <f t="shared" si="16"/>
        <v>97</v>
      </c>
      <c r="D98" s="111">
        <f>B7</f>
        <v>1</v>
      </c>
      <c r="E98" s="111">
        <f t="shared" si="18"/>
        <v>1</v>
      </c>
      <c r="F98" s="112">
        <f t="shared" si="12"/>
        <v>44.999999999997037</v>
      </c>
      <c r="G98" s="112">
        <f t="shared" si="13"/>
        <v>44.999999999997037</v>
      </c>
      <c r="H98" s="112">
        <f t="shared" si="14"/>
        <v>0</v>
      </c>
      <c r="I98" s="112">
        <f t="shared" ref="I98:I129" si="19">((ABS(D98-E98))/($B$23*2))</f>
        <v>0</v>
      </c>
      <c r="J98" s="112">
        <f t="shared" si="15"/>
        <v>0</v>
      </c>
      <c r="M98" s="14"/>
      <c r="N98" s="14"/>
      <c r="O98" s="14"/>
      <c r="P98" s="14"/>
      <c r="Q98" s="14"/>
    </row>
    <row r="99" spans="1:17" x14ac:dyDescent="0.35">
      <c r="A99" s="45"/>
      <c r="B99" s="45"/>
      <c r="C99" s="191">
        <f t="shared" si="16"/>
        <v>98</v>
      </c>
      <c r="D99" s="111">
        <f>B7</f>
        <v>1</v>
      </c>
      <c r="E99" s="111">
        <f t="shared" si="18"/>
        <v>1</v>
      </c>
      <c r="F99" s="112">
        <f t="shared" si="12"/>
        <v>44.999999999997037</v>
      </c>
      <c r="G99" s="112">
        <f t="shared" si="13"/>
        <v>44.999999999997037</v>
      </c>
      <c r="H99" s="112">
        <f t="shared" si="14"/>
        <v>0</v>
      </c>
      <c r="I99" s="112">
        <f t="shared" si="19"/>
        <v>0</v>
      </c>
      <c r="J99" s="112">
        <f t="shared" si="15"/>
        <v>0</v>
      </c>
      <c r="M99" s="14"/>
      <c r="N99" s="14"/>
      <c r="O99" s="14"/>
      <c r="P99" s="14"/>
      <c r="Q99" s="14"/>
    </row>
    <row r="100" spans="1:17" x14ac:dyDescent="0.35">
      <c r="A100" s="45"/>
      <c r="B100" s="45"/>
      <c r="C100" s="191">
        <f t="shared" si="16"/>
        <v>99</v>
      </c>
      <c r="D100" s="111">
        <f>B7</f>
        <v>1</v>
      </c>
      <c r="E100" s="111">
        <f t="shared" si="18"/>
        <v>1000</v>
      </c>
      <c r="F100" s="112">
        <f t="shared" si="12"/>
        <v>89.942704239579584</v>
      </c>
      <c r="G100" s="112">
        <f t="shared" si="13"/>
        <v>5.7295760414496848E-2</v>
      </c>
      <c r="H100" s="112">
        <f t="shared" si="14"/>
        <v>0.9987267608796121</v>
      </c>
      <c r="I100" s="112">
        <f t="shared" si="19"/>
        <v>9.8037291462217855</v>
      </c>
      <c r="J100" s="112">
        <f t="shared" si="15"/>
        <v>9.7912466547471286</v>
      </c>
      <c r="M100" s="14"/>
      <c r="N100" s="14"/>
      <c r="O100" s="14"/>
      <c r="P100" s="14"/>
      <c r="Q100" s="14"/>
    </row>
    <row r="101" spans="1:17" x14ac:dyDescent="0.35">
      <c r="A101" s="45"/>
      <c r="B101" s="45"/>
      <c r="C101" s="191">
        <f t="shared" si="16"/>
        <v>100</v>
      </c>
      <c r="D101" s="111">
        <f>B8</f>
        <v>1</v>
      </c>
      <c r="E101" s="111">
        <f t="shared" ref="E101:E113" si="20">B9</f>
        <v>1</v>
      </c>
      <c r="F101" s="112">
        <f t="shared" si="12"/>
        <v>44.999999999997037</v>
      </c>
      <c r="G101" s="112">
        <f t="shared" si="13"/>
        <v>44.999999999997037</v>
      </c>
      <c r="H101" s="112">
        <f t="shared" si="14"/>
        <v>0</v>
      </c>
      <c r="I101" s="112">
        <f t="shared" si="19"/>
        <v>0</v>
      </c>
      <c r="J101" s="112">
        <f t="shared" si="15"/>
        <v>0</v>
      </c>
      <c r="M101" s="14"/>
      <c r="N101" s="14"/>
      <c r="O101" s="14"/>
      <c r="P101" s="14"/>
      <c r="Q101" s="14"/>
    </row>
    <row r="102" spans="1:17" x14ac:dyDescent="0.35">
      <c r="A102" s="45"/>
      <c r="B102" s="45"/>
      <c r="C102" s="191">
        <f t="shared" si="16"/>
        <v>101</v>
      </c>
      <c r="D102" s="111">
        <f>B8</f>
        <v>1</v>
      </c>
      <c r="E102" s="111">
        <f t="shared" si="20"/>
        <v>1</v>
      </c>
      <c r="F102" s="112">
        <f t="shared" si="12"/>
        <v>44.999999999997037</v>
      </c>
      <c r="G102" s="112">
        <f t="shared" si="13"/>
        <v>44.999999999997037</v>
      </c>
      <c r="H102" s="112">
        <f t="shared" si="14"/>
        <v>0</v>
      </c>
      <c r="I102" s="112">
        <f t="shared" si="19"/>
        <v>0</v>
      </c>
      <c r="J102" s="112">
        <f t="shared" si="15"/>
        <v>0</v>
      </c>
      <c r="M102" s="14"/>
      <c r="N102" s="14"/>
      <c r="O102" s="14"/>
      <c r="P102" s="14"/>
      <c r="Q102" s="14"/>
    </row>
    <row r="103" spans="1:17" x14ac:dyDescent="0.35">
      <c r="A103" s="45"/>
      <c r="B103" s="45"/>
      <c r="C103" s="191">
        <f t="shared" si="16"/>
        <v>102</v>
      </c>
      <c r="D103" s="111">
        <f>B8</f>
        <v>1</v>
      </c>
      <c r="E103" s="111">
        <f t="shared" si="20"/>
        <v>1</v>
      </c>
      <c r="F103" s="112">
        <f t="shared" si="12"/>
        <v>44.999999999997037</v>
      </c>
      <c r="G103" s="112">
        <f t="shared" si="13"/>
        <v>44.999999999997037</v>
      </c>
      <c r="H103" s="112">
        <f t="shared" si="14"/>
        <v>0</v>
      </c>
      <c r="I103" s="112">
        <f t="shared" si="19"/>
        <v>0</v>
      </c>
      <c r="J103" s="112">
        <f t="shared" si="15"/>
        <v>0</v>
      </c>
      <c r="M103" s="14"/>
      <c r="N103" s="14"/>
      <c r="O103" s="14"/>
      <c r="P103" s="14"/>
      <c r="Q103" s="14"/>
    </row>
    <row r="104" spans="1:17" x14ac:dyDescent="0.35">
      <c r="A104" s="45"/>
      <c r="B104" s="45"/>
      <c r="C104" s="191">
        <f t="shared" si="16"/>
        <v>103</v>
      </c>
      <c r="D104" s="111">
        <f>B8</f>
        <v>1</v>
      </c>
      <c r="E104" s="111">
        <f t="shared" si="20"/>
        <v>1</v>
      </c>
      <c r="F104" s="112">
        <f t="shared" si="12"/>
        <v>44.999999999997037</v>
      </c>
      <c r="G104" s="112">
        <f t="shared" si="13"/>
        <v>44.999999999997037</v>
      </c>
      <c r="H104" s="112">
        <f t="shared" si="14"/>
        <v>0</v>
      </c>
      <c r="I104" s="112">
        <f t="shared" si="19"/>
        <v>0</v>
      </c>
      <c r="J104" s="112">
        <f t="shared" si="15"/>
        <v>0</v>
      </c>
      <c r="M104" s="14"/>
      <c r="N104" s="14"/>
      <c r="O104" s="14"/>
      <c r="P104" s="14"/>
      <c r="Q104" s="14"/>
    </row>
    <row r="105" spans="1:17" x14ac:dyDescent="0.35">
      <c r="A105" s="45"/>
      <c r="B105" s="45"/>
      <c r="C105" s="191">
        <f t="shared" si="16"/>
        <v>104</v>
      </c>
      <c r="D105" s="111">
        <f>B8</f>
        <v>1</v>
      </c>
      <c r="E105" s="111">
        <f t="shared" si="20"/>
        <v>1</v>
      </c>
      <c r="F105" s="112">
        <f t="shared" si="12"/>
        <v>44.999999999997037</v>
      </c>
      <c r="G105" s="112">
        <f t="shared" si="13"/>
        <v>44.999999999997037</v>
      </c>
      <c r="H105" s="112">
        <f t="shared" si="14"/>
        <v>0</v>
      </c>
      <c r="I105" s="112">
        <f t="shared" si="19"/>
        <v>0</v>
      </c>
      <c r="J105" s="112">
        <f t="shared" si="15"/>
        <v>0</v>
      </c>
      <c r="M105" s="14"/>
      <c r="N105" s="14"/>
      <c r="O105" s="14"/>
      <c r="P105" s="14"/>
      <c r="Q105" s="14"/>
    </row>
    <row r="106" spans="1:17" x14ac:dyDescent="0.35">
      <c r="A106" s="45"/>
      <c r="B106" s="45"/>
      <c r="C106" s="191">
        <f t="shared" si="16"/>
        <v>105</v>
      </c>
      <c r="D106" s="111">
        <f>B8</f>
        <v>1</v>
      </c>
      <c r="E106" s="111">
        <f t="shared" si="20"/>
        <v>1</v>
      </c>
      <c r="F106" s="112">
        <f t="shared" si="12"/>
        <v>44.999999999997037</v>
      </c>
      <c r="G106" s="112">
        <f t="shared" si="13"/>
        <v>44.999999999997037</v>
      </c>
      <c r="H106" s="112">
        <f t="shared" si="14"/>
        <v>0</v>
      </c>
      <c r="I106" s="112">
        <f t="shared" si="19"/>
        <v>0</v>
      </c>
      <c r="J106" s="112">
        <f t="shared" si="15"/>
        <v>0</v>
      </c>
      <c r="M106" s="14"/>
      <c r="N106" s="14"/>
      <c r="O106" s="14"/>
      <c r="P106" s="14"/>
      <c r="Q106" s="14"/>
    </row>
    <row r="107" spans="1:17" x14ac:dyDescent="0.35">
      <c r="A107" s="45"/>
      <c r="B107" s="45"/>
      <c r="C107" s="191">
        <f t="shared" si="16"/>
        <v>106</v>
      </c>
      <c r="D107" s="111">
        <f>B8</f>
        <v>1</v>
      </c>
      <c r="E107" s="111">
        <f t="shared" si="20"/>
        <v>1</v>
      </c>
      <c r="F107" s="112">
        <f t="shared" si="12"/>
        <v>44.999999999997037</v>
      </c>
      <c r="G107" s="112">
        <f t="shared" si="13"/>
        <v>44.999999999997037</v>
      </c>
      <c r="H107" s="112">
        <f t="shared" si="14"/>
        <v>0</v>
      </c>
      <c r="I107" s="112">
        <f t="shared" si="19"/>
        <v>0</v>
      </c>
      <c r="J107" s="112">
        <f t="shared" si="15"/>
        <v>0</v>
      </c>
      <c r="M107" s="14"/>
      <c r="N107" s="14"/>
      <c r="O107" s="14"/>
      <c r="P107" s="14"/>
      <c r="Q107" s="14"/>
    </row>
    <row r="108" spans="1:17" x14ac:dyDescent="0.35">
      <c r="A108" s="45"/>
      <c r="B108" s="45"/>
      <c r="C108" s="191">
        <f t="shared" si="16"/>
        <v>107</v>
      </c>
      <c r="D108" s="111">
        <f>B8</f>
        <v>1</v>
      </c>
      <c r="E108" s="111">
        <f t="shared" si="20"/>
        <v>1</v>
      </c>
      <c r="F108" s="112">
        <f t="shared" si="12"/>
        <v>44.999999999997037</v>
      </c>
      <c r="G108" s="112">
        <f t="shared" si="13"/>
        <v>44.999999999997037</v>
      </c>
      <c r="H108" s="112">
        <f t="shared" si="14"/>
        <v>0</v>
      </c>
      <c r="I108" s="112">
        <f t="shared" si="19"/>
        <v>0</v>
      </c>
      <c r="J108" s="112">
        <f t="shared" si="15"/>
        <v>0</v>
      </c>
      <c r="M108" s="14"/>
      <c r="N108" s="14"/>
      <c r="O108" s="14"/>
      <c r="P108" s="14"/>
      <c r="Q108" s="14"/>
    </row>
    <row r="109" spans="1:17" x14ac:dyDescent="0.35">
      <c r="A109" s="45"/>
      <c r="B109" s="45"/>
      <c r="C109" s="191">
        <f t="shared" si="16"/>
        <v>108</v>
      </c>
      <c r="D109" s="111">
        <f>B8</f>
        <v>1</v>
      </c>
      <c r="E109" s="111">
        <f t="shared" si="20"/>
        <v>1</v>
      </c>
      <c r="F109" s="112">
        <f t="shared" si="12"/>
        <v>44.999999999997037</v>
      </c>
      <c r="G109" s="112">
        <f t="shared" si="13"/>
        <v>44.999999999997037</v>
      </c>
      <c r="H109" s="112">
        <f t="shared" si="14"/>
        <v>0</v>
      </c>
      <c r="I109" s="112">
        <f t="shared" si="19"/>
        <v>0</v>
      </c>
      <c r="J109" s="112">
        <f t="shared" si="15"/>
        <v>0</v>
      </c>
      <c r="M109" s="14"/>
      <c r="N109" s="14"/>
      <c r="O109" s="14"/>
      <c r="P109" s="14"/>
      <c r="Q109" s="14"/>
    </row>
    <row r="110" spans="1:17" x14ac:dyDescent="0.35">
      <c r="A110" s="45"/>
      <c r="B110" s="45"/>
      <c r="C110" s="191">
        <f t="shared" si="16"/>
        <v>109</v>
      </c>
      <c r="D110" s="111">
        <f>B8</f>
        <v>1</v>
      </c>
      <c r="E110" s="111">
        <f t="shared" si="20"/>
        <v>1</v>
      </c>
      <c r="F110" s="112">
        <f t="shared" si="12"/>
        <v>44.999999999997037</v>
      </c>
      <c r="G110" s="112">
        <f t="shared" si="13"/>
        <v>44.999999999997037</v>
      </c>
      <c r="H110" s="112">
        <f t="shared" si="14"/>
        <v>0</v>
      </c>
      <c r="I110" s="112">
        <f t="shared" si="19"/>
        <v>0</v>
      </c>
      <c r="J110" s="112">
        <f t="shared" si="15"/>
        <v>0</v>
      </c>
      <c r="M110" s="14"/>
      <c r="N110" s="14"/>
      <c r="O110" s="14"/>
      <c r="P110" s="14"/>
      <c r="Q110" s="14"/>
    </row>
    <row r="111" spans="1:17" x14ac:dyDescent="0.35">
      <c r="A111" s="45"/>
      <c r="B111" s="45"/>
      <c r="C111" s="191">
        <f t="shared" si="16"/>
        <v>110</v>
      </c>
      <c r="D111" s="111">
        <f>B8</f>
        <v>1</v>
      </c>
      <c r="E111" s="111">
        <f t="shared" si="20"/>
        <v>1</v>
      </c>
      <c r="F111" s="112">
        <f t="shared" si="12"/>
        <v>44.999999999997037</v>
      </c>
      <c r="G111" s="112">
        <f t="shared" si="13"/>
        <v>44.999999999997037</v>
      </c>
      <c r="H111" s="112">
        <f t="shared" si="14"/>
        <v>0</v>
      </c>
      <c r="I111" s="112">
        <f t="shared" si="19"/>
        <v>0</v>
      </c>
      <c r="J111" s="112">
        <f t="shared" si="15"/>
        <v>0</v>
      </c>
      <c r="M111" s="14"/>
      <c r="N111" s="14"/>
      <c r="O111" s="14"/>
      <c r="P111" s="14"/>
      <c r="Q111" s="14"/>
    </row>
    <row r="112" spans="1:17" x14ac:dyDescent="0.35">
      <c r="A112" s="45"/>
      <c r="B112" s="45"/>
      <c r="C112" s="191">
        <f t="shared" si="16"/>
        <v>111</v>
      </c>
      <c r="D112" s="111">
        <f>B8</f>
        <v>1</v>
      </c>
      <c r="E112" s="111">
        <f t="shared" si="20"/>
        <v>1</v>
      </c>
      <c r="F112" s="112">
        <f t="shared" si="12"/>
        <v>44.999999999997037</v>
      </c>
      <c r="G112" s="112">
        <f t="shared" si="13"/>
        <v>44.999999999997037</v>
      </c>
      <c r="H112" s="112">
        <f t="shared" si="14"/>
        <v>0</v>
      </c>
      <c r="I112" s="112">
        <f t="shared" si="19"/>
        <v>0</v>
      </c>
      <c r="J112" s="112">
        <f t="shared" si="15"/>
        <v>0</v>
      </c>
      <c r="M112" s="14"/>
      <c r="N112" s="14"/>
      <c r="O112" s="14"/>
      <c r="P112" s="14"/>
      <c r="Q112" s="14"/>
    </row>
    <row r="113" spans="1:17" x14ac:dyDescent="0.35">
      <c r="A113" s="45"/>
      <c r="B113" s="45"/>
      <c r="C113" s="191">
        <f t="shared" si="16"/>
        <v>112</v>
      </c>
      <c r="D113" s="111">
        <f>B8</f>
        <v>1</v>
      </c>
      <c r="E113" s="111">
        <f t="shared" si="20"/>
        <v>1000</v>
      </c>
      <c r="F113" s="112">
        <f t="shared" si="12"/>
        <v>89.942704239579584</v>
      </c>
      <c r="G113" s="112">
        <f t="shared" si="13"/>
        <v>5.7295760414496848E-2</v>
      </c>
      <c r="H113" s="112">
        <f t="shared" si="14"/>
        <v>0.9987267608796121</v>
      </c>
      <c r="I113" s="112">
        <f t="shared" si="19"/>
        <v>9.8037291462217855</v>
      </c>
      <c r="J113" s="112">
        <f t="shared" si="15"/>
        <v>9.7912466547471286</v>
      </c>
      <c r="M113" s="14"/>
      <c r="N113" s="14"/>
      <c r="O113" s="14"/>
      <c r="P113" s="14"/>
      <c r="Q113" s="14"/>
    </row>
    <row r="114" spans="1:17" x14ac:dyDescent="0.35">
      <c r="A114" s="45"/>
      <c r="B114" s="45"/>
      <c r="C114" s="191">
        <f t="shared" si="16"/>
        <v>113</v>
      </c>
      <c r="D114" s="111">
        <f>B9</f>
        <v>1</v>
      </c>
      <c r="E114" s="111">
        <f t="shared" ref="E114:E125" si="21">B10</f>
        <v>1</v>
      </c>
      <c r="F114" s="112">
        <f t="shared" si="12"/>
        <v>44.999999999997037</v>
      </c>
      <c r="G114" s="112">
        <f t="shared" si="13"/>
        <v>44.999999999997037</v>
      </c>
      <c r="H114" s="112">
        <f t="shared" si="14"/>
        <v>0</v>
      </c>
      <c r="I114" s="112">
        <f t="shared" si="19"/>
        <v>0</v>
      </c>
      <c r="J114" s="112">
        <f t="shared" si="15"/>
        <v>0</v>
      </c>
      <c r="M114" s="14"/>
      <c r="N114" s="14"/>
      <c r="O114" s="14"/>
      <c r="P114" s="14"/>
      <c r="Q114" s="14"/>
    </row>
    <row r="115" spans="1:17" x14ac:dyDescent="0.35">
      <c r="A115" s="45"/>
      <c r="B115" s="45"/>
      <c r="C115" s="191">
        <f t="shared" si="16"/>
        <v>114</v>
      </c>
      <c r="D115" s="111">
        <f>B9</f>
        <v>1</v>
      </c>
      <c r="E115" s="111">
        <f t="shared" si="21"/>
        <v>1</v>
      </c>
      <c r="F115" s="112">
        <f t="shared" si="12"/>
        <v>44.999999999997037</v>
      </c>
      <c r="G115" s="112">
        <f t="shared" si="13"/>
        <v>44.999999999997037</v>
      </c>
      <c r="H115" s="112">
        <f t="shared" si="14"/>
        <v>0</v>
      </c>
      <c r="I115" s="112">
        <f t="shared" si="19"/>
        <v>0</v>
      </c>
      <c r="J115" s="112">
        <f t="shared" si="15"/>
        <v>0</v>
      </c>
      <c r="M115" s="14"/>
      <c r="N115" s="14"/>
      <c r="O115" s="14"/>
      <c r="P115" s="14"/>
      <c r="Q115" s="14"/>
    </row>
    <row r="116" spans="1:17" x14ac:dyDescent="0.35">
      <c r="A116" s="45"/>
      <c r="B116" s="45"/>
      <c r="C116" s="191">
        <f t="shared" si="16"/>
        <v>115</v>
      </c>
      <c r="D116" s="111">
        <f>B9</f>
        <v>1</v>
      </c>
      <c r="E116" s="111">
        <f t="shared" si="21"/>
        <v>1</v>
      </c>
      <c r="F116" s="112">
        <f t="shared" si="12"/>
        <v>44.999999999997037</v>
      </c>
      <c r="G116" s="112">
        <f t="shared" si="13"/>
        <v>44.999999999997037</v>
      </c>
      <c r="H116" s="112">
        <f t="shared" si="14"/>
        <v>0</v>
      </c>
      <c r="I116" s="112">
        <f t="shared" si="19"/>
        <v>0</v>
      </c>
      <c r="J116" s="112">
        <f t="shared" si="15"/>
        <v>0</v>
      </c>
      <c r="M116" s="14"/>
      <c r="N116" s="14"/>
      <c r="O116" s="14"/>
      <c r="P116" s="14"/>
      <c r="Q116" s="14"/>
    </row>
    <row r="117" spans="1:17" x14ac:dyDescent="0.35">
      <c r="A117" s="45"/>
      <c r="B117" s="45"/>
      <c r="C117" s="191">
        <f t="shared" si="16"/>
        <v>116</v>
      </c>
      <c r="D117" s="111">
        <f>B9</f>
        <v>1</v>
      </c>
      <c r="E117" s="111">
        <f t="shared" si="21"/>
        <v>1</v>
      </c>
      <c r="F117" s="112">
        <f t="shared" si="12"/>
        <v>44.999999999997037</v>
      </c>
      <c r="G117" s="112">
        <f t="shared" si="13"/>
        <v>44.999999999997037</v>
      </c>
      <c r="H117" s="112">
        <f t="shared" si="14"/>
        <v>0</v>
      </c>
      <c r="I117" s="112">
        <f t="shared" si="19"/>
        <v>0</v>
      </c>
      <c r="J117" s="112">
        <f t="shared" si="15"/>
        <v>0</v>
      </c>
      <c r="M117" s="14"/>
      <c r="N117" s="14"/>
      <c r="O117" s="14"/>
      <c r="P117" s="14"/>
      <c r="Q117" s="14"/>
    </row>
    <row r="118" spans="1:17" x14ac:dyDescent="0.35">
      <c r="A118" s="45"/>
      <c r="B118" s="45"/>
      <c r="C118" s="191">
        <f t="shared" si="16"/>
        <v>117</v>
      </c>
      <c r="D118" s="111">
        <f>B9</f>
        <v>1</v>
      </c>
      <c r="E118" s="111">
        <f t="shared" si="21"/>
        <v>1</v>
      </c>
      <c r="F118" s="112">
        <f t="shared" si="12"/>
        <v>44.999999999997037</v>
      </c>
      <c r="G118" s="112">
        <f t="shared" si="13"/>
        <v>44.999999999997037</v>
      </c>
      <c r="H118" s="112">
        <f t="shared" si="14"/>
        <v>0</v>
      </c>
      <c r="I118" s="112">
        <f t="shared" si="19"/>
        <v>0</v>
      </c>
      <c r="J118" s="112">
        <f t="shared" si="15"/>
        <v>0</v>
      </c>
      <c r="M118" s="14"/>
      <c r="N118" s="14"/>
      <c r="O118" s="14"/>
      <c r="P118" s="14"/>
      <c r="Q118" s="14"/>
    </row>
    <row r="119" spans="1:17" x14ac:dyDescent="0.35">
      <c r="A119" s="45"/>
      <c r="B119" s="45"/>
      <c r="C119" s="191">
        <f t="shared" si="16"/>
        <v>118</v>
      </c>
      <c r="D119" s="111">
        <f>B9</f>
        <v>1</v>
      </c>
      <c r="E119" s="111">
        <f t="shared" si="21"/>
        <v>1</v>
      </c>
      <c r="F119" s="112">
        <f t="shared" si="12"/>
        <v>44.999999999997037</v>
      </c>
      <c r="G119" s="112">
        <f t="shared" si="13"/>
        <v>44.999999999997037</v>
      </c>
      <c r="H119" s="112">
        <f t="shared" si="14"/>
        <v>0</v>
      </c>
      <c r="I119" s="112">
        <f t="shared" si="19"/>
        <v>0</v>
      </c>
      <c r="J119" s="112">
        <f t="shared" si="15"/>
        <v>0</v>
      </c>
      <c r="M119" s="14"/>
      <c r="N119" s="14"/>
      <c r="O119" s="14"/>
      <c r="P119" s="14"/>
      <c r="Q119" s="14"/>
    </row>
    <row r="120" spans="1:17" x14ac:dyDescent="0.35">
      <c r="A120" s="45"/>
      <c r="B120" s="45"/>
      <c r="C120" s="191">
        <f t="shared" si="16"/>
        <v>119</v>
      </c>
      <c r="D120" s="111">
        <f>B9</f>
        <v>1</v>
      </c>
      <c r="E120" s="111">
        <f t="shared" si="21"/>
        <v>1</v>
      </c>
      <c r="F120" s="112">
        <f t="shared" si="12"/>
        <v>44.999999999997037</v>
      </c>
      <c r="G120" s="112">
        <f t="shared" si="13"/>
        <v>44.999999999997037</v>
      </c>
      <c r="H120" s="112">
        <f t="shared" si="14"/>
        <v>0</v>
      </c>
      <c r="I120" s="112">
        <f t="shared" si="19"/>
        <v>0</v>
      </c>
      <c r="J120" s="112">
        <f t="shared" si="15"/>
        <v>0</v>
      </c>
      <c r="M120" s="14"/>
      <c r="N120" s="14"/>
      <c r="O120" s="14"/>
      <c r="P120" s="14"/>
      <c r="Q120" s="14"/>
    </row>
    <row r="121" spans="1:17" x14ac:dyDescent="0.35">
      <c r="A121" s="45"/>
      <c r="B121" s="45"/>
      <c r="C121" s="191">
        <f t="shared" si="16"/>
        <v>120</v>
      </c>
      <c r="D121" s="111">
        <f>B9</f>
        <v>1</v>
      </c>
      <c r="E121" s="111">
        <f t="shared" si="21"/>
        <v>1</v>
      </c>
      <c r="F121" s="112">
        <f t="shared" si="12"/>
        <v>44.999999999997037</v>
      </c>
      <c r="G121" s="112">
        <f t="shared" si="13"/>
        <v>44.999999999997037</v>
      </c>
      <c r="H121" s="112">
        <f t="shared" si="14"/>
        <v>0</v>
      </c>
      <c r="I121" s="112">
        <f t="shared" si="19"/>
        <v>0</v>
      </c>
      <c r="J121" s="112">
        <f t="shared" si="15"/>
        <v>0</v>
      </c>
      <c r="M121" s="14"/>
      <c r="N121" s="14"/>
      <c r="O121" s="14"/>
      <c r="P121" s="14"/>
      <c r="Q121" s="14"/>
    </row>
    <row r="122" spans="1:17" x14ac:dyDescent="0.35">
      <c r="A122" s="45"/>
      <c r="B122" s="45"/>
      <c r="C122" s="191">
        <f t="shared" si="16"/>
        <v>121</v>
      </c>
      <c r="D122" s="111">
        <f>B9</f>
        <v>1</v>
      </c>
      <c r="E122" s="111">
        <f t="shared" si="21"/>
        <v>1</v>
      </c>
      <c r="F122" s="112">
        <f t="shared" si="12"/>
        <v>44.999999999997037</v>
      </c>
      <c r="G122" s="112">
        <f t="shared" si="13"/>
        <v>44.999999999997037</v>
      </c>
      <c r="H122" s="112">
        <f t="shared" si="14"/>
        <v>0</v>
      </c>
      <c r="I122" s="112">
        <f t="shared" si="19"/>
        <v>0</v>
      </c>
      <c r="J122" s="112">
        <f t="shared" si="15"/>
        <v>0</v>
      </c>
      <c r="M122" s="14"/>
      <c r="N122" s="14"/>
      <c r="O122" s="14"/>
      <c r="P122" s="14"/>
      <c r="Q122" s="14"/>
    </row>
    <row r="123" spans="1:17" x14ac:dyDescent="0.35">
      <c r="A123" s="45"/>
      <c r="B123" s="45"/>
      <c r="C123" s="191">
        <f t="shared" si="16"/>
        <v>122</v>
      </c>
      <c r="D123" s="111">
        <f>B9</f>
        <v>1</v>
      </c>
      <c r="E123" s="111">
        <f t="shared" si="21"/>
        <v>1</v>
      </c>
      <c r="F123" s="112">
        <f t="shared" si="12"/>
        <v>44.999999999997037</v>
      </c>
      <c r="G123" s="112">
        <f t="shared" si="13"/>
        <v>44.999999999997037</v>
      </c>
      <c r="H123" s="112">
        <f t="shared" si="14"/>
        <v>0</v>
      </c>
      <c r="I123" s="112">
        <f t="shared" si="19"/>
        <v>0</v>
      </c>
      <c r="J123" s="112">
        <f t="shared" si="15"/>
        <v>0</v>
      </c>
      <c r="M123" s="14"/>
      <c r="N123" s="14"/>
      <c r="O123" s="14"/>
      <c r="P123" s="14"/>
      <c r="Q123" s="14"/>
    </row>
    <row r="124" spans="1:17" x14ac:dyDescent="0.35">
      <c r="A124" s="45"/>
      <c r="B124" s="45"/>
      <c r="C124" s="191">
        <f t="shared" si="16"/>
        <v>123</v>
      </c>
      <c r="D124" s="111">
        <f>B9</f>
        <v>1</v>
      </c>
      <c r="E124" s="111">
        <f t="shared" si="21"/>
        <v>1</v>
      </c>
      <c r="F124" s="112">
        <f t="shared" si="12"/>
        <v>44.999999999997037</v>
      </c>
      <c r="G124" s="112">
        <f t="shared" si="13"/>
        <v>44.999999999997037</v>
      </c>
      <c r="H124" s="112">
        <f t="shared" si="14"/>
        <v>0</v>
      </c>
      <c r="I124" s="112">
        <f t="shared" si="19"/>
        <v>0</v>
      </c>
      <c r="J124" s="112">
        <f t="shared" si="15"/>
        <v>0</v>
      </c>
      <c r="M124" s="14"/>
      <c r="N124" s="14"/>
      <c r="O124" s="14"/>
      <c r="P124" s="14"/>
      <c r="Q124" s="14"/>
    </row>
    <row r="125" spans="1:17" x14ac:dyDescent="0.35">
      <c r="A125" s="45"/>
      <c r="B125" s="45"/>
      <c r="C125" s="191">
        <f t="shared" si="16"/>
        <v>124</v>
      </c>
      <c r="D125" s="111">
        <f>B9</f>
        <v>1</v>
      </c>
      <c r="E125" s="111">
        <f t="shared" si="21"/>
        <v>1000</v>
      </c>
      <c r="F125" s="112">
        <f t="shared" si="12"/>
        <v>89.942704239579584</v>
      </c>
      <c r="G125" s="112">
        <f t="shared" si="13"/>
        <v>5.7295760414496848E-2</v>
      </c>
      <c r="H125" s="112">
        <f t="shared" si="14"/>
        <v>0.9987267608796121</v>
      </c>
      <c r="I125" s="112">
        <f t="shared" si="19"/>
        <v>9.8037291462217855</v>
      </c>
      <c r="J125" s="112">
        <f t="shared" si="15"/>
        <v>9.7912466547471286</v>
      </c>
      <c r="M125" s="14"/>
      <c r="N125" s="14"/>
      <c r="O125" s="14"/>
      <c r="P125" s="14"/>
      <c r="Q125" s="14"/>
    </row>
    <row r="126" spans="1:17" x14ac:dyDescent="0.35">
      <c r="A126" s="45"/>
      <c r="B126" s="45"/>
      <c r="C126" s="191">
        <f t="shared" si="16"/>
        <v>125</v>
      </c>
      <c r="D126" s="111">
        <f>B10</f>
        <v>1</v>
      </c>
      <c r="E126" s="111">
        <f t="shared" ref="E126:E136" si="22">B11</f>
        <v>1</v>
      </c>
      <c r="F126" s="112">
        <f t="shared" si="12"/>
        <v>44.999999999997037</v>
      </c>
      <c r="G126" s="112">
        <f t="shared" si="13"/>
        <v>44.999999999997037</v>
      </c>
      <c r="H126" s="112">
        <f t="shared" si="14"/>
        <v>0</v>
      </c>
      <c r="I126" s="112">
        <f t="shared" si="19"/>
        <v>0</v>
      </c>
      <c r="J126" s="112">
        <f t="shared" si="15"/>
        <v>0</v>
      </c>
      <c r="M126" s="14"/>
      <c r="N126" s="14"/>
      <c r="O126" s="14"/>
      <c r="P126" s="14"/>
      <c r="Q126" s="14"/>
    </row>
    <row r="127" spans="1:17" x14ac:dyDescent="0.35">
      <c r="A127" s="45"/>
      <c r="B127" s="45"/>
      <c r="C127" s="191">
        <f t="shared" si="16"/>
        <v>126</v>
      </c>
      <c r="D127" s="111">
        <f>B10</f>
        <v>1</v>
      </c>
      <c r="E127" s="111">
        <f t="shared" si="22"/>
        <v>1</v>
      </c>
      <c r="F127" s="112">
        <f t="shared" si="12"/>
        <v>44.999999999997037</v>
      </c>
      <c r="G127" s="112">
        <f t="shared" si="13"/>
        <v>44.999999999997037</v>
      </c>
      <c r="H127" s="112">
        <f t="shared" si="14"/>
        <v>0</v>
      </c>
      <c r="I127" s="112">
        <f t="shared" si="19"/>
        <v>0</v>
      </c>
      <c r="J127" s="112">
        <f t="shared" si="15"/>
        <v>0</v>
      </c>
      <c r="M127" s="14"/>
      <c r="N127" s="14"/>
      <c r="O127" s="14"/>
      <c r="P127" s="14"/>
      <c r="Q127" s="14"/>
    </row>
    <row r="128" spans="1:17" x14ac:dyDescent="0.35">
      <c r="A128" s="45"/>
      <c r="B128" s="45"/>
      <c r="C128" s="191">
        <f t="shared" si="16"/>
        <v>127</v>
      </c>
      <c r="D128" s="111">
        <f>B10</f>
        <v>1</v>
      </c>
      <c r="E128" s="111">
        <f t="shared" si="22"/>
        <v>1</v>
      </c>
      <c r="F128" s="112">
        <f t="shared" si="12"/>
        <v>44.999999999997037</v>
      </c>
      <c r="G128" s="112">
        <f t="shared" si="13"/>
        <v>44.999999999997037</v>
      </c>
      <c r="H128" s="112">
        <f t="shared" si="14"/>
        <v>0</v>
      </c>
      <c r="I128" s="112">
        <f t="shared" si="19"/>
        <v>0</v>
      </c>
      <c r="J128" s="112">
        <f t="shared" si="15"/>
        <v>0</v>
      </c>
      <c r="M128" s="14"/>
      <c r="N128" s="14"/>
      <c r="O128" s="14"/>
      <c r="P128" s="14"/>
      <c r="Q128" s="14"/>
    </row>
    <row r="129" spans="1:17" x14ac:dyDescent="0.35">
      <c r="A129" s="45"/>
      <c r="B129" s="45"/>
      <c r="C129" s="191">
        <f t="shared" si="16"/>
        <v>128</v>
      </c>
      <c r="D129" s="111">
        <f>B10</f>
        <v>1</v>
      </c>
      <c r="E129" s="111">
        <f t="shared" si="22"/>
        <v>1</v>
      </c>
      <c r="F129" s="112">
        <f t="shared" si="12"/>
        <v>44.999999999997037</v>
      </c>
      <c r="G129" s="112">
        <f t="shared" si="13"/>
        <v>44.999999999997037</v>
      </c>
      <c r="H129" s="112">
        <f t="shared" si="14"/>
        <v>0</v>
      </c>
      <c r="I129" s="112">
        <f t="shared" si="19"/>
        <v>0</v>
      </c>
      <c r="J129" s="112">
        <f t="shared" si="15"/>
        <v>0</v>
      </c>
      <c r="M129" s="14"/>
      <c r="N129" s="14"/>
      <c r="O129" s="14"/>
      <c r="P129" s="14"/>
      <c r="Q129" s="14"/>
    </row>
    <row r="130" spans="1:17" x14ac:dyDescent="0.35">
      <c r="A130" s="45"/>
      <c r="B130" s="45"/>
      <c r="C130" s="191">
        <f t="shared" si="16"/>
        <v>129</v>
      </c>
      <c r="D130" s="111">
        <f>B10</f>
        <v>1</v>
      </c>
      <c r="E130" s="111">
        <f t="shared" si="22"/>
        <v>1</v>
      </c>
      <c r="F130" s="112">
        <f t="shared" si="12"/>
        <v>44.999999999997037</v>
      </c>
      <c r="G130" s="112">
        <f t="shared" si="13"/>
        <v>44.999999999997037</v>
      </c>
      <c r="H130" s="112">
        <f t="shared" si="14"/>
        <v>0</v>
      </c>
      <c r="I130" s="112">
        <f t="shared" ref="I130:I161" si="23">((ABS(D130-E130))/($B$23*2))</f>
        <v>0</v>
      </c>
      <c r="J130" s="112">
        <f t="shared" si="15"/>
        <v>0</v>
      </c>
      <c r="M130" s="14"/>
      <c r="N130" s="14"/>
      <c r="O130" s="14"/>
      <c r="P130" s="14"/>
      <c r="Q130" s="14"/>
    </row>
    <row r="131" spans="1:17" x14ac:dyDescent="0.35">
      <c r="A131" s="45"/>
      <c r="B131" s="45"/>
      <c r="C131" s="191">
        <f t="shared" si="16"/>
        <v>130</v>
      </c>
      <c r="D131" s="111">
        <f>B10</f>
        <v>1</v>
      </c>
      <c r="E131" s="111">
        <f t="shared" si="22"/>
        <v>1</v>
      </c>
      <c r="F131" s="112">
        <f t="shared" ref="F131:F191" si="24">ATAN2(D131,E131)*180/3.14159265359</f>
        <v>44.999999999997037</v>
      </c>
      <c r="G131" s="112">
        <f t="shared" ref="G131:G191" si="25">ATAN2(E131,D131)*180/3.14159265359</f>
        <v>44.999999999997037</v>
      </c>
      <c r="H131" s="112">
        <f t="shared" ref="H131:H191" si="26">ABS(F131-G131)/90</f>
        <v>0</v>
      </c>
      <c r="I131" s="112">
        <f t="shared" si="23"/>
        <v>0</v>
      </c>
      <c r="J131" s="112">
        <f t="shared" ref="J131:J191" si="27">H131*I131</f>
        <v>0</v>
      </c>
      <c r="M131" s="14"/>
      <c r="N131" s="14"/>
      <c r="O131" s="14"/>
      <c r="P131" s="14"/>
      <c r="Q131" s="14"/>
    </row>
    <row r="132" spans="1:17" x14ac:dyDescent="0.35">
      <c r="A132" s="45"/>
      <c r="B132" s="45"/>
      <c r="C132" s="191">
        <f t="shared" ref="C132:C191" si="28">C131+1</f>
        <v>131</v>
      </c>
      <c r="D132" s="111">
        <f>B10</f>
        <v>1</v>
      </c>
      <c r="E132" s="111">
        <f t="shared" si="22"/>
        <v>1</v>
      </c>
      <c r="F132" s="112">
        <f t="shared" si="24"/>
        <v>44.999999999997037</v>
      </c>
      <c r="G132" s="112">
        <f t="shared" si="25"/>
        <v>44.999999999997037</v>
      </c>
      <c r="H132" s="112">
        <f t="shared" si="26"/>
        <v>0</v>
      </c>
      <c r="I132" s="112">
        <f t="shared" si="23"/>
        <v>0</v>
      </c>
      <c r="J132" s="112">
        <f t="shared" si="27"/>
        <v>0</v>
      </c>
      <c r="M132" s="14"/>
      <c r="N132" s="14"/>
      <c r="O132" s="14"/>
      <c r="P132" s="14"/>
      <c r="Q132" s="14"/>
    </row>
    <row r="133" spans="1:17" x14ac:dyDescent="0.35">
      <c r="A133" s="45"/>
      <c r="B133" s="45"/>
      <c r="C133" s="191">
        <f t="shared" si="28"/>
        <v>132</v>
      </c>
      <c r="D133" s="111">
        <f>B10</f>
        <v>1</v>
      </c>
      <c r="E133" s="111">
        <f t="shared" si="22"/>
        <v>1</v>
      </c>
      <c r="F133" s="112">
        <f t="shared" si="24"/>
        <v>44.999999999997037</v>
      </c>
      <c r="G133" s="112">
        <f t="shared" si="25"/>
        <v>44.999999999997037</v>
      </c>
      <c r="H133" s="112">
        <f t="shared" si="26"/>
        <v>0</v>
      </c>
      <c r="I133" s="112">
        <f t="shared" si="23"/>
        <v>0</v>
      </c>
      <c r="J133" s="112">
        <f t="shared" si="27"/>
        <v>0</v>
      </c>
      <c r="M133" s="14"/>
      <c r="N133" s="14"/>
      <c r="O133" s="14"/>
      <c r="P133" s="14"/>
      <c r="Q133" s="14"/>
    </row>
    <row r="134" spans="1:17" x14ac:dyDescent="0.35">
      <c r="A134" s="45"/>
      <c r="B134" s="45"/>
      <c r="C134" s="191">
        <f t="shared" si="28"/>
        <v>133</v>
      </c>
      <c r="D134" s="111">
        <f>B10</f>
        <v>1</v>
      </c>
      <c r="E134" s="111">
        <f t="shared" si="22"/>
        <v>1</v>
      </c>
      <c r="F134" s="112">
        <f t="shared" si="24"/>
        <v>44.999999999997037</v>
      </c>
      <c r="G134" s="112">
        <f t="shared" si="25"/>
        <v>44.999999999997037</v>
      </c>
      <c r="H134" s="112">
        <f t="shared" si="26"/>
        <v>0</v>
      </c>
      <c r="I134" s="112">
        <f t="shared" si="23"/>
        <v>0</v>
      </c>
      <c r="J134" s="112">
        <f t="shared" si="27"/>
        <v>0</v>
      </c>
      <c r="M134" s="14"/>
      <c r="N134" s="14"/>
      <c r="O134" s="14"/>
      <c r="P134" s="14"/>
      <c r="Q134" s="14"/>
    </row>
    <row r="135" spans="1:17" x14ac:dyDescent="0.35">
      <c r="A135" s="45"/>
      <c r="B135" s="45"/>
      <c r="C135" s="191">
        <f t="shared" si="28"/>
        <v>134</v>
      </c>
      <c r="D135" s="111">
        <f>B10</f>
        <v>1</v>
      </c>
      <c r="E135" s="111">
        <f t="shared" si="22"/>
        <v>1</v>
      </c>
      <c r="F135" s="112">
        <f t="shared" si="24"/>
        <v>44.999999999997037</v>
      </c>
      <c r="G135" s="112">
        <f t="shared" si="25"/>
        <v>44.999999999997037</v>
      </c>
      <c r="H135" s="112">
        <f t="shared" si="26"/>
        <v>0</v>
      </c>
      <c r="I135" s="112">
        <f t="shared" si="23"/>
        <v>0</v>
      </c>
      <c r="J135" s="112">
        <f t="shared" si="27"/>
        <v>0</v>
      </c>
      <c r="M135" s="14"/>
      <c r="N135" s="14"/>
      <c r="O135" s="14"/>
      <c r="P135" s="14"/>
      <c r="Q135" s="14"/>
    </row>
    <row r="136" spans="1:17" x14ac:dyDescent="0.35">
      <c r="A136" s="45"/>
      <c r="B136" s="45"/>
      <c r="C136" s="191">
        <f t="shared" si="28"/>
        <v>135</v>
      </c>
      <c r="D136" s="111">
        <f>B10</f>
        <v>1</v>
      </c>
      <c r="E136" s="111">
        <f t="shared" si="22"/>
        <v>1000</v>
      </c>
      <c r="F136" s="112">
        <f t="shared" si="24"/>
        <v>89.942704239579584</v>
      </c>
      <c r="G136" s="112">
        <f t="shared" si="25"/>
        <v>5.7295760414496848E-2</v>
      </c>
      <c r="H136" s="112">
        <f t="shared" si="26"/>
        <v>0.9987267608796121</v>
      </c>
      <c r="I136" s="112">
        <f t="shared" si="23"/>
        <v>9.8037291462217855</v>
      </c>
      <c r="J136" s="112">
        <f t="shared" si="27"/>
        <v>9.7912466547471286</v>
      </c>
      <c r="M136" s="14"/>
      <c r="N136" s="14"/>
      <c r="O136" s="14"/>
      <c r="P136" s="14"/>
      <c r="Q136" s="14"/>
    </row>
    <row r="137" spans="1:17" x14ac:dyDescent="0.35">
      <c r="A137" s="45"/>
      <c r="B137" s="45"/>
      <c r="C137" s="191">
        <f t="shared" si="28"/>
        <v>136</v>
      </c>
      <c r="D137" s="111">
        <f>B11</f>
        <v>1</v>
      </c>
      <c r="E137" s="111">
        <f t="shared" ref="E137:E146" si="29">B12</f>
        <v>1</v>
      </c>
      <c r="F137" s="112">
        <f t="shared" si="24"/>
        <v>44.999999999997037</v>
      </c>
      <c r="G137" s="112">
        <f t="shared" si="25"/>
        <v>44.999999999997037</v>
      </c>
      <c r="H137" s="112">
        <f t="shared" si="26"/>
        <v>0</v>
      </c>
      <c r="I137" s="112">
        <f t="shared" si="23"/>
        <v>0</v>
      </c>
      <c r="J137" s="112">
        <f t="shared" si="27"/>
        <v>0</v>
      </c>
      <c r="M137" s="14"/>
      <c r="N137" s="14"/>
      <c r="O137" s="14"/>
      <c r="P137" s="14"/>
      <c r="Q137" s="14"/>
    </row>
    <row r="138" spans="1:17" x14ac:dyDescent="0.35">
      <c r="A138" s="45"/>
      <c r="B138" s="45"/>
      <c r="C138" s="191">
        <f t="shared" si="28"/>
        <v>137</v>
      </c>
      <c r="D138" s="111">
        <f>B11</f>
        <v>1</v>
      </c>
      <c r="E138" s="111">
        <f t="shared" si="29"/>
        <v>1</v>
      </c>
      <c r="F138" s="112">
        <f t="shared" si="24"/>
        <v>44.999999999997037</v>
      </c>
      <c r="G138" s="112">
        <f t="shared" si="25"/>
        <v>44.999999999997037</v>
      </c>
      <c r="H138" s="112">
        <f t="shared" si="26"/>
        <v>0</v>
      </c>
      <c r="I138" s="112">
        <f t="shared" si="23"/>
        <v>0</v>
      </c>
      <c r="J138" s="112">
        <f t="shared" si="27"/>
        <v>0</v>
      </c>
      <c r="M138" s="14"/>
      <c r="N138" s="14"/>
      <c r="O138" s="14"/>
      <c r="P138" s="14"/>
      <c r="Q138" s="14"/>
    </row>
    <row r="139" spans="1:17" x14ac:dyDescent="0.35">
      <c r="A139" s="45"/>
      <c r="B139" s="45"/>
      <c r="C139" s="191">
        <f t="shared" si="28"/>
        <v>138</v>
      </c>
      <c r="D139" s="111">
        <f>B11</f>
        <v>1</v>
      </c>
      <c r="E139" s="111">
        <f t="shared" si="29"/>
        <v>1</v>
      </c>
      <c r="F139" s="112">
        <f t="shared" si="24"/>
        <v>44.999999999997037</v>
      </c>
      <c r="G139" s="112">
        <f t="shared" si="25"/>
        <v>44.999999999997037</v>
      </c>
      <c r="H139" s="112">
        <f t="shared" si="26"/>
        <v>0</v>
      </c>
      <c r="I139" s="112">
        <f t="shared" si="23"/>
        <v>0</v>
      </c>
      <c r="J139" s="112">
        <f t="shared" si="27"/>
        <v>0</v>
      </c>
      <c r="M139" s="14"/>
      <c r="N139" s="14"/>
      <c r="O139" s="14"/>
      <c r="P139" s="14"/>
      <c r="Q139" s="14"/>
    </row>
    <row r="140" spans="1:17" x14ac:dyDescent="0.35">
      <c r="A140" s="45"/>
      <c r="B140" s="45"/>
      <c r="C140" s="191">
        <f t="shared" si="28"/>
        <v>139</v>
      </c>
      <c r="D140" s="111">
        <f>B11</f>
        <v>1</v>
      </c>
      <c r="E140" s="111">
        <f t="shared" si="29"/>
        <v>1</v>
      </c>
      <c r="F140" s="112">
        <f t="shared" si="24"/>
        <v>44.999999999997037</v>
      </c>
      <c r="G140" s="112">
        <f t="shared" si="25"/>
        <v>44.999999999997037</v>
      </c>
      <c r="H140" s="112">
        <f t="shared" si="26"/>
        <v>0</v>
      </c>
      <c r="I140" s="112">
        <f t="shared" si="23"/>
        <v>0</v>
      </c>
      <c r="J140" s="112">
        <f t="shared" si="27"/>
        <v>0</v>
      </c>
      <c r="M140" s="14"/>
      <c r="N140" s="14"/>
      <c r="O140" s="14"/>
      <c r="P140" s="14"/>
      <c r="Q140" s="14"/>
    </row>
    <row r="141" spans="1:17" x14ac:dyDescent="0.35">
      <c r="A141" s="45"/>
      <c r="B141" s="45"/>
      <c r="C141" s="191">
        <f t="shared" si="28"/>
        <v>140</v>
      </c>
      <c r="D141" s="111">
        <f>B11</f>
        <v>1</v>
      </c>
      <c r="E141" s="111">
        <f t="shared" si="29"/>
        <v>1</v>
      </c>
      <c r="F141" s="112">
        <f t="shared" si="24"/>
        <v>44.999999999997037</v>
      </c>
      <c r="G141" s="112">
        <f t="shared" si="25"/>
        <v>44.999999999997037</v>
      </c>
      <c r="H141" s="112">
        <f t="shared" si="26"/>
        <v>0</v>
      </c>
      <c r="I141" s="112">
        <f t="shared" si="23"/>
        <v>0</v>
      </c>
      <c r="J141" s="112">
        <f t="shared" si="27"/>
        <v>0</v>
      </c>
      <c r="M141" s="14"/>
      <c r="N141" s="14"/>
      <c r="O141" s="14"/>
      <c r="P141" s="14"/>
      <c r="Q141" s="14"/>
    </row>
    <row r="142" spans="1:17" x14ac:dyDescent="0.35">
      <c r="A142" s="45"/>
      <c r="B142" s="45"/>
      <c r="C142" s="191">
        <f t="shared" si="28"/>
        <v>141</v>
      </c>
      <c r="D142" s="111">
        <f>B11</f>
        <v>1</v>
      </c>
      <c r="E142" s="111">
        <f t="shared" si="29"/>
        <v>1</v>
      </c>
      <c r="F142" s="112">
        <f t="shared" si="24"/>
        <v>44.999999999997037</v>
      </c>
      <c r="G142" s="112">
        <f t="shared" si="25"/>
        <v>44.999999999997037</v>
      </c>
      <c r="H142" s="112">
        <f t="shared" si="26"/>
        <v>0</v>
      </c>
      <c r="I142" s="112">
        <f t="shared" si="23"/>
        <v>0</v>
      </c>
      <c r="J142" s="112">
        <f t="shared" si="27"/>
        <v>0</v>
      </c>
      <c r="M142" s="14"/>
      <c r="N142" s="14"/>
      <c r="O142" s="14"/>
      <c r="P142" s="14"/>
      <c r="Q142" s="14"/>
    </row>
    <row r="143" spans="1:17" x14ac:dyDescent="0.35">
      <c r="A143" s="45"/>
      <c r="B143" s="45"/>
      <c r="C143" s="191">
        <f t="shared" si="28"/>
        <v>142</v>
      </c>
      <c r="D143" s="111">
        <f>B11</f>
        <v>1</v>
      </c>
      <c r="E143" s="111">
        <f t="shared" si="29"/>
        <v>1</v>
      </c>
      <c r="F143" s="112">
        <f t="shared" si="24"/>
        <v>44.999999999997037</v>
      </c>
      <c r="G143" s="112">
        <f t="shared" si="25"/>
        <v>44.999999999997037</v>
      </c>
      <c r="H143" s="112">
        <f t="shared" si="26"/>
        <v>0</v>
      </c>
      <c r="I143" s="112">
        <f t="shared" si="23"/>
        <v>0</v>
      </c>
      <c r="J143" s="112">
        <f t="shared" si="27"/>
        <v>0</v>
      </c>
      <c r="M143" s="14"/>
      <c r="N143" s="14"/>
      <c r="O143" s="14"/>
      <c r="P143" s="14"/>
      <c r="Q143" s="14"/>
    </row>
    <row r="144" spans="1:17" x14ac:dyDescent="0.35">
      <c r="A144" s="45"/>
      <c r="B144" s="45"/>
      <c r="C144" s="191">
        <f t="shared" si="28"/>
        <v>143</v>
      </c>
      <c r="D144" s="111">
        <f>B11</f>
        <v>1</v>
      </c>
      <c r="E144" s="111">
        <f t="shared" si="29"/>
        <v>1</v>
      </c>
      <c r="F144" s="112">
        <f t="shared" si="24"/>
        <v>44.999999999997037</v>
      </c>
      <c r="G144" s="112">
        <f t="shared" si="25"/>
        <v>44.999999999997037</v>
      </c>
      <c r="H144" s="112">
        <f t="shared" si="26"/>
        <v>0</v>
      </c>
      <c r="I144" s="112">
        <f t="shared" si="23"/>
        <v>0</v>
      </c>
      <c r="J144" s="112">
        <f t="shared" si="27"/>
        <v>0</v>
      </c>
      <c r="M144" s="14"/>
      <c r="N144" s="14"/>
      <c r="O144" s="14"/>
      <c r="P144" s="14"/>
      <c r="Q144" s="14"/>
    </row>
    <row r="145" spans="1:17" x14ac:dyDescent="0.35">
      <c r="A145" s="45"/>
      <c r="B145" s="45"/>
      <c r="C145" s="191">
        <f t="shared" si="28"/>
        <v>144</v>
      </c>
      <c r="D145" s="111">
        <f>B11</f>
        <v>1</v>
      </c>
      <c r="E145" s="111">
        <f t="shared" si="29"/>
        <v>1</v>
      </c>
      <c r="F145" s="112">
        <f t="shared" si="24"/>
        <v>44.999999999997037</v>
      </c>
      <c r="G145" s="112">
        <f t="shared" si="25"/>
        <v>44.999999999997037</v>
      </c>
      <c r="H145" s="112">
        <f t="shared" si="26"/>
        <v>0</v>
      </c>
      <c r="I145" s="112">
        <f t="shared" si="23"/>
        <v>0</v>
      </c>
      <c r="J145" s="112">
        <f t="shared" si="27"/>
        <v>0</v>
      </c>
      <c r="M145" s="14"/>
      <c r="N145" s="14"/>
      <c r="O145" s="14"/>
      <c r="P145" s="14"/>
      <c r="Q145" s="14"/>
    </row>
    <row r="146" spans="1:17" x14ac:dyDescent="0.35">
      <c r="A146" s="45"/>
      <c r="B146" s="45"/>
      <c r="C146" s="191">
        <f t="shared" si="28"/>
        <v>145</v>
      </c>
      <c r="D146" s="111">
        <f>B11</f>
        <v>1</v>
      </c>
      <c r="E146" s="111">
        <f t="shared" si="29"/>
        <v>1000</v>
      </c>
      <c r="F146" s="112">
        <f t="shared" si="24"/>
        <v>89.942704239579584</v>
      </c>
      <c r="G146" s="112">
        <f t="shared" si="25"/>
        <v>5.7295760414496848E-2</v>
      </c>
      <c r="H146" s="112">
        <f t="shared" si="26"/>
        <v>0.9987267608796121</v>
      </c>
      <c r="I146" s="112">
        <f t="shared" si="23"/>
        <v>9.8037291462217855</v>
      </c>
      <c r="J146" s="112">
        <f t="shared" si="27"/>
        <v>9.7912466547471286</v>
      </c>
      <c r="M146" s="14"/>
      <c r="N146" s="14"/>
      <c r="O146" s="14"/>
      <c r="P146" s="14"/>
      <c r="Q146" s="14"/>
    </row>
    <row r="147" spans="1:17" x14ac:dyDescent="0.35">
      <c r="A147" s="45"/>
      <c r="B147" s="45"/>
      <c r="C147" s="191">
        <f t="shared" si="28"/>
        <v>146</v>
      </c>
      <c r="D147" s="111">
        <f>B12</f>
        <v>1</v>
      </c>
      <c r="E147" s="111">
        <f t="shared" ref="E147:E155" si="30">B13</f>
        <v>1</v>
      </c>
      <c r="F147" s="112">
        <f t="shared" si="24"/>
        <v>44.999999999997037</v>
      </c>
      <c r="G147" s="112">
        <f t="shared" si="25"/>
        <v>44.999999999997037</v>
      </c>
      <c r="H147" s="112">
        <f t="shared" si="26"/>
        <v>0</v>
      </c>
      <c r="I147" s="112">
        <f t="shared" si="23"/>
        <v>0</v>
      </c>
      <c r="J147" s="112">
        <f t="shared" si="27"/>
        <v>0</v>
      </c>
      <c r="M147" s="14"/>
      <c r="N147" s="14"/>
      <c r="O147" s="14"/>
      <c r="P147" s="14"/>
      <c r="Q147" s="14"/>
    </row>
    <row r="148" spans="1:17" x14ac:dyDescent="0.35">
      <c r="A148" s="45"/>
      <c r="B148" s="45"/>
      <c r="C148" s="191">
        <f t="shared" si="28"/>
        <v>147</v>
      </c>
      <c r="D148" s="111">
        <f>B12</f>
        <v>1</v>
      </c>
      <c r="E148" s="111">
        <f t="shared" si="30"/>
        <v>1</v>
      </c>
      <c r="F148" s="112">
        <f t="shared" si="24"/>
        <v>44.999999999997037</v>
      </c>
      <c r="G148" s="112">
        <f t="shared" si="25"/>
        <v>44.999999999997037</v>
      </c>
      <c r="H148" s="112">
        <f t="shared" si="26"/>
        <v>0</v>
      </c>
      <c r="I148" s="112">
        <f t="shared" si="23"/>
        <v>0</v>
      </c>
      <c r="J148" s="112">
        <f t="shared" si="27"/>
        <v>0</v>
      </c>
      <c r="M148" s="14"/>
      <c r="N148" s="14"/>
      <c r="O148" s="14"/>
      <c r="P148" s="14"/>
      <c r="Q148" s="14"/>
    </row>
    <row r="149" spans="1:17" x14ac:dyDescent="0.35">
      <c r="A149" s="45"/>
      <c r="B149" s="45"/>
      <c r="C149" s="191">
        <f t="shared" si="28"/>
        <v>148</v>
      </c>
      <c r="D149" s="111">
        <f>B12</f>
        <v>1</v>
      </c>
      <c r="E149" s="111">
        <f t="shared" si="30"/>
        <v>1</v>
      </c>
      <c r="F149" s="112">
        <f t="shared" si="24"/>
        <v>44.999999999997037</v>
      </c>
      <c r="G149" s="112">
        <f t="shared" si="25"/>
        <v>44.999999999997037</v>
      </c>
      <c r="H149" s="112">
        <f t="shared" si="26"/>
        <v>0</v>
      </c>
      <c r="I149" s="112">
        <f t="shared" si="23"/>
        <v>0</v>
      </c>
      <c r="J149" s="112">
        <f t="shared" si="27"/>
        <v>0</v>
      </c>
      <c r="M149" s="14"/>
      <c r="N149" s="14"/>
      <c r="O149" s="14"/>
      <c r="P149" s="14"/>
      <c r="Q149" s="14"/>
    </row>
    <row r="150" spans="1:17" x14ac:dyDescent="0.35">
      <c r="A150" s="45"/>
      <c r="B150" s="45"/>
      <c r="C150" s="191">
        <f t="shared" si="28"/>
        <v>149</v>
      </c>
      <c r="D150" s="111">
        <f>B12</f>
        <v>1</v>
      </c>
      <c r="E150" s="111">
        <f t="shared" si="30"/>
        <v>1</v>
      </c>
      <c r="F150" s="112">
        <f t="shared" si="24"/>
        <v>44.999999999997037</v>
      </c>
      <c r="G150" s="112">
        <f t="shared" si="25"/>
        <v>44.999999999997037</v>
      </c>
      <c r="H150" s="112">
        <f t="shared" si="26"/>
        <v>0</v>
      </c>
      <c r="I150" s="112">
        <f t="shared" si="23"/>
        <v>0</v>
      </c>
      <c r="J150" s="112">
        <f t="shared" si="27"/>
        <v>0</v>
      </c>
      <c r="M150" s="14"/>
      <c r="N150" s="14"/>
      <c r="O150" s="14"/>
      <c r="P150" s="14"/>
      <c r="Q150" s="14"/>
    </row>
    <row r="151" spans="1:17" x14ac:dyDescent="0.35">
      <c r="A151" s="45"/>
      <c r="B151" s="45"/>
      <c r="C151" s="191">
        <f t="shared" si="28"/>
        <v>150</v>
      </c>
      <c r="D151" s="111">
        <f>B12</f>
        <v>1</v>
      </c>
      <c r="E151" s="111">
        <f t="shared" si="30"/>
        <v>1</v>
      </c>
      <c r="F151" s="112">
        <f t="shared" si="24"/>
        <v>44.999999999997037</v>
      </c>
      <c r="G151" s="112">
        <f t="shared" si="25"/>
        <v>44.999999999997037</v>
      </c>
      <c r="H151" s="112">
        <f t="shared" si="26"/>
        <v>0</v>
      </c>
      <c r="I151" s="112">
        <f t="shared" si="23"/>
        <v>0</v>
      </c>
      <c r="J151" s="112">
        <f t="shared" si="27"/>
        <v>0</v>
      </c>
      <c r="M151" s="14"/>
      <c r="N151" s="14"/>
      <c r="O151" s="14"/>
      <c r="P151" s="14"/>
      <c r="Q151" s="14"/>
    </row>
    <row r="152" spans="1:17" x14ac:dyDescent="0.35">
      <c r="A152" s="45"/>
      <c r="B152" s="45"/>
      <c r="C152" s="191">
        <f t="shared" si="28"/>
        <v>151</v>
      </c>
      <c r="D152" s="111">
        <f>B12</f>
        <v>1</v>
      </c>
      <c r="E152" s="111">
        <f t="shared" si="30"/>
        <v>1</v>
      </c>
      <c r="F152" s="112">
        <f t="shared" si="24"/>
        <v>44.999999999997037</v>
      </c>
      <c r="G152" s="112">
        <f t="shared" si="25"/>
        <v>44.999999999997037</v>
      </c>
      <c r="H152" s="112">
        <f t="shared" si="26"/>
        <v>0</v>
      </c>
      <c r="I152" s="112">
        <f t="shared" si="23"/>
        <v>0</v>
      </c>
      <c r="J152" s="112">
        <f t="shared" si="27"/>
        <v>0</v>
      </c>
      <c r="M152" s="14"/>
      <c r="N152" s="14"/>
      <c r="O152" s="14"/>
      <c r="P152" s="14"/>
      <c r="Q152" s="14"/>
    </row>
    <row r="153" spans="1:17" x14ac:dyDescent="0.35">
      <c r="A153" s="45"/>
      <c r="B153" s="45"/>
      <c r="C153" s="191">
        <f t="shared" si="28"/>
        <v>152</v>
      </c>
      <c r="D153" s="111">
        <f>B12</f>
        <v>1</v>
      </c>
      <c r="E153" s="111">
        <f t="shared" si="30"/>
        <v>1</v>
      </c>
      <c r="F153" s="112">
        <f t="shared" si="24"/>
        <v>44.999999999997037</v>
      </c>
      <c r="G153" s="112">
        <f t="shared" si="25"/>
        <v>44.999999999997037</v>
      </c>
      <c r="H153" s="112">
        <f t="shared" si="26"/>
        <v>0</v>
      </c>
      <c r="I153" s="112">
        <f t="shared" si="23"/>
        <v>0</v>
      </c>
      <c r="J153" s="112">
        <f t="shared" si="27"/>
        <v>0</v>
      </c>
      <c r="M153" s="14"/>
      <c r="N153" s="14"/>
      <c r="O153" s="14"/>
      <c r="P153" s="14"/>
      <c r="Q153" s="14"/>
    </row>
    <row r="154" spans="1:17" x14ac:dyDescent="0.35">
      <c r="A154" s="45"/>
      <c r="B154" s="45"/>
      <c r="C154" s="191">
        <f t="shared" si="28"/>
        <v>153</v>
      </c>
      <c r="D154" s="111">
        <f>B12</f>
        <v>1</v>
      </c>
      <c r="E154" s="111">
        <f t="shared" si="30"/>
        <v>1</v>
      </c>
      <c r="F154" s="112">
        <f t="shared" si="24"/>
        <v>44.999999999997037</v>
      </c>
      <c r="G154" s="112">
        <f t="shared" si="25"/>
        <v>44.999999999997037</v>
      </c>
      <c r="H154" s="112">
        <f t="shared" si="26"/>
        <v>0</v>
      </c>
      <c r="I154" s="112">
        <f t="shared" si="23"/>
        <v>0</v>
      </c>
      <c r="J154" s="112">
        <f t="shared" si="27"/>
        <v>0</v>
      </c>
      <c r="M154" s="14"/>
      <c r="N154" s="14"/>
      <c r="O154" s="14"/>
      <c r="P154" s="14"/>
      <c r="Q154" s="14"/>
    </row>
    <row r="155" spans="1:17" x14ac:dyDescent="0.35">
      <c r="A155" s="45"/>
      <c r="B155" s="45"/>
      <c r="C155" s="191">
        <f t="shared" si="28"/>
        <v>154</v>
      </c>
      <c r="D155" s="111">
        <f>B12</f>
        <v>1</v>
      </c>
      <c r="E155" s="111">
        <f t="shared" si="30"/>
        <v>1000</v>
      </c>
      <c r="F155" s="112">
        <f t="shared" si="24"/>
        <v>89.942704239579584</v>
      </c>
      <c r="G155" s="112">
        <f t="shared" si="25"/>
        <v>5.7295760414496848E-2</v>
      </c>
      <c r="H155" s="112">
        <f t="shared" si="26"/>
        <v>0.9987267608796121</v>
      </c>
      <c r="I155" s="112">
        <f t="shared" si="23"/>
        <v>9.8037291462217855</v>
      </c>
      <c r="J155" s="112">
        <f t="shared" si="27"/>
        <v>9.7912466547471286</v>
      </c>
      <c r="M155" s="14"/>
      <c r="N155" s="14"/>
      <c r="O155" s="14"/>
      <c r="P155" s="14"/>
      <c r="Q155" s="14"/>
    </row>
    <row r="156" spans="1:17" x14ac:dyDescent="0.35">
      <c r="A156" s="45"/>
      <c r="B156" s="45"/>
      <c r="C156" s="191">
        <f t="shared" si="28"/>
        <v>155</v>
      </c>
      <c r="D156" s="111">
        <f>B13</f>
        <v>1</v>
      </c>
      <c r="E156" s="111">
        <f t="shared" ref="E156:E163" si="31">B14</f>
        <v>1</v>
      </c>
      <c r="F156" s="112">
        <f t="shared" si="24"/>
        <v>44.999999999997037</v>
      </c>
      <c r="G156" s="112">
        <f t="shared" si="25"/>
        <v>44.999999999997037</v>
      </c>
      <c r="H156" s="112">
        <f t="shared" si="26"/>
        <v>0</v>
      </c>
      <c r="I156" s="112">
        <f t="shared" si="23"/>
        <v>0</v>
      </c>
      <c r="J156" s="112">
        <f t="shared" si="27"/>
        <v>0</v>
      </c>
      <c r="M156" s="14"/>
      <c r="N156" s="14"/>
      <c r="O156" s="14"/>
      <c r="P156" s="14"/>
      <c r="Q156" s="14"/>
    </row>
    <row r="157" spans="1:17" x14ac:dyDescent="0.35">
      <c r="A157" s="45"/>
      <c r="B157" s="45"/>
      <c r="C157" s="191">
        <f t="shared" si="28"/>
        <v>156</v>
      </c>
      <c r="D157" s="111">
        <f>B13</f>
        <v>1</v>
      </c>
      <c r="E157" s="111">
        <f t="shared" si="31"/>
        <v>1</v>
      </c>
      <c r="F157" s="112">
        <f t="shared" si="24"/>
        <v>44.999999999997037</v>
      </c>
      <c r="G157" s="112">
        <f t="shared" si="25"/>
        <v>44.999999999997037</v>
      </c>
      <c r="H157" s="112">
        <f t="shared" si="26"/>
        <v>0</v>
      </c>
      <c r="I157" s="112">
        <f t="shared" si="23"/>
        <v>0</v>
      </c>
      <c r="J157" s="112">
        <f t="shared" si="27"/>
        <v>0</v>
      </c>
      <c r="M157" s="14"/>
      <c r="N157" s="14"/>
      <c r="O157" s="14"/>
      <c r="P157" s="14"/>
      <c r="Q157" s="14"/>
    </row>
    <row r="158" spans="1:17" x14ac:dyDescent="0.35">
      <c r="A158" s="45"/>
      <c r="B158" s="45"/>
      <c r="C158" s="191">
        <f t="shared" si="28"/>
        <v>157</v>
      </c>
      <c r="D158" s="111">
        <f>B13</f>
        <v>1</v>
      </c>
      <c r="E158" s="111">
        <f t="shared" si="31"/>
        <v>1</v>
      </c>
      <c r="F158" s="112">
        <f t="shared" si="24"/>
        <v>44.999999999997037</v>
      </c>
      <c r="G158" s="112">
        <f t="shared" si="25"/>
        <v>44.999999999997037</v>
      </c>
      <c r="H158" s="112">
        <f t="shared" si="26"/>
        <v>0</v>
      </c>
      <c r="I158" s="112">
        <f t="shared" si="23"/>
        <v>0</v>
      </c>
      <c r="J158" s="112">
        <f t="shared" si="27"/>
        <v>0</v>
      </c>
      <c r="M158" s="14"/>
      <c r="N158" s="14"/>
      <c r="O158" s="14"/>
      <c r="P158" s="14"/>
      <c r="Q158" s="14"/>
    </row>
    <row r="159" spans="1:17" x14ac:dyDescent="0.35">
      <c r="A159" s="45"/>
      <c r="B159" s="45"/>
      <c r="C159" s="191">
        <f t="shared" si="28"/>
        <v>158</v>
      </c>
      <c r="D159" s="111">
        <f>B13</f>
        <v>1</v>
      </c>
      <c r="E159" s="111">
        <f t="shared" si="31"/>
        <v>1</v>
      </c>
      <c r="F159" s="112">
        <f t="shared" si="24"/>
        <v>44.999999999997037</v>
      </c>
      <c r="G159" s="112">
        <f t="shared" si="25"/>
        <v>44.999999999997037</v>
      </c>
      <c r="H159" s="112">
        <f t="shared" si="26"/>
        <v>0</v>
      </c>
      <c r="I159" s="112">
        <f t="shared" si="23"/>
        <v>0</v>
      </c>
      <c r="J159" s="112">
        <f t="shared" si="27"/>
        <v>0</v>
      </c>
      <c r="M159" s="14"/>
      <c r="N159" s="14"/>
      <c r="O159" s="14"/>
      <c r="P159" s="14"/>
      <c r="Q159" s="14"/>
    </row>
    <row r="160" spans="1:17" x14ac:dyDescent="0.35">
      <c r="A160" s="45"/>
      <c r="B160" s="45"/>
      <c r="C160" s="191">
        <f t="shared" si="28"/>
        <v>159</v>
      </c>
      <c r="D160" s="111">
        <f>B13</f>
        <v>1</v>
      </c>
      <c r="E160" s="111">
        <f t="shared" si="31"/>
        <v>1</v>
      </c>
      <c r="F160" s="112">
        <f t="shared" si="24"/>
        <v>44.999999999997037</v>
      </c>
      <c r="G160" s="112">
        <f t="shared" si="25"/>
        <v>44.999999999997037</v>
      </c>
      <c r="H160" s="112">
        <f t="shared" si="26"/>
        <v>0</v>
      </c>
      <c r="I160" s="112">
        <f t="shared" si="23"/>
        <v>0</v>
      </c>
      <c r="J160" s="112">
        <f t="shared" si="27"/>
        <v>0</v>
      </c>
      <c r="M160" s="14"/>
      <c r="N160" s="14"/>
      <c r="O160" s="14"/>
      <c r="P160" s="14"/>
      <c r="Q160" s="14"/>
    </row>
    <row r="161" spans="1:17" x14ac:dyDescent="0.35">
      <c r="A161" s="45"/>
      <c r="B161" s="45"/>
      <c r="C161" s="191">
        <f t="shared" si="28"/>
        <v>160</v>
      </c>
      <c r="D161" s="111">
        <f>B13</f>
        <v>1</v>
      </c>
      <c r="E161" s="111">
        <f t="shared" si="31"/>
        <v>1</v>
      </c>
      <c r="F161" s="112">
        <f t="shared" si="24"/>
        <v>44.999999999997037</v>
      </c>
      <c r="G161" s="112">
        <f t="shared" si="25"/>
        <v>44.999999999997037</v>
      </c>
      <c r="H161" s="112">
        <f t="shared" si="26"/>
        <v>0</v>
      </c>
      <c r="I161" s="112">
        <f t="shared" si="23"/>
        <v>0</v>
      </c>
      <c r="J161" s="112">
        <f t="shared" si="27"/>
        <v>0</v>
      </c>
      <c r="M161" s="14"/>
      <c r="N161" s="14"/>
      <c r="O161" s="14"/>
      <c r="P161" s="14"/>
      <c r="Q161" s="14"/>
    </row>
    <row r="162" spans="1:17" x14ac:dyDescent="0.35">
      <c r="A162" s="45"/>
      <c r="B162" s="45"/>
      <c r="C162" s="191">
        <f t="shared" si="28"/>
        <v>161</v>
      </c>
      <c r="D162" s="111">
        <f>B13</f>
        <v>1</v>
      </c>
      <c r="E162" s="111">
        <f t="shared" si="31"/>
        <v>1</v>
      </c>
      <c r="F162" s="112">
        <f t="shared" si="24"/>
        <v>44.999999999997037</v>
      </c>
      <c r="G162" s="112">
        <f t="shared" si="25"/>
        <v>44.999999999997037</v>
      </c>
      <c r="H162" s="112">
        <f t="shared" si="26"/>
        <v>0</v>
      </c>
      <c r="I162" s="112">
        <f t="shared" ref="I162:I191" si="32">((ABS(D162-E162))/($B$23*2))</f>
        <v>0</v>
      </c>
      <c r="J162" s="112">
        <f t="shared" si="27"/>
        <v>0</v>
      </c>
      <c r="M162" s="14"/>
      <c r="N162" s="14"/>
      <c r="O162" s="14"/>
      <c r="P162" s="14"/>
      <c r="Q162" s="14"/>
    </row>
    <row r="163" spans="1:17" x14ac:dyDescent="0.35">
      <c r="A163" s="45"/>
      <c r="B163" s="45"/>
      <c r="C163" s="191">
        <f t="shared" si="28"/>
        <v>162</v>
      </c>
      <c r="D163" s="111">
        <f>B13</f>
        <v>1</v>
      </c>
      <c r="E163" s="111">
        <f t="shared" si="31"/>
        <v>1000</v>
      </c>
      <c r="F163" s="112">
        <f t="shared" si="24"/>
        <v>89.942704239579584</v>
      </c>
      <c r="G163" s="112">
        <f t="shared" si="25"/>
        <v>5.7295760414496848E-2</v>
      </c>
      <c r="H163" s="112">
        <f t="shared" si="26"/>
        <v>0.9987267608796121</v>
      </c>
      <c r="I163" s="112">
        <f t="shared" si="32"/>
        <v>9.8037291462217855</v>
      </c>
      <c r="J163" s="112">
        <f t="shared" si="27"/>
        <v>9.7912466547471286</v>
      </c>
      <c r="M163" s="14"/>
      <c r="N163" s="14"/>
      <c r="O163" s="14"/>
      <c r="P163" s="14"/>
      <c r="Q163" s="14"/>
    </row>
    <row r="164" spans="1:17" x14ac:dyDescent="0.35">
      <c r="A164" s="45"/>
      <c r="B164" s="45"/>
      <c r="C164" s="191">
        <f t="shared" si="28"/>
        <v>163</v>
      </c>
      <c r="D164" s="111">
        <f>B14</f>
        <v>1</v>
      </c>
      <c r="E164" s="111">
        <f t="shared" ref="E164:E170" si="33">B15</f>
        <v>1</v>
      </c>
      <c r="F164" s="112">
        <f t="shared" si="24"/>
        <v>44.999999999997037</v>
      </c>
      <c r="G164" s="112">
        <f t="shared" si="25"/>
        <v>44.999999999997037</v>
      </c>
      <c r="H164" s="112">
        <f t="shared" si="26"/>
        <v>0</v>
      </c>
      <c r="I164" s="112">
        <f t="shared" si="32"/>
        <v>0</v>
      </c>
      <c r="J164" s="112">
        <f t="shared" si="27"/>
        <v>0</v>
      </c>
      <c r="M164" s="14"/>
      <c r="N164" s="14"/>
      <c r="O164" s="14"/>
      <c r="P164" s="14"/>
      <c r="Q164" s="14"/>
    </row>
    <row r="165" spans="1:17" x14ac:dyDescent="0.35">
      <c r="A165" s="45"/>
      <c r="B165" s="45"/>
      <c r="C165" s="191">
        <f t="shared" si="28"/>
        <v>164</v>
      </c>
      <c r="D165" s="111">
        <f>B14</f>
        <v>1</v>
      </c>
      <c r="E165" s="111">
        <f t="shared" si="33"/>
        <v>1</v>
      </c>
      <c r="F165" s="112">
        <f t="shared" si="24"/>
        <v>44.999999999997037</v>
      </c>
      <c r="G165" s="112">
        <f t="shared" si="25"/>
        <v>44.999999999997037</v>
      </c>
      <c r="H165" s="112">
        <f t="shared" si="26"/>
        <v>0</v>
      </c>
      <c r="I165" s="112">
        <f t="shared" si="32"/>
        <v>0</v>
      </c>
      <c r="J165" s="112">
        <f t="shared" si="27"/>
        <v>0</v>
      </c>
      <c r="M165" s="14"/>
      <c r="N165" s="14"/>
      <c r="O165" s="14"/>
      <c r="P165" s="14"/>
      <c r="Q165" s="14"/>
    </row>
    <row r="166" spans="1:17" x14ac:dyDescent="0.35">
      <c r="A166" s="45"/>
      <c r="B166" s="45"/>
      <c r="C166" s="191">
        <f t="shared" si="28"/>
        <v>165</v>
      </c>
      <c r="D166" s="111">
        <f>B14</f>
        <v>1</v>
      </c>
      <c r="E166" s="111">
        <f t="shared" si="33"/>
        <v>1</v>
      </c>
      <c r="F166" s="112">
        <f t="shared" si="24"/>
        <v>44.999999999997037</v>
      </c>
      <c r="G166" s="112">
        <f t="shared" si="25"/>
        <v>44.999999999997037</v>
      </c>
      <c r="H166" s="112">
        <f t="shared" si="26"/>
        <v>0</v>
      </c>
      <c r="I166" s="112">
        <f t="shared" si="32"/>
        <v>0</v>
      </c>
      <c r="J166" s="112">
        <f t="shared" si="27"/>
        <v>0</v>
      </c>
      <c r="M166" s="14"/>
      <c r="N166" s="14"/>
      <c r="O166" s="14"/>
      <c r="P166" s="14"/>
      <c r="Q166" s="14"/>
    </row>
    <row r="167" spans="1:17" x14ac:dyDescent="0.35">
      <c r="A167" s="45"/>
      <c r="B167" s="45"/>
      <c r="C167" s="191">
        <f t="shared" si="28"/>
        <v>166</v>
      </c>
      <c r="D167" s="111">
        <f>B14</f>
        <v>1</v>
      </c>
      <c r="E167" s="111">
        <f t="shared" si="33"/>
        <v>1</v>
      </c>
      <c r="F167" s="112">
        <f t="shared" si="24"/>
        <v>44.999999999997037</v>
      </c>
      <c r="G167" s="112">
        <f t="shared" si="25"/>
        <v>44.999999999997037</v>
      </c>
      <c r="H167" s="112">
        <f t="shared" si="26"/>
        <v>0</v>
      </c>
      <c r="I167" s="112">
        <f t="shared" si="32"/>
        <v>0</v>
      </c>
      <c r="J167" s="112">
        <f t="shared" si="27"/>
        <v>0</v>
      </c>
      <c r="M167" s="14"/>
      <c r="N167" s="14"/>
      <c r="O167" s="14"/>
      <c r="P167" s="14"/>
      <c r="Q167" s="14"/>
    </row>
    <row r="168" spans="1:17" x14ac:dyDescent="0.35">
      <c r="A168" s="45"/>
      <c r="B168" s="45"/>
      <c r="C168" s="191">
        <f t="shared" si="28"/>
        <v>167</v>
      </c>
      <c r="D168" s="111">
        <f>B14</f>
        <v>1</v>
      </c>
      <c r="E168" s="111">
        <f t="shared" si="33"/>
        <v>1</v>
      </c>
      <c r="F168" s="112">
        <f t="shared" si="24"/>
        <v>44.999999999997037</v>
      </c>
      <c r="G168" s="112">
        <f t="shared" si="25"/>
        <v>44.999999999997037</v>
      </c>
      <c r="H168" s="112">
        <f t="shared" si="26"/>
        <v>0</v>
      </c>
      <c r="I168" s="112">
        <f t="shared" si="32"/>
        <v>0</v>
      </c>
      <c r="J168" s="112">
        <f t="shared" si="27"/>
        <v>0</v>
      </c>
      <c r="M168" s="14"/>
      <c r="N168" s="14"/>
      <c r="O168" s="14"/>
      <c r="P168" s="14"/>
      <c r="Q168" s="14"/>
    </row>
    <row r="169" spans="1:17" x14ac:dyDescent="0.35">
      <c r="A169" s="45"/>
      <c r="B169" s="45"/>
      <c r="C169" s="191">
        <f t="shared" si="28"/>
        <v>168</v>
      </c>
      <c r="D169" s="111">
        <f>B14</f>
        <v>1</v>
      </c>
      <c r="E169" s="111">
        <f t="shared" si="33"/>
        <v>1</v>
      </c>
      <c r="F169" s="112">
        <f t="shared" si="24"/>
        <v>44.999999999997037</v>
      </c>
      <c r="G169" s="112">
        <f t="shared" si="25"/>
        <v>44.999999999997037</v>
      </c>
      <c r="H169" s="112">
        <f t="shared" si="26"/>
        <v>0</v>
      </c>
      <c r="I169" s="112">
        <f t="shared" si="32"/>
        <v>0</v>
      </c>
      <c r="J169" s="112">
        <f t="shared" si="27"/>
        <v>0</v>
      </c>
      <c r="M169" s="14"/>
      <c r="N169" s="14"/>
      <c r="O169" s="14"/>
      <c r="P169" s="14"/>
      <c r="Q169" s="14"/>
    </row>
    <row r="170" spans="1:17" x14ac:dyDescent="0.35">
      <c r="A170" s="45"/>
      <c r="B170" s="45"/>
      <c r="C170" s="191">
        <f t="shared" si="28"/>
        <v>169</v>
      </c>
      <c r="D170" s="111">
        <f>B14</f>
        <v>1</v>
      </c>
      <c r="E170" s="111">
        <f t="shared" si="33"/>
        <v>1000</v>
      </c>
      <c r="F170" s="112">
        <f t="shared" si="24"/>
        <v>89.942704239579584</v>
      </c>
      <c r="G170" s="112">
        <f t="shared" si="25"/>
        <v>5.7295760414496848E-2</v>
      </c>
      <c r="H170" s="112">
        <f t="shared" si="26"/>
        <v>0.9987267608796121</v>
      </c>
      <c r="I170" s="112">
        <f t="shared" si="32"/>
        <v>9.8037291462217855</v>
      </c>
      <c r="J170" s="112">
        <f t="shared" si="27"/>
        <v>9.7912466547471286</v>
      </c>
      <c r="M170" s="14"/>
      <c r="N170" s="14"/>
      <c r="O170" s="14"/>
      <c r="P170" s="14"/>
      <c r="Q170" s="14"/>
    </row>
    <row r="171" spans="1:17" x14ac:dyDescent="0.35">
      <c r="A171" s="45"/>
      <c r="B171" s="45"/>
      <c r="C171" s="191">
        <f t="shared" si="28"/>
        <v>170</v>
      </c>
      <c r="D171" s="111">
        <f>B15</f>
        <v>1</v>
      </c>
      <c r="E171" s="111">
        <f t="shared" ref="E171:E176" si="34">B16</f>
        <v>1</v>
      </c>
      <c r="F171" s="112">
        <f t="shared" si="24"/>
        <v>44.999999999997037</v>
      </c>
      <c r="G171" s="112">
        <f t="shared" si="25"/>
        <v>44.999999999997037</v>
      </c>
      <c r="H171" s="112">
        <f t="shared" si="26"/>
        <v>0</v>
      </c>
      <c r="I171" s="112">
        <f t="shared" si="32"/>
        <v>0</v>
      </c>
      <c r="J171" s="112">
        <f t="shared" si="27"/>
        <v>0</v>
      </c>
      <c r="M171" s="14"/>
      <c r="N171" s="14"/>
      <c r="O171" s="14"/>
      <c r="P171" s="14"/>
      <c r="Q171" s="14"/>
    </row>
    <row r="172" spans="1:17" x14ac:dyDescent="0.35">
      <c r="A172" s="45"/>
      <c r="B172" s="45"/>
      <c r="C172" s="191">
        <f t="shared" si="28"/>
        <v>171</v>
      </c>
      <c r="D172" s="111">
        <f>B15</f>
        <v>1</v>
      </c>
      <c r="E172" s="111">
        <f t="shared" si="34"/>
        <v>1</v>
      </c>
      <c r="F172" s="112">
        <f t="shared" si="24"/>
        <v>44.999999999997037</v>
      </c>
      <c r="G172" s="112">
        <f t="shared" si="25"/>
        <v>44.999999999997037</v>
      </c>
      <c r="H172" s="112">
        <f t="shared" si="26"/>
        <v>0</v>
      </c>
      <c r="I172" s="112">
        <f t="shared" si="32"/>
        <v>0</v>
      </c>
      <c r="J172" s="112">
        <f t="shared" si="27"/>
        <v>0</v>
      </c>
      <c r="M172" s="14"/>
      <c r="N172" s="14"/>
      <c r="O172" s="14"/>
      <c r="P172" s="14"/>
      <c r="Q172" s="14"/>
    </row>
    <row r="173" spans="1:17" x14ac:dyDescent="0.35">
      <c r="A173" s="45"/>
      <c r="B173" s="45"/>
      <c r="C173" s="191">
        <f t="shared" si="28"/>
        <v>172</v>
      </c>
      <c r="D173" s="111">
        <f>B15</f>
        <v>1</v>
      </c>
      <c r="E173" s="111">
        <f t="shared" si="34"/>
        <v>1</v>
      </c>
      <c r="F173" s="112">
        <f t="shared" si="24"/>
        <v>44.999999999997037</v>
      </c>
      <c r="G173" s="112">
        <f t="shared" si="25"/>
        <v>44.999999999997037</v>
      </c>
      <c r="H173" s="112">
        <f t="shared" si="26"/>
        <v>0</v>
      </c>
      <c r="I173" s="112">
        <f t="shared" si="32"/>
        <v>0</v>
      </c>
      <c r="J173" s="112">
        <f t="shared" si="27"/>
        <v>0</v>
      </c>
      <c r="M173" s="14"/>
      <c r="N173" s="14"/>
      <c r="O173" s="14"/>
      <c r="P173" s="14"/>
      <c r="Q173" s="14"/>
    </row>
    <row r="174" spans="1:17" x14ac:dyDescent="0.35">
      <c r="A174" s="45"/>
      <c r="B174" s="45"/>
      <c r="C174" s="191">
        <f t="shared" si="28"/>
        <v>173</v>
      </c>
      <c r="D174" s="111">
        <f>B15</f>
        <v>1</v>
      </c>
      <c r="E174" s="111">
        <f t="shared" si="34"/>
        <v>1</v>
      </c>
      <c r="F174" s="112">
        <f t="shared" si="24"/>
        <v>44.999999999997037</v>
      </c>
      <c r="G174" s="112">
        <f t="shared" si="25"/>
        <v>44.999999999997037</v>
      </c>
      <c r="H174" s="112">
        <f t="shared" si="26"/>
        <v>0</v>
      </c>
      <c r="I174" s="112">
        <f t="shared" si="32"/>
        <v>0</v>
      </c>
      <c r="J174" s="112">
        <f t="shared" si="27"/>
        <v>0</v>
      </c>
      <c r="M174" s="14"/>
      <c r="N174" s="14"/>
      <c r="O174" s="14"/>
      <c r="P174" s="14"/>
      <c r="Q174" s="14"/>
    </row>
    <row r="175" spans="1:17" x14ac:dyDescent="0.35">
      <c r="A175" s="45"/>
      <c r="B175" s="45"/>
      <c r="C175" s="191">
        <f t="shared" si="28"/>
        <v>174</v>
      </c>
      <c r="D175" s="111">
        <f>B15</f>
        <v>1</v>
      </c>
      <c r="E175" s="111">
        <f t="shared" si="34"/>
        <v>1</v>
      </c>
      <c r="F175" s="112">
        <f t="shared" si="24"/>
        <v>44.999999999997037</v>
      </c>
      <c r="G175" s="112">
        <f t="shared" si="25"/>
        <v>44.999999999997037</v>
      </c>
      <c r="H175" s="112">
        <f t="shared" si="26"/>
        <v>0</v>
      </c>
      <c r="I175" s="112">
        <f t="shared" si="32"/>
        <v>0</v>
      </c>
      <c r="J175" s="112">
        <f t="shared" si="27"/>
        <v>0</v>
      </c>
      <c r="M175" s="14"/>
      <c r="N175" s="14"/>
      <c r="O175" s="14"/>
      <c r="P175" s="14"/>
      <c r="Q175" s="14"/>
    </row>
    <row r="176" spans="1:17" x14ac:dyDescent="0.35">
      <c r="A176" s="45"/>
      <c r="B176" s="45"/>
      <c r="C176" s="191">
        <f t="shared" si="28"/>
        <v>175</v>
      </c>
      <c r="D176" s="111">
        <f>B15</f>
        <v>1</v>
      </c>
      <c r="E176" s="111">
        <f t="shared" si="34"/>
        <v>1000</v>
      </c>
      <c r="F176" s="112">
        <f t="shared" si="24"/>
        <v>89.942704239579584</v>
      </c>
      <c r="G176" s="112">
        <f t="shared" si="25"/>
        <v>5.7295760414496848E-2</v>
      </c>
      <c r="H176" s="112">
        <f t="shared" si="26"/>
        <v>0.9987267608796121</v>
      </c>
      <c r="I176" s="112">
        <f t="shared" si="32"/>
        <v>9.8037291462217855</v>
      </c>
      <c r="J176" s="112">
        <f t="shared" si="27"/>
        <v>9.7912466547471286</v>
      </c>
      <c r="M176" s="14"/>
      <c r="N176" s="14"/>
      <c r="O176" s="14"/>
      <c r="P176" s="14"/>
      <c r="Q176" s="14"/>
    </row>
    <row r="177" spans="1:17" x14ac:dyDescent="0.35">
      <c r="A177" s="45"/>
      <c r="B177" s="45"/>
      <c r="C177" s="191">
        <f t="shared" si="28"/>
        <v>176</v>
      </c>
      <c r="D177" s="111">
        <f>B16</f>
        <v>1</v>
      </c>
      <c r="E177" s="111">
        <f>B17</f>
        <v>1</v>
      </c>
      <c r="F177" s="112">
        <f t="shared" si="24"/>
        <v>44.999999999997037</v>
      </c>
      <c r="G177" s="112">
        <f t="shared" si="25"/>
        <v>44.999999999997037</v>
      </c>
      <c r="H177" s="112">
        <f t="shared" si="26"/>
        <v>0</v>
      </c>
      <c r="I177" s="112">
        <f t="shared" si="32"/>
        <v>0</v>
      </c>
      <c r="J177" s="112">
        <f t="shared" si="27"/>
        <v>0</v>
      </c>
      <c r="M177" s="14"/>
      <c r="N177" s="14"/>
      <c r="O177" s="14"/>
      <c r="P177" s="14"/>
      <c r="Q177" s="14"/>
    </row>
    <row r="178" spans="1:17" x14ac:dyDescent="0.35">
      <c r="A178" s="45"/>
      <c r="B178" s="45"/>
      <c r="C178" s="191">
        <f t="shared" si="28"/>
        <v>177</v>
      </c>
      <c r="D178" s="111">
        <f>B16</f>
        <v>1</v>
      </c>
      <c r="E178" s="111">
        <f>B18</f>
        <v>1</v>
      </c>
      <c r="F178" s="112">
        <f t="shared" si="24"/>
        <v>44.999999999997037</v>
      </c>
      <c r="G178" s="112">
        <f t="shared" si="25"/>
        <v>44.999999999997037</v>
      </c>
      <c r="H178" s="112">
        <f t="shared" si="26"/>
        <v>0</v>
      </c>
      <c r="I178" s="112">
        <f t="shared" si="32"/>
        <v>0</v>
      </c>
      <c r="J178" s="112">
        <f t="shared" si="27"/>
        <v>0</v>
      </c>
      <c r="M178" s="14"/>
      <c r="N178" s="14"/>
      <c r="O178" s="14"/>
      <c r="P178" s="14"/>
      <c r="Q178" s="14"/>
    </row>
    <row r="179" spans="1:17" x14ac:dyDescent="0.35">
      <c r="A179" s="45"/>
      <c r="B179" s="45"/>
      <c r="C179" s="191">
        <f t="shared" si="28"/>
        <v>178</v>
      </c>
      <c r="D179" s="111">
        <f>B16</f>
        <v>1</v>
      </c>
      <c r="E179" s="111">
        <f>B19</f>
        <v>1</v>
      </c>
      <c r="F179" s="112">
        <f t="shared" si="24"/>
        <v>44.999999999997037</v>
      </c>
      <c r="G179" s="112">
        <f t="shared" si="25"/>
        <v>44.999999999997037</v>
      </c>
      <c r="H179" s="112">
        <f t="shared" si="26"/>
        <v>0</v>
      </c>
      <c r="I179" s="112">
        <f t="shared" si="32"/>
        <v>0</v>
      </c>
      <c r="J179" s="112">
        <f t="shared" si="27"/>
        <v>0</v>
      </c>
      <c r="M179" s="14"/>
      <c r="N179" s="14"/>
      <c r="O179" s="14"/>
      <c r="P179" s="14"/>
      <c r="Q179" s="14"/>
    </row>
    <row r="180" spans="1:17" x14ac:dyDescent="0.35">
      <c r="A180" s="45"/>
      <c r="B180" s="45"/>
      <c r="C180" s="191">
        <f t="shared" si="28"/>
        <v>179</v>
      </c>
      <c r="D180" s="111">
        <f>B16</f>
        <v>1</v>
      </c>
      <c r="E180" s="111">
        <f>B20</f>
        <v>1</v>
      </c>
      <c r="F180" s="112">
        <f t="shared" si="24"/>
        <v>44.999999999997037</v>
      </c>
      <c r="G180" s="112">
        <f t="shared" si="25"/>
        <v>44.999999999997037</v>
      </c>
      <c r="H180" s="112">
        <f t="shared" si="26"/>
        <v>0</v>
      </c>
      <c r="I180" s="112">
        <f t="shared" si="32"/>
        <v>0</v>
      </c>
      <c r="J180" s="112">
        <f t="shared" si="27"/>
        <v>0</v>
      </c>
      <c r="M180" s="14"/>
      <c r="N180" s="14"/>
      <c r="O180" s="14"/>
      <c r="P180" s="14"/>
      <c r="Q180" s="14"/>
    </row>
    <row r="181" spans="1:17" x14ac:dyDescent="0.35">
      <c r="A181" s="45"/>
      <c r="B181" s="45"/>
      <c r="C181" s="191">
        <f t="shared" si="28"/>
        <v>180</v>
      </c>
      <c r="D181" s="111">
        <f>B16</f>
        <v>1</v>
      </c>
      <c r="E181" s="111">
        <f>B21</f>
        <v>1000</v>
      </c>
      <c r="F181" s="112">
        <f t="shared" si="24"/>
        <v>89.942704239579584</v>
      </c>
      <c r="G181" s="112">
        <f t="shared" si="25"/>
        <v>5.7295760414496848E-2</v>
      </c>
      <c r="H181" s="112">
        <f t="shared" si="26"/>
        <v>0.9987267608796121</v>
      </c>
      <c r="I181" s="112">
        <f t="shared" si="32"/>
        <v>9.8037291462217855</v>
      </c>
      <c r="J181" s="112">
        <f t="shared" si="27"/>
        <v>9.7912466547471286</v>
      </c>
      <c r="M181" s="14"/>
      <c r="N181" s="14"/>
      <c r="O181" s="14"/>
      <c r="P181" s="14"/>
      <c r="Q181" s="14"/>
    </row>
    <row r="182" spans="1:17" x14ac:dyDescent="0.35">
      <c r="A182" s="45"/>
      <c r="B182" s="45"/>
      <c r="C182" s="191">
        <f t="shared" si="28"/>
        <v>181</v>
      </c>
      <c r="D182" s="111">
        <f>B17</f>
        <v>1</v>
      </c>
      <c r="E182" s="111">
        <f>B18</f>
        <v>1</v>
      </c>
      <c r="F182" s="112">
        <f t="shared" si="24"/>
        <v>44.999999999997037</v>
      </c>
      <c r="G182" s="112">
        <f t="shared" si="25"/>
        <v>44.999999999997037</v>
      </c>
      <c r="H182" s="112">
        <f t="shared" si="26"/>
        <v>0</v>
      </c>
      <c r="I182" s="112">
        <f t="shared" si="32"/>
        <v>0</v>
      </c>
      <c r="J182" s="112">
        <f t="shared" si="27"/>
        <v>0</v>
      </c>
      <c r="M182" s="14"/>
      <c r="N182" s="14"/>
      <c r="O182" s="14"/>
      <c r="P182" s="14"/>
      <c r="Q182" s="14"/>
    </row>
    <row r="183" spans="1:17" x14ac:dyDescent="0.35">
      <c r="A183" s="45"/>
      <c r="B183" s="45"/>
      <c r="C183" s="191">
        <f t="shared" si="28"/>
        <v>182</v>
      </c>
      <c r="D183" s="111">
        <f>B17</f>
        <v>1</v>
      </c>
      <c r="E183" s="111">
        <f>B19</f>
        <v>1</v>
      </c>
      <c r="F183" s="112">
        <f t="shared" si="24"/>
        <v>44.999999999997037</v>
      </c>
      <c r="G183" s="112">
        <f t="shared" si="25"/>
        <v>44.999999999997037</v>
      </c>
      <c r="H183" s="112">
        <f t="shared" si="26"/>
        <v>0</v>
      </c>
      <c r="I183" s="112">
        <f t="shared" si="32"/>
        <v>0</v>
      </c>
      <c r="J183" s="112">
        <f t="shared" si="27"/>
        <v>0</v>
      </c>
      <c r="M183" s="14"/>
      <c r="N183" s="14"/>
      <c r="O183" s="14"/>
      <c r="P183" s="14"/>
      <c r="Q183" s="14"/>
    </row>
    <row r="184" spans="1:17" x14ac:dyDescent="0.35">
      <c r="A184" s="45"/>
      <c r="B184" s="45"/>
      <c r="C184" s="191">
        <f t="shared" si="28"/>
        <v>183</v>
      </c>
      <c r="D184" s="111">
        <f>B17</f>
        <v>1</v>
      </c>
      <c r="E184" s="111">
        <f>B20</f>
        <v>1</v>
      </c>
      <c r="F184" s="112">
        <f t="shared" si="24"/>
        <v>44.999999999997037</v>
      </c>
      <c r="G184" s="112">
        <f t="shared" si="25"/>
        <v>44.999999999997037</v>
      </c>
      <c r="H184" s="112">
        <f t="shared" si="26"/>
        <v>0</v>
      </c>
      <c r="I184" s="112">
        <f t="shared" si="32"/>
        <v>0</v>
      </c>
      <c r="J184" s="112">
        <f t="shared" si="27"/>
        <v>0</v>
      </c>
      <c r="M184" s="14"/>
      <c r="N184" s="14"/>
      <c r="O184" s="14"/>
      <c r="P184" s="14"/>
      <c r="Q184" s="14"/>
    </row>
    <row r="185" spans="1:17" x14ac:dyDescent="0.35">
      <c r="A185" s="45"/>
      <c r="B185" s="45"/>
      <c r="C185" s="191">
        <f t="shared" si="28"/>
        <v>184</v>
      </c>
      <c r="D185" s="111">
        <f>B17</f>
        <v>1</v>
      </c>
      <c r="E185" s="111">
        <f>B21</f>
        <v>1000</v>
      </c>
      <c r="F185" s="112">
        <f t="shared" si="24"/>
        <v>89.942704239579584</v>
      </c>
      <c r="G185" s="112">
        <f t="shared" si="25"/>
        <v>5.7295760414496848E-2</v>
      </c>
      <c r="H185" s="112">
        <f t="shared" si="26"/>
        <v>0.9987267608796121</v>
      </c>
      <c r="I185" s="112">
        <f t="shared" si="32"/>
        <v>9.8037291462217855</v>
      </c>
      <c r="J185" s="112">
        <f t="shared" si="27"/>
        <v>9.7912466547471286</v>
      </c>
      <c r="M185" s="14"/>
      <c r="N185" s="14"/>
      <c r="O185" s="14"/>
      <c r="P185" s="14"/>
      <c r="Q185" s="14"/>
    </row>
    <row r="186" spans="1:17" x14ac:dyDescent="0.35">
      <c r="A186" s="45"/>
      <c r="B186" s="45"/>
      <c r="C186" s="191">
        <f t="shared" si="28"/>
        <v>185</v>
      </c>
      <c r="D186" s="111">
        <f>B18</f>
        <v>1</v>
      </c>
      <c r="E186" s="111">
        <f>B19</f>
        <v>1</v>
      </c>
      <c r="F186" s="112">
        <f t="shared" si="24"/>
        <v>44.999999999997037</v>
      </c>
      <c r="G186" s="112">
        <f t="shared" si="25"/>
        <v>44.999999999997037</v>
      </c>
      <c r="H186" s="112">
        <f t="shared" si="26"/>
        <v>0</v>
      </c>
      <c r="I186" s="112">
        <f t="shared" si="32"/>
        <v>0</v>
      </c>
      <c r="J186" s="112">
        <f t="shared" si="27"/>
        <v>0</v>
      </c>
      <c r="M186" s="14"/>
      <c r="N186" s="14"/>
      <c r="O186" s="14"/>
      <c r="P186" s="14"/>
      <c r="Q186" s="14"/>
    </row>
    <row r="187" spans="1:17" x14ac:dyDescent="0.35">
      <c r="A187" s="45"/>
      <c r="B187" s="45"/>
      <c r="C187" s="191">
        <f t="shared" si="28"/>
        <v>186</v>
      </c>
      <c r="D187" s="111">
        <f>B18</f>
        <v>1</v>
      </c>
      <c r="E187" s="111">
        <f>B20</f>
        <v>1</v>
      </c>
      <c r="F187" s="112">
        <f t="shared" si="24"/>
        <v>44.999999999997037</v>
      </c>
      <c r="G187" s="112">
        <f t="shared" si="25"/>
        <v>44.999999999997037</v>
      </c>
      <c r="H187" s="112">
        <f t="shared" si="26"/>
        <v>0</v>
      </c>
      <c r="I187" s="112">
        <f t="shared" si="32"/>
        <v>0</v>
      </c>
      <c r="J187" s="112">
        <f t="shared" si="27"/>
        <v>0</v>
      </c>
      <c r="M187" s="14"/>
      <c r="N187" s="14"/>
      <c r="O187" s="14"/>
      <c r="P187" s="14"/>
      <c r="Q187" s="14"/>
    </row>
    <row r="188" spans="1:17" x14ac:dyDescent="0.35">
      <c r="A188" s="45"/>
      <c r="B188" s="45"/>
      <c r="C188" s="191">
        <f t="shared" si="28"/>
        <v>187</v>
      </c>
      <c r="D188" s="111">
        <f>B18</f>
        <v>1</v>
      </c>
      <c r="E188" s="111">
        <f>B21</f>
        <v>1000</v>
      </c>
      <c r="F188" s="112">
        <f t="shared" si="24"/>
        <v>89.942704239579584</v>
      </c>
      <c r="G188" s="112">
        <f t="shared" si="25"/>
        <v>5.7295760414496848E-2</v>
      </c>
      <c r="H188" s="112">
        <f t="shared" si="26"/>
        <v>0.9987267608796121</v>
      </c>
      <c r="I188" s="112">
        <f t="shared" si="32"/>
        <v>9.8037291462217855</v>
      </c>
      <c r="J188" s="112">
        <f t="shared" si="27"/>
        <v>9.7912466547471286</v>
      </c>
      <c r="M188" s="14"/>
      <c r="N188" s="14"/>
      <c r="O188" s="14"/>
      <c r="P188" s="14"/>
      <c r="Q188" s="14"/>
    </row>
    <row r="189" spans="1:17" x14ac:dyDescent="0.35">
      <c r="A189" s="45"/>
      <c r="B189" s="45"/>
      <c r="C189" s="191">
        <f t="shared" si="28"/>
        <v>188</v>
      </c>
      <c r="D189" s="111">
        <f>B19</f>
        <v>1</v>
      </c>
      <c r="E189" s="111">
        <f>B20</f>
        <v>1</v>
      </c>
      <c r="F189" s="112">
        <f t="shared" si="24"/>
        <v>44.999999999997037</v>
      </c>
      <c r="G189" s="112">
        <f t="shared" si="25"/>
        <v>44.999999999997037</v>
      </c>
      <c r="H189" s="112">
        <f t="shared" si="26"/>
        <v>0</v>
      </c>
      <c r="I189" s="112">
        <f t="shared" si="32"/>
        <v>0</v>
      </c>
      <c r="J189" s="112">
        <f t="shared" si="27"/>
        <v>0</v>
      </c>
      <c r="M189" s="14"/>
      <c r="N189" s="14"/>
      <c r="O189" s="14"/>
      <c r="P189" s="14"/>
      <c r="Q189" s="14"/>
    </row>
    <row r="190" spans="1:17" x14ac:dyDescent="0.35">
      <c r="A190" s="45"/>
      <c r="B190" s="45"/>
      <c r="C190" s="191">
        <f t="shared" si="28"/>
        <v>189</v>
      </c>
      <c r="D190" s="111">
        <f>B19</f>
        <v>1</v>
      </c>
      <c r="E190" s="111">
        <f>B21</f>
        <v>1000</v>
      </c>
      <c r="F190" s="112">
        <f t="shared" si="24"/>
        <v>89.942704239579584</v>
      </c>
      <c r="G190" s="112">
        <f t="shared" si="25"/>
        <v>5.7295760414496848E-2</v>
      </c>
      <c r="H190" s="112">
        <f t="shared" si="26"/>
        <v>0.9987267608796121</v>
      </c>
      <c r="I190" s="112">
        <f t="shared" si="32"/>
        <v>9.8037291462217855</v>
      </c>
      <c r="J190" s="112">
        <f t="shared" si="27"/>
        <v>9.7912466547471286</v>
      </c>
      <c r="M190" s="14"/>
      <c r="N190" s="14"/>
      <c r="O190" s="14"/>
      <c r="P190" s="14"/>
      <c r="Q190" s="14"/>
    </row>
    <row r="191" spans="1:17" x14ac:dyDescent="0.35">
      <c r="A191" s="45"/>
      <c r="B191" s="45"/>
      <c r="C191" s="191">
        <f t="shared" si="28"/>
        <v>190</v>
      </c>
      <c r="D191" s="111">
        <f>B20</f>
        <v>1</v>
      </c>
      <c r="E191" s="111">
        <f>B21</f>
        <v>1000</v>
      </c>
      <c r="F191" s="112">
        <f t="shared" si="24"/>
        <v>89.942704239579584</v>
      </c>
      <c r="G191" s="112">
        <f t="shared" si="25"/>
        <v>5.7295760414496848E-2</v>
      </c>
      <c r="H191" s="112">
        <f t="shared" si="26"/>
        <v>0.9987267608796121</v>
      </c>
      <c r="I191" s="112">
        <f t="shared" si="32"/>
        <v>9.8037291462217855</v>
      </c>
      <c r="J191" s="112">
        <f t="shared" si="27"/>
        <v>9.7912466547471286</v>
      </c>
      <c r="M191" s="14"/>
      <c r="N191" s="14"/>
      <c r="O191" s="14"/>
      <c r="P191" s="14"/>
      <c r="Q191" s="14"/>
    </row>
    <row r="192" spans="1:17" x14ac:dyDescent="0.35">
      <c r="A192" s="45"/>
      <c r="B192" s="45"/>
      <c r="C192" s="41"/>
      <c r="D192" s="54"/>
      <c r="E192" s="54"/>
      <c r="F192" s="87"/>
      <c r="G192" s="87"/>
      <c r="H192" s="249" t="s">
        <v>14</v>
      </c>
      <c r="I192" s="113">
        <f>SUM(I2:I191)</f>
        <v>186.27085377821399</v>
      </c>
      <c r="J192" s="113">
        <f>SUM(J2:J191)</f>
        <v>186.03368644019551</v>
      </c>
      <c r="M192" s="14"/>
      <c r="N192" s="14"/>
      <c r="O192" s="14"/>
      <c r="P192" s="14"/>
      <c r="Q192" s="14"/>
    </row>
    <row r="193" spans="1:17" ht="21.75" thickBot="1" x14ac:dyDescent="0.4">
      <c r="A193" s="45"/>
      <c r="B193" s="45"/>
      <c r="C193" s="41"/>
      <c r="D193" s="54"/>
      <c r="E193" s="54"/>
      <c r="F193" s="87"/>
      <c r="G193" s="87"/>
      <c r="H193" s="250" t="s">
        <v>13</v>
      </c>
      <c r="I193" s="132">
        <f>AVERAGE(I2:I191)</f>
        <v>0.9803729146221789</v>
      </c>
      <c r="J193" s="288">
        <f>AVERAGE(J2:J191)</f>
        <v>0.97912466547471322</v>
      </c>
      <c r="M193" s="14"/>
      <c r="N193" s="14"/>
      <c r="O193" s="14"/>
      <c r="P193" s="14"/>
      <c r="Q193" s="14"/>
    </row>
    <row r="194" spans="1:17" ht="21.75" thickBot="1" x14ac:dyDescent="0.4">
      <c r="A194" s="45"/>
      <c r="B194" s="45"/>
      <c r="C194" s="41"/>
      <c r="D194" s="54"/>
      <c r="E194" s="54"/>
      <c r="F194" s="87"/>
      <c r="G194" s="133"/>
      <c r="H194" s="251" t="s">
        <v>9</v>
      </c>
      <c r="I194" s="137">
        <f>AVERAGE(I2:I191)*(19/20)</f>
        <v>0.93135426889106987</v>
      </c>
      <c r="J194" s="138">
        <f>J193-(J193*(1/20))</f>
        <v>0.93016843220097756</v>
      </c>
      <c r="M194" s="14"/>
      <c r="N194" s="14"/>
      <c r="O194" s="14"/>
      <c r="P194" s="14"/>
      <c r="Q194" s="14"/>
    </row>
    <row r="195" spans="1:17" x14ac:dyDescent="0.35">
      <c r="A195" s="45"/>
      <c r="B195" s="45"/>
      <c r="C195" s="41"/>
      <c r="D195" s="41"/>
      <c r="E195" s="41"/>
      <c r="F195" s="100"/>
      <c r="G195" s="100"/>
      <c r="H195" s="134"/>
      <c r="I195" s="135"/>
      <c r="J195" s="136"/>
      <c r="M195" s="14"/>
      <c r="N195" s="14"/>
      <c r="O195" s="14"/>
      <c r="P195" s="14"/>
      <c r="Q195" s="14"/>
    </row>
    <row r="196" spans="1:17" x14ac:dyDescent="0.35">
      <c r="A196" s="45"/>
      <c r="B196" s="45"/>
      <c r="C196" s="41"/>
      <c r="D196" s="41"/>
      <c r="E196" s="41"/>
      <c r="F196" s="41"/>
      <c r="G196" s="100"/>
      <c r="H196" s="100"/>
      <c r="I196" s="79"/>
      <c r="J196" s="41"/>
      <c r="M196" s="14"/>
      <c r="N196" s="14"/>
      <c r="O196" s="14"/>
      <c r="P196" s="14"/>
      <c r="Q196" s="14"/>
    </row>
    <row r="197" spans="1:17" x14ac:dyDescent="0.35">
      <c r="C197" s="14"/>
      <c r="D197" s="14"/>
      <c r="E197" s="14"/>
      <c r="F197" s="14"/>
      <c r="G197" s="14"/>
      <c r="H197" s="35"/>
      <c r="I197" s="27"/>
      <c r="J197" s="17"/>
      <c r="M197" s="14"/>
      <c r="N197" s="14"/>
      <c r="O197" s="14"/>
      <c r="P197" s="14"/>
      <c r="Q197" s="14"/>
    </row>
    <row r="198" spans="1:17" x14ac:dyDescent="0.35">
      <c r="C198" s="14"/>
      <c r="D198" s="14"/>
      <c r="E198" s="14"/>
      <c r="F198" s="14"/>
      <c r="G198" s="14"/>
      <c r="H198" s="35"/>
      <c r="I198" s="27"/>
      <c r="J198" s="17"/>
      <c r="M198" s="14"/>
      <c r="N198" s="14"/>
      <c r="O198" s="14"/>
      <c r="P198" s="14"/>
      <c r="Q198" s="14"/>
    </row>
    <row r="199" spans="1:17" x14ac:dyDescent="0.35">
      <c r="C199" s="14"/>
      <c r="D199" s="14"/>
      <c r="E199" s="14"/>
      <c r="F199" s="14"/>
      <c r="G199" s="14"/>
      <c r="H199" s="35"/>
      <c r="I199" s="27"/>
      <c r="J199" s="17"/>
      <c r="M199" s="14"/>
      <c r="N199" s="14"/>
      <c r="O199" s="14"/>
      <c r="P199" s="14"/>
      <c r="Q199" s="14"/>
    </row>
    <row r="200" spans="1:17" x14ac:dyDescent="0.35">
      <c r="C200" s="14"/>
      <c r="D200" s="14"/>
      <c r="E200" s="14"/>
      <c r="F200" s="14"/>
      <c r="G200" s="14"/>
      <c r="H200" s="35"/>
      <c r="I200" s="27"/>
      <c r="J200" s="17"/>
      <c r="M200" s="14"/>
      <c r="N200" s="14"/>
      <c r="O200" s="14"/>
      <c r="P200" s="14"/>
      <c r="Q200" s="14"/>
    </row>
    <row r="201" spans="1:17" x14ac:dyDescent="0.35">
      <c r="C201" s="14"/>
      <c r="D201" s="14"/>
      <c r="E201" s="14"/>
      <c r="F201" s="14"/>
      <c r="G201" s="14"/>
      <c r="H201" s="35"/>
      <c r="I201" s="27"/>
      <c r="J201" s="17"/>
      <c r="M201" s="14"/>
      <c r="N201" s="14"/>
      <c r="O201" s="14"/>
      <c r="P201" s="14"/>
      <c r="Q201" s="14"/>
    </row>
    <row r="202" spans="1:17" x14ac:dyDescent="0.35">
      <c r="C202" s="14"/>
      <c r="D202" s="14"/>
      <c r="E202" s="14"/>
      <c r="F202" s="14"/>
      <c r="G202" s="14"/>
      <c r="H202" s="35"/>
      <c r="I202" s="27"/>
      <c r="J202" s="17"/>
      <c r="M202" s="14"/>
      <c r="N202" s="14"/>
      <c r="O202" s="14"/>
      <c r="P202" s="14"/>
      <c r="Q202" s="14"/>
    </row>
    <row r="203" spans="1:17" x14ac:dyDescent="0.35">
      <c r="C203" s="14"/>
      <c r="D203" s="14"/>
      <c r="E203" s="14"/>
      <c r="F203" s="14"/>
      <c r="G203" s="14"/>
      <c r="H203" s="35"/>
      <c r="I203" s="27"/>
      <c r="J203" s="17"/>
      <c r="M203" s="14"/>
      <c r="N203" s="14"/>
      <c r="O203" s="14"/>
      <c r="P203" s="14"/>
      <c r="Q203" s="14"/>
    </row>
    <row r="204" spans="1:17" x14ac:dyDescent="0.35">
      <c r="C204" s="14"/>
      <c r="D204" s="14"/>
      <c r="E204" s="14"/>
      <c r="F204" s="14"/>
      <c r="G204" s="14"/>
      <c r="H204" s="35"/>
      <c r="I204" s="27"/>
      <c r="J204" s="17"/>
      <c r="M204" s="14"/>
      <c r="N204" s="14"/>
      <c r="O204" s="14"/>
      <c r="P204" s="14"/>
      <c r="Q204" s="14"/>
    </row>
    <row r="205" spans="1:17" x14ac:dyDescent="0.35">
      <c r="C205" s="14"/>
      <c r="D205" s="14"/>
      <c r="E205" s="14"/>
      <c r="F205" s="14"/>
      <c r="G205" s="14"/>
      <c r="H205" s="35"/>
      <c r="I205" s="27"/>
      <c r="J205" s="17"/>
      <c r="M205" s="14"/>
      <c r="N205" s="14"/>
      <c r="O205" s="14"/>
      <c r="P205" s="14"/>
      <c r="Q205" s="14"/>
    </row>
    <row r="206" spans="1:17" x14ac:dyDescent="0.35">
      <c r="C206" s="14"/>
      <c r="D206" s="14"/>
      <c r="E206" s="14"/>
      <c r="F206" s="14"/>
      <c r="G206" s="14"/>
      <c r="H206" s="35"/>
      <c r="I206" s="27"/>
      <c r="J206" s="17"/>
      <c r="M206" s="14"/>
      <c r="N206" s="14"/>
      <c r="O206" s="14"/>
      <c r="P206" s="14"/>
      <c r="Q206" s="14"/>
    </row>
    <row r="207" spans="1:17" x14ac:dyDescent="0.35">
      <c r="C207" s="6"/>
      <c r="D207" s="6"/>
      <c r="E207" s="6"/>
      <c r="F207" s="14"/>
      <c r="G207" s="14"/>
      <c r="H207" s="35"/>
      <c r="I207" s="27"/>
      <c r="J207" s="17"/>
      <c r="M207" s="14"/>
      <c r="N207" s="14"/>
      <c r="O207" s="14"/>
      <c r="P207" s="14"/>
      <c r="Q207" s="14"/>
    </row>
    <row r="208" spans="1:17" x14ac:dyDescent="0.35">
      <c r="C208" s="6"/>
      <c r="D208" s="6"/>
      <c r="E208" s="6"/>
      <c r="F208" s="14"/>
      <c r="G208" s="14"/>
      <c r="H208" s="35"/>
      <c r="I208" s="27"/>
      <c r="J208" s="17"/>
      <c r="M208" s="14"/>
      <c r="N208" s="14"/>
      <c r="O208" s="14"/>
      <c r="P208" s="14"/>
      <c r="Q208" s="14"/>
    </row>
    <row r="209" spans="3:17" x14ac:dyDescent="0.35">
      <c r="C209" s="6"/>
      <c r="D209" s="6"/>
      <c r="E209" s="6"/>
      <c r="F209" s="6"/>
      <c r="G209" s="14"/>
      <c r="H209" s="35"/>
      <c r="I209" s="27"/>
      <c r="J209" s="17"/>
      <c r="M209" s="14"/>
      <c r="N209" s="14"/>
      <c r="O209" s="14"/>
      <c r="P209" s="14"/>
      <c r="Q209" s="14"/>
    </row>
    <row r="210" spans="3:17" x14ac:dyDescent="0.35">
      <c r="C210" s="6"/>
      <c r="D210" s="6"/>
      <c r="E210" s="6"/>
      <c r="F210" s="6"/>
      <c r="G210" s="6"/>
      <c r="H210" s="36"/>
      <c r="I210" s="28"/>
      <c r="J210" s="6"/>
      <c r="M210" s="14"/>
      <c r="N210" s="14"/>
      <c r="O210" s="14"/>
      <c r="P210" s="14"/>
      <c r="Q210" s="14"/>
    </row>
    <row r="211" spans="3:17" x14ac:dyDescent="0.35">
      <c r="C211" s="6"/>
      <c r="D211" s="6"/>
      <c r="E211" s="6"/>
      <c r="F211" s="6"/>
      <c r="G211" s="6"/>
      <c r="H211" s="36"/>
      <c r="I211" s="28"/>
      <c r="J211" s="6"/>
      <c r="M211" s="14"/>
      <c r="N211" s="14"/>
      <c r="O211" s="14"/>
      <c r="P211" s="14"/>
      <c r="Q211" s="14"/>
    </row>
    <row r="212" spans="3:17" x14ac:dyDescent="0.35">
      <c r="C212" s="6"/>
      <c r="D212" s="6"/>
      <c r="E212" s="6"/>
      <c r="F212" s="6"/>
      <c r="G212" s="6"/>
      <c r="H212" s="36"/>
      <c r="I212" s="28"/>
      <c r="J212" s="6"/>
      <c r="M212" s="14"/>
      <c r="N212" s="14"/>
      <c r="O212" s="14"/>
      <c r="P212" s="14"/>
      <c r="Q212" s="14"/>
    </row>
    <row r="213" spans="3:17" x14ac:dyDescent="0.35">
      <c r="C213" s="6"/>
      <c r="D213" s="6"/>
      <c r="E213" s="6"/>
      <c r="F213" s="6"/>
      <c r="G213" s="6"/>
      <c r="H213" s="36"/>
      <c r="I213" s="28"/>
      <c r="J213" s="6"/>
      <c r="M213" s="14"/>
      <c r="N213" s="14"/>
      <c r="O213" s="14"/>
      <c r="P213" s="14"/>
      <c r="Q213" s="14"/>
    </row>
    <row r="214" spans="3:17" x14ac:dyDescent="0.35">
      <c r="C214" s="6"/>
      <c r="D214" s="6"/>
      <c r="E214" s="6"/>
      <c r="F214" s="6"/>
      <c r="G214" s="6"/>
      <c r="H214" s="36"/>
      <c r="I214" s="28"/>
      <c r="J214" s="6"/>
      <c r="M214" s="14"/>
      <c r="N214" s="14"/>
      <c r="O214" s="14"/>
      <c r="P214" s="14"/>
      <c r="Q214" s="14"/>
    </row>
    <row r="215" spans="3:17" x14ac:dyDescent="0.35">
      <c r="C215" s="6"/>
      <c r="D215" s="6"/>
      <c r="E215" s="6"/>
      <c r="F215" s="6"/>
      <c r="G215" s="6"/>
      <c r="H215" s="36"/>
      <c r="I215" s="28"/>
      <c r="J215" s="6"/>
      <c r="M215" s="14"/>
      <c r="N215" s="14"/>
      <c r="O215" s="14"/>
      <c r="P215" s="14"/>
      <c r="Q215" s="14"/>
    </row>
    <row r="216" spans="3:17" x14ac:dyDescent="0.35">
      <c r="C216" s="6"/>
      <c r="D216" s="6"/>
      <c r="E216" s="6"/>
      <c r="F216" s="6"/>
      <c r="G216" s="6"/>
      <c r="H216" s="36"/>
      <c r="I216" s="28"/>
      <c r="J216" s="6"/>
      <c r="M216" s="14"/>
      <c r="N216" s="14"/>
      <c r="O216" s="14"/>
      <c r="P216" s="14"/>
      <c r="Q216" s="14"/>
    </row>
    <row r="217" spans="3:17" x14ac:dyDescent="0.35">
      <c r="C217" s="6"/>
      <c r="D217" s="6"/>
      <c r="E217" s="6"/>
      <c r="F217" s="6"/>
      <c r="G217" s="6"/>
      <c r="H217" s="36"/>
      <c r="I217" s="28"/>
      <c r="J217" s="6"/>
      <c r="M217" s="14"/>
      <c r="N217" s="14"/>
      <c r="O217" s="14"/>
      <c r="P217" s="14"/>
      <c r="Q217" s="14"/>
    </row>
    <row r="218" spans="3:17" x14ac:dyDescent="0.35">
      <c r="C218" s="6"/>
      <c r="D218" s="6"/>
      <c r="E218" s="6"/>
      <c r="F218" s="6"/>
      <c r="G218" s="6"/>
      <c r="H218" s="36"/>
      <c r="I218" s="28"/>
      <c r="J218" s="6"/>
      <c r="M218" s="14"/>
      <c r="N218" s="14"/>
      <c r="O218" s="14"/>
      <c r="P218" s="14"/>
      <c r="Q218" s="14"/>
    </row>
    <row r="219" spans="3:17" x14ac:dyDescent="0.35">
      <c r="C219" s="6"/>
      <c r="D219" s="6"/>
      <c r="E219" s="6"/>
      <c r="F219" s="6"/>
      <c r="G219" s="6"/>
      <c r="H219" s="36"/>
      <c r="I219" s="28"/>
      <c r="J219" s="6"/>
      <c r="M219" s="14"/>
      <c r="N219" s="14"/>
      <c r="O219" s="14"/>
      <c r="P219" s="14"/>
      <c r="Q219" s="14"/>
    </row>
    <row r="220" spans="3:17" x14ac:dyDescent="0.35">
      <c r="C220" s="6"/>
      <c r="D220" s="6"/>
      <c r="E220" s="6"/>
      <c r="F220" s="6"/>
      <c r="G220" s="6"/>
      <c r="H220" s="36"/>
      <c r="I220" s="28"/>
      <c r="J220" s="6"/>
      <c r="M220" s="14"/>
      <c r="N220" s="14"/>
      <c r="O220" s="14"/>
      <c r="P220" s="14"/>
      <c r="Q220" s="14"/>
    </row>
    <row r="221" spans="3:17" x14ac:dyDescent="0.35">
      <c r="C221" s="6"/>
      <c r="D221" s="6"/>
      <c r="E221" s="6"/>
      <c r="F221" s="6"/>
      <c r="G221" s="6"/>
      <c r="H221" s="36"/>
      <c r="I221" s="28"/>
      <c r="J221" s="6"/>
      <c r="M221" s="14"/>
      <c r="N221" s="14"/>
      <c r="O221" s="14"/>
      <c r="P221" s="14"/>
      <c r="Q221" s="14"/>
    </row>
    <row r="222" spans="3:17" x14ac:dyDescent="0.35">
      <c r="C222" s="6"/>
      <c r="D222" s="6"/>
      <c r="E222" s="6"/>
      <c r="F222" s="6"/>
      <c r="G222" s="6"/>
      <c r="H222" s="36"/>
      <c r="I222" s="28"/>
      <c r="J222" s="6"/>
      <c r="M222" s="14"/>
      <c r="N222" s="14"/>
      <c r="O222" s="14"/>
      <c r="P222" s="14"/>
      <c r="Q222" s="14"/>
    </row>
    <row r="223" spans="3:17" x14ac:dyDescent="0.35">
      <c r="C223" s="6"/>
      <c r="D223" s="6"/>
      <c r="E223" s="6"/>
      <c r="F223" s="6"/>
      <c r="G223" s="6"/>
      <c r="H223" s="36"/>
      <c r="I223" s="28"/>
      <c r="J223" s="6"/>
      <c r="M223" s="14"/>
      <c r="N223" s="14"/>
      <c r="O223" s="14"/>
      <c r="P223" s="14"/>
      <c r="Q223" s="14"/>
    </row>
    <row r="224" spans="3:17" x14ac:dyDescent="0.35">
      <c r="C224" s="6"/>
      <c r="D224" s="6"/>
      <c r="E224" s="6"/>
      <c r="F224" s="6"/>
      <c r="G224" s="6"/>
      <c r="H224" s="36"/>
      <c r="I224" s="28"/>
      <c r="J224" s="6"/>
      <c r="M224" s="14"/>
      <c r="N224" s="14"/>
      <c r="O224" s="14"/>
      <c r="P224" s="14"/>
      <c r="Q224" s="14"/>
    </row>
    <row r="225" spans="3:17" x14ac:dyDescent="0.35">
      <c r="C225" s="6"/>
      <c r="D225" s="6"/>
      <c r="E225" s="6"/>
      <c r="F225" s="6"/>
      <c r="G225" s="6"/>
      <c r="H225" s="36"/>
      <c r="I225" s="28"/>
      <c r="J225" s="6"/>
      <c r="M225" s="14"/>
      <c r="N225" s="14"/>
      <c r="O225" s="14"/>
      <c r="P225" s="14"/>
      <c r="Q225" s="14"/>
    </row>
    <row r="226" spans="3:17" x14ac:dyDescent="0.35">
      <c r="C226" s="6"/>
      <c r="D226" s="6"/>
      <c r="E226" s="6"/>
      <c r="F226" s="6"/>
      <c r="G226" s="6"/>
      <c r="H226" s="36"/>
      <c r="I226" s="28"/>
      <c r="J226" s="6"/>
      <c r="M226" s="14"/>
      <c r="N226" s="14"/>
      <c r="O226" s="14"/>
      <c r="P226" s="14"/>
      <c r="Q226" s="14"/>
    </row>
    <row r="227" spans="3:17" x14ac:dyDescent="0.35">
      <c r="C227" s="6"/>
      <c r="D227" s="6"/>
      <c r="E227" s="6"/>
      <c r="F227" s="6"/>
      <c r="G227" s="6"/>
      <c r="H227" s="36"/>
      <c r="I227" s="28"/>
      <c r="J227" s="6"/>
      <c r="M227" s="14"/>
      <c r="N227" s="14"/>
      <c r="O227" s="14"/>
      <c r="P227" s="14"/>
      <c r="Q227" s="14"/>
    </row>
    <row r="228" spans="3:17" x14ac:dyDescent="0.35">
      <c r="C228" s="6"/>
      <c r="D228" s="6"/>
      <c r="E228" s="6"/>
      <c r="F228" s="6"/>
      <c r="G228" s="6"/>
      <c r="H228" s="36"/>
      <c r="I228" s="28"/>
      <c r="J228" s="6"/>
      <c r="M228" s="14"/>
      <c r="N228" s="14"/>
      <c r="O228" s="14"/>
      <c r="P228" s="14"/>
      <c r="Q228" s="14"/>
    </row>
    <row r="229" spans="3:17" x14ac:dyDescent="0.35">
      <c r="C229" s="6"/>
      <c r="D229" s="6"/>
      <c r="E229" s="6"/>
      <c r="F229" s="6"/>
      <c r="G229" s="6"/>
      <c r="H229" s="36"/>
      <c r="I229" s="28"/>
      <c r="J229" s="6"/>
      <c r="M229" s="14"/>
      <c r="N229" s="14"/>
      <c r="O229" s="14"/>
      <c r="P229" s="14"/>
      <c r="Q229" s="14"/>
    </row>
    <row r="230" spans="3:17" x14ac:dyDescent="0.35">
      <c r="C230" s="6"/>
      <c r="D230" s="6"/>
      <c r="E230" s="6"/>
      <c r="F230" s="6"/>
      <c r="G230" s="6"/>
      <c r="H230" s="36"/>
      <c r="I230" s="28"/>
      <c r="J230" s="6"/>
      <c r="M230" s="14"/>
      <c r="N230" s="14"/>
      <c r="O230" s="14"/>
      <c r="P230" s="14"/>
      <c r="Q230" s="14"/>
    </row>
    <row r="231" spans="3:17" x14ac:dyDescent="0.35">
      <c r="C231" s="6"/>
      <c r="D231" s="6"/>
      <c r="E231" s="6"/>
      <c r="F231" s="6"/>
      <c r="G231" s="6"/>
      <c r="H231" s="36"/>
      <c r="I231" s="28"/>
      <c r="J231" s="6"/>
      <c r="M231" s="14"/>
      <c r="N231" s="14"/>
      <c r="O231" s="14"/>
      <c r="P231" s="14"/>
      <c r="Q231" s="14"/>
    </row>
    <row r="232" spans="3:17" x14ac:dyDescent="0.35">
      <c r="C232" s="6"/>
      <c r="D232" s="6"/>
      <c r="E232" s="6"/>
      <c r="F232" s="6"/>
      <c r="G232" s="6"/>
      <c r="H232" s="36"/>
      <c r="I232" s="28"/>
      <c r="J232" s="6"/>
      <c r="M232" s="14"/>
      <c r="N232" s="14"/>
      <c r="O232" s="14"/>
      <c r="P232" s="14"/>
      <c r="Q232" s="14"/>
    </row>
    <row r="233" spans="3:17" x14ac:dyDescent="0.35">
      <c r="C233" s="6"/>
      <c r="D233" s="6"/>
      <c r="E233" s="6"/>
      <c r="F233" s="6"/>
      <c r="G233" s="6"/>
      <c r="H233" s="36"/>
      <c r="I233" s="28"/>
      <c r="J233" s="6"/>
      <c r="M233" s="14"/>
      <c r="N233" s="14"/>
      <c r="O233" s="14"/>
      <c r="P233" s="14"/>
      <c r="Q233" s="14"/>
    </row>
    <row r="234" spans="3:17" x14ac:dyDescent="0.35">
      <c r="C234" s="6"/>
      <c r="D234" s="6"/>
      <c r="E234" s="6"/>
      <c r="F234" s="6"/>
      <c r="G234" s="6"/>
      <c r="H234" s="36"/>
      <c r="I234" s="28"/>
      <c r="J234" s="6"/>
      <c r="M234" s="14"/>
      <c r="N234" s="14"/>
      <c r="O234" s="14"/>
      <c r="P234" s="14"/>
      <c r="Q234" s="14"/>
    </row>
    <row r="235" spans="3:17" x14ac:dyDescent="0.35">
      <c r="C235" s="6"/>
      <c r="D235" s="6"/>
      <c r="E235" s="6"/>
      <c r="F235" s="6"/>
      <c r="G235" s="6"/>
      <c r="H235" s="36"/>
      <c r="I235" s="28"/>
      <c r="J235" s="6"/>
      <c r="M235" s="14"/>
      <c r="N235" s="14"/>
      <c r="O235" s="14"/>
      <c r="P235" s="14"/>
      <c r="Q235" s="14"/>
    </row>
    <row r="236" spans="3:17" x14ac:dyDescent="0.35">
      <c r="C236" s="6"/>
      <c r="D236" s="6"/>
      <c r="E236" s="6"/>
      <c r="F236" s="6"/>
      <c r="G236" s="6"/>
      <c r="H236" s="36"/>
      <c r="I236" s="28"/>
      <c r="J236" s="6"/>
      <c r="M236" s="14"/>
      <c r="N236" s="14"/>
      <c r="O236" s="14"/>
      <c r="P236" s="14"/>
      <c r="Q236" s="14"/>
    </row>
    <row r="237" spans="3:17" x14ac:dyDescent="0.35">
      <c r="C237" s="6"/>
      <c r="D237" s="6"/>
      <c r="E237" s="6"/>
      <c r="F237" s="6"/>
      <c r="G237" s="6"/>
      <c r="H237" s="36"/>
      <c r="I237" s="28"/>
      <c r="J237" s="6"/>
      <c r="M237" s="14"/>
      <c r="N237" s="14"/>
      <c r="O237" s="14"/>
      <c r="P237" s="14"/>
      <c r="Q237" s="14"/>
    </row>
    <row r="238" spans="3:17" x14ac:dyDescent="0.35">
      <c r="C238" s="6"/>
      <c r="D238" s="6"/>
      <c r="E238" s="6"/>
      <c r="F238" s="6"/>
      <c r="G238" s="6"/>
      <c r="H238" s="36"/>
      <c r="I238" s="28"/>
      <c r="J238" s="6"/>
      <c r="M238" s="14"/>
      <c r="N238" s="14"/>
      <c r="O238" s="14"/>
      <c r="P238" s="14"/>
      <c r="Q238" s="14"/>
    </row>
    <row r="239" spans="3:17" x14ac:dyDescent="0.35">
      <c r="C239" s="6"/>
      <c r="D239" s="6"/>
      <c r="E239" s="6"/>
      <c r="F239" s="6"/>
      <c r="G239" s="6"/>
      <c r="H239" s="36"/>
      <c r="I239" s="28"/>
      <c r="J239" s="6"/>
      <c r="M239" s="14"/>
      <c r="N239" s="14"/>
      <c r="O239" s="14"/>
      <c r="P239" s="14"/>
      <c r="Q239" s="14"/>
    </row>
    <row r="240" spans="3:17" x14ac:dyDescent="0.35">
      <c r="C240" s="6"/>
      <c r="D240" s="6"/>
      <c r="E240" s="6"/>
      <c r="F240" s="6"/>
      <c r="G240" s="6"/>
      <c r="H240" s="36"/>
      <c r="I240" s="28"/>
      <c r="J240" s="6"/>
      <c r="M240" s="14"/>
      <c r="N240" s="14"/>
      <c r="O240" s="14"/>
      <c r="P240" s="14"/>
      <c r="Q240" s="14"/>
    </row>
    <row r="241" spans="3:17" x14ac:dyDescent="0.35">
      <c r="C241" s="6"/>
      <c r="D241" s="6"/>
      <c r="E241" s="6"/>
      <c r="F241" s="6"/>
      <c r="G241" s="6"/>
      <c r="H241" s="36"/>
      <c r="I241" s="28"/>
      <c r="J241" s="6"/>
      <c r="M241" s="14"/>
      <c r="N241" s="14"/>
      <c r="O241" s="14"/>
      <c r="P241" s="14"/>
      <c r="Q241" s="14"/>
    </row>
    <row r="242" spans="3:17" x14ac:dyDescent="0.35">
      <c r="C242" s="6"/>
      <c r="D242" s="6"/>
      <c r="E242" s="6"/>
      <c r="F242" s="6"/>
      <c r="G242" s="6"/>
      <c r="H242" s="36"/>
      <c r="I242" s="28"/>
      <c r="J242" s="6"/>
      <c r="M242" s="14"/>
      <c r="N242" s="14"/>
      <c r="O242" s="14"/>
      <c r="P242" s="14"/>
      <c r="Q242" s="14"/>
    </row>
    <row r="243" spans="3:17" x14ac:dyDescent="0.35">
      <c r="C243" s="6"/>
      <c r="D243" s="6"/>
      <c r="E243" s="6"/>
      <c r="F243" s="6"/>
      <c r="G243" s="6"/>
      <c r="H243" s="36"/>
      <c r="I243" s="28"/>
      <c r="J243" s="6"/>
      <c r="M243" s="14"/>
      <c r="N243" s="14"/>
      <c r="O243" s="14"/>
      <c r="P243" s="14"/>
      <c r="Q243" s="14"/>
    </row>
    <row r="244" spans="3:17" x14ac:dyDescent="0.35">
      <c r="C244" s="6"/>
      <c r="D244" s="6"/>
      <c r="E244" s="6"/>
      <c r="F244" s="6"/>
      <c r="G244" s="6"/>
      <c r="H244" s="36"/>
      <c r="I244" s="28"/>
      <c r="J244" s="6"/>
      <c r="M244" s="14"/>
      <c r="N244" s="14"/>
      <c r="O244" s="14"/>
      <c r="P244" s="14"/>
      <c r="Q244" s="14"/>
    </row>
    <row r="245" spans="3:17" x14ac:dyDescent="0.35">
      <c r="C245" s="6"/>
      <c r="D245" s="6"/>
      <c r="E245" s="6"/>
      <c r="F245" s="6"/>
      <c r="G245" s="6"/>
      <c r="H245" s="36"/>
      <c r="I245" s="28"/>
      <c r="J245" s="6"/>
      <c r="M245" s="14"/>
      <c r="N245" s="14"/>
      <c r="O245" s="14"/>
      <c r="P245" s="14"/>
      <c r="Q245" s="14"/>
    </row>
    <row r="246" spans="3:17" x14ac:dyDescent="0.35">
      <c r="C246" s="6"/>
      <c r="D246" s="6"/>
      <c r="E246" s="6"/>
      <c r="F246" s="6"/>
      <c r="G246" s="6"/>
      <c r="H246" s="36"/>
      <c r="I246" s="28"/>
      <c r="J246" s="6"/>
      <c r="M246" s="14"/>
      <c r="N246" s="14"/>
      <c r="O246" s="14"/>
      <c r="P246" s="14"/>
      <c r="Q246" s="14"/>
    </row>
    <row r="247" spans="3:17" x14ac:dyDescent="0.35">
      <c r="C247" s="6"/>
      <c r="D247" s="6"/>
      <c r="E247" s="6"/>
      <c r="F247" s="6"/>
      <c r="G247" s="6"/>
      <c r="H247" s="36"/>
      <c r="I247" s="28"/>
      <c r="J247" s="6"/>
      <c r="M247" s="14"/>
      <c r="N247" s="14"/>
      <c r="O247" s="14"/>
      <c r="P247" s="14"/>
      <c r="Q247" s="14"/>
    </row>
    <row r="248" spans="3:17" x14ac:dyDescent="0.35">
      <c r="C248" s="6"/>
      <c r="D248" s="6"/>
      <c r="E248" s="6"/>
      <c r="F248" s="6"/>
      <c r="G248" s="6"/>
      <c r="H248" s="36"/>
      <c r="I248" s="28"/>
      <c r="J248" s="6"/>
      <c r="M248" s="14"/>
      <c r="N248" s="14"/>
      <c r="O248" s="14"/>
      <c r="P248" s="14"/>
      <c r="Q248" s="14"/>
    </row>
    <row r="249" spans="3:17" x14ac:dyDescent="0.35">
      <c r="C249" s="6"/>
      <c r="D249" s="6"/>
      <c r="E249" s="6"/>
      <c r="F249" s="6"/>
      <c r="G249" s="6"/>
      <c r="H249" s="36"/>
      <c r="I249" s="28"/>
      <c r="J249" s="6"/>
      <c r="M249" s="14"/>
      <c r="N249" s="14"/>
      <c r="O249" s="14"/>
      <c r="P249" s="14"/>
      <c r="Q249" s="14"/>
    </row>
    <row r="250" spans="3:17" x14ac:dyDescent="0.35">
      <c r="C250" s="6"/>
      <c r="D250" s="6"/>
      <c r="E250" s="6"/>
      <c r="F250" s="6"/>
      <c r="G250" s="6"/>
      <c r="H250" s="36"/>
      <c r="I250" s="28"/>
      <c r="J250" s="6"/>
      <c r="M250" s="14"/>
      <c r="N250" s="14"/>
      <c r="O250" s="14"/>
      <c r="P250" s="14"/>
      <c r="Q250" s="14"/>
    </row>
    <row r="251" spans="3:17" x14ac:dyDescent="0.35">
      <c r="C251" s="6"/>
      <c r="D251" s="6"/>
      <c r="E251" s="6"/>
      <c r="F251" s="6"/>
      <c r="G251" s="6"/>
      <c r="H251" s="36"/>
      <c r="I251" s="28"/>
      <c r="J251" s="6"/>
      <c r="M251" s="14"/>
      <c r="N251" s="14"/>
      <c r="O251" s="14"/>
      <c r="P251" s="14"/>
      <c r="Q251" s="14"/>
    </row>
    <row r="252" spans="3:17" x14ac:dyDescent="0.35">
      <c r="C252" s="6"/>
      <c r="D252" s="6"/>
      <c r="E252" s="6"/>
      <c r="F252" s="6"/>
      <c r="G252" s="6"/>
      <c r="H252" s="36"/>
      <c r="I252" s="28"/>
      <c r="J252" s="6"/>
      <c r="M252" s="14"/>
      <c r="N252" s="14"/>
      <c r="O252" s="14"/>
      <c r="P252" s="14"/>
      <c r="Q252" s="14"/>
    </row>
    <row r="253" spans="3:17" x14ac:dyDescent="0.35">
      <c r="C253" s="6"/>
      <c r="D253" s="6"/>
      <c r="E253" s="6"/>
      <c r="F253" s="6"/>
      <c r="G253" s="6"/>
      <c r="H253" s="36"/>
      <c r="I253" s="28"/>
      <c r="J253" s="6"/>
      <c r="M253" s="14"/>
      <c r="N253" s="14"/>
      <c r="O253" s="14"/>
      <c r="P253" s="14"/>
      <c r="Q253" s="14"/>
    </row>
    <row r="254" spans="3:17" x14ac:dyDescent="0.35">
      <c r="C254" s="6"/>
      <c r="D254" s="6"/>
      <c r="E254" s="6"/>
      <c r="F254" s="6"/>
      <c r="G254" s="6"/>
      <c r="H254" s="36"/>
      <c r="I254" s="28"/>
      <c r="J254" s="6"/>
      <c r="M254" s="14"/>
      <c r="N254" s="14"/>
      <c r="O254" s="14"/>
      <c r="P254" s="14"/>
      <c r="Q254" s="14"/>
    </row>
    <row r="255" spans="3:17" x14ac:dyDescent="0.35">
      <c r="C255" s="6"/>
      <c r="D255" s="6"/>
      <c r="E255" s="6"/>
      <c r="F255" s="6"/>
      <c r="G255" s="6"/>
      <c r="H255" s="36"/>
      <c r="I255" s="28"/>
      <c r="J255" s="6"/>
      <c r="M255" s="14"/>
      <c r="N255" s="14"/>
      <c r="O255" s="14"/>
      <c r="P255" s="14"/>
      <c r="Q255" s="14"/>
    </row>
    <row r="256" spans="3:17" x14ac:dyDescent="0.35">
      <c r="C256" s="6"/>
      <c r="D256" s="6"/>
      <c r="E256" s="6"/>
      <c r="F256" s="6"/>
      <c r="G256" s="6"/>
      <c r="H256" s="36"/>
      <c r="I256" s="28"/>
      <c r="J256" s="6"/>
      <c r="M256" s="14"/>
      <c r="N256" s="14"/>
      <c r="O256" s="14"/>
      <c r="P256" s="14"/>
      <c r="Q256" s="14"/>
    </row>
    <row r="257" spans="3:17" x14ac:dyDescent="0.35">
      <c r="C257" s="6"/>
      <c r="D257" s="6"/>
      <c r="E257" s="6"/>
      <c r="F257" s="6"/>
      <c r="G257" s="6"/>
      <c r="H257" s="36"/>
      <c r="I257" s="28"/>
      <c r="J257" s="6"/>
      <c r="M257" s="14"/>
      <c r="N257" s="14"/>
      <c r="O257" s="14"/>
      <c r="P257" s="14"/>
      <c r="Q257" s="14"/>
    </row>
    <row r="258" spans="3:17" x14ac:dyDescent="0.35">
      <c r="C258" s="6"/>
      <c r="D258" s="6"/>
      <c r="E258" s="6"/>
      <c r="F258" s="6"/>
      <c r="G258" s="6"/>
      <c r="H258" s="36"/>
      <c r="I258" s="28"/>
      <c r="J258" s="6"/>
      <c r="M258" s="14"/>
      <c r="N258" s="14"/>
      <c r="O258" s="14"/>
      <c r="P258" s="14"/>
      <c r="Q258" s="14"/>
    </row>
    <row r="259" spans="3:17" x14ac:dyDescent="0.35">
      <c r="C259" s="6"/>
      <c r="D259" s="6"/>
      <c r="E259" s="6"/>
      <c r="F259" s="6"/>
      <c r="G259" s="6"/>
      <c r="H259" s="36"/>
      <c r="I259" s="28"/>
      <c r="J259" s="6"/>
      <c r="M259" s="14"/>
      <c r="N259" s="14"/>
      <c r="O259" s="14"/>
      <c r="P259" s="14"/>
      <c r="Q259" s="14"/>
    </row>
    <row r="260" spans="3:17" x14ac:dyDescent="0.35">
      <c r="C260" s="6"/>
      <c r="D260" s="6"/>
      <c r="E260" s="6"/>
      <c r="F260" s="6"/>
      <c r="G260" s="6"/>
      <c r="H260" s="36"/>
      <c r="I260" s="28"/>
      <c r="J260" s="6"/>
      <c r="M260" s="14"/>
      <c r="N260" s="14"/>
      <c r="O260" s="14"/>
      <c r="P260" s="14"/>
      <c r="Q260" s="14"/>
    </row>
    <row r="261" spans="3:17" x14ac:dyDescent="0.35">
      <c r="C261" s="6"/>
      <c r="D261" s="6"/>
      <c r="E261" s="6"/>
      <c r="F261" s="6"/>
      <c r="G261" s="6"/>
      <c r="H261" s="36"/>
      <c r="I261" s="28"/>
      <c r="J261" s="6"/>
      <c r="M261" s="14"/>
      <c r="N261" s="14"/>
      <c r="O261" s="14"/>
      <c r="P261" s="14"/>
      <c r="Q261" s="14"/>
    </row>
    <row r="262" spans="3:17" x14ac:dyDescent="0.35">
      <c r="C262" s="6"/>
      <c r="D262" s="6"/>
      <c r="E262" s="6"/>
      <c r="F262" s="6"/>
      <c r="G262" s="6"/>
      <c r="H262" s="36"/>
      <c r="I262" s="28"/>
      <c r="J262" s="6"/>
      <c r="M262" s="14"/>
      <c r="N262" s="14"/>
      <c r="O262" s="14"/>
      <c r="P262" s="14"/>
      <c r="Q262" s="14"/>
    </row>
    <row r="263" spans="3:17" x14ac:dyDescent="0.35">
      <c r="C263" s="6"/>
      <c r="D263" s="6"/>
      <c r="E263" s="6"/>
      <c r="F263" s="6"/>
      <c r="G263" s="6"/>
      <c r="H263" s="36"/>
      <c r="I263" s="28"/>
      <c r="J263" s="6"/>
      <c r="M263" s="14"/>
      <c r="N263" s="14"/>
      <c r="O263" s="14"/>
      <c r="P263" s="14"/>
      <c r="Q263" s="14"/>
    </row>
    <row r="264" spans="3:17" x14ac:dyDescent="0.35">
      <c r="C264" s="6"/>
      <c r="D264" s="6"/>
      <c r="E264" s="6"/>
      <c r="F264" s="6"/>
      <c r="G264" s="6"/>
      <c r="H264" s="36"/>
      <c r="I264" s="28"/>
      <c r="J264" s="6"/>
      <c r="M264" s="14"/>
      <c r="N264" s="14"/>
      <c r="O264" s="14"/>
      <c r="P264" s="14"/>
      <c r="Q264" s="14"/>
    </row>
    <row r="265" spans="3:17" x14ac:dyDescent="0.35">
      <c r="C265" s="6"/>
      <c r="D265" s="6"/>
      <c r="E265" s="6"/>
      <c r="F265" s="6"/>
      <c r="G265" s="6"/>
      <c r="H265" s="36"/>
      <c r="I265" s="28"/>
      <c r="J265" s="6"/>
      <c r="M265" s="14"/>
      <c r="N265" s="14"/>
      <c r="O265" s="14"/>
      <c r="P265" s="14"/>
      <c r="Q265" s="14"/>
    </row>
    <row r="266" spans="3:17" x14ac:dyDescent="0.35">
      <c r="C266" s="6"/>
      <c r="D266" s="6"/>
      <c r="E266" s="6"/>
      <c r="F266" s="6"/>
      <c r="G266" s="6"/>
      <c r="H266" s="36"/>
      <c r="I266" s="28"/>
      <c r="J266" s="6"/>
      <c r="M266" s="14"/>
      <c r="N266" s="14"/>
      <c r="O266" s="14"/>
      <c r="P266" s="14"/>
      <c r="Q266" s="14"/>
    </row>
    <row r="267" spans="3:17" x14ac:dyDescent="0.35">
      <c r="C267" s="6"/>
      <c r="D267" s="6"/>
      <c r="E267" s="6"/>
      <c r="F267" s="6"/>
      <c r="G267" s="6"/>
      <c r="H267" s="36"/>
      <c r="I267" s="28"/>
      <c r="J267" s="6"/>
      <c r="M267" s="14"/>
      <c r="N267" s="14"/>
      <c r="O267" s="14"/>
      <c r="P267" s="14"/>
      <c r="Q267" s="14"/>
    </row>
    <row r="268" spans="3:17" x14ac:dyDescent="0.35">
      <c r="C268" s="6"/>
      <c r="D268" s="6"/>
      <c r="E268" s="6"/>
      <c r="F268" s="6"/>
      <c r="G268" s="6"/>
      <c r="H268" s="36"/>
      <c r="I268" s="28"/>
      <c r="J268" s="6"/>
      <c r="M268" s="14"/>
      <c r="N268" s="14"/>
      <c r="O268" s="14"/>
      <c r="P268" s="14"/>
      <c r="Q268" s="14"/>
    </row>
    <row r="269" spans="3:17" x14ac:dyDescent="0.35">
      <c r="C269" s="6"/>
      <c r="D269" s="6"/>
      <c r="E269" s="6"/>
      <c r="F269" s="6"/>
      <c r="G269" s="6"/>
      <c r="H269" s="36"/>
      <c r="I269" s="28"/>
      <c r="J269" s="6"/>
      <c r="M269" s="14"/>
      <c r="N269" s="14"/>
      <c r="O269" s="14"/>
      <c r="P269" s="14"/>
      <c r="Q269" s="14"/>
    </row>
    <row r="270" spans="3:17" x14ac:dyDescent="0.35">
      <c r="C270" s="6"/>
      <c r="D270" s="6"/>
      <c r="E270" s="6"/>
      <c r="F270" s="6"/>
      <c r="G270" s="6"/>
      <c r="H270" s="36"/>
      <c r="I270" s="28"/>
      <c r="J270" s="6"/>
      <c r="M270" s="14"/>
      <c r="N270" s="14"/>
      <c r="O270" s="14"/>
      <c r="P270" s="14"/>
      <c r="Q270" s="14"/>
    </row>
    <row r="271" spans="3:17" x14ac:dyDescent="0.35">
      <c r="C271" s="6"/>
      <c r="D271" s="6"/>
      <c r="E271" s="6"/>
      <c r="F271" s="6"/>
      <c r="G271" s="6"/>
      <c r="H271" s="36"/>
      <c r="I271" s="28"/>
      <c r="J271" s="6"/>
      <c r="M271" s="14"/>
      <c r="N271" s="14"/>
      <c r="O271" s="14"/>
      <c r="P271" s="14"/>
      <c r="Q271" s="14"/>
    </row>
    <row r="272" spans="3:17" x14ac:dyDescent="0.35">
      <c r="C272" s="6"/>
      <c r="D272" s="6"/>
      <c r="E272" s="6"/>
      <c r="F272" s="6"/>
      <c r="G272" s="6"/>
      <c r="H272" s="36"/>
      <c r="I272" s="28"/>
      <c r="J272" s="6"/>
      <c r="M272" s="14"/>
      <c r="N272" s="14"/>
      <c r="O272" s="14"/>
      <c r="P272" s="14"/>
      <c r="Q272" s="14"/>
    </row>
    <row r="273" spans="3:17" x14ac:dyDescent="0.35">
      <c r="C273" s="6"/>
      <c r="D273" s="6"/>
      <c r="E273" s="6"/>
      <c r="F273" s="6"/>
      <c r="G273" s="6"/>
      <c r="H273" s="36"/>
      <c r="I273" s="28"/>
      <c r="J273" s="6"/>
      <c r="M273" s="14"/>
      <c r="N273" s="14"/>
      <c r="O273" s="14"/>
      <c r="P273" s="14"/>
      <c r="Q273" s="14"/>
    </row>
    <row r="274" spans="3:17" x14ac:dyDescent="0.35">
      <c r="C274" s="6"/>
      <c r="D274" s="6"/>
      <c r="E274" s="6"/>
      <c r="F274" s="6"/>
      <c r="G274" s="6"/>
      <c r="H274" s="36"/>
      <c r="I274" s="28"/>
      <c r="J274" s="6"/>
      <c r="M274" s="14"/>
      <c r="N274" s="14"/>
      <c r="O274" s="14"/>
      <c r="P274" s="14"/>
      <c r="Q274" s="14"/>
    </row>
    <row r="275" spans="3:17" x14ac:dyDescent="0.35">
      <c r="C275" s="6"/>
      <c r="D275" s="6"/>
      <c r="E275" s="6"/>
      <c r="F275" s="6"/>
      <c r="G275" s="6"/>
      <c r="H275" s="36"/>
      <c r="I275" s="28"/>
      <c r="J275" s="6"/>
      <c r="M275" s="14"/>
      <c r="N275" s="14"/>
      <c r="O275" s="14"/>
      <c r="P275" s="14"/>
      <c r="Q275" s="14"/>
    </row>
    <row r="276" spans="3:17" x14ac:dyDescent="0.35">
      <c r="C276" s="6"/>
      <c r="D276" s="6"/>
      <c r="E276" s="6"/>
      <c r="F276" s="6"/>
      <c r="G276" s="6"/>
      <c r="H276" s="36"/>
      <c r="I276" s="28"/>
      <c r="J276" s="6"/>
      <c r="M276" s="14"/>
      <c r="N276" s="14"/>
      <c r="O276" s="14"/>
      <c r="P276" s="14"/>
      <c r="Q276" s="14"/>
    </row>
    <row r="277" spans="3:17" x14ac:dyDescent="0.35">
      <c r="C277" s="6"/>
      <c r="D277" s="6"/>
      <c r="E277" s="6"/>
      <c r="F277" s="6"/>
      <c r="G277" s="6"/>
      <c r="H277" s="36"/>
      <c r="I277" s="28"/>
      <c r="J277" s="6"/>
      <c r="M277" s="14"/>
      <c r="N277" s="14"/>
      <c r="O277" s="14"/>
      <c r="P277" s="14"/>
      <c r="Q277" s="14"/>
    </row>
    <row r="278" spans="3:17" x14ac:dyDescent="0.35">
      <c r="C278" s="6"/>
      <c r="D278" s="6"/>
      <c r="E278" s="6"/>
      <c r="F278" s="6"/>
      <c r="G278" s="6"/>
      <c r="H278" s="36"/>
      <c r="I278" s="28"/>
      <c r="J278" s="6"/>
      <c r="M278" s="14"/>
      <c r="N278" s="14"/>
      <c r="O278" s="14"/>
      <c r="P278" s="14"/>
      <c r="Q278" s="14"/>
    </row>
    <row r="279" spans="3:17" x14ac:dyDescent="0.35">
      <c r="C279" s="6"/>
      <c r="D279" s="6"/>
      <c r="E279" s="6"/>
      <c r="F279" s="6"/>
      <c r="G279" s="6"/>
      <c r="H279" s="36"/>
      <c r="I279" s="28"/>
      <c r="J279" s="6"/>
      <c r="M279" s="14"/>
      <c r="N279" s="14"/>
      <c r="O279" s="14"/>
      <c r="P279" s="14"/>
      <c r="Q279" s="14"/>
    </row>
    <row r="280" spans="3:17" x14ac:dyDescent="0.35">
      <c r="C280" s="6"/>
      <c r="D280" s="6"/>
      <c r="E280" s="6"/>
      <c r="F280" s="6"/>
      <c r="G280" s="6"/>
      <c r="H280" s="36"/>
      <c r="I280" s="28"/>
      <c r="J280" s="6"/>
      <c r="M280" s="14"/>
      <c r="N280" s="14"/>
      <c r="O280" s="14"/>
      <c r="P280" s="14"/>
      <c r="Q280" s="14"/>
    </row>
    <row r="281" spans="3:17" x14ac:dyDescent="0.35">
      <c r="C281" s="6"/>
      <c r="D281" s="6"/>
      <c r="E281" s="6"/>
      <c r="F281" s="6"/>
      <c r="G281" s="6"/>
      <c r="H281" s="36"/>
      <c r="I281" s="28"/>
      <c r="J281" s="6"/>
      <c r="M281" s="14"/>
      <c r="N281" s="14"/>
      <c r="O281" s="14"/>
      <c r="P281" s="14"/>
      <c r="Q281" s="14"/>
    </row>
    <row r="282" spans="3:17" x14ac:dyDescent="0.35">
      <c r="C282" s="6"/>
      <c r="D282" s="6"/>
      <c r="E282" s="6"/>
      <c r="F282" s="6"/>
      <c r="G282" s="6"/>
      <c r="H282" s="36"/>
      <c r="I282" s="28"/>
      <c r="J282" s="6"/>
      <c r="M282" s="14"/>
      <c r="N282" s="14"/>
      <c r="O282" s="14"/>
      <c r="P282" s="14"/>
      <c r="Q282" s="14"/>
    </row>
    <row r="283" spans="3:17" x14ac:dyDescent="0.35">
      <c r="C283" s="6"/>
      <c r="D283" s="6"/>
      <c r="E283" s="6"/>
      <c r="F283" s="6"/>
      <c r="G283" s="6"/>
      <c r="H283" s="36"/>
      <c r="I283" s="28"/>
      <c r="J283" s="6"/>
      <c r="M283" s="14"/>
      <c r="N283" s="14"/>
      <c r="O283" s="14"/>
      <c r="P283" s="14"/>
      <c r="Q283" s="14"/>
    </row>
    <row r="284" spans="3:17" x14ac:dyDescent="0.35">
      <c r="C284" s="6"/>
      <c r="D284" s="6"/>
      <c r="E284" s="6"/>
      <c r="F284" s="6"/>
      <c r="G284" s="6"/>
      <c r="H284" s="36"/>
      <c r="I284" s="28"/>
      <c r="J284" s="6"/>
      <c r="M284" s="14"/>
      <c r="N284" s="14"/>
      <c r="O284" s="14"/>
      <c r="P284" s="14"/>
      <c r="Q284" s="14"/>
    </row>
    <row r="285" spans="3:17" x14ac:dyDescent="0.35">
      <c r="C285" s="6"/>
      <c r="D285" s="6"/>
      <c r="E285" s="6"/>
      <c r="F285" s="6"/>
      <c r="G285" s="6"/>
      <c r="H285" s="36"/>
      <c r="I285" s="28"/>
      <c r="J285" s="6"/>
      <c r="M285" s="14"/>
      <c r="N285" s="14"/>
      <c r="O285" s="14"/>
      <c r="P285" s="14"/>
      <c r="Q285" s="14"/>
    </row>
    <row r="286" spans="3:17" x14ac:dyDescent="0.35">
      <c r="C286" s="6"/>
      <c r="D286" s="6"/>
      <c r="E286" s="6"/>
      <c r="F286" s="6"/>
      <c r="G286" s="6"/>
      <c r="H286" s="36"/>
      <c r="I286" s="28"/>
      <c r="J286" s="6"/>
      <c r="M286" s="14"/>
      <c r="N286" s="14"/>
      <c r="O286" s="14"/>
      <c r="P286" s="14"/>
      <c r="Q286" s="14"/>
    </row>
    <row r="287" spans="3:17" x14ac:dyDescent="0.35">
      <c r="C287" s="6"/>
      <c r="D287" s="6"/>
      <c r="E287" s="6"/>
      <c r="F287" s="6"/>
      <c r="G287" s="6"/>
      <c r="H287" s="36"/>
      <c r="I287" s="28"/>
      <c r="J287" s="6"/>
      <c r="M287" s="14"/>
      <c r="N287" s="14"/>
      <c r="O287" s="14"/>
      <c r="P287" s="14"/>
      <c r="Q287" s="14"/>
    </row>
    <row r="288" spans="3:17" x14ac:dyDescent="0.35">
      <c r="C288" s="6"/>
      <c r="D288" s="6"/>
      <c r="E288" s="6"/>
      <c r="F288" s="6"/>
      <c r="G288" s="6"/>
      <c r="H288" s="36"/>
      <c r="I288" s="28"/>
      <c r="J288" s="6"/>
      <c r="M288" s="14"/>
      <c r="N288" s="14"/>
      <c r="O288" s="14"/>
      <c r="P288" s="14"/>
      <c r="Q288" s="14"/>
    </row>
    <row r="289" spans="3:17" x14ac:dyDescent="0.35">
      <c r="C289" s="6"/>
      <c r="D289" s="6"/>
      <c r="E289" s="6"/>
      <c r="F289" s="6"/>
      <c r="G289" s="6"/>
      <c r="H289" s="36"/>
      <c r="I289" s="28"/>
      <c r="J289" s="6"/>
      <c r="M289" s="14"/>
      <c r="N289" s="14"/>
      <c r="O289" s="14"/>
      <c r="P289" s="14"/>
      <c r="Q289" s="14"/>
    </row>
    <row r="290" spans="3:17" x14ac:dyDescent="0.35">
      <c r="C290" s="6"/>
      <c r="D290" s="6"/>
      <c r="E290" s="6"/>
      <c r="F290" s="6"/>
      <c r="G290" s="6"/>
      <c r="H290" s="36"/>
      <c r="I290" s="28"/>
      <c r="J290" s="6"/>
      <c r="M290" s="14"/>
      <c r="N290" s="14"/>
      <c r="O290" s="14"/>
      <c r="P290" s="14"/>
      <c r="Q290" s="14"/>
    </row>
    <row r="291" spans="3:17" x14ac:dyDescent="0.35">
      <c r="C291" s="6"/>
      <c r="D291" s="6"/>
      <c r="E291" s="6"/>
      <c r="F291" s="6"/>
      <c r="G291" s="6"/>
      <c r="H291" s="36"/>
      <c r="I291" s="28"/>
      <c r="J291" s="6"/>
      <c r="M291" s="14"/>
      <c r="N291" s="14"/>
      <c r="O291" s="14"/>
      <c r="P291" s="14"/>
      <c r="Q291" s="14"/>
    </row>
    <row r="292" spans="3:17" x14ac:dyDescent="0.35">
      <c r="C292" s="6"/>
      <c r="D292" s="6"/>
      <c r="E292" s="6"/>
      <c r="F292" s="6"/>
      <c r="G292" s="6"/>
      <c r="H292" s="36"/>
      <c r="I292" s="28"/>
      <c r="J292" s="6"/>
      <c r="M292" s="14"/>
      <c r="N292" s="14"/>
      <c r="O292" s="14"/>
      <c r="P292" s="14"/>
      <c r="Q292" s="14"/>
    </row>
    <row r="293" spans="3:17" x14ac:dyDescent="0.35">
      <c r="C293" s="6"/>
      <c r="D293" s="6"/>
      <c r="E293" s="6"/>
      <c r="F293" s="6"/>
      <c r="G293" s="6"/>
      <c r="H293" s="36"/>
      <c r="I293" s="28"/>
      <c r="J293" s="6"/>
      <c r="M293" s="14"/>
      <c r="N293" s="14"/>
      <c r="O293" s="14"/>
      <c r="P293" s="14"/>
      <c r="Q293" s="14"/>
    </row>
    <row r="294" spans="3:17" x14ac:dyDescent="0.35">
      <c r="C294" s="6"/>
      <c r="D294" s="6"/>
      <c r="E294" s="6"/>
      <c r="F294" s="6"/>
      <c r="G294" s="6"/>
      <c r="H294" s="36"/>
      <c r="I294" s="28"/>
      <c r="J294" s="6"/>
      <c r="M294" s="14"/>
      <c r="N294" s="14"/>
      <c r="O294" s="14"/>
      <c r="P294" s="14"/>
      <c r="Q294" s="14"/>
    </row>
    <row r="295" spans="3:17" x14ac:dyDescent="0.35">
      <c r="C295" s="6"/>
      <c r="D295" s="6"/>
      <c r="E295" s="6"/>
      <c r="F295" s="6"/>
      <c r="G295" s="6"/>
      <c r="H295" s="36"/>
      <c r="I295" s="28"/>
      <c r="J295" s="6"/>
      <c r="M295" s="14"/>
      <c r="N295" s="14"/>
      <c r="O295" s="14"/>
      <c r="P295" s="14"/>
      <c r="Q295" s="14"/>
    </row>
    <row r="296" spans="3:17" x14ac:dyDescent="0.35">
      <c r="C296" s="6"/>
      <c r="D296" s="6"/>
      <c r="E296" s="6"/>
      <c r="F296" s="6"/>
      <c r="G296" s="6"/>
      <c r="H296" s="36"/>
      <c r="I296" s="28"/>
      <c r="J296" s="6"/>
      <c r="M296" s="14"/>
      <c r="N296" s="14"/>
      <c r="O296" s="14"/>
      <c r="P296" s="14"/>
      <c r="Q296" s="14"/>
    </row>
    <row r="297" spans="3:17" x14ac:dyDescent="0.35">
      <c r="C297" s="6"/>
      <c r="D297" s="6"/>
      <c r="E297" s="6"/>
      <c r="F297" s="6"/>
      <c r="G297" s="6"/>
      <c r="H297" s="36"/>
      <c r="I297" s="28"/>
      <c r="J297" s="6"/>
      <c r="M297" s="14"/>
      <c r="N297" s="14"/>
      <c r="O297" s="14"/>
      <c r="P297" s="14"/>
      <c r="Q297" s="14"/>
    </row>
    <row r="298" spans="3:17" x14ac:dyDescent="0.35">
      <c r="C298" s="6"/>
      <c r="D298" s="6"/>
      <c r="E298" s="6"/>
      <c r="F298" s="6"/>
      <c r="G298" s="6"/>
      <c r="H298" s="36"/>
      <c r="I298" s="28"/>
      <c r="J298" s="6"/>
      <c r="M298" s="14"/>
      <c r="N298" s="14"/>
      <c r="O298" s="14"/>
      <c r="P298" s="14"/>
      <c r="Q298" s="14"/>
    </row>
    <row r="299" spans="3:17" x14ac:dyDescent="0.35">
      <c r="C299" s="6"/>
      <c r="D299" s="6"/>
      <c r="E299" s="6"/>
      <c r="F299" s="6"/>
      <c r="G299" s="6"/>
      <c r="H299" s="36"/>
      <c r="I299" s="28"/>
      <c r="J299" s="6"/>
      <c r="M299" s="14"/>
      <c r="N299" s="14"/>
      <c r="O299" s="14"/>
      <c r="P299" s="14"/>
      <c r="Q299" s="14"/>
    </row>
    <row r="300" spans="3:17" x14ac:dyDescent="0.35">
      <c r="C300" s="6"/>
      <c r="D300" s="6"/>
      <c r="E300" s="6"/>
      <c r="F300" s="6"/>
      <c r="G300" s="6"/>
      <c r="H300" s="36"/>
      <c r="I300" s="28"/>
      <c r="J300" s="6"/>
      <c r="M300" s="14"/>
      <c r="N300" s="14"/>
      <c r="O300" s="14"/>
      <c r="P300" s="14"/>
      <c r="Q300" s="14"/>
    </row>
    <row r="301" spans="3:17" x14ac:dyDescent="0.35">
      <c r="C301" s="6"/>
      <c r="D301" s="6"/>
      <c r="E301" s="6"/>
      <c r="F301" s="6"/>
      <c r="G301" s="6"/>
      <c r="H301" s="36"/>
      <c r="I301" s="28"/>
      <c r="J301" s="6"/>
      <c r="M301" s="14"/>
      <c r="N301" s="14"/>
      <c r="O301" s="14"/>
      <c r="P301" s="14"/>
      <c r="Q301" s="14"/>
    </row>
    <row r="302" spans="3:17" x14ac:dyDescent="0.35">
      <c r="C302" s="6"/>
      <c r="D302" s="6"/>
      <c r="E302" s="6"/>
      <c r="F302" s="6"/>
      <c r="G302" s="6"/>
      <c r="H302" s="36"/>
      <c r="I302" s="28"/>
      <c r="J302" s="6"/>
      <c r="M302" s="14"/>
      <c r="N302" s="14"/>
      <c r="O302" s="14"/>
      <c r="P302" s="14"/>
      <c r="Q302" s="14"/>
    </row>
    <row r="303" spans="3:17" x14ac:dyDescent="0.35">
      <c r="C303" s="6"/>
      <c r="D303" s="6"/>
      <c r="E303" s="6"/>
      <c r="F303" s="6"/>
      <c r="G303" s="6"/>
      <c r="H303" s="36"/>
      <c r="I303" s="28"/>
      <c r="J303" s="6"/>
      <c r="M303" s="14"/>
      <c r="N303" s="14"/>
      <c r="O303" s="14"/>
      <c r="P303" s="14"/>
      <c r="Q303" s="14"/>
    </row>
    <row r="304" spans="3:17" x14ac:dyDescent="0.35">
      <c r="C304" s="6"/>
      <c r="D304" s="6"/>
      <c r="E304" s="6"/>
      <c r="F304" s="6"/>
      <c r="G304" s="6"/>
      <c r="H304" s="36"/>
      <c r="I304" s="28"/>
      <c r="J304" s="6"/>
      <c r="M304" s="14"/>
      <c r="N304" s="14"/>
      <c r="O304" s="14"/>
      <c r="P304" s="14"/>
      <c r="Q304" s="14"/>
    </row>
    <row r="305" spans="3:17" x14ac:dyDescent="0.35">
      <c r="C305" s="6"/>
      <c r="D305" s="6"/>
      <c r="E305" s="6"/>
      <c r="F305" s="6"/>
      <c r="G305" s="6"/>
      <c r="H305" s="36"/>
      <c r="I305" s="28"/>
      <c r="J305" s="6"/>
      <c r="M305" s="14"/>
      <c r="N305" s="14"/>
      <c r="O305" s="14"/>
      <c r="P305" s="14"/>
      <c r="Q305" s="14"/>
    </row>
    <row r="306" spans="3:17" x14ac:dyDescent="0.35">
      <c r="C306" s="6"/>
      <c r="D306" s="6"/>
      <c r="E306" s="6"/>
      <c r="F306" s="6"/>
      <c r="G306" s="6"/>
      <c r="H306" s="36"/>
      <c r="I306" s="28"/>
      <c r="J306" s="6"/>
      <c r="M306" s="14"/>
      <c r="N306" s="14"/>
      <c r="O306" s="14"/>
      <c r="P306" s="14"/>
      <c r="Q306" s="14"/>
    </row>
    <row r="307" spans="3:17" x14ac:dyDescent="0.35">
      <c r="C307" s="6"/>
      <c r="D307" s="6"/>
      <c r="E307" s="6"/>
      <c r="F307" s="6"/>
      <c r="G307" s="6"/>
      <c r="H307" s="36"/>
      <c r="I307" s="28"/>
      <c r="J307" s="6"/>
      <c r="M307" s="14"/>
      <c r="N307" s="14"/>
      <c r="O307" s="14"/>
      <c r="P307" s="14"/>
      <c r="Q307" s="14"/>
    </row>
    <row r="308" spans="3:17" x14ac:dyDescent="0.35">
      <c r="C308" s="6"/>
      <c r="D308" s="6"/>
      <c r="E308" s="6"/>
      <c r="F308" s="6"/>
      <c r="G308" s="6"/>
      <c r="H308" s="36"/>
      <c r="I308" s="28"/>
      <c r="J308" s="6"/>
      <c r="M308" s="14"/>
      <c r="N308" s="14"/>
      <c r="O308" s="14"/>
      <c r="P308" s="14"/>
      <c r="Q308" s="14"/>
    </row>
    <row r="309" spans="3:17" x14ac:dyDescent="0.35">
      <c r="C309" s="6"/>
      <c r="D309" s="6"/>
      <c r="E309" s="6"/>
      <c r="F309" s="6"/>
      <c r="G309" s="6"/>
      <c r="H309" s="36"/>
      <c r="I309" s="28"/>
      <c r="J309" s="6"/>
      <c r="M309" s="14"/>
      <c r="N309" s="14"/>
      <c r="O309" s="14"/>
      <c r="P309" s="14"/>
      <c r="Q309" s="14"/>
    </row>
    <row r="310" spans="3:17" x14ac:dyDescent="0.35">
      <c r="C310" s="6"/>
      <c r="D310" s="6"/>
      <c r="E310" s="6"/>
      <c r="F310" s="6"/>
      <c r="G310" s="6"/>
      <c r="H310" s="36"/>
      <c r="I310" s="28"/>
      <c r="J310" s="6"/>
      <c r="M310" s="14"/>
      <c r="N310" s="14"/>
      <c r="O310" s="14"/>
      <c r="P310" s="14"/>
      <c r="Q310" s="14"/>
    </row>
    <row r="311" spans="3:17" x14ac:dyDescent="0.35">
      <c r="C311" s="6"/>
      <c r="D311" s="6"/>
      <c r="E311" s="6"/>
      <c r="F311" s="6"/>
      <c r="G311" s="6"/>
      <c r="H311" s="36"/>
      <c r="I311" s="28"/>
      <c r="J311" s="6"/>
      <c r="M311" s="14"/>
      <c r="N311" s="14"/>
      <c r="O311" s="14"/>
      <c r="P311" s="14"/>
      <c r="Q311" s="14"/>
    </row>
    <row r="312" spans="3:17" x14ac:dyDescent="0.35">
      <c r="C312" s="6"/>
      <c r="D312" s="6"/>
      <c r="E312" s="6"/>
      <c r="F312" s="6"/>
      <c r="G312" s="6"/>
      <c r="H312" s="36"/>
      <c r="I312" s="28"/>
      <c r="J312" s="6"/>
      <c r="M312" s="14"/>
      <c r="N312" s="14"/>
      <c r="O312" s="14"/>
      <c r="P312" s="14"/>
      <c r="Q312" s="14"/>
    </row>
    <row r="313" spans="3:17" x14ac:dyDescent="0.35">
      <c r="C313" s="6"/>
      <c r="D313" s="6"/>
      <c r="E313" s="6"/>
      <c r="F313" s="6"/>
      <c r="G313" s="6"/>
      <c r="H313" s="36"/>
      <c r="I313" s="28"/>
      <c r="J313" s="6"/>
      <c r="M313" s="14"/>
      <c r="N313" s="14"/>
      <c r="O313" s="14"/>
      <c r="P313" s="14"/>
      <c r="Q313" s="14"/>
    </row>
    <row r="314" spans="3:17" x14ac:dyDescent="0.35">
      <c r="C314" s="6"/>
      <c r="D314" s="6"/>
      <c r="E314" s="6"/>
      <c r="F314" s="6"/>
      <c r="G314" s="6"/>
      <c r="H314" s="36"/>
      <c r="I314" s="28"/>
      <c r="J314" s="6"/>
      <c r="M314" s="14"/>
      <c r="N314" s="14"/>
      <c r="O314" s="14"/>
      <c r="P314" s="14"/>
      <c r="Q314" s="14"/>
    </row>
    <row r="315" spans="3:17" x14ac:dyDescent="0.35">
      <c r="C315" s="6"/>
      <c r="D315" s="6"/>
      <c r="E315" s="6"/>
      <c r="F315" s="6"/>
      <c r="G315" s="6"/>
      <c r="H315" s="36"/>
      <c r="I315" s="28"/>
      <c r="J315" s="6"/>
      <c r="M315" s="14"/>
      <c r="N315" s="14"/>
      <c r="O315" s="14"/>
      <c r="P315" s="14"/>
      <c r="Q315" s="14"/>
    </row>
    <row r="316" spans="3:17" x14ac:dyDescent="0.35">
      <c r="C316" s="6"/>
      <c r="D316" s="6"/>
      <c r="E316" s="6"/>
      <c r="F316" s="6"/>
      <c r="G316" s="6"/>
      <c r="H316" s="36"/>
      <c r="I316" s="28"/>
      <c r="J316" s="6"/>
      <c r="M316" s="14"/>
      <c r="N316" s="14"/>
      <c r="O316" s="14"/>
      <c r="P316" s="14"/>
      <c r="Q316" s="14"/>
    </row>
    <row r="317" spans="3:17" x14ac:dyDescent="0.35">
      <c r="C317" s="6"/>
      <c r="D317" s="6"/>
      <c r="E317" s="6"/>
      <c r="F317" s="6"/>
      <c r="G317" s="6"/>
      <c r="H317" s="36"/>
      <c r="I317" s="28"/>
      <c r="J317" s="6"/>
      <c r="M317" s="14"/>
      <c r="N317" s="14"/>
      <c r="O317" s="14"/>
      <c r="P317" s="14"/>
      <c r="Q317" s="14"/>
    </row>
    <row r="318" spans="3:17" x14ac:dyDescent="0.35">
      <c r="C318" s="6"/>
      <c r="D318" s="6"/>
      <c r="E318" s="6"/>
      <c r="F318" s="6"/>
      <c r="G318" s="6"/>
      <c r="H318" s="36"/>
      <c r="I318" s="28"/>
      <c r="J318" s="6"/>
      <c r="M318" s="14"/>
      <c r="N318" s="14"/>
      <c r="O318" s="14"/>
      <c r="P318" s="14"/>
      <c r="Q318" s="14"/>
    </row>
    <row r="319" spans="3:17" x14ac:dyDescent="0.35">
      <c r="C319" s="6"/>
      <c r="D319" s="6"/>
      <c r="E319" s="6"/>
      <c r="F319" s="6"/>
      <c r="G319" s="6"/>
      <c r="H319" s="36"/>
      <c r="I319" s="28"/>
      <c r="J319" s="6"/>
      <c r="M319" s="14"/>
      <c r="N319" s="14"/>
      <c r="O319" s="14"/>
      <c r="P319" s="14"/>
      <c r="Q319" s="14"/>
    </row>
    <row r="320" spans="3:17" x14ac:dyDescent="0.35">
      <c r="C320" s="6"/>
      <c r="D320" s="6"/>
      <c r="E320" s="6"/>
      <c r="F320" s="6"/>
      <c r="G320" s="6"/>
      <c r="H320" s="36"/>
      <c r="I320" s="28"/>
      <c r="J320" s="6"/>
      <c r="M320" s="14"/>
      <c r="N320" s="14"/>
      <c r="O320" s="14"/>
      <c r="P320" s="14"/>
      <c r="Q320" s="14"/>
    </row>
    <row r="321" spans="3:17" x14ac:dyDescent="0.35">
      <c r="C321" s="6"/>
      <c r="D321" s="6"/>
      <c r="E321" s="6"/>
      <c r="F321" s="6"/>
      <c r="G321" s="6"/>
      <c r="H321" s="36"/>
      <c r="I321" s="28"/>
      <c r="J321" s="6"/>
      <c r="M321" s="14"/>
      <c r="N321" s="14"/>
      <c r="O321" s="14"/>
      <c r="P321" s="14"/>
      <c r="Q321" s="14"/>
    </row>
    <row r="322" spans="3:17" x14ac:dyDescent="0.35">
      <c r="C322" s="6"/>
      <c r="D322" s="6"/>
      <c r="E322" s="6"/>
      <c r="F322" s="6"/>
      <c r="G322" s="6"/>
      <c r="H322" s="36"/>
      <c r="I322" s="28"/>
      <c r="J322" s="6"/>
      <c r="M322" s="14"/>
      <c r="N322" s="14"/>
      <c r="O322" s="14"/>
      <c r="P322" s="14"/>
      <c r="Q322" s="14"/>
    </row>
    <row r="323" spans="3:17" x14ac:dyDescent="0.35">
      <c r="C323" s="6"/>
      <c r="D323" s="6"/>
      <c r="E323" s="6"/>
      <c r="F323" s="6"/>
      <c r="G323" s="6"/>
      <c r="H323" s="36"/>
      <c r="I323" s="28"/>
      <c r="J323" s="6"/>
      <c r="M323" s="14"/>
      <c r="N323" s="14"/>
      <c r="O323" s="14"/>
      <c r="P323" s="14"/>
      <c r="Q323" s="14"/>
    </row>
    <row r="324" spans="3:17" x14ac:dyDescent="0.35">
      <c r="C324" s="6"/>
      <c r="D324" s="6"/>
      <c r="E324" s="6"/>
      <c r="F324" s="6"/>
      <c r="G324" s="6"/>
      <c r="H324" s="36"/>
      <c r="I324" s="28"/>
      <c r="J324" s="6"/>
      <c r="M324" s="14"/>
      <c r="N324" s="14"/>
      <c r="O324" s="14"/>
      <c r="P324" s="14"/>
      <c r="Q324" s="14"/>
    </row>
    <row r="325" spans="3:17" x14ac:dyDescent="0.35">
      <c r="C325" s="6"/>
      <c r="D325" s="6"/>
      <c r="E325" s="6"/>
      <c r="F325" s="6"/>
      <c r="G325" s="6"/>
      <c r="H325" s="36"/>
      <c r="I325" s="28"/>
      <c r="J325" s="6"/>
      <c r="M325" s="14"/>
      <c r="N325" s="14"/>
      <c r="O325" s="14"/>
      <c r="P325" s="14"/>
      <c r="Q325" s="14"/>
    </row>
    <row r="326" spans="3:17" x14ac:dyDescent="0.35">
      <c r="C326" s="6"/>
      <c r="D326" s="6"/>
      <c r="E326" s="6"/>
      <c r="F326" s="6"/>
      <c r="G326" s="6"/>
      <c r="H326" s="36"/>
      <c r="I326" s="28"/>
      <c r="J326" s="6"/>
      <c r="M326" s="14"/>
      <c r="N326" s="14"/>
      <c r="O326" s="14"/>
      <c r="P326" s="14"/>
      <c r="Q326" s="14"/>
    </row>
    <row r="327" spans="3:17" x14ac:dyDescent="0.35">
      <c r="C327" s="6"/>
      <c r="D327" s="6"/>
      <c r="E327" s="6"/>
      <c r="F327" s="6"/>
      <c r="G327" s="6"/>
      <c r="H327" s="36"/>
      <c r="I327" s="28"/>
      <c r="J327" s="6"/>
      <c r="M327" s="14"/>
      <c r="N327" s="14"/>
      <c r="O327" s="14"/>
      <c r="P327" s="14"/>
      <c r="Q327" s="14"/>
    </row>
    <row r="328" spans="3:17" x14ac:dyDescent="0.35">
      <c r="C328" s="6"/>
      <c r="D328" s="6"/>
      <c r="E328" s="6"/>
      <c r="F328" s="6"/>
      <c r="G328" s="6"/>
      <c r="H328" s="36"/>
      <c r="I328" s="28"/>
      <c r="J328" s="6"/>
      <c r="M328" s="14"/>
      <c r="N328" s="14"/>
      <c r="O328" s="14"/>
      <c r="P328" s="14"/>
      <c r="Q328" s="14"/>
    </row>
    <row r="329" spans="3:17" x14ac:dyDescent="0.35">
      <c r="C329" s="6"/>
      <c r="D329" s="6"/>
      <c r="E329" s="6"/>
      <c r="F329" s="6"/>
      <c r="G329" s="6"/>
      <c r="H329" s="36"/>
      <c r="I329" s="28"/>
      <c r="J329" s="6"/>
      <c r="M329" s="14"/>
      <c r="N329" s="14"/>
      <c r="O329" s="14"/>
      <c r="P329" s="14"/>
      <c r="Q329" s="14"/>
    </row>
    <row r="330" spans="3:17" x14ac:dyDescent="0.35">
      <c r="C330" s="6"/>
      <c r="D330" s="6"/>
      <c r="E330" s="6"/>
      <c r="F330" s="6"/>
      <c r="G330" s="6"/>
      <c r="H330" s="36"/>
      <c r="I330" s="28"/>
      <c r="J330" s="6"/>
      <c r="M330" s="14"/>
      <c r="N330" s="14"/>
      <c r="O330" s="14"/>
      <c r="P330" s="14"/>
      <c r="Q330" s="14"/>
    </row>
    <row r="331" spans="3:17" x14ac:dyDescent="0.35">
      <c r="C331" s="6"/>
      <c r="D331" s="6"/>
      <c r="E331" s="6"/>
      <c r="F331" s="6"/>
      <c r="G331" s="6"/>
      <c r="H331" s="36"/>
      <c r="I331" s="28"/>
      <c r="J331" s="6"/>
      <c r="M331" s="14"/>
      <c r="N331" s="14"/>
      <c r="O331" s="14"/>
      <c r="P331" s="14"/>
      <c r="Q331" s="14"/>
    </row>
    <row r="332" spans="3:17" x14ac:dyDescent="0.35">
      <c r="C332" s="6"/>
      <c r="D332" s="6"/>
      <c r="E332" s="6"/>
      <c r="F332" s="6"/>
      <c r="G332" s="6"/>
      <c r="H332" s="36"/>
      <c r="I332" s="28"/>
      <c r="J332" s="6"/>
      <c r="M332" s="14"/>
      <c r="N332" s="14"/>
      <c r="O332" s="14"/>
      <c r="P332" s="14"/>
      <c r="Q332" s="14"/>
    </row>
    <row r="333" spans="3:17" x14ac:dyDescent="0.35">
      <c r="C333" s="6"/>
      <c r="D333" s="6"/>
      <c r="E333" s="6"/>
      <c r="F333" s="6"/>
      <c r="G333" s="6"/>
      <c r="H333" s="36"/>
      <c r="I333" s="28"/>
      <c r="J333" s="6"/>
      <c r="M333" s="14"/>
      <c r="N333" s="14"/>
      <c r="O333" s="14"/>
      <c r="P333" s="14"/>
      <c r="Q333" s="14"/>
    </row>
    <row r="334" spans="3:17" x14ac:dyDescent="0.35">
      <c r="C334" s="6"/>
      <c r="D334" s="6"/>
      <c r="E334" s="6"/>
      <c r="F334" s="6"/>
      <c r="G334" s="6"/>
      <c r="H334" s="36"/>
      <c r="I334" s="28"/>
      <c r="J334" s="6"/>
      <c r="M334" s="14"/>
      <c r="N334" s="14"/>
      <c r="O334" s="14"/>
      <c r="P334" s="14"/>
      <c r="Q334" s="14"/>
    </row>
    <row r="335" spans="3:17" x14ac:dyDescent="0.35">
      <c r="C335" s="6"/>
      <c r="D335" s="6"/>
      <c r="E335" s="6"/>
      <c r="F335" s="6"/>
      <c r="G335" s="6"/>
      <c r="H335" s="36"/>
      <c r="I335" s="28"/>
      <c r="J335" s="6"/>
      <c r="M335" s="14"/>
      <c r="N335" s="14"/>
      <c r="O335" s="14"/>
      <c r="P335" s="14"/>
      <c r="Q335" s="14"/>
    </row>
    <row r="336" spans="3:17" x14ac:dyDescent="0.35">
      <c r="C336" s="6"/>
      <c r="D336" s="6"/>
      <c r="E336" s="6"/>
      <c r="F336" s="6"/>
      <c r="G336" s="6"/>
      <c r="H336" s="36"/>
      <c r="I336" s="28"/>
      <c r="J336" s="6"/>
      <c r="M336" s="14"/>
      <c r="N336" s="14"/>
      <c r="O336" s="14"/>
      <c r="P336" s="14"/>
      <c r="Q336" s="14"/>
    </row>
    <row r="337" spans="3:17" x14ac:dyDescent="0.35">
      <c r="C337" s="6"/>
      <c r="D337" s="6"/>
      <c r="E337" s="6"/>
      <c r="F337" s="6"/>
      <c r="G337" s="6"/>
      <c r="H337" s="36"/>
      <c r="I337" s="28"/>
      <c r="J337" s="6"/>
      <c r="M337" s="14"/>
      <c r="N337" s="14"/>
      <c r="O337" s="14"/>
      <c r="P337" s="14"/>
      <c r="Q337" s="14"/>
    </row>
    <row r="338" spans="3:17" x14ac:dyDescent="0.35">
      <c r="C338" s="6"/>
      <c r="D338" s="6"/>
      <c r="E338" s="6"/>
      <c r="F338" s="6"/>
      <c r="G338" s="6"/>
      <c r="H338" s="36"/>
      <c r="I338" s="28"/>
      <c r="J338" s="6"/>
      <c r="M338" s="14"/>
      <c r="N338" s="14"/>
      <c r="O338" s="14"/>
      <c r="P338" s="14"/>
      <c r="Q338" s="14"/>
    </row>
    <row r="339" spans="3:17" x14ac:dyDescent="0.35">
      <c r="C339" s="6"/>
      <c r="D339" s="6"/>
      <c r="E339" s="6"/>
      <c r="F339" s="6"/>
      <c r="G339" s="6"/>
      <c r="H339" s="36"/>
      <c r="I339" s="28"/>
      <c r="J339" s="6"/>
      <c r="M339" s="14"/>
      <c r="N339" s="14"/>
      <c r="O339" s="14"/>
      <c r="P339" s="14"/>
      <c r="Q339" s="14"/>
    </row>
    <row r="340" spans="3:17" x14ac:dyDescent="0.35">
      <c r="C340" s="6"/>
      <c r="D340" s="6"/>
      <c r="E340" s="6"/>
      <c r="F340" s="6"/>
      <c r="G340" s="6"/>
      <c r="H340" s="36"/>
      <c r="I340" s="28"/>
      <c r="J340" s="6"/>
      <c r="M340" s="14"/>
      <c r="N340" s="14"/>
      <c r="O340" s="14"/>
      <c r="P340" s="14"/>
      <c r="Q340" s="14"/>
    </row>
    <row r="341" spans="3:17" x14ac:dyDescent="0.35">
      <c r="C341" s="6"/>
      <c r="D341" s="6"/>
      <c r="E341" s="6"/>
      <c r="F341" s="6"/>
      <c r="G341" s="6"/>
      <c r="H341" s="36"/>
      <c r="I341" s="28"/>
      <c r="J341" s="6"/>
      <c r="M341" s="14"/>
      <c r="N341" s="14"/>
      <c r="O341" s="14"/>
      <c r="P341" s="14"/>
      <c r="Q341" s="14"/>
    </row>
    <row r="342" spans="3:17" x14ac:dyDescent="0.35">
      <c r="C342" s="6"/>
      <c r="D342" s="6"/>
      <c r="E342" s="6"/>
      <c r="F342" s="6"/>
      <c r="G342" s="6"/>
      <c r="H342" s="36"/>
      <c r="I342" s="28"/>
      <c r="J342" s="6"/>
      <c r="M342" s="14"/>
      <c r="N342" s="14"/>
      <c r="O342" s="14"/>
      <c r="P342" s="14"/>
      <c r="Q342" s="14"/>
    </row>
    <row r="343" spans="3:17" x14ac:dyDescent="0.35">
      <c r="C343" s="6"/>
      <c r="D343" s="6"/>
      <c r="E343" s="6"/>
      <c r="F343" s="6"/>
      <c r="G343" s="6"/>
      <c r="H343" s="36"/>
      <c r="I343" s="28"/>
      <c r="J343" s="6"/>
      <c r="M343" s="14"/>
      <c r="N343" s="14"/>
      <c r="O343" s="14"/>
      <c r="P343" s="14"/>
      <c r="Q343" s="14"/>
    </row>
    <row r="344" spans="3:17" x14ac:dyDescent="0.35">
      <c r="C344" s="6"/>
      <c r="D344" s="6"/>
      <c r="E344" s="6"/>
      <c r="F344" s="6"/>
      <c r="G344" s="6"/>
      <c r="H344" s="36"/>
      <c r="I344" s="28"/>
      <c r="J344" s="6"/>
      <c r="M344" s="14"/>
      <c r="N344" s="14"/>
      <c r="O344" s="14"/>
      <c r="P344" s="14"/>
      <c r="Q344" s="14"/>
    </row>
    <row r="345" spans="3:17" x14ac:dyDescent="0.35">
      <c r="C345" s="6"/>
      <c r="D345" s="6"/>
      <c r="E345" s="6"/>
      <c r="F345" s="6"/>
      <c r="G345" s="6"/>
      <c r="H345" s="36"/>
      <c r="I345" s="28"/>
      <c r="J345" s="6"/>
      <c r="M345" s="14"/>
      <c r="N345" s="14"/>
      <c r="O345" s="14"/>
      <c r="P345" s="14"/>
      <c r="Q345" s="14"/>
    </row>
    <row r="346" spans="3:17" x14ac:dyDescent="0.35">
      <c r="C346" s="6"/>
      <c r="D346" s="6"/>
      <c r="E346" s="6"/>
      <c r="F346" s="6"/>
      <c r="G346" s="6"/>
      <c r="H346" s="36"/>
      <c r="I346" s="28"/>
      <c r="J346" s="6"/>
      <c r="M346" s="14"/>
      <c r="N346" s="14"/>
      <c r="O346" s="14"/>
      <c r="P346" s="14"/>
      <c r="Q346" s="14"/>
    </row>
    <row r="347" spans="3:17" x14ac:dyDescent="0.35">
      <c r="C347" s="6"/>
      <c r="D347" s="6"/>
      <c r="E347" s="6"/>
      <c r="F347" s="6"/>
      <c r="G347" s="6"/>
      <c r="H347" s="36"/>
      <c r="I347" s="28"/>
      <c r="J347" s="6"/>
      <c r="M347" s="14"/>
      <c r="N347" s="14"/>
      <c r="O347" s="14"/>
      <c r="P347" s="14"/>
      <c r="Q347" s="14"/>
    </row>
    <row r="348" spans="3:17" x14ac:dyDescent="0.35">
      <c r="C348" s="6"/>
      <c r="D348" s="6"/>
      <c r="E348" s="6"/>
      <c r="F348" s="6"/>
      <c r="G348" s="6"/>
      <c r="H348" s="36"/>
      <c r="I348" s="28"/>
      <c r="J348" s="6"/>
      <c r="M348" s="14"/>
      <c r="N348" s="14"/>
      <c r="O348" s="14"/>
      <c r="P348" s="14"/>
      <c r="Q348" s="14"/>
    </row>
    <row r="349" spans="3:17" x14ac:dyDescent="0.35">
      <c r="C349" s="6"/>
      <c r="D349" s="6"/>
      <c r="E349" s="6"/>
      <c r="F349" s="6"/>
      <c r="G349" s="6"/>
      <c r="H349" s="36"/>
      <c r="I349" s="28"/>
      <c r="J349" s="6"/>
      <c r="M349" s="14"/>
      <c r="N349" s="14"/>
      <c r="O349" s="14"/>
      <c r="P349" s="14"/>
      <c r="Q349" s="14"/>
    </row>
    <row r="350" spans="3:17" x14ac:dyDescent="0.35">
      <c r="C350" s="6"/>
      <c r="D350" s="6"/>
      <c r="E350" s="6"/>
      <c r="F350" s="6"/>
      <c r="G350" s="6"/>
      <c r="H350" s="36"/>
      <c r="I350" s="28"/>
      <c r="J350" s="6"/>
      <c r="M350" s="14"/>
      <c r="N350" s="14"/>
      <c r="O350" s="14"/>
      <c r="P350" s="14"/>
      <c r="Q350" s="14"/>
    </row>
    <row r="351" spans="3:17" x14ac:dyDescent="0.35">
      <c r="C351" s="6"/>
      <c r="D351" s="6"/>
      <c r="E351" s="6"/>
      <c r="F351" s="6"/>
      <c r="G351" s="6"/>
      <c r="H351" s="36"/>
      <c r="I351" s="28"/>
      <c r="J351" s="6"/>
      <c r="M351" s="14"/>
      <c r="N351" s="14"/>
      <c r="O351" s="14"/>
      <c r="P351" s="14"/>
      <c r="Q351" s="14"/>
    </row>
    <row r="352" spans="3:17" x14ac:dyDescent="0.35">
      <c r="C352" s="6"/>
      <c r="D352" s="6"/>
      <c r="E352" s="6"/>
      <c r="F352" s="6"/>
      <c r="G352" s="6"/>
      <c r="H352" s="36"/>
      <c r="I352" s="28"/>
      <c r="J352" s="6"/>
      <c r="M352" s="14"/>
      <c r="N352" s="14"/>
      <c r="O352" s="14"/>
      <c r="P352" s="14"/>
      <c r="Q352" s="14"/>
    </row>
    <row r="353" spans="3:17" x14ac:dyDescent="0.35">
      <c r="C353" s="6"/>
      <c r="D353" s="6"/>
      <c r="E353" s="6"/>
      <c r="F353" s="6"/>
      <c r="G353" s="6"/>
      <c r="H353" s="36"/>
      <c r="I353" s="28"/>
      <c r="J353" s="6"/>
      <c r="M353" s="14"/>
      <c r="N353" s="14"/>
      <c r="O353" s="14"/>
      <c r="P353" s="14"/>
      <c r="Q353" s="14"/>
    </row>
    <row r="354" spans="3:17" x14ac:dyDescent="0.35">
      <c r="C354" s="6"/>
      <c r="D354" s="6"/>
      <c r="E354" s="6"/>
      <c r="F354" s="6"/>
      <c r="G354" s="6"/>
      <c r="H354" s="36"/>
      <c r="I354" s="28"/>
      <c r="J354" s="6"/>
      <c r="M354" s="14"/>
      <c r="N354" s="14"/>
      <c r="O354" s="14"/>
      <c r="P354" s="14"/>
      <c r="Q354" s="14"/>
    </row>
    <row r="355" spans="3:17" x14ac:dyDescent="0.35">
      <c r="C355" s="6"/>
      <c r="D355" s="6"/>
      <c r="E355" s="6"/>
      <c r="F355" s="6"/>
      <c r="G355" s="6"/>
      <c r="H355" s="36"/>
      <c r="I355" s="28"/>
      <c r="J355" s="6"/>
      <c r="M355" s="14"/>
      <c r="N355" s="14"/>
      <c r="O355" s="14"/>
      <c r="P355" s="14"/>
      <c r="Q355" s="14"/>
    </row>
    <row r="356" spans="3:17" x14ac:dyDescent="0.35">
      <c r="C356" s="6"/>
      <c r="D356" s="6"/>
      <c r="E356" s="6"/>
      <c r="F356" s="6"/>
      <c r="G356" s="6"/>
      <c r="H356" s="36"/>
      <c r="I356" s="28"/>
      <c r="J356" s="6"/>
      <c r="M356" s="14"/>
      <c r="N356" s="14"/>
      <c r="O356" s="14"/>
      <c r="P356" s="14"/>
      <c r="Q356" s="14"/>
    </row>
    <row r="357" spans="3:17" x14ac:dyDescent="0.35">
      <c r="C357" s="6"/>
      <c r="D357" s="6"/>
      <c r="E357" s="6"/>
      <c r="F357" s="6"/>
      <c r="G357" s="6"/>
      <c r="H357" s="36"/>
      <c r="I357" s="28"/>
      <c r="J357" s="6"/>
      <c r="M357" s="14"/>
      <c r="N357" s="14"/>
      <c r="O357" s="14"/>
      <c r="P357" s="14"/>
      <c r="Q357" s="14"/>
    </row>
    <row r="358" spans="3:17" x14ac:dyDescent="0.35">
      <c r="C358" s="6"/>
      <c r="D358" s="6"/>
      <c r="E358" s="6"/>
      <c r="F358" s="6"/>
      <c r="G358" s="6"/>
      <c r="H358" s="36"/>
      <c r="I358" s="28"/>
      <c r="J358" s="6"/>
      <c r="M358" s="14"/>
      <c r="N358" s="14"/>
      <c r="O358" s="14"/>
      <c r="P358" s="14"/>
      <c r="Q358" s="14"/>
    </row>
    <row r="359" spans="3:17" x14ac:dyDescent="0.35">
      <c r="C359" s="6"/>
      <c r="D359" s="6"/>
      <c r="E359" s="6"/>
      <c r="F359" s="6"/>
      <c r="G359" s="6"/>
      <c r="H359" s="36"/>
      <c r="I359" s="28"/>
      <c r="J359" s="6"/>
      <c r="M359" s="14"/>
      <c r="N359" s="14"/>
      <c r="O359" s="14"/>
      <c r="P359" s="14"/>
      <c r="Q359" s="14"/>
    </row>
    <row r="360" spans="3:17" x14ac:dyDescent="0.35">
      <c r="C360" s="6"/>
      <c r="D360" s="6"/>
      <c r="E360" s="6"/>
      <c r="F360" s="6"/>
      <c r="G360" s="6"/>
      <c r="H360" s="36"/>
      <c r="I360" s="28"/>
      <c r="J360" s="6"/>
      <c r="M360" s="14"/>
      <c r="N360" s="14"/>
      <c r="O360" s="14"/>
      <c r="P360" s="14"/>
      <c r="Q360" s="14"/>
    </row>
    <row r="361" spans="3:17" x14ac:dyDescent="0.35">
      <c r="C361" s="6"/>
      <c r="D361" s="6"/>
      <c r="E361" s="6"/>
      <c r="F361" s="6"/>
      <c r="G361" s="6"/>
      <c r="H361" s="36"/>
      <c r="I361" s="28"/>
      <c r="J361" s="6"/>
      <c r="M361" s="14"/>
      <c r="N361" s="14"/>
      <c r="O361" s="14"/>
      <c r="P361" s="14"/>
      <c r="Q361" s="14"/>
    </row>
    <row r="362" spans="3:17" x14ac:dyDescent="0.35">
      <c r="C362" s="6"/>
      <c r="D362" s="6"/>
      <c r="E362" s="6"/>
      <c r="F362" s="6"/>
      <c r="G362" s="6"/>
      <c r="H362" s="36"/>
      <c r="I362" s="28"/>
      <c r="J362" s="6"/>
      <c r="M362" s="14"/>
      <c r="N362" s="14"/>
      <c r="O362" s="14"/>
      <c r="P362" s="14"/>
      <c r="Q362" s="14"/>
    </row>
    <row r="363" spans="3:17" x14ac:dyDescent="0.35">
      <c r="C363" s="6"/>
      <c r="D363" s="6"/>
      <c r="E363" s="6"/>
      <c r="F363" s="6"/>
      <c r="G363" s="6"/>
      <c r="H363" s="36"/>
      <c r="I363" s="28"/>
      <c r="J363" s="6"/>
      <c r="M363" s="14"/>
      <c r="N363" s="14"/>
      <c r="O363" s="14"/>
      <c r="P363" s="14"/>
      <c r="Q363" s="14"/>
    </row>
    <row r="364" spans="3:17" x14ac:dyDescent="0.35">
      <c r="C364" s="6"/>
      <c r="D364" s="6"/>
      <c r="E364" s="6"/>
      <c r="F364" s="6"/>
      <c r="G364" s="6"/>
      <c r="H364" s="36"/>
      <c r="I364" s="28"/>
      <c r="J364" s="6"/>
      <c r="M364" s="14"/>
      <c r="N364" s="14"/>
      <c r="O364" s="14"/>
      <c r="P364" s="14"/>
      <c r="Q364" s="14"/>
    </row>
    <row r="365" spans="3:17" x14ac:dyDescent="0.35">
      <c r="C365" s="6"/>
      <c r="D365" s="6"/>
      <c r="E365" s="6"/>
      <c r="F365" s="6"/>
      <c r="G365" s="6"/>
      <c r="H365" s="36"/>
      <c r="I365" s="28"/>
      <c r="J365" s="6"/>
      <c r="M365" s="14"/>
      <c r="N365" s="14"/>
      <c r="O365" s="14"/>
      <c r="P365" s="14"/>
      <c r="Q365" s="14"/>
    </row>
    <row r="366" spans="3:17" x14ac:dyDescent="0.35">
      <c r="C366" s="6"/>
      <c r="D366" s="6"/>
      <c r="E366" s="6"/>
      <c r="F366" s="6"/>
      <c r="G366" s="6"/>
      <c r="H366" s="36"/>
      <c r="I366" s="28"/>
      <c r="J366" s="6"/>
      <c r="M366" s="14"/>
      <c r="N366" s="14"/>
      <c r="O366" s="14"/>
      <c r="P366" s="14"/>
      <c r="Q366" s="14"/>
    </row>
    <row r="367" spans="3:17" x14ac:dyDescent="0.35">
      <c r="C367" s="6"/>
      <c r="D367" s="6"/>
      <c r="E367" s="6"/>
      <c r="F367" s="6"/>
      <c r="G367" s="6"/>
      <c r="H367" s="36"/>
      <c r="I367" s="28"/>
      <c r="J367" s="6"/>
      <c r="M367" s="14"/>
      <c r="N367" s="14"/>
      <c r="O367" s="14"/>
      <c r="P367" s="14"/>
      <c r="Q367" s="14"/>
    </row>
    <row r="368" spans="3:17" x14ac:dyDescent="0.35">
      <c r="C368" s="6"/>
      <c r="D368" s="6"/>
      <c r="E368" s="6"/>
      <c r="F368" s="6"/>
      <c r="G368" s="6"/>
      <c r="H368" s="36"/>
      <c r="I368" s="28"/>
      <c r="J368" s="6"/>
      <c r="M368" s="14"/>
      <c r="N368" s="14"/>
      <c r="O368" s="14"/>
      <c r="P368" s="14"/>
      <c r="Q368" s="14"/>
    </row>
    <row r="369" spans="3:17" x14ac:dyDescent="0.35">
      <c r="C369" s="6"/>
      <c r="D369" s="6"/>
      <c r="E369" s="6"/>
      <c r="F369" s="6"/>
      <c r="G369" s="6"/>
      <c r="H369" s="36"/>
      <c r="I369" s="28"/>
      <c r="J369" s="6"/>
      <c r="M369" s="14"/>
      <c r="N369" s="14"/>
      <c r="O369" s="14"/>
      <c r="P369" s="14"/>
      <c r="Q369" s="14"/>
    </row>
    <row r="370" spans="3:17" x14ac:dyDescent="0.35">
      <c r="C370" s="6"/>
      <c r="D370" s="6"/>
      <c r="E370" s="6"/>
      <c r="F370" s="6"/>
      <c r="G370" s="6"/>
      <c r="H370" s="36"/>
      <c r="I370" s="28"/>
      <c r="J370" s="6"/>
      <c r="M370" s="14"/>
      <c r="N370" s="14"/>
      <c r="O370" s="14"/>
      <c r="P370" s="14"/>
      <c r="Q370" s="14"/>
    </row>
    <row r="371" spans="3:17" x14ac:dyDescent="0.35">
      <c r="C371" s="6"/>
      <c r="D371" s="6"/>
      <c r="E371" s="6"/>
      <c r="F371" s="6"/>
      <c r="G371" s="6"/>
      <c r="H371" s="36"/>
      <c r="I371" s="28"/>
      <c r="J371" s="6"/>
      <c r="M371" s="14"/>
      <c r="N371" s="14"/>
      <c r="O371" s="14"/>
      <c r="P371" s="14"/>
      <c r="Q371" s="14"/>
    </row>
    <row r="372" spans="3:17" x14ac:dyDescent="0.35">
      <c r="C372" s="6"/>
      <c r="D372" s="6"/>
      <c r="E372" s="6"/>
      <c r="F372" s="6"/>
      <c r="G372" s="6"/>
      <c r="H372" s="36"/>
      <c r="I372" s="28"/>
      <c r="J372" s="6"/>
      <c r="M372" s="14"/>
      <c r="N372" s="14"/>
      <c r="O372" s="14"/>
      <c r="P372" s="14"/>
      <c r="Q372" s="14"/>
    </row>
    <row r="373" spans="3:17" x14ac:dyDescent="0.35">
      <c r="C373" s="6"/>
      <c r="D373" s="6"/>
      <c r="E373" s="6"/>
      <c r="F373" s="6"/>
      <c r="G373" s="6"/>
      <c r="H373" s="36"/>
      <c r="I373" s="28"/>
      <c r="J373" s="6"/>
      <c r="M373" s="14"/>
      <c r="N373" s="14"/>
      <c r="O373" s="14"/>
      <c r="P373" s="14"/>
      <c r="Q373" s="14"/>
    </row>
    <row r="374" spans="3:17" x14ac:dyDescent="0.35">
      <c r="C374" s="6"/>
      <c r="D374" s="6"/>
      <c r="E374" s="6"/>
      <c r="F374" s="6"/>
      <c r="G374" s="6"/>
      <c r="H374" s="36"/>
      <c r="I374" s="28"/>
      <c r="J374" s="6"/>
      <c r="M374" s="14"/>
      <c r="N374" s="14"/>
      <c r="O374" s="14"/>
      <c r="P374" s="14"/>
      <c r="Q374" s="14"/>
    </row>
    <row r="375" spans="3:17" x14ac:dyDescent="0.35">
      <c r="C375" s="6"/>
      <c r="D375" s="6"/>
      <c r="E375" s="6"/>
      <c r="F375" s="6"/>
      <c r="G375" s="6"/>
      <c r="H375" s="36"/>
      <c r="I375" s="28"/>
      <c r="J375" s="6"/>
      <c r="M375" s="14"/>
      <c r="N375" s="14"/>
      <c r="O375" s="14"/>
      <c r="P375" s="14"/>
      <c r="Q375" s="14"/>
    </row>
    <row r="376" spans="3:17" x14ac:dyDescent="0.35">
      <c r="C376" s="6"/>
      <c r="D376" s="6"/>
      <c r="E376" s="6"/>
      <c r="F376" s="6"/>
      <c r="G376" s="6"/>
      <c r="H376" s="36"/>
      <c r="I376" s="28"/>
      <c r="J376" s="6"/>
      <c r="M376" s="14"/>
      <c r="N376" s="14"/>
      <c r="O376" s="14"/>
      <c r="P376" s="14"/>
      <c r="Q376" s="14"/>
    </row>
    <row r="377" spans="3:17" x14ac:dyDescent="0.35">
      <c r="C377" s="6"/>
      <c r="D377" s="6"/>
      <c r="E377" s="6"/>
      <c r="F377" s="6"/>
      <c r="G377" s="6"/>
      <c r="H377" s="36"/>
      <c r="I377" s="28"/>
      <c r="J377" s="6"/>
      <c r="M377" s="14"/>
      <c r="N377" s="14"/>
      <c r="O377" s="14"/>
      <c r="P377" s="14"/>
      <c r="Q377" s="14"/>
    </row>
    <row r="378" spans="3:17" x14ac:dyDescent="0.35">
      <c r="C378" s="6"/>
      <c r="D378" s="6"/>
      <c r="E378" s="6"/>
      <c r="F378" s="6"/>
      <c r="G378" s="6"/>
      <c r="H378" s="36"/>
      <c r="I378" s="28"/>
      <c r="J378" s="6"/>
      <c r="M378" s="14"/>
      <c r="N378" s="14"/>
      <c r="O378" s="14"/>
      <c r="P378" s="14"/>
      <c r="Q378" s="14"/>
    </row>
    <row r="379" spans="3:17" x14ac:dyDescent="0.35">
      <c r="C379" s="6"/>
      <c r="D379" s="6"/>
      <c r="E379" s="6"/>
      <c r="F379" s="6"/>
      <c r="G379" s="6"/>
      <c r="H379" s="36"/>
      <c r="I379" s="28"/>
      <c r="J379" s="6"/>
      <c r="M379" s="14"/>
      <c r="N379" s="14"/>
      <c r="O379" s="14"/>
      <c r="P379" s="14"/>
      <c r="Q379" s="14"/>
    </row>
    <row r="380" spans="3:17" x14ac:dyDescent="0.35">
      <c r="C380" s="6"/>
      <c r="D380" s="6"/>
      <c r="E380" s="6"/>
      <c r="F380" s="6"/>
      <c r="G380" s="6"/>
      <c r="H380" s="36"/>
      <c r="I380" s="28"/>
      <c r="J380" s="6"/>
      <c r="M380" s="14"/>
      <c r="N380" s="14"/>
      <c r="O380" s="14"/>
      <c r="P380" s="14"/>
      <c r="Q380" s="14"/>
    </row>
    <row r="381" spans="3:17" x14ac:dyDescent="0.35">
      <c r="C381" s="6"/>
      <c r="D381" s="6"/>
      <c r="E381" s="6"/>
      <c r="F381" s="6"/>
      <c r="G381" s="6"/>
      <c r="H381" s="36"/>
      <c r="I381" s="28"/>
      <c r="J381" s="6"/>
      <c r="M381" s="14"/>
      <c r="N381" s="14"/>
      <c r="O381" s="14"/>
      <c r="P381" s="14"/>
      <c r="Q381" s="14"/>
    </row>
    <row r="382" spans="3:17" x14ac:dyDescent="0.35">
      <c r="C382" s="6"/>
      <c r="D382" s="6"/>
      <c r="E382" s="6"/>
      <c r="F382" s="6"/>
      <c r="G382" s="6"/>
      <c r="H382" s="36"/>
      <c r="I382" s="28"/>
      <c r="J382" s="6"/>
      <c r="M382" s="14"/>
      <c r="N382" s="14"/>
      <c r="O382" s="14"/>
      <c r="P382" s="14"/>
      <c r="Q382" s="14"/>
    </row>
    <row r="383" spans="3:17" x14ac:dyDescent="0.35">
      <c r="C383" s="6"/>
      <c r="D383" s="6"/>
      <c r="E383" s="6"/>
      <c r="F383" s="6"/>
      <c r="G383" s="6"/>
      <c r="H383" s="36"/>
      <c r="I383" s="28"/>
      <c r="J383" s="6"/>
      <c r="M383" s="14"/>
      <c r="N383" s="14"/>
      <c r="O383" s="14"/>
      <c r="P383" s="14"/>
      <c r="Q383" s="14"/>
    </row>
    <row r="384" spans="3:17" x14ac:dyDescent="0.35">
      <c r="C384" s="6"/>
      <c r="D384" s="6"/>
      <c r="E384" s="6"/>
      <c r="F384" s="6"/>
      <c r="G384" s="6"/>
      <c r="H384" s="36"/>
      <c r="I384" s="28"/>
      <c r="J384" s="6"/>
      <c r="M384" s="14"/>
      <c r="N384" s="14"/>
      <c r="O384" s="14"/>
      <c r="P384" s="14"/>
      <c r="Q384" s="14"/>
    </row>
    <row r="385" spans="3:17" x14ac:dyDescent="0.35">
      <c r="C385" s="6"/>
      <c r="D385" s="6"/>
      <c r="E385" s="6"/>
      <c r="F385" s="6"/>
      <c r="G385" s="6"/>
      <c r="H385" s="36"/>
      <c r="I385" s="28"/>
      <c r="J385" s="6"/>
      <c r="M385" s="14"/>
      <c r="N385" s="14"/>
      <c r="O385" s="14"/>
      <c r="P385" s="14"/>
      <c r="Q385" s="14"/>
    </row>
    <row r="386" spans="3:17" x14ac:dyDescent="0.35">
      <c r="C386" s="6"/>
      <c r="D386" s="6"/>
      <c r="E386" s="6"/>
      <c r="F386" s="6"/>
      <c r="G386" s="6"/>
      <c r="H386" s="36"/>
      <c r="I386" s="28"/>
      <c r="J386" s="6"/>
      <c r="M386" s="14"/>
      <c r="N386" s="14"/>
      <c r="O386" s="14"/>
      <c r="P386" s="14"/>
      <c r="Q386" s="14"/>
    </row>
    <row r="387" spans="3:17" x14ac:dyDescent="0.35">
      <c r="C387" s="6"/>
      <c r="D387" s="6"/>
      <c r="E387" s="6"/>
      <c r="F387" s="6"/>
      <c r="G387" s="6"/>
      <c r="H387" s="36"/>
      <c r="I387" s="28"/>
      <c r="J387" s="6"/>
      <c r="M387" s="14"/>
      <c r="N387" s="14"/>
      <c r="O387" s="14"/>
      <c r="P387" s="14"/>
      <c r="Q387" s="14"/>
    </row>
    <row r="388" spans="3:17" x14ac:dyDescent="0.35">
      <c r="C388" s="6"/>
      <c r="D388" s="6"/>
      <c r="E388" s="6"/>
      <c r="F388" s="6"/>
      <c r="G388" s="6"/>
      <c r="H388" s="36"/>
      <c r="I388" s="28"/>
      <c r="J388" s="6"/>
      <c r="M388" s="14"/>
      <c r="N388" s="14"/>
      <c r="O388" s="14"/>
      <c r="P388" s="14"/>
      <c r="Q388" s="14"/>
    </row>
    <row r="389" spans="3:17" x14ac:dyDescent="0.35">
      <c r="C389" s="6"/>
      <c r="D389" s="6"/>
      <c r="E389" s="6"/>
      <c r="F389" s="6"/>
      <c r="G389" s="6"/>
      <c r="H389" s="36"/>
      <c r="I389" s="28"/>
      <c r="J389" s="6"/>
      <c r="M389" s="14"/>
      <c r="N389" s="14"/>
      <c r="O389" s="14"/>
      <c r="P389" s="14"/>
      <c r="Q389" s="14"/>
    </row>
    <row r="390" spans="3:17" x14ac:dyDescent="0.35">
      <c r="C390" s="6"/>
      <c r="D390" s="6"/>
      <c r="E390" s="6"/>
      <c r="F390" s="6"/>
      <c r="G390" s="6"/>
      <c r="H390" s="36"/>
      <c r="I390" s="28"/>
      <c r="J390" s="6"/>
      <c r="M390" s="14"/>
      <c r="N390" s="14"/>
      <c r="O390" s="14"/>
      <c r="P390" s="14"/>
      <c r="Q390" s="14"/>
    </row>
    <row r="391" spans="3:17" x14ac:dyDescent="0.35">
      <c r="C391" s="6"/>
      <c r="D391" s="6"/>
      <c r="E391" s="6"/>
      <c r="F391" s="6"/>
      <c r="G391" s="6"/>
      <c r="H391" s="36"/>
      <c r="I391" s="28"/>
      <c r="J391" s="6"/>
      <c r="M391" s="14"/>
      <c r="N391" s="14"/>
      <c r="O391" s="14"/>
      <c r="P391" s="14"/>
      <c r="Q391" s="14"/>
    </row>
    <row r="392" spans="3:17" x14ac:dyDescent="0.35">
      <c r="C392" s="6"/>
      <c r="D392" s="6"/>
      <c r="E392" s="6"/>
      <c r="F392" s="6"/>
      <c r="G392" s="6"/>
      <c r="H392" s="36"/>
      <c r="I392" s="28"/>
      <c r="J392" s="6"/>
      <c r="M392" s="14"/>
      <c r="N392" s="14"/>
      <c r="O392" s="14"/>
      <c r="P392" s="14"/>
      <c r="Q392" s="14"/>
    </row>
    <row r="393" spans="3:17" x14ac:dyDescent="0.35">
      <c r="C393" s="6"/>
      <c r="D393" s="6"/>
      <c r="E393" s="6"/>
      <c r="F393" s="6"/>
      <c r="G393" s="6"/>
      <c r="H393" s="36"/>
      <c r="I393" s="28"/>
      <c r="J393" s="6"/>
      <c r="M393" s="14"/>
      <c r="N393" s="14"/>
      <c r="O393" s="14"/>
      <c r="P393" s="14"/>
      <c r="Q393" s="14"/>
    </row>
    <row r="394" spans="3:17" x14ac:dyDescent="0.35">
      <c r="C394" s="6"/>
      <c r="D394" s="6"/>
      <c r="E394" s="6"/>
      <c r="F394" s="6"/>
      <c r="G394" s="6"/>
      <c r="H394" s="36"/>
      <c r="I394" s="28"/>
      <c r="J394" s="6"/>
      <c r="M394" s="14"/>
      <c r="N394" s="14"/>
      <c r="O394" s="14"/>
      <c r="P394" s="14"/>
      <c r="Q394" s="14"/>
    </row>
    <row r="395" spans="3:17" x14ac:dyDescent="0.35">
      <c r="C395" s="6"/>
      <c r="D395" s="6"/>
      <c r="E395" s="6"/>
      <c r="F395" s="6"/>
      <c r="G395" s="6"/>
      <c r="H395" s="36"/>
      <c r="I395" s="28"/>
      <c r="J395" s="6"/>
      <c r="M395" s="14"/>
      <c r="N395" s="14"/>
      <c r="O395" s="14"/>
      <c r="P395" s="14"/>
      <c r="Q395" s="14"/>
    </row>
    <row r="396" spans="3:17" x14ac:dyDescent="0.35">
      <c r="C396" s="6"/>
      <c r="D396" s="6"/>
      <c r="E396" s="6"/>
      <c r="F396" s="6"/>
      <c r="G396" s="6"/>
      <c r="H396" s="36"/>
      <c r="I396" s="28"/>
      <c r="J396" s="6"/>
      <c r="M396" s="14"/>
      <c r="N396" s="14"/>
      <c r="O396" s="14"/>
      <c r="P396" s="14"/>
      <c r="Q396" s="14"/>
    </row>
    <row r="397" spans="3:17" x14ac:dyDescent="0.35">
      <c r="C397" s="6"/>
      <c r="D397" s="6"/>
      <c r="E397" s="6"/>
      <c r="F397" s="6"/>
      <c r="G397" s="6"/>
      <c r="H397" s="36"/>
      <c r="I397" s="28"/>
      <c r="J397" s="6"/>
      <c r="M397" s="14"/>
      <c r="N397" s="14"/>
      <c r="O397" s="14"/>
      <c r="P397" s="14"/>
      <c r="Q397" s="14"/>
    </row>
    <row r="398" spans="3:17" x14ac:dyDescent="0.35">
      <c r="C398" s="6"/>
      <c r="D398" s="6"/>
      <c r="E398" s="6"/>
      <c r="F398" s="6"/>
      <c r="G398" s="6"/>
      <c r="H398" s="36"/>
      <c r="I398" s="28"/>
      <c r="J398" s="6"/>
      <c r="M398" s="14"/>
      <c r="N398" s="14"/>
      <c r="O398" s="14"/>
      <c r="P398" s="14"/>
      <c r="Q398" s="14"/>
    </row>
    <row r="399" spans="3:17" x14ac:dyDescent="0.35">
      <c r="C399" s="6"/>
      <c r="D399" s="6"/>
      <c r="E399" s="6"/>
      <c r="F399" s="6"/>
      <c r="G399" s="6"/>
      <c r="H399" s="36"/>
      <c r="I399" s="28"/>
      <c r="J399" s="6"/>
      <c r="M399" s="14"/>
      <c r="N399" s="14"/>
      <c r="O399" s="14"/>
      <c r="P399" s="14"/>
      <c r="Q399" s="14"/>
    </row>
    <row r="400" spans="3:17" x14ac:dyDescent="0.35">
      <c r="C400" s="6"/>
      <c r="D400" s="6"/>
      <c r="E400" s="6"/>
      <c r="F400" s="6"/>
      <c r="G400" s="6"/>
      <c r="H400" s="36"/>
      <c r="I400" s="28"/>
      <c r="J400" s="6"/>
      <c r="M400" s="14"/>
      <c r="N400" s="14"/>
      <c r="O400" s="14"/>
      <c r="P400" s="14"/>
      <c r="Q400" s="14"/>
    </row>
    <row r="401" spans="3:17" x14ac:dyDescent="0.35">
      <c r="C401" s="6"/>
      <c r="D401" s="6"/>
      <c r="E401" s="6"/>
      <c r="F401" s="6"/>
      <c r="G401" s="6"/>
      <c r="H401" s="36"/>
      <c r="I401" s="28"/>
      <c r="J401" s="6"/>
      <c r="M401" s="14"/>
      <c r="N401" s="14"/>
      <c r="O401" s="14"/>
      <c r="P401" s="14"/>
      <c r="Q401" s="14"/>
    </row>
    <row r="402" spans="3:17" x14ac:dyDescent="0.35">
      <c r="C402" s="6"/>
      <c r="D402" s="6"/>
      <c r="E402" s="6"/>
      <c r="F402" s="6"/>
      <c r="G402" s="6"/>
      <c r="H402" s="36"/>
      <c r="I402" s="28"/>
      <c r="J402" s="6"/>
      <c r="M402" s="14"/>
      <c r="N402" s="14"/>
      <c r="O402" s="14"/>
      <c r="P402" s="14"/>
      <c r="Q402" s="14"/>
    </row>
    <row r="403" spans="3:17" x14ac:dyDescent="0.35">
      <c r="C403" s="6"/>
      <c r="D403" s="6"/>
      <c r="E403" s="6"/>
      <c r="F403" s="6"/>
      <c r="G403" s="6"/>
      <c r="H403" s="36"/>
      <c r="I403" s="28"/>
      <c r="J403" s="6"/>
      <c r="M403" s="14"/>
      <c r="N403" s="14"/>
      <c r="O403" s="14"/>
      <c r="P403" s="14"/>
      <c r="Q403" s="14"/>
    </row>
    <row r="404" spans="3:17" x14ac:dyDescent="0.35">
      <c r="C404" s="6"/>
      <c r="D404" s="6"/>
      <c r="E404" s="6"/>
      <c r="F404" s="6"/>
      <c r="G404" s="6"/>
      <c r="H404" s="36"/>
      <c r="I404" s="28"/>
      <c r="J404" s="6"/>
      <c r="M404" s="14"/>
      <c r="N404" s="14"/>
      <c r="O404" s="14"/>
      <c r="P404" s="14"/>
      <c r="Q404" s="14"/>
    </row>
    <row r="405" spans="3:17" x14ac:dyDescent="0.35">
      <c r="C405" s="6"/>
      <c r="D405" s="6"/>
      <c r="E405" s="6"/>
      <c r="F405" s="6"/>
      <c r="G405" s="6"/>
      <c r="H405" s="36"/>
      <c r="I405" s="28"/>
      <c r="J405" s="6"/>
      <c r="M405" s="14"/>
      <c r="N405" s="14"/>
      <c r="O405" s="14"/>
      <c r="P405" s="14"/>
      <c r="Q405" s="14"/>
    </row>
    <row r="406" spans="3:17" x14ac:dyDescent="0.35">
      <c r="C406" s="6"/>
      <c r="D406" s="6"/>
      <c r="E406" s="6"/>
      <c r="F406" s="6"/>
      <c r="G406" s="6"/>
      <c r="H406" s="36"/>
      <c r="I406" s="28"/>
      <c r="J406" s="6"/>
      <c r="M406" s="14"/>
      <c r="N406" s="14"/>
      <c r="O406" s="14"/>
      <c r="P406" s="14"/>
      <c r="Q406" s="14"/>
    </row>
    <row r="407" spans="3:17" x14ac:dyDescent="0.35">
      <c r="C407" s="6"/>
      <c r="D407" s="6"/>
      <c r="E407" s="6"/>
      <c r="F407" s="6"/>
      <c r="G407" s="6"/>
      <c r="H407" s="36"/>
      <c r="I407" s="28"/>
      <c r="J407" s="6"/>
      <c r="M407" s="14"/>
      <c r="N407" s="14"/>
      <c r="O407" s="14"/>
      <c r="P407" s="14"/>
      <c r="Q407" s="14"/>
    </row>
    <row r="408" spans="3:17" x14ac:dyDescent="0.35">
      <c r="C408" s="6"/>
      <c r="D408" s="6"/>
      <c r="E408" s="6"/>
      <c r="F408" s="6"/>
      <c r="G408" s="6"/>
      <c r="H408" s="36"/>
      <c r="I408" s="28"/>
      <c r="J408" s="6"/>
      <c r="M408" s="14"/>
      <c r="N408" s="14"/>
      <c r="O408" s="14"/>
      <c r="P408" s="14"/>
      <c r="Q408" s="14"/>
    </row>
    <row r="409" spans="3:17" x14ac:dyDescent="0.35">
      <c r="C409" s="6"/>
      <c r="D409" s="6"/>
      <c r="E409" s="6"/>
      <c r="F409" s="6"/>
      <c r="G409" s="6"/>
      <c r="H409" s="36"/>
      <c r="I409" s="28"/>
      <c r="J409" s="6"/>
      <c r="M409" s="14"/>
      <c r="N409" s="14"/>
      <c r="O409" s="14"/>
      <c r="P409" s="14"/>
      <c r="Q409" s="14"/>
    </row>
    <row r="410" spans="3:17" x14ac:dyDescent="0.35">
      <c r="C410" s="6"/>
      <c r="D410" s="6"/>
      <c r="E410" s="6"/>
      <c r="F410" s="6"/>
      <c r="G410" s="6"/>
      <c r="H410" s="36"/>
      <c r="I410" s="28"/>
      <c r="J410" s="6"/>
      <c r="M410" s="14"/>
      <c r="N410" s="14"/>
      <c r="O410" s="14"/>
      <c r="P410" s="14"/>
      <c r="Q410" s="14"/>
    </row>
    <row r="411" spans="3:17" x14ac:dyDescent="0.35">
      <c r="C411" s="6"/>
      <c r="D411" s="6"/>
      <c r="E411" s="6"/>
      <c r="F411" s="6"/>
      <c r="G411" s="6"/>
      <c r="H411" s="36"/>
      <c r="I411" s="28"/>
      <c r="J411" s="6"/>
      <c r="M411" s="14"/>
      <c r="N411" s="14"/>
      <c r="O411" s="14"/>
      <c r="P411" s="14"/>
      <c r="Q411" s="14"/>
    </row>
    <row r="412" spans="3:17" x14ac:dyDescent="0.35">
      <c r="C412" s="6"/>
      <c r="D412" s="6"/>
      <c r="E412" s="6"/>
      <c r="F412" s="6"/>
      <c r="G412" s="6"/>
      <c r="H412" s="36"/>
      <c r="I412" s="28"/>
      <c r="J412" s="6"/>
      <c r="M412" s="14"/>
      <c r="N412" s="14"/>
      <c r="O412" s="14"/>
      <c r="P412" s="14"/>
      <c r="Q412" s="14"/>
    </row>
    <row r="413" spans="3:17" x14ac:dyDescent="0.35">
      <c r="C413" s="6"/>
      <c r="D413" s="6"/>
      <c r="E413" s="6"/>
      <c r="F413" s="6"/>
      <c r="G413" s="6"/>
      <c r="H413" s="36"/>
      <c r="I413" s="28"/>
      <c r="J413" s="6"/>
      <c r="M413" s="14"/>
      <c r="N413" s="14"/>
      <c r="O413" s="14"/>
      <c r="P413" s="14"/>
      <c r="Q413" s="14"/>
    </row>
    <row r="414" spans="3:17" x14ac:dyDescent="0.35">
      <c r="C414" s="6"/>
      <c r="D414" s="6"/>
      <c r="E414" s="6"/>
      <c r="F414" s="6"/>
      <c r="G414" s="6"/>
      <c r="H414" s="36"/>
      <c r="I414" s="28"/>
      <c r="J414" s="6"/>
      <c r="M414" s="14"/>
      <c r="N414" s="14"/>
      <c r="O414" s="14"/>
      <c r="P414" s="14"/>
      <c r="Q414" s="14"/>
    </row>
    <row r="415" spans="3:17" x14ac:dyDescent="0.35">
      <c r="C415" s="6"/>
      <c r="D415" s="6"/>
      <c r="E415" s="6"/>
      <c r="F415" s="6"/>
      <c r="G415" s="6"/>
      <c r="H415" s="36"/>
      <c r="I415" s="28"/>
      <c r="J415" s="6"/>
      <c r="M415" s="14"/>
      <c r="N415" s="14"/>
      <c r="O415" s="14"/>
      <c r="P415" s="14"/>
      <c r="Q415" s="14"/>
    </row>
    <row r="416" spans="3:17" x14ac:dyDescent="0.35">
      <c r="C416" s="6"/>
      <c r="D416" s="6"/>
      <c r="E416" s="6"/>
      <c r="F416" s="6"/>
      <c r="G416" s="6"/>
      <c r="H416" s="36"/>
      <c r="I416" s="28"/>
      <c r="J416" s="6"/>
      <c r="M416" s="14"/>
      <c r="N416" s="14"/>
      <c r="O416" s="14"/>
      <c r="P416" s="14"/>
      <c r="Q416" s="14"/>
    </row>
    <row r="417" spans="3:17" x14ac:dyDescent="0.35">
      <c r="C417" s="6"/>
      <c r="D417" s="6"/>
      <c r="E417" s="6"/>
      <c r="F417" s="6"/>
      <c r="G417" s="6"/>
      <c r="H417" s="36"/>
      <c r="I417" s="28"/>
      <c r="J417" s="6"/>
      <c r="M417" s="14"/>
      <c r="N417" s="14"/>
      <c r="O417" s="14"/>
      <c r="P417" s="14"/>
      <c r="Q417" s="14"/>
    </row>
    <row r="418" spans="3:17" x14ac:dyDescent="0.35">
      <c r="C418" s="6"/>
      <c r="D418" s="6"/>
      <c r="E418" s="6"/>
      <c r="F418" s="6"/>
      <c r="G418" s="6"/>
      <c r="H418" s="36"/>
      <c r="I418" s="28"/>
      <c r="J418" s="6"/>
      <c r="M418" s="14"/>
      <c r="N418" s="14"/>
      <c r="O418" s="14"/>
      <c r="P418" s="14"/>
      <c r="Q418" s="14"/>
    </row>
    <row r="419" spans="3:17" x14ac:dyDescent="0.35">
      <c r="C419" s="6"/>
      <c r="D419" s="6"/>
      <c r="E419" s="6"/>
      <c r="F419" s="6"/>
      <c r="G419" s="6"/>
      <c r="H419" s="36"/>
      <c r="I419" s="28"/>
      <c r="J419" s="6"/>
      <c r="M419" s="14"/>
      <c r="N419" s="14"/>
      <c r="O419" s="14"/>
      <c r="P419" s="14"/>
      <c r="Q419" s="14"/>
    </row>
    <row r="420" spans="3:17" x14ac:dyDescent="0.35">
      <c r="C420" s="6"/>
      <c r="D420" s="6"/>
      <c r="E420" s="6"/>
      <c r="F420" s="6"/>
      <c r="G420" s="6"/>
      <c r="H420" s="36"/>
      <c r="I420" s="28"/>
      <c r="J420" s="6"/>
      <c r="M420" s="14"/>
      <c r="N420" s="14"/>
      <c r="O420" s="14"/>
      <c r="P420" s="14"/>
      <c r="Q420" s="14"/>
    </row>
    <row r="421" spans="3:17" x14ac:dyDescent="0.35">
      <c r="C421" s="6"/>
      <c r="D421" s="6"/>
      <c r="E421" s="6"/>
      <c r="F421" s="6"/>
      <c r="G421" s="6"/>
      <c r="H421" s="36"/>
      <c r="I421" s="28"/>
      <c r="J421" s="6"/>
      <c r="M421" s="14"/>
      <c r="N421" s="14"/>
      <c r="O421" s="14"/>
      <c r="P421" s="14"/>
      <c r="Q421" s="14"/>
    </row>
    <row r="422" spans="3:17" x14ac:dyDescent="0.35">
      <c r="C422" s="6"/>
      <c r="D422" s="6"/>
      <c r="E422" s="6"/>
      <c r="F422" s="6"/>
      <c r="G422" s="6"/>
      <c r="H422" s="36"/>
      <c r="I422" s="28"/>
      <c r="J422" s="6"/>
      <c r="M422" s="14"/>
      <c r="N422" s="14"/>
      <c r="O422" s="14"/>
      <c r="P422" s="14"/>
      <c r="Q422" s="14"/>
    </row>
    <row r="423" spans="3:17" x14ac:dyDescent="0.35">
      <c r="C423" s="6"/>
      <c r="D423" s="6"/>
      <c r="E423" s="6"/>
      <c r="F423" s="6"/>
      <c r="G423" s="6"/>
      <c r="H423" s="36"/>
      <c r="I423" s="28"/>
      <c r="J423" s="6"/>
      <c r="M423" s="14"/>
      <c r="N423" s="14"/>
      <c r="O423" s="14"/>
      <c r="P423" s="14"/>
      <c r="Q423" s="14"/>
    </row>
    <row r="424" spans="3:17" x14ac:dyDescent="0.35">
      <c r="C424" s="6"/>
      <c r="D424" s="6"/>
      <c r="E424" s="6"/>
      <c r="F424" s="6"/>
      <c r="G424" s="6"/>
      <c r="H424" s="36"/>
      <c r="I424" s="28"/>
      <c r="J424" s="6"/>
      <c r="M424" s="14"/>
      <c r="N424" s="14"/>
      <c r="O424" s="14"/>
      <c r="P424" s="14"/>
      <c r="Q424" s="14"/>
    </row>
    <row r="425" spans="3:17" x14ac:dyDescent="0.35">
      <c r="C425" s="6"/>
      <c r="D425" s="6"/>
      <c r="E425" s="6"/>
      <c r="F425" s="6"/>
      <c r="G425" s="6"/>
      <c r="H425" s="36"/>
      <c r="I425" s="28"/>
      <c r="J425" s="6"/>
      <c r="M425" s="14"/>
      <c r="N425" s="14"/>
      <c r="O425" s="14"/>
      <c r="P425" s="14"/>
      <c r="Q425" s="14"/>
    </row>
    <row r="426" spans="3:17" x14ac:dyDescent="0.35">
      <c r="C426" s="6"/>
      <c r="D426" s="6"/>
      <c r="E426" s="6"/>
      <c r="F426" s="6"/>
      <c r="G426" s="6"/>
      <c r="H426" s="36"/>
      <c r="I426" s="28"/>
      <c r="J426" s="6"/>
      <c r="M426" s="14"/>
      <c r="N426" s="14"/>
      <c r="O426" s="14"/>
      <c r="P426" s="14"/>
      <c r="Q426" s="14"/>
    </row>
    <row r="427" spans="3:17" x14ac:dyDescent="0.35">
      <c r="C427" s="6"/>
      <c r="D427" s="6"/>
      <c r="E427" s="6"/>
      <c r="F427" s="6"/>
      <c r="G427" s="6"/>
      <c r="H427" s="36"/>
      <c r="I427" s="28"/>
      <c r="J427" s="6"/>
      <c r="M427" s="14"/>
      <c r="N427" s="14"/>
      <c r="O427" s="14"/>
      <c r="P427" s="14"/>
      <c r="Q427" s="14"/>
    </row>
    <row r="428" spans="3:17" x14ac:dyDescent="0.35">
      <c r="C428" s="6"/>
      <c r="D428" s="6"/>
      <c r="E428" s="6"/>
      <c r="F428" s="6"/>
      <c r="G428" s="6"/>
      <c r="H428" s="36"/>
      <c r="I428" s="28"/>
      <c r="J428" s="6"/>
      <c r="M428" s="14"/>
      <c r="N428" s="14"/>
      <c r="O428" s="14"/>
      <c r="P428" s="14"/>
      <c r="Q428" s="14"/>
    </row>
    <row r="429" spans="3:17" x14ac:dyDescent="0.35">
      <c r="C429" s="6"/>
      <c r="D429" s="6"/>
      <c r="E429" s="6"/>
      <c r="F429" s="6"/>
      <c r="G429" s="6"/>
      <c r="H429" s="36"/>
      <c r="I429" s="28"/>
      <c r="J429" s="6"/>
      <c r="M429" s="14"/>
      <c r="N429" s="14"/>
      <c r="O429" s="14"/>
      <c r="P429" s="14"/>
      <c r="Q429" s="14"/>
    </row>
    <row r="430" spans="3:17" x14ac:dyDescent="0.35">
      <c r="C430" s="6"/>
      <c r="D430" s="6"/>
      <c r="E430" s="6"/>
      <c r="F430" s="6"/>
      <c r="G430" s="6"/>
      <c r="H430" s="36"/>
      <c r="I430" s="28"/>
      <c r="J430" s="6"/>
      <c r="M430" s="14"/>
      <c r="N430" s="14"/>
      <c r="O430" s="14"/>
      <c r="P430" s="14"/>
      <c r="Q430" s="14"/>
    </row>
    <row r="431" spans="3:17" x14ac:dyDescent="0.35">
      <c r="C431" s="6"/>
      <c r="D431" s="6"/>
      <c r="E431" s="6"/>
      <c r="F431" s="6"/>
      <c r="G431" s="6"/>
      <c r="H431" s="36"/>
      <c r="I431" s="28"/>
      <c r="J431" s="6"/>
      <c r="M431" s="14"/>
      <c r="N431" s="14"/>
      <c r="O431" s="14"/>
      <c r="P431" s="14"/>
      <c r="Q431" s="14"/>
    </row>
    <row r="432" spans="3:17" x14ac:dyDescent="0.35">
      <c r="C432" s="6"/>
      <c r="D432" s="6"/>
      <c r="E432" s="6"/>
      <c r="F432" s="6"/>
      <c r="G432" s="6"/>
      <c r="H432" s="36"/>
      <c r="I432" s="28"/>
      <c r="J432" s="6"/>
      <c r="M432" s="14"/>
      <c r="N432" s="14"/>
      <c r="O432" s="14"/>
      <c r="P432" s="14"/>
      <c r="Q432" s="14"/>
    </row>
    <row r="433" spans="3:17" x14ac:dyDescent="0.35">
      <c r="C433" s="6"/>
      <c r="D433" s="6"/>
      <c r="E433" s="6"/>
      <c r="F433" s="6"/>
      <c r="G433" s="6"/>
      <c r="H433" s="36"/>
      <c r="I433" s="28"/>
      <c r="J433" s="6"/>
      <c r="M433" s="14"/>
      <c r="N433" s="14"/>
      <c r="O433" s="14"/>
      <c r="P433" s="14"/>
      <c r="Q433" s="14"/>
    </row>
    <row r="434" spans="3:17" x14ac:dyDescent="0.35">
      <c r="C434" s="6"/>
      <c r="D434" s="6"/>
      <c r="E434" s="6"/>
      <c r="F434" s="6"/>
      <c r="G434" s="6"/>
      <c r="H434" s="36"/>
      <c r="I434" s="28"/>
      <c r="J434" s="6"/>
      <c r="M434" s="14"/>
      <c r="N434" s="14"/>
      <c r="O434" s="14"/>
      <c r="P434" s="14"/>
      <c r="Q434" s="14"/>
    </row>
    <row r="435" spans="3:17" x14ac:dyDescent="0.35">
      <c r="C435" s="6"/>
      <c r="D435" s="6"/>
      <c r="E435" s="6"/>
      <c r="F435" s="6"/>
      <c r="G435" s="6"/>
      <c r="H435" s="36"/>
      <c r="I435" s="28"/>
      <c r="J435" s="6"/>
      <c r="M435" s="14"/>
      <c r="N435" s="14"/>
      <c r="O435" s="14"/>
      <c r="P435" s="14"/>
      <c r="Q435" s="14"/>
    </row>
    <row r="436" spans="3:17" x14ac:dyDescent="0.35">
      <c r="C436" s="6"/>
      <c r="D436" s="6"/>
      <c r="E436" s="6"/>
      <c r="F436" s="6"/>
      <c r="G436" s="6"/>
      <c r="H436" s="36"/>
      <c r="I436" s="28"/>
      <c r="J436" s="6"/>
      <c r="M436" s="14"/>
      <c r="N436" s="14"/>
      <c r="O436" s="14"/>
      <c r="P436" s="14"/>
      <c r="Q436" s="14"/>
    </row>
    <row r="437" spans="3:17" x14ac:dyDescent="0.35">
      <c r="C437" s="6"/>
      <c r="D437" s="6"/>
      <c r="E437" s="6"/>
      <c r="F437" s="6"/>
      <c r="G437" s="6"/>
      <c r="H437" s="36"/>
      <c r="I437" s="28"/>
      <c r="J437" s="6"/>
      <c r="M437" s="14"/>
      <c r="N437" s="14"/>
      <c r="O437" s="14"/>
      <c r="P437" s="14"/>
      <c r="Q437" s="14"/>
    </row>
    <row r="438" spans="3:17" x14ac:dyDescent="0.35">
      <c r="C438" s="6"/>
      <c r="D438" s="6"/>
      <c r="E438" s="6"/>
      <c r="F438" s="6"/>
      <c r="G438" s="6"/>
      <c r="H438" s="36"/>
      <c r="I438" s="28"/>
      <c r="J438" s="6"/>
      <c r="M438" s="14"/>
      <c r="N438" s="14"/>
      <c r="O438" s="14"/>
      <c r="P438" s="14"/>
      <c r="Q438" s="14"/>
    </row>
    <row r="439" spans="3:17" x14ac:dyDescent="0.35">
      <c r="C439" s="6"/>
      <c r="D439" s="6"/>
      <c r="E439" s="6"/>
      <c r="F439" s="6"/>
      <c r="G439" s="6"/>
      <c r="H439" s="36"/>
      <c r="I439" s="28"/>
      <c r="J439" s="6"/>
      <c r="M439" s="14"/>
      <c r="N439" s="14"/>
      <c r="O439" s="14"/>
      <c r="P439" s="14"/>
      <c r="Q439" s="14"/>
    </row>
    <row r="440" spans="3:17" x14ac:dyDescent="0.35">
      <c r="C440" s="6"/>
      <c r="D440" s="6"/>
      <c r="E440" s="6"/>
      <c r="F440" s="6"/>
      <c r="G440" s="6"/>
      <c r="H440" s="36"/>
      <c r="I440" s="28"/>
      <c r="J440" s="6"/>
      <c r="M440" s="14"/>
      <c r="N440" s="14"/>
      <c r="O440" s="14"/>
      <c r="P440" s="14"/>
      <c r="Q440" s="14"/>
    </row>
    <row r="441" spans="3:17" x14ac:dyDescent="0.35">
      <c r="C441" s="6"/>
      <c r="D441" s="6"/>
      <c r="E441" s="6"/>
      <c r="F441" s="6"/>
      <c r="G441" s="6"/>
      <c r="H441" s="36"/>
      <c r="I441" s="28"/>
      <c r="J441" s="6"/>
      <c r="M441" s="14"/>
      <c r="N441" s="14"/>
      <c r="O441" s="14"/>
      <c r="P441" s="14"/>
      <c r="Q441" s="14"/>
    </row>
    <row r="442" spans="3:17" x14ac:dyDescent="0.35">
      <c r="C442" s="6"/>
      <c r="D442" s="6"/>
      <c r="E442" s="6"/>
      <c r="F442" s="6"/>
      <c r="G442" s="6"/>
      <c r="H442" s="36"/>
      <c r="I442" s="28"/>
      <c r="J442" s="6"/>
      <c r="M442" s="14"/>
      <c r="N442" s="14"/>
      <c r="O442" s="14"/>
      <c r="P442" s="14"/>
      <c r="Q442" s="14"/>
    </row>
    <row r="443" spans="3:17" x14ac:dyDescent="0.35">
      <c r="C443" s="6"/>
      <c r="D443" s="6"/>
      <c r="E443" s="6"/>
      <c r="F443" s="6"/>
      <c r="G443" s="6"/>
      <c r="H443" s="36"/>
      <c r="I443" s="28"/>
      <c r="J443" s="6"/>
      <c r="M443" s="14"/>
      <c r="N443" s="14"/>
      <c r="O443" s="14"/>
      <c r="P443" s="14"/>
      <c r="Q443" s="14"/>
    </row>
    <row r="444" spans="3:17" x14ac:dyDescent="0.35">
      <c r="C444" s="6"/>
      <c r="D444" s="6"/>
      <c r="E444" s="6"/>
      <c r="F444" s="6"/>
      <c r="G444" s="6"/>
      <c r="H444" s="36"/>
      <c r="I444" s="28"/>
      <c r="J444" s="6"/>
      <c r="M444" s="14"/>
      <c r="N444" s="14"/>
      <c r="O444" s="14"/>
      <c r="P444" s="14"/>
      <c r="Q444" s="14"/>
    </row>
    <row r="445" spans="3:17" x14ac:dyDescent="0.35">
      <c r="C445" s="6"/>
      <c r="D445" s="6"/>
      <c r="E445" s="6"/>
      <c r="F445" s="6"/>
      <c r="G445" s="6"/>
      <c r="H445" s="36"/>
      <c r="I445" s="28"/>
      <c r="J445" s="6"/>
      <c r="M445" s="14"/>
      <c r="N445" s="14"/>
      <c r="O445" s="14"/>
      <c r="P445" s="14"/>
      <c r="Q445" s="14"/>
    </row>
    <row r="446" spans="3:17" x14ac:dyDescent="0.35">
      <c r="C446" s="6"/>
      <c r="D446" s="6"/>
      <c r="E446" s="6"/>
      <c r="F446" s="6"/>
      <c r="G446" s="6"/>
      <c r="H446" s="36"/>
      <c r="I446" s="28"/>
      <c r="J446" s="6"/>
      <c r="M446" s="14"/>
      <c r="N446" s="14"/>
      <c r="O446" s="14"/>
      <c r="P446" s="14"/>
      <c r="Q446" s="14"/>
    </row>
    <row r="447" spans="3:17" x14ac:dyDescent="0.35">
      <c r="C447" s="6"/>
      <c r="D447" s="6"/>
      <c r="E447" s="6"/>
      <c r="F447" s="6"/>
      <c r="G447" s="6"/>
      <c r="H447" s="36"/>
      <c r="I447" s="28"/>
      <c r="J447" s="6"/>
      <c r="M447" s="14"/>
      <c r="N447" s="14"/>
      <c r="O447" s="14"/>
      <c r="P447" s="14"/>
      <c r="Q447" s="14"/>
    </row>
    <row r="448" spans="3:17" x14ac:dyDescent="0.35">
      <c r="C448" s="6"/>
      <c r="D448" s="6"/>
      <c r="E448" s="6"/>
      <c r="F448" s="6"/>
      <c r="G448" s="6"/>
      <c r="H448" s="36"/>
      <c r="I448" s="28"/>
      <c r="J448" s="6"/>
      <c r="M448" s="14"/>
      <c r="N448" s="14"/>
      <c r="O448" s="14"/>
      <c r="P448" s="14"/>
      <c r="Q448" s="14"/>
    </row>
    <row r="449" spans="3:17" x14ac:dyDescent="0.35">
      <c r="C449" s="6"/>
      <c r="D449" s="6"/>
      <c r="E449" s="6"/>
      <c r="F449" s="6"/>
      <c r="G449" s="6"/>
      <c r="H449" s="36"/>
      <c r="I449" s="28"/>
      <c r="J449" s="6"/>
      <c r="M449" s="14"/>
      <c r="N449" s="14"/>
      <c r="O449" s="14"/>
      <c r="P449" s="14"/>
      <c r="Q449" s="14"/>
    </row>
    <row r="450" spans="3:17" x14ac:dyDescent="0.35">
      <c r="C450" s="6"/>
      <c r="D450" s="6"/>
      <c r="E450" s="6"/>
      <c r="F450" s="6"/>
      <c r="G450" s="6"/>
      <c r="H450" s="36"/>
      <c r="I450" s="28"/>
      <c r="J450" s="6"/>
      <c r="M450" s="14"/>
      <c r="N450" s="14"/>
      <c r="O450" s="14"/>
      <c r="P450" s="14"/>
      <c r="Q450" s="14"/>
    </row>
    <row r="451" spans="3:17" x14ac:dyDescent="0.35">
      <c r="C451" s="6"/>
      <c r="D451" s="6"/>
      <c r="E451" s="6"/>
      <c r="F451" s="6"/>
      <c r="G451" s="6"/>
      <c r="H451" s="36"/>
      <c r="I451" s="28"/>
      <c r="J451" s="6"/>
      <c r="M451" s="14"/>
      <c r="N451" s="14"/>
      <c r="O451" s="14"/>
      <c r="P451" s="14"/>
      <c r="Q451" s="14"/>
    </row>
    <row r="452" spans="3:17" x14ac:dyDescent="0.35">
      <c r="C452" s="6"/>
      <c r="D452" s="6"/>
      <c r="E452" s="6"/>
      <c r="F452" s="6"/>
      <c r="G452" s="6"/>
      <c r="H452" s="36"/>
      <c r="I452" s="28"/>
      <c r="J452" s="6"/>
      <c r="M452" s="14"/>
      <c r="N452" s="14"/>
      <c r="O452" s="14"/>
      <c r="P452" s="14"/>
      <c r="Q452" s="14"/>
    </row>
    <row r="453" spans="3:17" x14ac:dyDescent="0.35">
      <c r="C453" s="6"/>
      <c r="D453" s="6"/>
      <c r="E453" s="6"/>
      <c r="F453" s="6"/>
      <c r="G453" s="6"/>
      <c r="H453" s="36"/>
      <c r="I453" s="28"/>
      <c r="J453" s="6"/>
      <c r="M453" s="14"/>
      <c r="N453" s="14"/>
      <c r="O453" s="14"/>
      <c r="P453" s="14"/>
      <c r="Q453" s="14"/>
    </row>
    <row r="454" spans="3:17" x14ac:dyDescent="0.35">
      <c r="C454" s="6"/>
      <c r="D454" s="6"/>
      <c r="E454" s="6"/>
      <c r="F454" s="6"/>
      <c r="G454" s="6"/>
      <c r="H454" s="36"/>
      <c r="I454" s="28"/>
      <c r="J454" s="6"/>
      <c r="M454" s="14"/>
      <c r="N454" s="14"/>
      <c r="O454" s="14"/>
      <c r="P454" s="14"/>
      <c r="Q454" s="14"/>
    </row>
    <row r="455" spans="3:17" x14ac:dyDescent="0.35">
      <c r="C455" s="6"/>
      <c r="D455" s="6"/>
      <c r="E455" s="6"/>
      <c r="F455" s="6"/>
      <c r="G455" s="6"/>
      <c r="H455" s="36"/>
      <c r="I455" s="28"/>
      <c r="J455" s="6"/>
      <c r="M455" s="14"/>
      <c r="N455" s="14"/>
      <c r="O455" s="14"/>
      <c r="P455" s="14"/>
      <c r="Q455" s="14"/>
    </row>
    <row r="456" spans="3:17" x14ac:dyDescent="0.35">
      <c r="C456" s="6"/>
      <c r="D456" s="6"/>
      <c r="E456" s="6"/>
      <c r="F456" s="6"/>
      <c r="G456" s="6"/>
      <c r="H456" s="36"/>
      <c r="I456" s="28"/>
      <c r="J456" s="6"/>
      <c r="M456" s="14"/>
      <c r="N456" s="14"/>
      <c r="O456" s="14"/>
      <c r="P456" s="14"/>
      <c r="Q456" s="14"/>
    </row>
    <row r="457" spans="3:17" x14ac:dyDescent="0.35">
      <c r="C457" s="6"/>
      <c r="D457" s="6"/>
      <c r="E457" s="6"/>
      <c r="F457" s="6"/>
      <c r="G457" s="6"/>
      <c r="H457" s="36"/>
      <c r="I457" s="28"/>
      <c r="J457" s="6"/>
      <c r="M457" s="14"/>
      <c r="N457" s="14"/>
      <c r="O457" s="14"/>
      <c r="P457" s="14"/>
      <c r="Q457" s="14"/>
    </row>
    <row r="458" spans="3:17" x14ac:dyDescent="0.35">
      <c r="C458" s="6"/>
      <c r="D458" s="6"/>
      <c r="E458" s="6"/>
      <c r="F458" s="6"/>
      <c r="G458" s="6"/>
      <c r="H458" s="36"/>
      <c r="I458" s="28"/>
      <c r="J458" s="6"/>
      <c r="M458" s="14"/>
      <c r="N458" s="14"/>
      <c r="O458" s="14"/>
      <c r="P458" s="14"/>
      <c r="Q458" s="14"/>
    </row>
    <row r="459" spans="3:17" x14ac:dyDescent="0.35">
      <c r="C459" s="6"/>
      <c r="D459" s="6"/>
      <c r="E459" s="6"/>
      <c r="F459" s="6"/>
      <c r="G459" s="6"/>
      <c r="H459" s="36"/>
      <c r="I459" s="28"/>
      <c r="J459" s="6"/>
      <c r="M459" s="14"/>
      <c r="N459" s="14"/>
      <c r="O459" s="14"/>
      <c r="P459" s="14"/>
      <c r="Q459" s="14"/>
    </row>
    <row r="460" spans="3:17" x14ac:dyDescent="0.35">
      <c r="C460" s="6"/>
      <c r="D460" s="6"/>
      <c r="E460" s="6"/>
      <c r="F460" s="6"/>
      <c r="G460" s="6"/>
      <c r="H460" s="36"/>
      <c r="I460" s="28"/>
      <c r="J460" s="6"/>
      <c r="M460" s="14"/>
      <c r="N460" s="14"/>
      <c r="O460" s="14"/>
      <c r="P460" s="14"/>
      <c r="Q460" s="14"/>
    </row>
    <row r="461" spans="3:17" x14ac:dyDescent="0.35">
      <c r="C461" s="6"/>
      <c r="D461" s="6"/>
      <c r="E461" s="6"/>
      <c r="F461" s="6"/>
      <c r="G461" s="6"/>
      <c r="H461" s="36"/>
      <c r="I461" s="28"/>
      <c r="J461" s="6"/>
      <c r="M461" s="14"/>
      <c r="N461" s="14"/>
      <c r="O461" s="14"/>
      <c r="P461" s="14"/>
      <c r="Q461" s="14"/>
    </row>
    <row r="462" spans="3:17" x14ac:dyDescent="0.35">
      <c r="C462" s="6"/>
      <c r="D462" s="6"/>
      <c r="E462" s="6"/>
      <c r="F462" s="6"/>
      <c r="G462" s="6"/>
      <c r="H462" s="36"/>
      <c r="I462" s="28"/>
      <c r="J462" s="6"/>
      <c r="M462" s="14"/>
      <c r="N462" s="14"/>
      <c r="O462" s="14"/>
      <c r="P462" s="14"/>
      <c r="Q462" s="14"/>
    </row>
    <row r="463" spans="3:17" x14ac:dyDescent="0.35">
      <c r="C463" s="6"/>
      <c r="D463" s="6"/>
      <c r="E463" s="6"/>
      <c r="F463" s="6"/>
      <c r="G463" s="6"/>
      <c r="H463" s="36"/>
      <c r="I463" s="28"/>
      <c r="J463" s="6"/>
      <c r="M463" s="14"/>
      <c r="N463" s="14"/>
      <c r="O463" s="14"/>
      <c r="P463" s="14"/>
      <c r="Q463" s="14"/>
    </row>
    <row r="464" spans="3:17" x14ac:dyDescent="0.35">
      <c r="C464" s="6"/>
      <c r="D464" s="6"/>
      <c r="E464" s="6"/>
      <c r="F464" s="6"/>
      <c r="G464" s="6"/>
      <c r="H464" s="36"/>
      <c r="I464" s="28"/>
      <c r="J464" s="6"/>
      <c r="M464" s="14"/>
      <c r="N464" s="14"/>
      <c r="O464" s="14"/>
      <c r="P464" s="14"/>
      <c r="Q464" s="14"/>
    </row>
    <row r="465" spans="3:17" x14ac:dyDescent="0.35">
      <c r="C465" s="6"/>
      <c r="D465" s="6"/>
      <c r="E465" s="6"/>
      <c r="F465" s="6"/>
      <c r="G465" s="6"/>
      <c r="H465" s="36"/>
      <c r="I465" s="28"/>
      <c r="J465" s="6"/>
      <c r="M465" s="14"/>
      <c r="N465" s="14"/>
      <c r="O465" s="14"/>
      <c r="P465" s="14"/>
      <c r="Q465" s="14"/>
    </row>
    <row r="466" spans="3:17" x14ac:dyDescent="0.35">
      <c r="C466" s="6"/>
      <c r="D466" s="6"/>
      <c r="E466" s="6"/>
      <c r="F466" s="6"/>
      <c r="G466" s="6"/>
      <c r="H466" s="36"/>
      <c r="I466" s="28"/>
      <c r="J466" s="6"/>
      <c r="M466" s="14"/>
      <c r="N466" s="14"/>
      <c r="O466" s="14"/>
      <c r="P466" s="14"/>
      <c r="Q466" s="14"/>
    </row>
    <row r="467" spans="3:17" x14ac:dyDescent="0.35">
      <c r="C467" s="6"/>
      <c r="D467" s="6"/>
      <c r="E467" s="6"/>
      <c r="F467" s="6"/>
      <c r="G467" s="6"/>
      <c r="H467" s="36"/>
      <c r="I467" s="28"/>
      <c r="J467" s="6"/>
      <c r="M467" s="14"/>
      <c r="N467" s="14"/>
      <c r="O467" s="14"/>
      <c r="P467" s="14"/>
      <c r="Q467" s="14"/>
    </row>
    <row r="468" spans="3:17" x14ac:dyDescent="0.35">
      <c r="C468" s="6"/>
      <c r="D468" s="6"/>
      <c r="E468" s="6"/>
      <c r="F468" s="6"/>
      <c r="G468" s="6"/>
      <c r="H468" s="36"/>
      <c r="I468" s="28"/>
      <c r="J468" s="6"/>
      <c r="M468" s="14"/>
      <c r="N468" s="14"/>
      <c r="O468" s="14"/>
      <c r="P468" s="14"/>
      <c r="Q468" s="14"/>
    </row>
    <row r="469" spans="3:17" x14ac:dyDescent="0.35">
      <c r="C469" s="6"/>
      <c r="D469" s="6"/>
      <c r="E469" s="6"/>
      <c r="F469" s="6"/>
      <c r="G469" s="6"/>
      <c r="H469" s="36"/>
      <c r="I469" s="28"/>
      <c r="J469" s="6"/>
      <c r="M469" s="14"/>
      <c r="N469" s="14"/>
      <c r="O469" s="14"/>
      <c r="P469" s="14"/>
      <c r="Q469" s="14"/>
    </row>
    <row r="470" spans="3:17" x14ac:dyDescent="0.35">
      <c r="C470" s="6"/>
      <c r="D470" s="6"/>
      <c r="E470" s="6"/>
      <c r="F470" s="6"/>
      <c r="G470" s="6"/>
      <c r="H470" s="36"/>
      <c r="I470" s="28"/>
      <c r="J470" s="6"/>
      <c r="M470" s="14"/>
      <c r="N470" s="14"/>
      <c r="O470" s="14"/>
      <c r="P470" s="14"/>
      <c r="Q470" s="14"/>
    </row>
    <row r="471" spans="3:17" x14ac:dyDescent="0.35">
      <c r="C471" s="6"/>
      <c r="D471" s="6"/>
      <c r="E471" s="6"/>
      <c r="F471" s="6"/>
      <c r="G471" s="6"/>
      <c r="H471" s="36"/>
      <c r="I471" s="28"/>
      <c r="J471" s="6"/>
      <c r="M471" s="14"/>
      <c r="N471" s="14"/>
      <c r="O471" s="14"/>
      <c r="P471" s="14"/>
      <c r="Q471" s="14"/>
    </row>
    <row r="472" spans="3:17" x14ac:dyDescent="0.35">
      <c r="C472" s="6"/>
      <c r="D472" s="6"/>
      <c r="E472" s="6"/>
      <c r="F472" s="6"/>
      <c r="G472" s="6"/>
      <c r="H472" s="36"/>
      <c r="I472" s="28"/>
      <c r="J472" s="6"/>
      <c r="M472" s="14"/>
      <c r="N472" s="14"/>
      <c r="O472" s="14"/>
      <c r="P472" s="14"/>
      <c r="Q472" s="14"/>
    </row>
    <row r="473" spans="3:17" x14ac:dyDescent="0.35">
      <c r="C473" s="6"/>
      <c r="D473" s="6"/>
      <c r="E473" s="6"/>
      <c r="F473" s="6"/>
      <c r="G473" s="6"/>
      <c r="H473" s="36"/>
      <c r="I473" s="28"/>
      <c r="J473" s="6"/>
      <c r="M473" s="14"/>
      <c r="N473" s="14"/>
      <c r="O473" s="14"/>
      <c r="P473" s="14"/>
      <c r="Q473" s="14"/>
    </row>
    <row r="474" spans="3:17" x14ac:dyDescent="0.35">
      <c r="C474" s="6"/>
      <c r="D474" s="6"/>
      <c r="E474" s="6"/>
      <c r="F474" s="6"/>
      <c r="G474" s="6"/>
      <c r="H474" s="36"/>
      <c r="I474" s="28"/>
      <c r="J474" s="6"/>
      <c r="M474" s="14"/>
      <c r="N474" s="14"/>
      <c r="O474" s="14"/>
      <c r="P474" s="14"/>
      <c r="Q474" s="14"/>
    </row>
    <row r="475" spans="3:17" x14ac:dyDescent="0.35">
      <c r="C475" s="6"/>
      <c r="D475" s="6"/>
      <c r="E475" s="6"/>
      <c r="F475" s="6"/>
      <c r="G475" s="6"/>
      <c r="H475" s="36"/>
      <c r="I475" s="28"/>
      <c r="J475" s="6"/>
      <c r="M475" s="14"/>
      <c r="N475" s="14"/>
      <c r="O475" s="14"/>
      <c r="P475" s="14"/>
      <c r="Q475" s="14"/>
    </row>
    <row r="476" spans="3:17" x14ac:dyDescent="0.35">
      <c r="C476" s="6"/>
      <c r="D476" s="6"/>
      <c r="E476" s="6"/>
      <c r="F476" s="6"/>
      <c r="G476" s="6"/>
      <c r="H476" s="36"/>
      <c r="I476" s="28"/>
      <c r="J476" s="6"/>
      <c r="M476" s="14"/>
      <c r="N476" s="14"/>
      <c r="O476" s="14"/>
      <c r="P476" s="14"/>
      <c r="Q476" s="14"/>
    </row>
    <row r="477" spans="3:17" x14ac:dyDescent="0.35">
      <c r="C477" s="6"/>
      <c r="D477" s="6"/>
      <c r="E477" s="6"/>
      <c r="F477" s="6"/>
      <c r="G477" s="6"/>
      <c r="H477" s="36"/>
      <c r="I477" s="28"/>
      <c r="J477" s="6"/>
      <c r="M477" s="14"/>
      <c r="N477" s="14"/>
      <c r="O477" s="14"/>
      <c r="P477" s="14"/>
      <c r="Q477" s="14"/>
    </row>
    <row r="478" spans="3:17" x14ac:dyDescent="0.35">
      <c r="C478" s="6"/>
      <c r="D478" s="6"/>
      <c r="E478" s="6"/>
      <c r="F478" s="6"/>
      <c r="G478" s="6"/>
      <c r="H478" s="36"/>
      <c r="I478" s="28"/>
      <c r="J478" s="6"/>
      <c r="M478" s="14"/>
      <c r="N478" s="14"/>
      <c r="O478" s="14"/>
      <c r="P478" s="14"/>
      <c r="Q478" s="14"/>
    </row>
    <row r="479" spans="3:17" x14ac:dyDescent="0.35">
      <c r="C479" s="6"/>
      <c r="D479" s="6"/>
      <c r="E479" s="6"/>
      <c r="F479" s="6"/>
      <c r="G479" s="6"/>
      <c r="H479" s="36"/>
      <c r="I479" s="28"/>
      <c r="J479" s="6"/>
      <c r="M479" s="14"/>
      <c r="N479" s="14"/>
      <c r="O479" s="14"/>
      <c r="P479" s="14"/>
      <c r="Q479" s="14"/>
    </row>
    <row r="480" spans="3:17" x14ac:dyDescent="0.35">
      <c r="C480" s="6"/>
      <c r="D480" s="6"/>
      <c r="E480" s="6"/>
      <c r="F480" s="6"/>
      <c r="G480" s="6"/>
      <c r="H480" s="36"/>
      <c r="I480" s="28"/>
      <c r="J480" s="6"/>
      <c r="M480" s="14"/>
      <c r="N480" s="14"/>
      <c r="O480" s="14"/>
      <c r="P480" s="14"/>
      <c r="Q480" s="14"/>
    </row>
    <row r="481" spans="3:17" x14ac:dyDescent="0.35">
      <c r="C481" s="6"/>
      <c r="D481" s="6"/>
      <c r="E481" s="6"/>
      <c r="F481" s="6"/>
      <c r="G481" s="6"/>
      <c r="H481" s="36"/>
      <c r="I481" s="28"/>
      <c r="J481" s="6"/>
      <c r="M481" s="14"/>
      <c r="N481" s="14"/>
      <c r="O481" s="14"/>
      <c r="P481" s="14"/>
      <c r="Q481" s="14"/>
    </row>
    <row r="482" spans="3:17" x14ac:dyDescent="0.35">
      <c r="C482" s="6"/>
      <c r="D482" s="6"/>
      <c r="E482" s="6"/>
      <c r="F482" s="6"/>
      <c r="G482" s="6"/>
      <c r="H482" s="36"/>
      <c r="I482" s="28"/>
      <c r="J482" s="6"/>
      <c r="M482" s="14"/>
      <c r="N482" s="14"/>
      <c r="O482" s="14"/>
      <c r="P482" s="14"/>
      <c r="Q482" s="14"/>
    </row>
    <row r="483" spans="3:17" x14ac:dyDescent="0.35">
      <c r="C483" s="6"/>
      <c r="D483" s="6"/>
      <c r="E483" s="6"/>
      <c r="F483" s="6"/>
      <c r="G483" s="6"/>
      <c r="H483" s="36"/>
      <c r="I483" s="28"/>
      <c r="J483" s="6"/>
      <c r="M483" s="14"/>
      <c r="N483" s="14"/>
      <c r="O483" s="14"/>
      <c r="P483" s="14"/>
      <c r="Q483" s="14"/>
    </row>
    <row r="484" spans="3:17" x14ac:dyDescent="0.35">
      <c r="C484" s="6"/>
      <c r="D484" s="6"/>
      <c r="E484" s="6"/>
      <c r="F484" s="6"/>
      <c r="G484" s="6"/>
      <c r="H484" s="36"/>
      <c r="I484" s="28"/>
      <c r="J484" s="6"/>
      <c r="M484" s="14"/>
      <c r="N484" s="14"/>
      <c r="O484" s="14"/>
      <c r="P484" s="14"/>
      <c r="Q484" s="14"/>
    </row>
    <row r="485" spans="3:17" x14ac:dyDescent="0.35">
      <c r="C485" s="6"/>
      <c r="D485" s="6"/>
      <c r="E485" s="6"/>
      <c r="F485" s="6"/>
      <c r="G485" s="6"/>
      <c r="H485" s="36"/>
      <c r="I485" s="28"/>
      <c r="J485" s="6"/>
      <c r="M485" s="14"/>
      <c r="N485" s="14"/>
      <c r="O485" s="14"/>
      <c r="P485" s="14"/>
      <c r="Q485" s="14"/>
    </row>
    <row r="486" spans="3:17" x14ac:dyDescent="0.35">
      <c r="C486" s="6"/>
      <c r="D486" s="6"/>
      <c r="E486" s="6"/>
      <c r="F486" s="6"/>
      <c r="G486" s="6"/>
      <c r="H486" s="36"/>
      <c r="I486" s="28"/>
      <c r="J486" s="6"/>
      <c r="M486" s="14"/>
      <c r="N486" s="14"/>
      <c r="O486" s="14"/>
      <c r="P486" s="14"/>
      <c r="Q486" s="14"/>
    </row>
    <row r="487" spans="3:17" x14ac:dyDescent="0.35">
      <c r="C487" s="6"/>
      <c r="D487" s="6"/>
      <c r="E487" s="6"/>
      <c r="F487" s="6"/>
      <c r="G487" s="6"/>
      <c r="H487" s="36"/>
      <c r="I487" s="28"/>
      <c r="J487" s="6"/>
      <c r="M487" s="14"/>
      <c r="N487" s="14"/>
      <c r="O487" s="14"/>
      <c r="P487" s="14"/>
      <c r="Q487" s="14"/>
    </row>
    <row r="488" spans="3:17" x14ac:dyDescent="0.35">
      <c r="C488" s="6"/>
      <c r="D488" s="6"/>
      <c r="E488" s="6"/>
      <c r="F488" s="6"/>
      <c r="G488" s="6"/>
      <c r="H488" s="36"/>
      <c r="I488" s="28"/>
      <c r="J488" s="6"/>
      <c r="M488" s="14"/>
      <c r="N488" s="14"/>
      <c r="O488" s="14"/>
      <c r="P488" s="14"/>
      <c r="Q488" s="14"/>
    </row>
    <row r="489" spans="3:17" x14ac:dyDescent="0.35">
      <c r="C489" s="6"/>
      <c r="D489" s="6"/>
      <c r="E489" s="6"/>
      <c r="F489" s="6"/>
      <c r="G489" s="6"/>
      <c r="H489" s="36"/>
      <c r="I489" s="28"/>
      <c r="J489" s="6"/>
      <c r="M489" s="14"/>
      <c r="N489" s="14"/>
      <c r="O489" s="14"/>
      <c r="P489" s="14"/>
      <c r="Q489" s="14"/>
    </row>
    <row r="490" spans="3:17" x14ac:dyDescent="0.35">
      <c r="C490" s="6"/>
      <c r="D490" s="6"/>
      <c r="E490" s="6"/>
      <c r="F490" s="6"/>
      <c r="G490" s="6"/>
      <c r="H490" s="36"/>
      <c r="I490" s="28"/>
      <c r="J490" s="6"/>
      <c r="M490" s="14"/>
      <c r="N490" s="14"/>
      <c r="O490" s="14"/>
      <c r="P490" s="14"/>
      <c r="Q490" s="14"/>
    </row>
    <row r="491" spans="3:17" x14ac:dyDescent="0.35">
      <c r="C491" s="6"/>
      <c r="D491" s="6"/>
      <c r="E491" s="6"/>
      <c r="F491" s="6"/>
      <c r="G491" s="6"/>
      <c r="H491" s="36"/>
      <c r="I491" s="28"/>
      <c r="J491" s="6"/>
      <c r="M491" s="14"/>
      <c r="N491" s="14"/>
      <c r="O491" s="14"/>
      <c r="P491" s="14"/>
      <c r="Q491" s="14"/>
    </row>
    <row r="492" spans="3:17" x14ac:dyDescent="0.35">
      <c r="C492" s="6"/>
      <c r="D492" s="6"/>
      <c r="E492" s="6"/>
      <c r="F492" s="6"/>
      <c r="G492" s="6"/>
      <c r="H492" s="36"/>
      <c r="I492" s="28"/>
      <c r="J492" s="6"/>
      <c r="M492" s="14"/>
      <c r="N492" s="14"/>
      <c r="O492" s="14"/>
      <c r="P492" s="14"/>
      <c r="Q492" s="14"/>
    </row>
    <row r="493" spans="3:17" x14ac:dyDescent="0.35">
      <c r="C493" s="6"/>
      <c r="D493" s="6"/>
      <c r="E493" s="6"/>
      <c r="F493" s="6"/>
      <c r="G493" s="6"/>
      <c r="H493" s="36"/>
      <c r="I493" s="28"/>
      <c r="J493" s="6"/>
      <c r="M493" s="14"/>
      <c r="N493" s="14"/>
      <c r="O493" s="14"/>
      <c r="P493" s="14"/>
      <c r="Q493" s="14"/>
    </row>
    <row r="494" spans="3:17" x14ac:dyDescent="0.35">
      <c r="C494" s="6"/>
      <c r="D494" s="6"/>
      <c r="E494" s="6"/>
      <c r="F494" s="6"/>
      <c r="G494" s="6"/>
      <c r="H494" s="36"/>
      <c r="I494" s="28"/>
      <c r="J494" s="6"/>
      <c r="M494" s="14"/>
      <c r="N494" s="14"/>
      <c r="O494" s="14"/>
      <c r="P494" s="14"/>
      <c r="Q494" s="14"/>
    </row>
    <row r="495" spans="3:17" x14ac:dyDescent="0.35">
      <c r="C495" s="6"/>
      <c r="D495" s="6"/>
      <c r="E495" s="6"/>
      <c r="F495" s="6"/>
      <c r="G495" s="6"/>
      <c r="H495" s="36"/>
      <c r="I495" s="28"/>
      <c r="J495" s="6"/>
      <c r="M495" s="14"/>
      <c r="N495" s="14"/>
      <c r="O495" s="14"/>
      <c r="P495" s="14"/>
      <c r="Q495" s="14"/>
    </row>
    <row r="496" spans="3:17" x14ac:dyDescent="0.35">
      <c r="C496" s="6"/>
      <c r="D496" s="6"/>
      <c r="E496" s="6"/>
      <c r="F496" s="6"/>
      <c r="G496" s="6"/>
      <c r="H496" s="36"/>
      <c r="I496" s="28"/>
      <c r="J496" s="6"/>
      <c r="M496" s="14"/>
      <c r="N496" s="14"/>
      <c r="O496" s="14"/>
      <c r="P496" s="14"/>
      <c r="Q496" s="14"/>
    </row>
    <row r="497" spans="3:17" x14ac:dyDescent="0.35">
      <c r="C497" s="6"/>
      <c r="D497" s="6"/>
      <c r="E497" s="6"/>
      <c r="F497" s="6"/>
      <c r="G497" s="6"/>
      <c r="H497" s="36"/>
      <c r="I497" s="28"/>
      <c r="J497" s="6"/>
      <c r="M497" s="14"/>
      <c r="N497" s="14"/>
      <c r="O497" s="14"/>
      <c r="P497" s="14"/>
      <c r="Q497" s="14"/>
    </row>
    <row r="498" spans="3:17" x14ac:dyDescent="0.35">
      <c r="C498" s="6"/>
      <c r="D498" s="6"/>
      <c r="E498" s="6"/>
      <c r="F498" s="6"/>
      <c r="G498" s="6"/>
      <c r="H498" s="36"/>
      <c r="I498" s="28"/>
      <c r="J498" s="6"/>
      <c r="M498" s="14"/>
      <c r="N498" s="14"/>
      <c r="O498" s="14"/>
      <c r="P498" s="14"/>
      <c r="Q498" s="14"/>
    </row>
    <row r="499" spans="3:17" x14ac:dyDescent="0.35">
      <c r="C499" s="6"/>
      <c r="D499" s="6"/>
      <c r="E499" s="6"/>
      <c r="F499" s="6"/>
      <c r="G499" s="6"/>
      <c r="H499" s="36"/>
      <c r="I499" s="28"/>
      <c r="J499" s="6"/>
      <c r="M499" s="14"/>
      <c r="N499" s="14"/>
      <c r="O499" s="14"/>
      <c r="P499" s="14"/>
      <c r="Q499" s="14"/>
    </row>
    <row r="500" spans="3:17" x14ac:dyDescent="0.35">
      <c r="C500" s="6"/>
      <c r="D500" s="6"/>
      <c r="E500" s="6"/>
      <c r="F500" s="6"/>
      <c r="G500" s="6"/>
      <c r="H500" s="36"/>
      <c r="I500" s="28"/>
      <c r="J500" s="6"/>
      <c r="M500" s="14"/>
      <c r="N500" s="14"/>
      <c r="O500" s="14"/>
      <c r="P500" s="14"/>
      <c r="Q500" s="14"/>
    </row>
    <row r="501" spans="3:17" x14ac:dyDescent="0.35">
      <c r="C501" s="6"/>
      <c r="D501" s="6"/>
      <c r="E501" s="6"/>
      <c r="F501" s="6"/>
      <c r="G501" s="6"/>
      <c r="H501" s="36"/>
      <c r="I501" s="28"/>
      <c r="J501" s="6"/>
      <c r="M501" s="14"/>
      <c r="N501" s="14"/>
      <c r="O501" s="14"/>
      <c r="P501" s="14"/>
      <c r="Q501" s="14"/>
    </row>
    <row r="502" spans="3:17" x14ac:dyDescent="0.35">
      <c r="C502" s="6"/>
      <c r="D502" s="6"/>
      <c r="E502" s="6"/>
      <c r="F502" s="6"/>
      <c r="G502" s="6"/>
      <c r="H502" s="36"/>
      <c r="I502" s="28"/>
      <c r="J502" s="6"/>
      <c r="M502" s="14"/>
      <c r="N502" s="14"/>
      <c r="O502" s="14"/>
      <c r="P502" s="14"/>
      <c r="Q502" s="14"/>
    </row>
    <row r="503" spans="3:17" x14ac:dyDescent="0.35">
      <c r="C503" s="6"/>
      <c r="D503" s="6"/>
      <c r="E503" s="6"/>
      <c r="F503" s="6"/>
      <c r="G503" s="6"/>
      <c r="H503" s="36"/>
      <c r="I503" s="28"/>
      <c r="J503" s="6"/>
      <c r="M503" s="14"/>
      <c r="N503" s="14"/>
      <c r="O503" s="14"/>
      <c r="P503" s="14"/>
      <c r="Q503" s="14"/>
    </row>
    <row r="504" spans="3:17" x14ac:dyDescent="0.35">
      <c r="C504" s="6"/>
      <c r="D504" s="6"/>
      <c r="E504" s="6"/>
      <c r="F504" s="6"/>
      <c r="G504" s="6"/>
      <c r="H504" s="36"/>
      <c r="I504" s="28"/>
      <c r="J504" s="6"/>
      <c r="M504" s="14"/>
      <c r="N504" s="14"/>
      <c r="O504" s="14"/>
      <c r="P504" s="14"/>
      <c r="Q504" s="14"/>
    </row>
    <row r="505" spans="3:17" x14ac:dyDescent="0.35">
      <c r="C505" s="6"/>
      <c r="D505" s="6"/>
      <c r="E505" s="6"/>
      <c r="F505" s="6"/>
      <c r="G505" s="6"/>
      <c r="H505" s="36"/>
      <c r="I505" s="28"/>
      <c r="J505" s="6"/>
      <c r="M505" s="14"/>
      <c r="N505" s="14"/>
      <c r="O505" s="14"/>
      <c r="P505" s="14"/>
      <c r="Q505" s="14"/>
    </row>
    <row r="506" spans="3:17" x14ac:dyDescent="0.35">
      <c r="C506" s="6"/>
      <c r="D506" s="6"/>
      <c r="E506" s="6"/>
      <c r="F506" s="6"/>
      <c r="G506" s="6"/>
      <c r="H506" s="36"/>
      <c r="I506" s="28"/>
      <c r="J506" s="6"/>
      <c r="M506" s="14"/>
      <c r="N506" s="14"/>
      <c r="O506" s="14"/>
      <c r="P506" s="14"/>
      <c r="Q506" s="14"/>
    </row>
    <row r="507" spans="3:17" x14ac:dyDescent="0.35">
      <c r="C507" s="6"/>
      <c r="D507" s="6"/>
      <c r="E507" s="6"/>
      <c r="F507" s="6"/>
      <c r="G507" s="6"/>
      <c r="H507" s="36"/>
      <c r="I507" s="28"/>
      <c r="J507" s="6"/>
      <c r="M507" s="14"/>
      <c r="N507" s="14"/>
      <c r="O507" s="14"/>
      <c r="P507" s="14"/>
      <c r="Q507" s="14"/>
    </row>
    <row r="508" spans="3:17" x14ac:dyDescent="0.35">
      <c r="C508" s="6"/>
      <c r="D508" s="6"/>
      <c r="E508" s="6"/>
      <c r="F508" s="6"/>
      <c r="G508" s="6"/>
      <c r="H508" s="36"/>
      <c r="I508" s="28"/>
      <c r="J508" s="6"/>
      <c r="M508" s="14"/>
      <c r="N508" s="14"/>
      <c r="O508" s="14"/>
      <c r="P508" s="14"/>
      <c r="Q508" s="14"/>
    </row>
    <row r="509" spans="3:17" x14ac:dyDescent="0.35">
      <c r="C509" s="6"/>
      <c r="D509" s="6"/>
      <c r="E509" s="6"/>
      <c r="F509" s="6"/>
      <c r="G509" s="6"/>
      <c r="H509" s="36"/>
      <c r="I509" s="28"/>
      <c r="J509" s="6"/>
      <c r="M509" s="14"/>
      <c r="N509" s="14"/>
      <c r="O509" s="14"/>
      <c r="P509" s="14"/>
      <c r="Q509" s="14"/>
    </row>
    <row r="510" spans="3:17" x14ac:dyDescent="0.35">
      <c r="C510" s="6"/>
      <c r="D510" s="6"/>
      <c r="E510" s="6"/>
      <c r="F510" s="6"/>
      <c r="G510" s="6"/>
      <c r="H510" s="36"/>
      <c r="I510" s="28"/>
      <c r="J510" s="6"/>
      <c r="M510" s="14"/>
      <c r="N510" s="14"/>
      <c r="O510" s="14"/>
      <c r="P510" s="14"/>
      <c r="Q510" s="14"/>
    </row>
    <row r="511" spans="3:17" x14ac:dyDescent="0.35">
      <c r="C511" s="6"/>
      <c r="D511" s="6"/>
      <c r="E511" s="6"/>
      <c r="F511" s="6"/>
      <c r="G511" s="6"/>
      <c r="H511" s="36"/>
      <c r="I511" s="28"/>
      <c r="J511" s="6"/>
      <c r="M511" s="14"/>
      <c r="N511" s="14"/>
      <c r="O511" s="14"/>
      <c r="P511" s="14"/>
      <c r="Q511" s="14"/>
    </row>
    <row r="512" spans="3:17" x14ac:dyDescent="0.35">
      <c r="C512" s="6"/>
      <c r="D512" s="6"/>
      <c r="E512" s="6"/>
      <c r="F512" s="6"/>
      <c r="G512" s="6"/>
      <c r="H512" s="36"/>
      <c r="I512" s="28"/>
      <c r="J512" s="6"/>
      <c r="M512" s="14"/>
      <c r="N512" s="14"/>
      <c r="O512" s="14"/>
      <c r="P512" s="14"/>
      <c r="Q512" s="14"/>
    </row>
    <row r="513" spans="3:17" x14ac:dyDescent="0.35">
      <c r="C513" s="6"/>
      <c r="D513" s="6"/>
      <c r="E513" s="6"/>
      <c r="F513" s="6"/>
      <c r="G513" s="6"/>
      <c r="H513" s="36"/>
      <c r="I513" s="28"/>
      <c r="J513" s="6"/>
      <c r="M513" s="14"/>
      <c r="N513" s="14"/>
      <c r="O513" s="14"/>
      <c r="P513" s="14"/>
      <c r="Q513" s="14"/>
    </row>
    <row r="514" spans="3:17" x14ac:dyDescent="0.35">
      <c r="C514" s="6"/>
      <c r="D514" s="6"/>
      <c r="E514" s="6"/>
      <c r="F514" s="6"/>
      <c r="G514" s="6"/>
      <c r="H514" s="36"/>
      <c r="I514" s="28"/>
      <c r="J514" s="6"/>
      <c r="M514" s="14"/>
      <c r="N514" s="14"/>
      <c r="O514" s="14"/>
      <c r="P514" s="14"/>
      <c r="Q514" s="14"/>
    </row>
    <row r="515" spans="3:17" x14ac:dyDescent="0.35">
      <c r="C515" s="6"/>
      <c r="D515" s="6"/>
      <c r="E515" s="6"/>
      <c r="F515" s="6"/>
      <c r="G515" s="6"/>
      <c r="H515" s="36"/>
      <c r="I515" s="28"/>
      <c r="J515" s="6"/>
      <c r="M515" s="14"/>
      <c r="N515" s="14"/>
      <c r="O515" s="14"/>
      <c r="P515" s="14"/>
      <c r="Q515" s="14"/>
    </row>
    <row r="516" spans="3:17" x14ac:dyDescent="0.35">
      <c r="C516" s="6"/>
      <c r="D516" s="6"/>
      <c r="E516" s="6"/>
      <c r="F516" s="6"/>
      <c r="G516" s="6"/>
      <c r="H516" s="36"/>
      <c r="I516" s="28"/>
      <c r="J516" s="6"/>
      <c r="M516" s="14"/>
      <c r="N516" s="14"/>
      <c r="O516" s="14"/>
      <c r="P516" s="14"/>
      <c r="Q516" s="14"/>
    </row>
    <row r="517" spans="3:17" x14ac:dyDescent="0.35">
      <c r="C517" s="6"/>
      <c r="D517" s="6"/>
      <c r="E517" s="6"/>
      <c r="F517" s="6"/>
      <c r="G517" s="6"/>
      <c r="H517" s="36"/>
      <c r="I517" s="28"/>
      <c r="J517" s="6"/>
      <c r="M517" s="14"/>
      <c r="N517" s="14"/>
      <c r="O517" s="14"/>
      <c r="P517" s="14"/>
      <c r="Q517" s="14"/>
    </row>
    <row r="518" spans="3:17" x14ac:dyDescent="0.35">
      <c r="C518" s="6"/>
      <c r="D518" s="6"/>
      <c r="E518" s="6"/>
      <c r="F518" s="6"/>
      <c r="G518" s="6"/>
      <c r="H518" s="36"/>
      <c r="I518" s="28"/>
      <c r="J518" s="6"/>
      <c r="M518" s="14"/>
      <c r="N518" s="14"/>
      <c r="O518" s="14"/>
      <c r="P518" s="14"/>
      <c r="Q518" s="14"/>
    </row>
    <row r="519" spans="3:17" x14ac:dyDescent="0.35">
      <c r="C519" s="6"/>
      <c r="D519" s="6"/>
      <c r="E519" s="6"/>
      <c r="F519" s="6"/>
      <c r="G519" s="6"/>
      <c r="H519" s="36"/>
      <c r="I519" s="28"/>
      <c r="J519" s="6"/>
      <c r="M519" s="14"/>
      <c r="N519" s="14"/>
      <c r="O519" s="14"/>
      <c r="P519" s="14"/>
      <c r="Q519" s="14"/>
    </row>
    <row r="520" spans="3:17" x14ac:dyDescent="0.35">
      <c r="C520" s="6"/>
      <c r="D520" s="6"/>
      <c r="E520" s="6"/>
      <c r="F520" s="6"/>
      <c r="G520" s="6"/>
      <c r="H520" s="36"/>
      <c r="I520" s="28"/>
      <c r="J520" s="6"/>
      <c r="M520" s="14"/>
      <c r="N520" s="14"/>
      <c r="O520" s="14"/>
      <c r="P520" s="14"/>
      <c r="Q520" s="14"/>
    </row>
    <row r="521" spans="3:17" x14ac:dyDescent="0.35">
      <c r="C521" s="6"/>
      <c r="D521" s="6"/>
      <c r="E521" s="6"/>
      <c r="F521" s="6"/>
      <c r="G521" s="6"/>
      <c r="H521" s="36"/>
      <c r="I521" s="28"/>
      <c r="J521" s="6"/>
      <c r="M521" s="14"/>
      <c r="N521" s="14"/>
      <c r="O521" s="14"/>
      <c r="P521" s="14"/>
      <c r="Q521" s="14"/>
    </row>
    <row r="522" spans="3:17" x14ac:dyDescent="0.35">
      <c r="C522" s="6"/>
      <c r="D522" s="6"/>
      <c r="E522" s="6"/>
      <c r="F522" s="6"/>
      <c r="G522" s="6"/>
      <c r="H522" s="36"/>
      <c r="I522" s="28"/>
      <c r="J522" s="6"/>
      <c r="M522" s="14"/>
      <c r="N522" s="14"/>
      <c r="O522" s="14"/>
      <c r="P522" s="14"/>
      <c r="Q522" s="14"/>
    </row>
    <row r="523" spans="3:17" x14ac:dyDescent="0.35">
      <c r="C523" s="6"/>
      <c r="D523" s="6"/>
      <c r="E523" s="6"/>
      <c r="F523" s="6"/>
      <c r="G523" s="6"/>
      <c r="H523" s="36"/>
      <c r="I523" s="28"/>
      <c r="J523" s="6"/>
      <c r="M523" s="14"/>
      <c r="N523" s="14"/>
      <c r="O523" s="14"/>
      <c r="P523" s="14"/>
      <c r="Q523" s="14"/>
    </row>
    <row r="524" spans="3:17" x14ac:dyDescent="0.35">
      <c r="C524" s="6"/>
      <c r="D524" s="6"/>
      <c r="E524" s="6"/>
      <c r="F524" s="6"/>
      <c r="G524" s="6"/>
      <c r="H524" s="36"/>
      <c r="I524" s="28"/>
      <c r="J524" s="6"/>
      <c r="M524" s="14"/>
      <c r="N524" s="14"/>
      <c r="O524" s="14"/>
      <c r="P524" s="14"/>
      <c r="Q524" s="14"/>
    </row>
    <row r="525" spans="3:17" x14ac:dyDescent="0.35">
      <c r="C525" s="6"/>
      <c r="D525" s="6"/>
      <c r="E525" s="6"/>
      <c r="F525" s="6"/>
      <c r="G525" s="6"/>
      <c r="H525" s="36"/>
      <c r="I525" s="28"/>
      <c r="J525" s="6"/>
      <c r="M525" s="14"/>
      <c r="N525" s="14"/>
      <c r="O525" s="14"/>
      <c r="P525" s="14"/>
      <c r="Q525" s="14"/>
    </row>
    <row r="526" spans="3:17" x14ac:dyDescent="0.35">
      <c r="C526" s="6"/>
      <c r="D526" s="6"/>
      <c r="E526" s="6"/>
      <c r="F526" s="6"/>
      <c r="G526" s="6"/>
      <c r="H526" s="36"/>
      <c r="I526" s="28"/>
      <c r="J526" s="6"/>
      <c r="M526" s="14"/>
      <c r="N526" s="14"/>
      <c r="O526" s="14"/>
      <c r="P526" s="14"/>
      <c r="Q526" s="14"/>
    </row>
    <row r="527" spans="3:17" x14ac:dyDescent="0.35">
      <c r="C527" s="6"/>
      <c r="D527" s="6"/>
      <c r="E527" s="6"/>
      <c r="F527" s="6"/>
      <c r="G527" s="6"/>
      <c r="H527" s="36"/>
      <c r="I527" s="28"/>
      <c r="J527" s="6"/>
      <c r="M527" s="14"/>
      <c r="N527" s="14"/>
      <c r="O527" s="14"/>
      <c r="P527" s="14"/>
      <c r="Q527" s="14"/>
    </row>
    <row r="528" spans="3:17" x14ac:dyDescent="0.35">
      <c r="C528" s="6"/>
      <c r="D528" s="6"/>
      <c r="E528" s="6"/>
      <c r="F528" s="6"/>
      <c r="G528" s="6"/>
      <c r="H528" s="36"/>
      <c r="I528" s="28"/>
      <c r="J528" s="6"/>
      <c r="M528" s="14"/>
      <c r="N528" s="14"/>
      <c r="O528" s="14"/>
      <c r="P528" s="14"/>
      <c r="Q528" s="14"/>
    </row>
    <row r="529" spans="3:17" x14ac:dyDescent="0.35">
      <c r="C529" s="6"/>
      <c r="D529" s="6"/>
      <c r="E529" s="6"/>
      <c r="F529" s="6"/>
      <c r="G529" s="6"/>
      <c r="H529" s="36"/>
      <c r="I529" s="28"/>
      <c r="J529" s="6"/>
      <c r="M529" s="14"/>
      <c r="N529" s="14"/>
      <c r="O529" s="14"/>
      <c r="P529" s="14"/>
      <c r="Q529" s="14"/>
    </row>
    <row r="530" spans="3:17" x14ac:dyDescent="0.35">
      <c r="C530" s="6"/>
      <c r="D530" s="6"/>
      <c r="E530" s="6"/>
      <c r="F530" s="6"/>
      <c r="G530" s="6"/>
      <c r="H530" s="36"/>
      <c r="I530" s="28"/>
      <c r="J530" s="6"/>
      <c r="M530" s="14"/>
      <c r="N530" s="14"/>
      <c r="O530" s="14"/>
      <c r="P530" s="14"/>
      <c r="Q530" s="14"/>
    </row>
    <row r="531" spans="3:17" x14ac:dyDescent="0.35">
      <c r="C531" s="6"/>
      <c r="D531" s="6"/>
      <c r="E531" s="6"/>
      <c r="F531" s="6"/>
      <c r="G531" s="6"/>
      <c r="H531" s="36"/>
      <c r="I531" s="28"/>
      <c r="J531" s="6"/>
      <c r="M531" s="14"/>
      <c r="N531" s="14"/>
      <c r="O531" s="14"/>
      <c r="P531" s="14"/>
      <c r="Q531" s="14"/>
    </row>
    <row r="532" spans="3:17" x14ac:dyDescent="0.35">
      <c r="C532" s="6"/>
      <c r="D532" s="6"/>
      <c r="E532" s="6"/>
      <c r="F532" s="6"/>
      <c r="G532" s="6"/>
      <c r="H532" s="36"/>
      <c r="I532" s="28"/>
      <c r="J532" s="6"/>
      <c r="M532" s="14"/>
      <c r="N532" s="14"/>
      <c r="O532" s="14"/>
      <c r="P532" s="14"/>
      <c r="Q532" s="14"/>
    </row>
    <row r="533" spans="3:17" x14ac:dyDescent="0.35">
      <c r="C533" s="6"/>
      <c r="D533" s="6"/>
      <c r="E533" s="6"/>
      <c r="F533" s="6"/>
      <c r="G533" s="6"/>
      <c r="H533" s="36"/>
      <c r="I533" s="28"/>
      <c r="J533" s="6"/>
      <c r="M533" s="14"/>
      <c r="N533" s="14"/>
      <c r="O533" s="14"/>
      <c r="P533" s="14"/>
      <c r="Q533" s="14"/>
    </row>
    <row r="534" spans="3:17" x14ac:dyDescent="0.35">
      <c r="C534" s="6"/>
      <c r="D534" s="6"/>
      <c r="E534" s="6"/>
      <c r="F534" s="6"/>
      <c r="G534" s="6"/>
      <c r="H534" s="36"/>
      <c r="I534" s="28"/>
      <c r="J534" s="6"/>
      <c r="M534" s="14"/>
      <c r="N534" s="14"/>
      <c r="O534" s="14"/>
      <c r="P534" s="14"/>
      <c r="Q534" s="14"/>
    </row>
    <row r="535" spans="3:17" x14ac:dyDescent="0.35">
      <c r="C535" s="6"/>
      <c r="D535" s="6"/>
      <c r="E535" s="6"/>
      <c r="F535" s="6"/>
      <c r="G535" s="6"/>
      <c r="H535" s="36"/>
      <c r="I535" s="28"/>
      <c r="J535" s="6"/>
      <c r="M535" s="14"/>
      <c r="N535" s="14"/>
      <c r="O535" s="14"/>
      <c r="P535" s="14"/>
      <c r="Q535" s="14"/>
    </row>
    <row r="536" spans="3:17" x14ac:dyDescent="0.35">
      <c r="C536" s="6"/>
      <c r="D536" s="6"/>
      <c r="E536" s="6"/>
      <c r="F536" s="6"/>
      <c r="G536" s="6"/>
      <c r="H536" s="36"/>
      <c r="I536" s="28"/>
      <c r="J536" s="6"/>
      <c r="M536" s="14"/>
      <c r="N536" s="14"/>
      <c r="O536" s="14"/>
      <c r="P536" s="14"/>
      <c r="Q536" s="14"/>
    </row>
    <row r="537" spans="3:17" x14ac:dyDescent="0.35">
      <c r="C537" s="6"/>
      <c r="D537" s="6"/>
      <c r="E537" s="6"/>
      <c r="F537" s="6"/>
      <c r="G537" s="6"/>
      <c r="H537" s="36"/>
      <c r="I537" s="28"/>
      <c r="J537" s="6"/>
      <c r="M537" s="14"/>
      <c r="N537" s="14"/>
      <c r="O537" s="14"/>
      <c r="P537" s="14"/>
      <c r="Q537" s="14"/>
    </row>
    <row r="538" spans="3:17" x14ac:dyDescent="0.35">
      <c r="C538" s="6"/>
      <c r="D538" s="6"/>
      <c r="E538" s="6"/>
      <c r="F538" s="6"/>
      <c r="G538" s="6"/>
      <c r="H538" s="36"/>
      <c r="I538" s="28"/>
      <c r="J538" s="6"/>
      <c r="M538" s="14"/>
      <c r="N538" s="14"/>
      <c r="O538" s="14"/>
      <c r="P538" s="14"/>
      <c r="Q538" s="14"/>
    </row>
    <row r="539" spans="3:17" x14ac:dyDescent="0.35">
      <c r="C539" s="6"/>
      <c r="D539" s="6"/>
      <c r="E539" s="6"/>
      <c r="F539" s="6"/>
      <c r="G539" s="6"/>
      <c r="H539" s="36"/>
      <c r="I539" s="28"/>
      <c r="J539" s="6"/>
      <c r="M539" s="14"/>
      <c r="N539" s="14"/>
      <c r="O539" s="14"/>
      <c r="P539" s="14"/>
      <c r="Q539" s="14"/>
    </row>
    <row r="540" spans="3:17" x14ac:dyDescent="0.35">
      <c r="C540" s="6"/>
      <c r="D540" s="6"/>
      <c r="E540" s="6"/>
      <c r="F540" s="6"/>
      <c r="G540" s="6"/>
      <c r="H540" s="36"/>
      <c r="I540" s="28"/>
      <c r="J540" s="6"/>
      <c r="M540" s="14"/>
      <c r="N540" s="14"/>
      <c r="O540" s="14"/>
      <c r="P540" s="14"/>
      <c r="Q540" s="14"/>
    </row>
    <row r="541" spans="3:17" x14ac:dyDescent="0.35">
      <c r="C541" s="6"/>
      <c r="D541" s="6"/>
      <c r="E541" s="6"/>
      <c r="F541" s="6"/>
      <c r="G541" s="6"/>
      <c r="H541" s="36"/>
      <c r="I541" s="28"/>
      <c r="J541" s="6"/>
      <c r="M541" s="14"/>
      <c r="N541" s="14"/>
      <c r="O541" s="14"/>
      <c r="P541" s="14"/>
      <c r="Q541" s="14"/>
    </row>
    <row r="542" spans="3:17" x14ac:dyDescent="0.35">
      <c r="C542" s="6"/>
      <c r="D542" s="6"/>
      <c r="E542" s="6"/>
      <c r="F542" s="6"/>
      <c r="G542" s="6"/>
      <c r="H542" s="36"/>
      <c r="I542" s="28"/>
      <c r="J542" s="6"/>
      <c r="M542" s="14"/>
      <c r="N542" s="14"/>
      <c r="O542" s="14"/>
      <c r="P542" s="14"/>
      <c r="Q542" s="14"/>
    </row>
    <row r="543" spans="3:17" x14ac:dyDescent="0.35">
      <c r="C543" s="6"/>
      <c r="D543" s="6"/>
      <c r="E543" s="6"/>
      <c r="F543" s="6"/>
      <c r="G543" s="6"/>
      <c r="H543" s="36"/>
      <c r="I543" s="28"/>
      <c r="J543" s="6"/>
      <c r="M543" s="14"/>
      <c r="N543" s="14"/>
      <c r="O543" s="14"/>
      <c r="P543" s="14"/>
      <c r="Q543" s="14"/>
    </row>
    <row r="544" spans="3:17" x14ac:dyDescent="0.35">
      <c r="C544" s="6"/>
      <c r="D544" s="6"/>
      <c r="E544" s="6"/>
      <c r="F544" s="6"/>
      <c r="G544" s="6"/>
      <c r="H544" s="36"/>
      <c r="I544" s="28"/>
      <c r="J544" s="6"/>
      <c r="M544" s="14"/>
      <c r="N544" s="14"/>
      <c r="O544" s="14"/>
      <c r="P544" s="14"/>
      <c r="Q544" s="14"/>
    </row>
    <row r="545" spans="3:17" x14ac:dyDescent="0.35">
      <c r="C545" s="6"/>
      <c r="D545" s="6"/>
      <c r="E545" s="6"/>
      <c r="F545" s="6"/>
      <c r="G545" s="6"/>
      <c r="H545" s="36"/>
      <c r="I545" s="28"/>
      <c r="J545" s="6"/>
      <c r="M545" s="14"/>
      <c r="N545" s="14"/>
      <c r="O545" s="14"/>
      <c r="P545" s="14"/>
      <c r="Q545" s="14"/>
    </row>
    <row r="546" spans="3:17" x14ac:dyDescent="0.35">
      <c r="C546" s="6"/>
      <c r="D546" s="6"/>
      <c r="E546" s="6"/>
      <c r="F546" s="6"/>
      <c r="G546" s="6"/>
      <c r="H546" s="36"/>
      <c r="I546" s="28"/>
      <c r="J546" s="6"/>
      <c r="M546" s="14"/>
      <c r="N546" s="14"/>
      <c r="O546" s="14"/>
      <c r="P546" s="14"/>
      <c r="Q546" s="14"/>
    </row>
    <row r="547" spans="3:17" x14ac:dyDescent="0.35">
      <c r="C547" s="6"/>
      <c r="D547" s="6"/>
      <c r="E547" s="6"/>
      <c r="F547" s="6"/>
      <c r="G547" s="6"/>
      <c r="H547" s="36"/>
      <c r="I547" s="28"/>
      <c r="J547" s="6"/>
      <c r="M547" s="14"/>
      <c r="N547" s="14"/>
      <c r="O547" s="14"/>
      <c r="P547" s="14"/>
      <c r="Q547" s="14"/>
    </row>
    <row r="548" spans="3:17" x14ac:dyDescent="0.35">
      <c r="C548" s="6"/>
      <c r="D548" s="6"/>
      <c r="E548" s="6"/>
      <c r="F548" s="6"/>
      <c r="G548" s="6"/>
      <c r="H548" s="36"/>
      <c r="I548" s="28"/>
      <c r="J548" s="6"/>
      <c r="M548" s="14"/>
      <c r="N548" s="14"/>
      <c r="O548" s="14"/>
      <c r="P548" s="14"/>
      <c r="Q548" s="14"/>
    </row>
    <row r="549" spans="3:17" x14ac:dyDescent="0.35">
      <c r="C549" s="6"/>
      <c r="D549" s="6"/>
      <c r="E549" s="6"/>
      <c r="F549" s="6"/>
      <c r="G549" s="6"/>
      <c r="H549" s="36"/>
      <c r="I549" s="28"/>
      <c r="J549" s="6"/>
      <c r="M549" s="14"/>
      <c r="N549" s="14"/>
      <c r="O549" s="14"/>
      <c r="P549" s="14"/>
      <c r="Q549" s="14"/>
    </row>
    <row r="550" spans="3:17" x14ac:dyDescent="0.35">
      <c r="C550" s="6"/>
      <c r="D550" s="6"/>
      <c r="E550" s="6"/>
      <c r="F550" s="6"/>
      <c r="G550" s="6"/>
      <c r="H550" s="36"/>
      <c r="I550" s="28"/>
      <c r="J550" s="6"/>
      <c r="M550" s="14"/>
      <c r="N550" s="14"/>
      <c r="O550" s="14"/>
      <c r="P550" s="14"/>
      <c r="Q550" s="14"/>
    </row>
    <row r="551" spans="3:17" x14ac:dyDescent="0.35">
      <c r="C551" s="6"/>
      <c r="D551" s="6"/>
      <c r="E551" s="6"/>
      <c r="F551" s="6"/>
      <c r="G551" s="6"/>
      <c r="H551" s="36"/>
      <c r="I551" s="28"/>
      <c r="J551" s="6"/>
      <c r="M551" s="14"/>
      <c r="N551" s="14"/>
      <c r="O551" s="14"/>
      <c r="P551" s="14"/>
      <c r="Q551" s="14"/>
    </row>
    <row r="552" spans="3:17" x14ac:dyDescent="0.35">
      <c r="C552" s="6"/>
      <c r="D552" s="6"/>
      <c r="E552" s="6"/>
      <c r="F552" s="6"/>
      <c r="G552" s="6"/>
      <c r="H552" s="36"/>
      <c r="I552" s="28"/>
      <c r="J552" s="6"/>
      <c r="M552" s="14"/>
      <c r="N552" s="14"/>
      <c r="O552" s="14"/>
      <c r="P552" s="14"/>
      <c r="Q552" s="14"/>
    </row>
    <row r="553" spans="3:17" x14ac:dyDescent="0.35">
      <c r="C553" s="6"/>
      <c r="D553" s="6"/>
      <c r="E553" s="6"/>
      <c r="F553" s="6"/>
      <c r="G553" s="6"/>
      <c r="H553" s="36"/>
      <c r="I553" s="28"/>
      <c r="J553" s="6"/>
      <c r="M553" s="14"/>
      <c r="N553" s="14"/>
      <c r="O553" s="14"/>
      <c r="P553" s="14"/>
      <c r="Q553" s="14"/>
    </row>
    <row r="554" spans="3:17" x14ac:dyDescent="0.35">
      <c r="C554" s="6"/>
      <c r="D554" s="6"/>
      <c r="E554" s="6"/>
      <c r="F554" s="6"/>
      <c r="G554" s="6"/>
      <c r="H554" s="36"/>
      <c r="I554" s="28"/>
      <c r="J554" s="6"/>
      <c r="M554" s="14"/>
      <c r="N554" s="14"/>
      <c r="O554" s="14"/>
      <c r="P554" s="14"/>
      <c r="Q554" s="14"/>
    </row>
    <row r="555" spans="3:17" x14ac:dyDescent="0.35">
      <c r="C555" s="6"/>
      <c r="D555" s="6"/>
      <c r="E555" s="6"/>
      <c r="F555" s="6"/>
      <c r="G555" s="6"/>
      <c r="H555" s="36"/>
      <c r="I555" s="28"/>
      <c r="J555" s="6"/>
      <c r="M555" s="14"/>
      <c r="N555" s="14"/>
      <c r="O555" s="14"/>
      <c r="P555" s="14"/>
      <c r="Q555" s="14"/>
    </row>
    <row r="556" spans="3:17" x14ac:dyDescent="0.35">
      <c r="C556" s="6"/>
      <c r="D556" s="6"/>
      <c r="E556" s="6"/>
      <c r="F556" s="6"/>
      <c r="G556" s="6"/>
      <c r="H556" s="36"/>
      <c r="I556" s="28"/>
      <c r="J556" s="6"/>
      <c r="M556" s="14"/>
      <c r="N556" s="14"/>
      <c r="O556" s="14"/>
      <c r="P556" s="14"/>
      <c r="Q556" s="14"/>
    </row>
    <row r="557" spans="3:17" x14ac:dyDescent="0.35">
      <c r="C557" s="6"/>
      <c r="D557" s="6"/>
      <c r="E557" s="6"/>
      <c r="F557" s="6"/>
      <c r="G557" s="6"/>
      <c r="H557" s="36"/>
      <c r="I557" s="28"/>
      <c r="J557" s="6"/>
      <c r="M557" s="14"/>
      <c r="N557" s="14"/>
      <c r="O557" s="14"/>
      <c r="P557" s="14"/>
      <c r="Q557" s="14"/>
    </row>
    <row r="558" spans="3:17" x14ac:dyDescent="0.35">
      <c r="C558" s="6"/>
      <c r="D558" s="6"/>
      <c r="E558" s="6"/>
      <c r="F558" s="6"/>
      <c r="G558" s="6"/>
      <c r="H558" s="36"/>
      <c r="I558" s="28"/>
      <c r="J558" s="6"/>
      <c r="M558" s="14"/>
      <c r="N558" s="14"/>
      <c r="O558" s="14"/>
      <c r="P558" s="14"/>
      <c r="Q558" s="14"/>
    </row>
    <row r="559" spans="3:17" x14ac:dyDescent="0.35">
      <c r="C559" s="6"/>
      <c r="D559" s="6"/>
      <c r="E559" s="6"/>
      <c r="F559" s="6"/>
      <c r="G559" s="6"/>
      <c r="H559" s="36"/>
      <c r="I559" s="28"/>
      <c r="J559" s="6"/>
      <c r="M559" s="14"/>
      <c r="N559" s="14"/>
      <c r="O559" s="14"/>
      <c r="P559" s="14"/>
      <c r="Q559" s="14"/>
    </row>
    <row r="560" spans="3:17" x14ac:dyDescent="0.35">
      <c r="C560" s="6"/>
      <c r="D560" s="6"/>
      <c r="E560" s="6"/>
      <c r="F560" s="6"/>
      <c r="G560" s="6"/>
      <c r="H560" s="36"/>
      <c r="I560" s="28"/>
      <c r="J560" s="6"/>
      <c r="M560" s="14"/>
      <c r="N560" s="14"/>
      <c r="O560" s="14"/>
      <c r="P560" s="14"/>
      <c r="Q560" s="14"/>
    </row>
    <row r="561" spans="3:17" x14ac:dyDescent="0.35">
      <c r="C561" s="6"/>
      <c r="D561" s="6"/>
      <c r="E561" s="6"/>
      <c r="F561" s="6"/>
      <c r="G561" s="6"/>
      <c r="H561" s="36"/>
      <c r="I561" s="28"/>
      <c r="J561" s="6"/>
      <c r="M561" s="14"/>
      <c r="N561" s="14"/>
      <c r="O561" s="14"/>
      <c r="P561" s="14"/>
      <c r="Q561" s="14"/>
    </row>
    <row r="562" spans="3:17" x14ac:dyDescent="0.35">
      <c r="C562" s="6"/>
      <c r="D562" s="6"/>
      <c r="E562" s="6"/>
      <c r="F562" s="6"/>
      <c r="G562" s="6"/>
      <c r="H562" s="36"/>
      <c r="I562" s="28"/>
      <c r="J562" s="6"/>
      <c r="M562" s="14"/>
      <c r="N562" s="14"/>
      <c r="O562" s="14"/>
      <c r="P562" s="14"/>
      <c r="Q562" s="14"/>
    </row>
    <row r="563" spans="3:17" x14ac:dyDescent="0.35">
      <c r="C563" s="6"/>
      <c r="D563" s="6"/>
      <c r="E563" s="6"/>
      <c r="F563" s="6"/>
      <c r="G563" s="6"/>
      <c r="H563" s="36"/>
      <c r="I563" s="28"/>
      <c r="J563" s="6"/>
      <c r="M563" s="14"/>
      <c r="N563" s="14"/>
      <c r="O563" s="14"/>
      <c r="P563" s="14"/>
      <c r="Q563" s="14"/>
    </row>
    <row r="564" spans="3:17" x14ac:dyDescent="0.35">
      <c r="C564" s="6"/>
      <c r="D564" s="6"/>
      <c r="E564" s="6"/>
      <c r="F564" s="6"/>
      <c r="G564" s="6"/>
      <c r="H564" s="36"/>
      <c r="I564" s="28"/>
      <c r="J564" s="6"/>
      <c r="M564" s="14"/>
      <c r="N564" s="14"/>
      <c r="O564" s="14"/>
      <c r="P564" s="14"/>
      <c r="Q564" s="14"/>
    </row>
    <row r="565" spans="3:17" x14ac:dyDescent="0.35">
      <c r="C565" s="6"/>
      <c r="D565" s="6"/>
      <c r="E565" s="6"/>
      <c r="F565" s="6"/>
      <c r="G565" s="6"/>
      <c r="H565" s="36"/>
      <c r="I565" s="28"/>
      <c r="J565" s="6"/>
      <c r="M565" s="14"/>
      <c r="N565" s="14"/>
      <c r="O565" s="14"/>
      <c r="P565" s="14"/>
      <c r="Q565" s="14"/>
    </row>
    <row r="566" spans="3:17" x14ac:dyDescent="0.35">
      <c r="C566" s="6"/>
      <c r="D566" s="6"/>
      <c r="E566" s="6"/>
      <c r="F566" s="6"/>
      <c r="G566" s="6"/>
      <c r="H566" s="36"/>
      <c r="I566" s="28"/>
      <c r="J566" s="6"/>
      <c r="M566" s="14"/>
      <c r="N566" s="14"/>
      <c r="O566" s="14"/>
      <c r="P566" s="14"/>
      <c r="Q566" s="14"/>
    </row>
    <row r="567" spans="3:17" x14ac:dyDescent="0.35">
      <c r="C567" s="6"/>
      <c r="D567" s="6"/>
      <c r="E567" s="6"/>
      <c r="F567" s="6"/>
      <c r="G567" s="6"/>
      <c r="H567" s="36"/>
      <c r="I567" s="28"/>
      <c r="J567" s="6"/>
      <c r="M567" s="14"/>
      <c r="N567" s="14"/>
      <c r="O567" s="14"/>
      <c r="P567" s="14"/>
      <c r="Q567" s="14"/>
    </row>
    <row r="568" spans="3:17" x14ac:dyDescent="0.35">
      <c r="C568" s="6"/>
      <c r="D568" s="6"/>
      <c r="E568" s="6"/>
      <c r="F568" s="6"/>
      <c r="G568" s="6"/>
      <c r="H568" s="36"/>
      <c r="I568" s="28"/>
      <c r="J568" s="6"/>
      <c r="M568" s="14"/>
      <c r="N568" s="14"/>
      <c r="O568" s="14"/>
      <c r="P568" s="14"/>
      <c r="Q568" s="14"/>
    </row>
    <row r="569" spans="3:17" x14ac:dyDescent="0.35">
      <c r="C569" s="6"/>
      <c r="D569" s="6"/>
      <c r="E569" s="6"/>
      <c r="F569" s="6"/>
      <c r="G569" s="6"/>
      <c r="H569" s="36"/>
      <c r="I569" s="28"/>
      <c r="J569" s="6"/>
      <c r="M569" s="14"/>
      <c r="N569" s="14"/>
      <c r="O569" s="14"/>
      <c r="P569" s="14"/>
      <c r="Q569" s="14"/>
    </row>
    <row r="570" spans="3:17" x14ac:dyDescent="0.35">
      <c r="C570" s="6"/>
      <c r="D570" s="6"/>
      <c r="E570" s="6"/>
      <c r="F570" s="6"/>
      <c r="G570" s="6"/>
      <c r="H570" s="36"/>
      <c r="I570" s="28"/>
      <c r="J570" s="6"/>
      <c r="M570" s="14"/>
      <c r="N570" s="14"/>
      <c r="O570" s="14"/>
      <c r="P570" s="14"/>
      <c r="Q570" s="14"/>
    </row>
    <row r="571" spans="3:17" x14ac:dyDescent="0.35">
      <c r="C571" s="6"/>
      <c r="D571" s="6"/>
      <c r="E571" s="6"/>
      <c r="F571" s="6"/>
      <c r="G571" s="6"/>
      <c r="H571" s="36"/>
      <c r="I571" s="28"/>
      <c r="J571" s="6"/>
      <c r="M571" s="14"/>
      <c r="N571" s="14"/>
      <c r="O571" s="14"/>
      <c r="P571" s="14"/>
      <c r="Q571" s="14"/>
    </row>
    <row r="572" spans="3:17" x14ac:dyDescent="0.35">
      <c r="C572" s="6"/>
      <c r="D572" s="6"/>
      <c r="E572" s="6"/>
      <c r="F572" s="6"/>
      <c r="G572" s="6"/>
      <c r="H572" s="36"/>
      <c r="I572" s="28"/>
      <c r="J572" s="6"/>
      <c r="M572" s="14"/>
      <c r="N572" s="14"/>
      <c r="O572" s="14"/>
      <c r="P572" s="14"/>
      <c r="Q572" s="14"/>
    </row>
    <row r="573" spans="3:17" x14ac:dyDescent="0.35">
      <c r="C573" s="6"/>
      <c r="D573" s="6"/>
      <c r="E573" s="6"/>
      <c r="F573" s="6"/>
      <c r="G573" s="6"/>
      <c r="H573" s="36"/>
      <c r="I573" s="28"/>
      <c r="J573" s="6"/>
      <c r="M573" s="14"/>
      <c r="N573" s="14"/>
      <c r="O573" s="14"/>
      <c r="P573" s="14"/>
      <c r="Q573" s="14"/>
    </row>
    <row r="574" spans="3:17" x14ac:dyDescent="0.35">
      <c r="C574" s="6"/>
      <c r="D574" s="6"/>
      <c r="E574" s="6"/>
      <c r="F574" s="6"/>
      <c r="G574" s="6"/>
      <c r="H574" s="36"/>
      <c r="I574" s="28"/>
      <c r="J574" s="6"/>
      <c r="M574" s="14"/>
      <c r="N574" s="14"/>
      <c r="O574" s="14"/>
      <c r="P574" s="14"/>
      <c r="Q574" s="14"/>
    </row>
    <row r="575" spans="3:17" x14ac:dyDescent="0.35">
      <c r="C575" s="6"/>
      <c r="D575" s="6"/>
      <c r="E575" s="6"/>
      <c r="F575" s="6"/>
      <c r="G575" s="6"/>
      <c r="H575" s="36"/>
      <c r="I575" s="28"/>
      <c r="J575" s="6"/>
      <c r="M575" s="14"/>
      <c r="N575" s="14"/>
      <c r="O575" s="14"/>
      <c r="P575" s="14"/>
      <c r="Q575" s="14"/>
    </row>
    <row r="576" spans="3:17" x14ac:dyDescent="0.35">
      <c r="C576" s="6"/>
      <c r="D576" s="6"/>
      <c r="E576" s="6"/>
      <c r="F576" s="6"/>
      <c r="G576" s="6"/>
      <c r="H576" s="36"/>
      <c r="I576" s="28"/>
      <c r="J576" s="6"/>
      <c r="M576" s="14"/>
      <c r="N576" s="14"/>
      <c r="O576" s="14"/>
      <c r="P576" s="14"/>
      <c r="Q576" s="14"/>
    </row>
    <row r="577" spans="3:17" x14ac:dyDescent="0.35">
      <c r="C577" s="6"/>
      <c r="D577" s="6"/>
      <c r="E577" s="6"/>
      <c r="F577" s="6"/>
      <c r="G577" s="6"/>
      <c r="H577" s="36"/>
      <c r="I577" s="28"/>
      <c r="J577" s="6"/>
      <c r="M577" s="14"/>
      <c r="N577" s="14"/>
      <c r="O577" s="14"/>
      <c r="P577" s="14"/>
      <c r="Q577" s="14"/>
    </row>
    <row r="578" spans="3:17" x14ac:dyDescent="0.35">
      <c r="C578" s="6"/>
      <c r="D578" s="6"/>
      <c r="E578" s="6"/>
      <c r="F578" s="6"/>
      <c r="G578" s="6"/>
      <c r="H578" s="36"/>
      <c r="I578" s="28"/>
      <c r="J578" s="6"/>
      <c r="M578" s="14"/>
      <c r="N578" s="14"/>
      <c r="O578" s="14"/>
      <c r="P578" s="14"/>
      <c r="Q578" s="14"/>
    </row>
    <row r="579" spans="3:17" x14ac:dyDescent="0.35">
      <c r="C579" s="6"/>
      <c r="D579" s="6"/>
      <c r="E579" s="6"/>
      <c r="F579" s="6"/>
      <c r="G579" s="6"/>
      <c r="H579" s="36"/>
      <c r="I579" s="28"/>
      <c r="J579" s="6"/>
      <c r="M579" s="14"/>
      <c r="N579" s="14"/>
      <c r="O579" s="14"/>
      <c r="P579" s="14"/>
      <c r="Q579" s="14"/>
    </row>
    <row r="580" spans="3:17" x14ac:dyDescent="0.35">
      <c r="C580" s="6"/>
      <c r="D580" s="6"/>
      <c r="E580" s="6"/>
      <c r="F580" s="6"/>
      <c r="G580" s="6"/>
      <c r="H580" s="36"/>
      <c r="I580" s="28"/>
      <c r="J580" s="6"/>
      <c r="M580" s="14"/>
      <c r="N580" s="14"/>
      <c r="O580" s="14"/>
      <c r="P580" s="14"/>
      <c r="Q580" s="14"/>
    </row>
    <row r="581" spans="3:17" x14ac:dyDescent="0.35">
      <c r="C581" s="6"/>
      <c r="D581" s="6"/>
      <c r="E581" s="6"/>
      <c r="F581" s="6"/>
      <c r="G581" s="6"/>
      <c r="H581" s="36"/>
      <c r="I581" s="28"/>
      <c r="J581" s="6"/>
      <c r="M581" s="14"/>
      <c r="N581" s="14"/>
      <c r="O581" s="14"/>
      <c r="P581" s="14"/>
      <c r="Q581" s="14"/>
    </row>
    <row r="582" spans="3:17" x14ac:dyDescent="0.35">
      <c r="C582" s="6"/>
      <c r="D582" s="6"/>
      <c r="E582" s="6"/>
      <c r="F582" s="6"/>
      <c r="G582" s="6"/>
      <c r="H582" s="36"/>
      <c r="I582" s="28"/>
      <c r="J582" s="6"/>
      <c r="M582" s="14"/>
      <c r="N582" s="14"/>
      <c r="O582" s="14"/>
      <c r="P582" s="14"/>
      <c r="Q582" s="14"/>
    </row>
    <row r="583" spans="3:17" x14ac:dyDescent="0.35">
      <c r="C583" s="6"/>
      <c r="D583" s="6"/>
      <c r="E583" s="6"/>
      <c r="F583" s="6"/>
      <c r="G583" s="6"/>
      <c r="H583" s="36"/>
      <c r="I583" s="28"/>
      <c r="J583" s="6"/>
      <c r="M583" s="14"/>
      <c r="N583" s="14"/>
      <c r="O583" s="14"/>
      <c r="P583" s="14"/>
      <c r="Q583" s="14"/>
    </row>
    <row r="584" spans="3:17" x14ac:dyDescent="0.35">
      <c r="C584" s="6"/>
      <c r="D584" s="6"/>
      <c r="E584" s="6"/>
      <c r="F584" s="6"/>
      <c r="G584" s="6"/>
      <c r="H584" s="36"/>
      <c r="I584" s="28"/>
      <c r="J584" s="6"/>
      <c r="M584" s="14"/>
      <c r="N584" s="14"/>
      <c r="O584" s="14"/>
      <c r="P584" s="14"/>
      <c r="Q584" s="14"/>
    </row>
    <row r="585" spans="3:17" x14ac:dyDescent="0.35">
      <c r="C585" s="6"/>
      <c r="D585" s="6"/>
      <c r="E585" s="6"/>
      <c r="F585" s="6"/>
      <c r="G585" s="6"/>
      <c r="H585" s="36"/>
      <c r="I585" s="28"/>
      <c r="J585" s="6"/>
      <c r="M585" s="14"/>
      <c r="N585" s="14"/>
      <c r="O585" s="14"/>
      <c r="P585" s="14"/>
      <c r="Q585" s="14"/>
    </row>
    <row r="586" spans="3:17" x14ac:dyDescent="0.35">
      <c r="C586" s="6"/>
      <c r="D586" s="6"/>
      <c r="E586" s="6"/>
      <c r="F586" s="6"/>
      <c r="G586" s="6"/>
      <c r="H586" s="36"/>
      <c r="I586" s="28"/>
      <c r="J586" s="6"/>
      <c r="M586" s="14"/>
      <c r="N586" s="14"/>
      <c r="O586" s="14"/>
      <c r="P586" s="14"/>
      <c r="Q586" s="14"/>
    </row>
    <row r="587" spans="3:17" x14ac:dyDescent="0.35">
      <c r="C587" s="6"/>
      <c r="D587" s="6"/>
      <c r="E587" s="6"/>
      <c r="F587" s="6"/>
      <c r="G587" s="6"/>
      <c r="H587" s="36"/>
      <c r="I587" s="28"/>
      <c r="J587" s="6"/>
      <c r="M587" s="14"/>
      <c r="N587" s="14"/>
      <c r="O587" s="14"/>
      <c r="P587" s="14"/>
      <c r="Q587" s="14"/>
    </row>
    <row r="588" spans="3:17" x14ac:dyDescent="0.35">
      <c r="C588" s="6"/>
      <c r="D588" s="6"/>
      <c r="E588" s="6"/>
      <c r="F588" s="6"/>
      <c r="G588" s="6"/>
      <c r="H588" s="36"/>
      <c r="I588" s="28"/>
      <c r="J588" s="6"/>
      <c r="M588" s="14"/>
      <c r="N588" s="14"/>
      <c r="O588" s="14"/>
      <c r="P588" s="14"/>
      <c r="Q588" s="14"/>
    </row>
    <row r="589" spans="3:17" x14ac:dyDescent="0.35">
      <c r="C589" s="6"/>
      <c r="D589" s="6"/>
      <c r="E589" s="6"/>
      <c r="F589" s="6"/>
      <c r="G589" s="6"/>
      <c r="H589" s="36"/>
      <c r="I589" s="28"/>
      <c r="J589" s="6"/>
      <c r="M589" s="14"/>
      <c r="N589" s="14"/>
      <c r="O589" s="14"/>
      <c r="P589" s="14"/>
      <c r="Q589" s="14"/>
    </row>
    <row r="590" spans="3:17" x14ac:dyDescent="0.35">
      <c r="C590" s="6"/>
      <c r="D590" s="6"/>
      <c r="E590" s="6"/>
      <c r="F590" s="6"/>
      <c r="G590" s="6"/>
      <c r="H590" s="36"/>
      <c r="I590" s="28"/>
      <c r="J590" s="6"/>
      <c r="M590" s="14"/>
      <c r="N590" s="14"/>
      <c r="O590" s="14"/>
      <c r="P590" s="14"/>
      <c r="Q590" s="14"/>
    </row>
    <row r="591" spans="3:17" x14ac:dyDescent="0.35">
      <c r="C591" s="6"/>
      <c r="D591" s="6"/>
      <c r="E591" s="6"/>
      <c r="F591" s="6"/>
      <c r="G591" s="6"/>
      <c r="H591" s="36"/>
      <c r="I591" s="28"/>
      <c r="J591" s="6"/>
      <c r="M591" s="14"/>
      <c r="N591" s="14"/>
      <c r="O591" s="14"/>
      <c r="P591" s="14"/>
      <c r="Q591" s="14"/>
    </row>
    <row r="592" spans="3:17" x14ac:dyDescent="0.35">
      <c r="C592" s="6"/>
      <c r="D592" s="6"/>
      <c r="E592" s="6"/>
      <c r="F592" s="6"/>
      <c r="G592" s="6"/>
      <c r="H592" s="36"/>
      <c r="I592" s="28"/>
      <c r="J592" s="6"/>
      <c r="M592" s="14"/>
      <c r="N592" s="14"/>
      <c r="O592" s="14"/>
      <c r="P592" s="14"/>
      <c r="Q592" s="14"/>
    </row>
    <row r="593" spans="3:17" x14ac:dyDescent="0.35">
      <c r="C593" s="6"/>
      <c r="D593" s="6"/>
      <c r="E593" s="6"/>
      <c r="F593" s="6"/>
      <c r="G593" s="6"/>
      <c r="H593" s="36"/>
      <c r="I593" s="28"/>
      <c r="J593" s="6"/>
      <c r="M593" s="14"/>
      <c r="N593" s="14"/>
      <c r="O593" s="14"/>
      <c r="P593" s="14"/>
      <c r="Q593" s="14"/>
    </row>
    <row r="594" spans="3:17" x14ac:dyDescent="0.35">
      <c r="C594" s="6"/>
      <c r="D594" s="6"/>
      <c r="E594" s="6"/>
      <c r="F594" s="6"/>
      <c r="G594" s="6"/>
      <c r="H594" s="36"/>
      <c r="I594" s="28"/>
      <c r="J594" s="6"/>
      <c r="M594" s="14"/>
      <c r="N594" s="14"/>
      <c r="O594" s="14"/>
      <c r="P594" s="14"/>
      <c r="Q594" s="14"/>
    </row>
    <row r="595" spans="3:17" x14ac:dyDescent="0.35">
      <c r="C595" s="6"/>
      <c r="D595" s="6"/>
      <c r="E595" s="6"/>
      <c r="F595" s="6"/>
      <c r="G595" s="6"/>
      <c r="H595" s="36"/>
      <c r="I595" s="28"/>
      <c r="J595" s="6"/>
      <c r="M595" s="14"/>
      <c r="N595" s="14"/>
      <c r="O595" s="14"/>
      <c r="P595" s="14"/>
      <c r="Q595" s="14"/>
    </row>
    <row r="596" spans="3:17" x14ac:dyDescent="0.35">
      <c r="C596" s="6"/>
      <c r="D596" s="6"/>
      <c r="E596" s="6"/>
      <c r="F596" s="6"/>
      <c r="G596" s="6"/>
      <c r="H596" s="36"/>
      <c r="I596" s="28"/>
      <c r="J596" s="6"/>
      <c r="M596" s="14"/>
      <c r="N596" s="14"/>
      <c r="O596" s="14"/>
      <c r="P596" s="14"/>
      <c r="Q596" s="14"/>
    </row>
    <row r="597" spans="3:17" x14ac:dyDescent="0.35">
      <c r="C597" s="6"/>
      <c r="D597" s="6"/>
      <c r="E597" s="6"/>
      <c r="F597" s="6"/>
      <c r="G597" s="6"/>
      <c r="H597" s="36"/>
      <c r="I597" s="28"/>
      <c r="J597" s="6"/>
      <c r="M597" s="14"/>
      <c r="N597" s="14"/>
      <c r="O597" s="14"/>
      <c r="P597" s="14"/>
      <c r="Q597" s="14"/>
    </row>
    <row r="598" spans="3:17" x14ac:dyDescent="0.35">
      <c r="C598" s="6"/>
      <c r="D598" s="6"/>
      <c r="E598" s="6"/>
      <c r="F598" s="6"/>
      <c r="G598" s="6"/>
      <c r="H598" s="36"/>
      <c r="I598" s="28"/>
      <c r="J598" s="6"/>
      <c r="M598" s="14"/>
      <c r="N598" s="14"/>
      <c r="O598" s="14"/>
      <c r="P598" s="14"/>
      <c r="Q598" s="14"/>
    </row>
    <row r="599" spans="3:17" x14ac:dyDescent="0.35">
      <c r="C599" s="6"/>
      <c r="D599" s="6"/>
      <c r="E599" s="6"/>
      <c r="F599" s="6"/>
      <c r="G599" s="6"/>
      <c r="H599" s="36"/>
      <c r="I599" s="28"/>
      <c r="J599" s="6"/>
      <c r="M599" s="14"/>
      <c r="N599" s="14"/>
      <c r="O599" s="14"/>
      <c r="P599" s="14"/>
      <c r="Q599" s="14"/>
    </row>
    <row r="600" spans="3:17" x14ac:dyDescent="0.35">
      <c r="C600" s="6"/>
      <c r="D600" s="6"/>
      <c r="E600" s="6"/>
      <c r="F600" s="6"/>
      <c r="G600" s="6"/>
      <c r="H600" s="36"/>
      <c r="I600" s="28"/>
      <c r="J600" s="6"/>
      <c r="M600" s="14"/>
      <c r="N600" s="14"/>
      <c r="O600" s="14"/>
      <c r="P600" s="14"/>
      <c r="Q600" s="14"/>
    </row>
    <row r="601" spans="3:17" x14ac:dyDescent="0.35">
      <c r="C601" s="6"/>
      <c r="D601" s="6"/>
      <c r="E601" s="6"/>
      <c r="F601" s="6"/>
      <c r="G601" s="6"/>
      <c r="H601" s="36"/>
      <c r="I601" s="28"/>
      <c r="J601" s="6"/>
      <c r="M601" s="14"/>
      <c r="N601" s="14"/>
      <c r="O601" s="14"/>
      <c r="P601" s="14"/>
      <c r="Q601" s="14"/>
    </row>
    <row r="602" spans="3:17" x14ac:dyDescent="0.35">
      <c r="C602" s="6"/>
      <c r="D602" s="6"/>
      <c r="E602" s="6"/>
      <c r="F602" s="6"/>
      <c r="G602" s="6"/>
      <c r="H602" s="36"/>
      <c r="I602" s="28"/>
      <c r="J602" s="6"/>
      <c r="M602" s="14"/>
      <c r="N602" s="14"/>
      <c r="O602" s="14"/>
      <c r="P602" s="14"/>
      <c r="Q602" s="14"/>
    </row>
    <row r="603" spans="3:17" x14ac:dyDescent="0.35">
      <c r="C603" s="6"/>
      <c r="D603" s="6"/>
      <c r="E603" s="6"/>
      <c r="F603" s="6"/>
      <c r="G603" s="6"/>
      <c r="H603" s="36"/>
      <c r="I603" s="28"/>
      <c r="J603" s="6"/>
      <c r="M603" s="14"/>
      <c r="N603" s="14"/>
      <c r="O603" s="14"/>
      <c r="P603" s="14"/>
      <c r="Q603" s="14"/>
    </row>
    <row r="604" spans="3:17" x14ac:dyDescent="0.35">
      <c r="C604" s="6"/>
      <c r="D604" s="6"/>
      <c r="E604" s="6"/>
      <c r="F604" s="6"/>
      <c r="G604" s="6"/>
      <c r="H604" s="36"/>
      <c r="I604" s="28"/>
      <c r="J604" s="6"/>
      <c r="M604" s="14"/>
      <c r="N604" s="14"/>
      <c r="O604" s="14"/>
      <c r="P604" s="14"/>
      <c r="Q604" s="14"/>
    </row>
    <row r="605" spans="3:17" x14ac:dyDescent="0.35">
      <c r="C605" s="6"/>
      <c r="D605" s="6"/>
      <c r="E605" s="6"/>
      <c r="F605" s="6"/>
      <c r="G605" s="6"/>
      <c r="H605" s="36"/>
      <c r="I605" s="28"/>
      <c r="J605" s="6"/>
      <c r="M605" s="14"/>
      <c r="N605" s="14"/>
      <c r="O605" s="14"/>
      <c r="P605" s="14"/>
      <c r="Q605" s="14"/>
    </row>
    <row r="606" spans="3:17" x14ac:dyDescent="0.35">
      <c r="C606" s="6"/>
      <c r="D606" s="6"/>
      <c r="E606" s="6"/>
      <c r="F606" s="6"/>
      <c r="G606" s="6"/>
      <c r="H606" s="36"/>
      <c r="I606" s="28"/>
      <c r="J606" s="6"/>
      <c r="M606" s="14"/>
      <c r="N606" s="14"/>
      <c r="O606" s="14"/>
      <c r="P606" s="14"/>
      <c r="Q606" s="14"/>
    </row>
    <row r="607" spans="3:17" x14ac:dyDescent="0.35">
      <c r="C607" s="6"/>
      <c r="D607" s="6"/>
      <c r="E607" s="6"/>
      <c r="F607" s="6"/>
      <c r="G607" s="6"/>
      <c r="H607" s="36"/>
      <c r="I607" s="28"/>
      <c r="J607" s="6"/>
      <c r="M607" s="14"/>
      <c r="N607" s="14"/>
      <c r="O607" s="14"/>
      <c r="P607" s="14"/>
      <c r="Q607" s="14"/>
    </row>
    <row r="608" spans="3:17" x14ac:dyDescent="0.35">
      <c r="C608" s="6"/>
      <c r="D608" s="6"/>
      <c r="E608" s="6"/>
      <c r="F608" s="6"/>
      <c r="G608" s="6"/>
      <c r="H608" s="36"/>
      <c r="I608" s="28"/>
      <c r="J608" s="6"/>
      <c r="M608" s="14"/>
      <c r="N608" s="14"/>
      <c r="O608" s="14"/>
      <c r="P608" s="14"/>
      <c r="Q608" s="14"/>
    </row>
    <row r="609" spans="3:17" x14ac:dyDescent="0.35">
      <c r="C609" s="6"/>
      <c r="D609" s="6"/>
      <c r="E609" s="6"/>
      <c r="F609" s="6"/>
      <c r="G609" s="6"/>
      <c r="H609" s="36"/>
      <c r="I609" s="28"/>
      <c r="J609" s="6"/>
      <c r="M609" s="14"/>
      <c r="N609" s="14"/>
      <c r="O609" s="14"/>
      <c r="P609" s="14"/>
      <c r="Q609" s="14"/>
    </row>
    <row r="610" spans="3:17" x14ac:dyDescent="0.35">
      <c r="C610" s="6"/>
      <c r="D610" s="6"/>
      <c r="E610" s="6"/>
      <c r="F610" s="6"/>
      <c r="G610" s="6"/>
      <c r="H610" s="36"/>
      <c r="I610" s="28"/>
      <c r="J610" s="6"/>
      <c r="M610" s="14"/>
      <c r="N610" s="14"/>
      <c r="O610" s="14"/>
      <c r="P610" s="14"/>
      <c r="Q610" s="14"/>
    </row>
    <row r="611" spans="3:17" x14ac:dyDescent="0.35">
      <c r="C611" s="6"/>
      <c r="D611" s="6"/>
      <c r="E611" s="6"/>
      <c r="F611" s="6"/>
      <c r="G611" s="6"/>
      <c r="H611" s="36"/>
      <c r="I611" s="28"/>
      <c r="J611" s="6"/>
      <c r="M611" s="14"/>
      <c r="N611" s="14"/>
      <c r="O611" s="14"/>
      <c r="P611" s="14"/>
      <c r="Q611" s="14"/>
    </row>
    <row r="612" spans="3:17" x14ac:dyDescent="0.35">
      <c r="C612" s="6"/>
      <c r="D612" s="6"/>
      <c r="E612" s="6"/>
      <c r="F612" s="6"/>
      <c r="G612" s="6"/>
      <c r="H612" s="36"/>
      <c r="I612" s="28"/>
      <c r="J612" s="6"/>
    </row>
    <row r="613" spans="3:17" x14ac:dyDescent="0.35">
      <c r="C613" s="6"/>
      <c r="D613" s="6"/>
      <c r="E613" s="6"/>
      <c r="F613" s="6"/>
      <c r="G613" s="6"/>
      <c r="H613" s="36"/>
      <c r="I613" s="28"/>
      <c r="J613" s="6"/>
    </row>
    <row r="614" spans="3:17" x14ac:dyDescent="0.35">
      <c r="C614" s="6"/>
      <c r="D614" s="6"/>
      <c r="E614" s="6"/>
      <c r="F614" s="6"/>
      <c r="G614" s="6"/>
      <c r="H614" s="36"/>
      <c r="I614" s="28"/>
      <c r="J614" s="6"/>
    </row>
    <row r="615" spans="3:17" x14ac:dyDescent="0.35">
      <c r="C615" s="6"/>
      <c r="D615" s="6"/>
      <c r="E615" s="6"/>
      <c r="F615" s="6"/>
      <c r="G615" s="6"/>
      <c r="H615" s="36"/>
      <c r="I615" s="28"/>
      <c r="J615" s="6"/>
    </row>
    <row r="616" spans="3:17" x14ac:dyDescent="0.35">
      <c r="C616" s="6"/>
      <c r="D616" s="6"/>
      <c r="E616" s="6"/>
      <c r="F616" s="6"/>
      <c r="G616" s="6"/>
      <c r="H616" s="36"/>
      <c r="I616" s="28"/>
      <c r="J616" s="6"/>
    </row>
    <row r="617" spans="3:17" x14ac:dyDescent="0.35">
      <c r="C617" s="6"/>
      <c r="D617" s="6"/>
      <c r="E617" s="6"/>
      <c r="F617" s="6"/>
      <c r="G617" s="6"/>
      <c r="H617" s="36"/>
      <c r="I617" s="28"/>
      <c r="J617" s="6"/>
    </row>
    <row r="618" spans="3:17" x14ac:dyDescent="0.35">
      <c r="C618" s="6"/>
      <c r="D618" s="6"/>
      <c r="E618" s="6"/>
      <c r="F618" s="6"/>
      <c r="G618" s="6"/>
      <c r="H618" s="36"/>
      <c r="I618" s="28"/>
      <c r="J618" s="6"/>
    </row>
    <row r="619" spans="3:17" x14ac:dyDescent="0.35">
      <c r="C619" s="6"/>
      <c r="D619" s="6"/>
      <c r="E619" s="6"/>
      <c r="F619" s="6"/>
      <c r="G619" s="6"/>
      <c r="H619" s="36"/>
      <c r="I619" s="28"/>
      <c r="J619" s="6"/>
    </row>
    <row r="620" spans="3:17" x14ac:dyDescent="0.35">
      <c r="C620" s="6"/>
      <c r="D620" s="6"/>
      <c r="E620" s="6"/>
      <c r="F620" s="6"/>
      <c r="G620" s="6"/>
      <c r="H620" s="36"/>
      <c r="I620" s="28"/>
      <c r="J620" s="6"/>
    </row>
    <row r="621" spans="3:17" x14ac:dyDescent="0.35">
      <c r="C621" s="6"/>
      <c r="D621" s="6"/>
      <c r="E621" s="6"/>
      <c r="F621" s="6"/>
      <c r="G621" s="6"/>
      <c r="H621" s="36"/>
      <c r="I621" s="28"/>
      <c r="J621" s="6"/>
    </row>
    <row r="622" spans="3:17" x14ac:dyDescent="0.35">
      <c r="C622" s="6"/>
      <c r="D622" s="6"/>
      <c r="E622" s="6"/>
      <c r="F622" s="6"/>
      <c r="G622" s="6"/>
      <c r="H622" s="36"/>
      <c r="I622" s="28"/>
      <c r="J622" s="6"/>
    </row>
    <row r="623" spans="3:17" x14ac:dyDescent="0.35">
      <c r="C623" s="6"/>
      <c r="D623" s="6"/>
      <c r="E623" s="6"/>
      <c r="F623" s="6"/>
      <c r="G623" s="6"/>
      <c r="H623" s="36"/>
      <c r="I623" s="28"/>
      <c r="J623" s="6"/>
    </row>
    <row r="624" spans="3:17" x14ac:dyDescent="0.35">
      <c r="C624" s="6"/>
      <c r="D624" s="6"/>
      <c r="E624" s="6"/>
      <c r="F624" s="6"/>
      <c r="G624" s="6"/>
      <c r="H624" s="36"/>
      <c r="I624" s="28"/>
      <c r="J624" s="6"/>
    </row>
    <row r="625" spans="3:10" x14ac:dyDescent="0.35">
      <c r="C625" s="6"/>
      <c r="D625" s="6"/>
      <c r="E625" s="6"/>
      <c r="F625" s="6"/>
      <c r="G625" s="6"/>
      <c r="H625" s="36"/>
      <c r="I625" s="28"/>
      <c r="J625" s="6"/>
    </row>
    <row r="626" spans="3:10" x14ac:dyDescent="0.35">
      <c r="C626" s="6"/>
      <c r="D626" s="6"/>
      <c r="E626" s="6"/>
      <c r="F626" s="6"/>
      <c r="G626" s="6"/>
      <c r="H626" s="36"/>
      <c r="I626" s="28"/>
      <c r="J626" s="6"/>
    </row>
    <row r="627" spans="3:10" x14ac:dyDescent="0.35">
      <c r="C627" s="6"/>
      <c r="D627" s="6"/>
      <c r="E627" s="6"/>
      <c r="F627" s="6"/>
      <c r="G627" s="6"/>
      <c r="H627" s="36"/>
      <c r="I627" s="28"/>
      <c r="J627" s="6"/>
    </row>
    <row r="628" spans="3:10" x14ac:dyDescent="0.35">
      <c r="C628" s="6"/>
      <c r="D628" s="6"/>
      <c r="E628" s="6"/>
      <c r="F628" s="6"/>
      <c r="G628" s="6"/>
      <c r="H628" s="36"/>
      <c r="I628" s="28"/>
      <c r="J628" s="6"/>
    </row>
    <row r="629" spans="3:10" x14ac:dyDescent="0.35">
      <c r="C629" s="6"/>
      <c r="D629" s="6"/>
      <c r="E629" s="6"/>
      <c r="F629" s="6"/>
      <c r="G629" s="6"/>
      <c r="H629" s="36"/>
      <c r="I629" s="28"/>
      <c r="J629" s="6"/>
    </row>
    <row r="630" spans="3:10" x14ac:dyDescent="0.35">
      <c r="C630" s="6"/>
      <c r="D630" s="6"/>
      <c r="E630" s="6"/>
      <c r="F630" s="6"/>
      <c r="G630" s="6"/>
      <c r="H630" s="36"/>
      <c r="I630" s="28"/>
      <c r="J630" s="6"/>
    </row>
    <row r="631" spans="3:10" x14ac:dyDescent="0.35">
      <c r="C631" s="6"/>
      <c r="D631" s="6"/>
      <c r="E631" s="6"/>
      <c r="F631" s="6"/>
      <c r="G631" s="6"/>
      <c r="H631" s="36"/>
      <c r="I631" s="28"/>
      <c r="J631" s="6"/>
    </row>
    <row r="632" spans="3:10" x14ac:dyDescent="0.35">
      <c r="C632" s="6"/>
      <c r="D632" s="6"/>
      <c r="E632" s="6"/>
      <c r="F632" s="6"/>
      <c r="G632" s="6"/>
      <c r="H632" s="36"/>
      <c r="I632" s="28"/>
      <c r="J632" s="6"/>
    </row>
    <row r="633" spans="3:10" x14ac:dyDescent="0.35">
      <c r="C633" s="6"/>
      <c r="D633" s="6"/>
      <c r="E633" s="6"/>
      <c r="F633" s="6"/>
      <c r="G633" s="6"/>
      <c r="H633" s="36"/>
      <c r="I633" s="28"/>
      <c r="J633" s="6"/>
    </row>
    <row r="634" spans="3:10" x14ac:dyDescent="0.35">
      <c r="C634" s="6"/>
      <c r="D634" s="6"/>
      <c r="E634" s="6"/>
      <c r="F634" s="6"/>
      <c r="G634" s="6"/>
      <c r="H634" s="36"/>
      <c r="I634" s="28"/>
      <c r="J634" s="6"/>
    </row>
    <row r="635" spans="3:10" x14ac:dyDescent="0.35">
      <c r="C635" s="6"/>
      <c r="D635" s="6"/>
      <c r="E635" s="6"/>
      <c r="F635" s="6"/>
      <c r="G635" s="6"/>
      <c r="H635" s="36"/>
      <c r="I635" s="28"/>
      <c r="J635" s="6"/>
    </row>
    <row r="636" spans="3:10" x14ac:dyDescent="0.35">
      <c r="C636" s="6"/>
      <c r="D636" s="6"/>
      <c r="E636" s="6"/>
      <c r="F636" s="6"/>
      <c r="G636" s="6"/>
      <c r="H636" s="36"/>
      <c r="I636" s="28"/>
      <c r="J636" s="6"/>
    </row>
    <row r="637" spans="3:10" x14ac:dyDescent="0.35">
      <c r="C637" s="6"/>
      <c r="D637" s="6"/>
      <c r="E637" s="6"/>
      <c r="F637" s="6"/>
      <c r="G637" s="6"/>
      <c r="H637" s="36"/>
      <c r="I637" s="28"/>
      <c r="J637" s="6"/>
    </row>
    <row r="638" spans="3:10" x14ac:dyDescent="0.35">
      <c r="C638" s="6"/>
      <c r="D638" s="6"/>
      <c r="E638" s="6"/>
      <c r="F638" s="6"/>
      <c r="G638" s="6"/>
      <c r="H638" s="36"/>
      <c r="I638" s="28"/>
      <c r="J638" s="6"/>
    </row>
    <row r="639" spans="3:10" x14ac:dyDescent="0.35">
      <c r="C639" s="6"/>
      <c r="D639" s="6"/>
      <c r="E639" s="6"/>
      <c r="F639" s="6"/>
      <c r="G639" s="6"/>
      <c r="H639" s="36"/>
      <c r="I639" s="28"/>
      <c r="J639" s="6"/>
    </row>
    <row r="640" spans="3:10" x14ac:dyDescent="0.35">
      <c r="C640" s="6"/>
      <c r="D640" s="6"/>
      <c r="E640" s="6"/>
      <c r="F640" s="6"/>
      <c r="G640" s="6"/>
      <c r="H640" s="36"/>
      <c r="I640" s="28"/>
      <c r="J640" s="6"/>
    </row>
    <row r="641" spans="3:10" x14ac:dyDescent="0.35">
      <c r="C641" s="6"/>
      <c r="D641" s="6"/>
      <c r="E641" s="6"/>
      <c r="F641" s="6"/>
      <c r="G641" s="6"/>
      <c r="H641" s="36"/>
      <c r="I641" s="28"/>
      <c r="J641" s="6"/>
    </row>
    <row r="642" spans="3:10" x14ac:dyDescent="0.35">
      <c r="C642" s="6"/>
      <c r="D642" s="6"/>
      <c r="E642" s="6"/>
      <c r="F642" s="6"/>
      <c r="G642" s="6"/>
      <c r="H642" s="36"/>
      <c r="I642" s="28"/>
      <c r="J642" s="6"/>
    </row>
    <row r="643" spans="3:10" x14ac:dyDescent="0.35">
      <c r="C643" s="6"/>
      <c r="D643" s="6"/>
      <c r="E643" s="6"/>
      <c r="F643" s="6"/>
      <c r="G643" s="6"/>
      <c r="H643" s="36"/>
      <c r="I643" s="28"/>
      <c r="J643" s="6"/>
    </row>
    <row r="644" spans="3:10" x14ac:dyDescent="0.35">
      <c r="C644" s="6"/>
      <c r="D644" s="6"/>
      <c r="E644" s="6"/>
      <c r="F644" s="6"/>
      <c r="G644" s="6"/>
      <c r="H644" s="36"/>
      <c r="I644" s="28"/>
      <c r="J644" s="6"/>
    </row>
    <row r="645" spans="3:10" x14ac:dyDescent="0.35">
      <c r="C645" s="6"/>
      <c r="D645" s="6"/>
      <c r="E645" s="6"/>
      <c r="F645" s="6"/>
      <c r="G645" s="6"/>
      <c r="H645" s="36"/>
      <c r="I645" s="28"/>
      <c r="J645" s="6"/>
    </row>
    <row r="646" spans="3:10" x14ac:dyDescent="0.35">
      <c r="C646" s="6"/>
      <c r="D646" s="6"/>
      <c r="E646" s="6"/>
      <c r="F646" s="6"/>
      <c r="G646" s="6"/>
      <c r="H646" s="36"/>
      <c r="I646" s="28"/>
      <c r="J646" s="6"/>
    </row>
    <row r="647" spans="3:10" x14ac:dyDescent="0.35">
      <c r="C647" s="6"/>
      <c r="D647" s="6"/>
      <c r="E647" s="6"/>
      <c r="F647" s="6"/>
      <c r="G647" s="6"/>
      <c r="H647" s="36"/>
      <c r="I647" s="28"/>
      <c r="J647" s="6"/>
    </row>
    <row r="648" spans="3:10" x14ac:dyDescent="0.35">
      <c r="C648" s="6"/>
      <c r="D648" s="6"/>
      <c r="E648" s="6"/>
      <c r="F648" s="6"/>
      <c r="G648" s="6"/>
      <c r="H648" s="36"/>
      <c r="I648" s="28"/>
      <c r="J648" s="6"/>
    </row>
    <row r="649" spans="3:10" x14ac:dyDescent="0.35">
      <c r="C649" s="6"/>
      <c r="D649" s="6"/>
      <c r="E649" s="6"/>
      <c r="F649" s="6"/>
      <c r="G649" s="6"/>
      <c r="H649" s="36"/>
      <c r="I649" s="28"/>
      <c r="J649" s="6"/>
    </row>
    <row r="650" spans="3:10" x14ac:dyDescent="0.35">
      <c r="C650" s="6"/>
      <c r="D650" s="6"/>
      <c r="E650" s="6"/>
      <c r="F650" s="6"/>
      <c r="G650" s="6"/>
      <c r="H650" s="36"/>
      <c r="I650" s="28"/>
      <c r="J650" s="6"/>
    </row>
    <row r="651" spans="3:10" x14ac:dyDescent="0.35">
      <c r="C651" s="6"/>
      <c r="D651" s="6"/>
      <c r="E651" s="6"/>
      <c r="F651" s="6"/>
      <c r="G651" s="6"/>
      <c r="H651" s="36"/>
      <c r="I651" s="28"/>
      <c r="J651" s="6"/>
    </row>
    <row r="652" spans="3:10" x14ac:dyDescent="0.35">
      <c r="C652" s="6"/>
      <c r="D652" s="6"/>
      <c r="E652" s="6"/>
      <c r="F652" s="6"/>
      <c r="G652" s="6"/>
      <c r="H652" s="36"/>
      <c r="I652" s="28"/>
      <c r="J652" s="6"/>
    </row>
    <row r="653" spans="3:10" x14ac:dyDescent="0.35">
      <c r="C653" s="6"/>
      <c r="D653" s="6"/>
      <c r="E653" s="6"/>
      <c r="F653" s="6"/>
      <c r="G653" s="6"/>
      <c r="H653" s="36"/>
      <c r="I653" s="28"/>
      <c r="J653" s="6"/>
    </row>
    <row r="654" spans="3:10" x14ac:dyDescent="0.35">
      <c r="C654" s="6"/>
      <c r="D654" s="6"/>
      <c r="E654" s="6"/>
      <c r="F654" s="6"/>
      <c r="G654" s="6"/>
      <c r="H654" s="36"/>
      <c r="I654" s="28"/>
      <c r="J654" s="6"/>
    </row>
    <row r="655" spans="3:10" x14ac:dyDescent="0.35">
      <c r="C655" s="6"/>
      <c r="D655" s="6"/>
      <c r="E655" s="6"/>
      <c r="F655" s="6"/>
      <c r="G655" s="6"/>
      <c r="H655" s="36"/>
      <c r="I655" s="28"/>
      <c r="J655" s="6"/>
    </row>
    <row r="656" spans="3:10" x14ac:dyDescent="0.35">
      <c r="C656" s="6"/>
      <c r="D656" s="6"/>
      <c r="E656" s="6"/>
      <c r="F656" s="6"/>
      <c r="G656" s="6"/>
      <c r="H656" s="36"/>
      <c r="I656" s="28"/>
      <c r="J656" s="6"/>
    </row>
    <row r="657" spans="3:10" x14ac:dyDescent="0.35">
      <c r="C657" s="6"/>
      <c r="D657" s="6"/>
      <c r="E657" s="6"/>
      <c r="F657" s="6"/>
      <c r="G657" s="6"/>
      <c r="H657" s="36"/>
      <c r="I657" s="28"/>
      <c r="J657" s="6"/>
    </row>
    <row r="658" spans="3:10" x14ac:dyDescent="0.35">
      <c r="C658" s="6"/>
      <c r="D658" s="6"/>
      <c r="E658" s="6"/>
      <c r="F658" s="6"/>
      <c r="G658" s="6"/>
      <c r="H658" s="36"/>
      <c r="I658" s="28"/>
      <c r="J658" s="6"/>
    </row>
    <row r="659" spans="3:10" x14ac:dyDescent="0.35">
      <c r="C659" s="6"/>
      <c r="D659" s="6"/>
      <c r="E659" s="6"/>
      <c r="F659" s="6"/>
      <c r="G659" s="6"/>
      <c r="H659" s="36"/>
      <c r="I659" s="28"/>
      <c r="J659" s="6"/>
    </row>
    <row r="660" spans="3:10" x14ac:dyDescent="0.35">
      <c r="C660" s="6"/>
      <c r="D660" s="6"/>
      <c r="E660" s="6"/>
      <c r="F660" s="6"/>
      <c r="G660" s="6"/>
      <c r="H660" s="36"/>
      <c r="I660" s="28"/>
      <c r="J660" s="6"/>
    </row>
    <row r="661" spans="3:10" x14ac:dyDescent="0.35">
      <c r="C661" s="6"/>
      <c r="D661" s="6"/>
      <c r="E661" s="6"/>
      <c r="F661" s="6"/>
      <c r="G661" s="6"/>
      <c r="H661" s="36"/>
      <c r="I661" s="28"/>
      <c r="J661" s="6"/>
    </row>
    <row r="662" spans="3:10" x14ac:dyDescent="0.35">
      <c r="C662" s="6"/>
      <c r="D662" s="6"/>
      <c r="E662" s="6"/>
      <c r="F662" s="6"/>
      <c r="G662" s="6"/>
      <c r="H662" s="36"/>
      <c r="I662" s="28"/>
      <c r="J662" s="6"/>
    </row>
    <row r="663" spans="3:10" x14ac:dyDescent="0.35">
      <c r="C663" s="6"/>
      <c r="D663" s="6"/>
      <c r="E663" s="6"/>
      <c r="F663" s="6"/>
      <c r="G663" s="6"/>
      <c r="H663" s="36"/>
      <c r="I663" s="28"/>
      <c r="J663" s="6"/>
    </row>
    <row r="664" spans="3:10" x14ac:dyDescent="0.35">
      <c r="C664" s="6"/>
      <c r="D664" s="6"/>
      <c r="E664" s="6"/>
      <c r="F664" s="6"/>
      <c r="G664" s="6"/>
      <c r="H664" s="36"/>
      <c r="I664" s="28"/>
      <c r="J664" s="6"/>
    </row>
    <row r="665" spans="3:10" x14ac:dyDescent="0.35">
      <c r="C665" s="6"/>
      <c r="D665" s="6"/>
      <c r="E665" s="6"/>
      <c r="F665" s="6"/>
      <c r="G665" s="6"/>
      <c r="H665" s="36"/>
      <c r="I665" s="28"/>
      <c r="J665" s="6"/>
    </row>
    <row r="666" spans="3:10" x14ac:dyDescent="0.35">
      <c r="C666" s="6"/>
      <c r="D666" s="6"/>
      <c r="E666" s="6"/>
      <c r="F666" s="6"/>
      <c r="G666" s="6"/>
      <c r="H666" s="36"/>
      <c r="I666" s="28"/>
      <c r="J666" s="6"/>
    </row>
    <row r="667" spans="3:10" x14ac:dyDescent="0.35">
      <c r="C667" s="6"/>
      <c r="D667" s="6"/>
      <c r="E667" s="6"/>
      <c r="F667" s="6"/>
      <c r="G667" s="6"/>
      <c r="H667" s="36"/>
      <c r="I667" s="28"/>
      <c r="J667" s="6"/>
    </row>
    <row r="668" spans="3:10" x14ac:dyDescent="0.35">
      <c r="C668" s="6"/>
      <c r="D668" s="6"/>
      <c r="E668" s="6"/>
      <c r="F668" s="6"/>
      <c r="G668" s="6"/>
      <c r="H668" s="36"/>
      <c r="I668" s="28"/>
      <c r="J668" s="6"/>
    </row>
    <row r="669" spans="3:10" x14ac:dyDescent="0.35">
      <c r="C669" s="6"/>
      <c r="D669" s="6"/>
      <c r="E669" s="6"/>
      <c r="F669" s="6"/>
      <c r="G669" s="6"/>
      <c r="H669" s="36"/>
      <c r="I669" s="28"/>
      <c r="J669" s="6"/>
    </row>
    <row r="670" spans="3:10" x14ac:dyDescent="0.35">
      <c r="C670" s="6"/>
      <c r="D670" s="6"/>
      <c r="E670" s="6"/>
      <c r="F670" s="6"/>
      <c r="G670" s="6"/>
      <c r="H670" s="36"/>
      <c r="I670" s="28"/>
      <c r="J670" s="6"/>
    </row>
    <row r="671" spans="3:10" x14ac:dyDescent="0.35">
      <c r="C671" s="6"/>
      <c r="D671" s="6"/>
      <c r="E671" s="6"/>
      <c r="F671" s="6"/>
      <c r="G671" s="6"/>
      <c r="H671" s="36"/>
      <c r="I671" s="28"/>
      <c r="J671" s="6"/>
    </row>
    <row r="672" spans="3:10" x14ac:dyDescent="0.35">
      <c r="C672" s="6"/>
      <c r="D672" s="6"/>
      <c r="E672" s="6"/>
      <c r="F672" s="6"/>
      <c r="G672" s="6"/>
      <c r="H672" s="36"/>
      <c r="I672" s="28"/>
      <c r="J672" s="6"/>
    </row>
    <row r="673" spans="3:10" x14ac:dyDescent="0.35">
      <c r="C673" s="6"/>
      <c r="D673" s="6"/>
      <c r="E673" s="6"/>
      <c r="F673" s="6"/>
      <c r="G673" s="6"/>
      <c r="H673" s="36"/>
      <c r="I673" s="28"/>
      <c r="J673" s="6"/>
    </row>
    <row r="674" spans="3:10" x14ac:dyDescent="0.35">
      <c r="C674" s="6"/>
      <c r="D674" s="6"/>
      <c r="E674" s="6"/>
      <c r="F674" s="6"/>
      <c r="G674" s="6"/>
      <c r="H674" s="36"/>
      <c r="I674" s="28"/>
      <c r="J674" s="6"/>
    </row>
    <row r="675" spans="3:10" x14ac:dyDescent="0.35">
      <c r="C675" s="6"/>
      <c r="D675" s="6"/>
      <c r="E675" s="6"/>
      <c r="F675" s="6"/>
      <c r="G675" s="6"/>
      <c r="H675" s="36"/>
      <c r="I675" s="28"/>
      <c r="J675" s="6"/>
    </row>
    <row r="676" spans="3:10" x14ac:dyDescent="0.35">
      <c r="C676" s="6"/>
      <c r="D676" s="6"/>
      <c r="E676" s="6"/>
      <c r="F676" s="6"/>
      <c r="G676" s="6"/>
      <c r="H676" s="36"/>
      <c r="I676" s="28"/>
      <c r="J676" s="6"/>
    </row>
    <row r="677" spans="3:10" x14ac:dyDescent="0.35">
      <c r="C677" s="6"/>
      <c r="D677" s="6"/>
      <c r="E677" s="6"/>
      <c r="F677" s="6"/>
      <c r="G677" s="6"/>
      <c r="H677" s="36"/>
      <c r="I677" s="28"/>
      <c r="J677" s="6"/>
    </row>
    <row r="678" spans="3:10" x14ac:dyDescent="0.35">
      <c r="C678" s="6"/>
      <c r="D678" s="6"/>
      <c r="E678" s="6"/>
      <c r="F678" s="6"/>
      <c r="G678" s="6"/>
      <c r="H678" s="36"/>
      <c r="I678" s="28"/>
      <c r="J678" s="6"/>
    </row>
    <row r="679" spans="3:10" x14ac:dyDescent="0.35">
      <c r="C679" s="6"/>
      <c r="D679" s="6"/>
      <c r="E679" s="6"/>
      <c r="F679" s="6"/>
      <c r="G679" s="6"/>
      <c r="H679" s="36"/>
      <c r="I679" s="28"/>
      <c r="J679" s="6"/>
    </row>
    <row r="680" spans="3:10" x14ac:dyDescent="0.35">
      <c r="C680" s="6"/>
      <c r="D680" s="6"/>
      <c r="E680" s="6"/>
      <c r="F680" s="6"/>
      <c r="G680" s="6"/>
      <c r="H680" s="36"/>
      <c r="I680" s="28"/>
      <c r="J680" s="6"/>
    </row>
    <row r="681" spans="3:10" x14ac:dyDescent="0.35">
      <c r="C681" s="6"/>
      <c r="D681" s="6"/>
      <c r="E681" s="6"/>
      <c r="F681" s="6"/>
      <c r="G681" s="6"/>
      <c r="H681" s="36"/>
      <c r="I681" s="28"/>
      <c r="J681" s="6"/>
    </row>
    <row r="682" spans="3:10" x14ac:dyDescent="0.35">
      <c r="C682" s="6"/>
      <c r="D682" s="6"/>
      <c r="E682" s="6"/>
      <c r="F682" s="6"/>
      <c r="G682" s="6"/>
      <c r="H682" s="36"/>
      <c r="I682" s="28"/>
      <c r="J682" s="6"/>
    </row>
    <row r="683" spans="3:10" x14ac:dyDescent="0.35">
      <c r="C683" s="6"/>
      <c r="D683" s="6"/>
      <c r="E683" s="6"/>
      <c r="F683" s="6"/>
      <c r="G683" s="6"/>
      <c r="H683" s="36"/>
      <c r="I683" s="28"/>
      <c r="J683" s="6"/>
    </row>
    <row r="684" spans="3:10" x14ac:dyDescent="0.35">
      <c r="C684" s="6"/>
      <c r="D684" s="6"/>
      <c r="E684" s="6"/>
      <c r="F684" s="6"/>
      <c r="G684" s="6"/>
      <c r="H684" s="36"/>
      <c r="I684" s="28"/>
      <c r="J684" s="6"/>
    </row>
    <row r="685" spans="3:10" x14ac:dyDescent="0.35">
      <c r="C685" s="6"/>
      <c r="D685" s="6"/>
      <c r="E685" s="6"/>
      <c r="F685" s="6"/>
      <c r="G685" s="6"/>
      <c r="H685" s="36"/>
      <c r="I685" s="28"/>
      <c r="J685" s="6"/>
    </row>
    <row r="686" spans="3:10" x14ac:dyDescent="0.35">
      <c r="C686" s="6"/>
      <c r="D686" s="6"/>
      <c r="E686" s="6"/>
      <c r="F686" s="6"/>
      <c r="G686" s="6"/>
      <c r="H686" s="36"/>
      <c r="I686" s="28"/>
      <c r="J686" s="6"/>
    </row>
    <row r="687" spans="3:10" x14ac:dyDescent="0.35">
      <c r="C687" s="6"/>
      <c r="D687" s="6"/>
      <c r="E687" s="6"/>
      <c r="F687" s="6"/>
      <c r="G687" s="6"/>
      <c r="H687" s="36"/>
      <c r="I687" s="28"/>
      <c r="J687" s="6"/>
    </row>
    <row r="688" spans="3:10" x14ac:dyDescent="0.35">
      <c r="C688" s="6"/>
      <c r="D688" s="6"/>
      <c r="E688" s="6"/>
      <c r="F688" s="6"/>
      <c r="G688" s="6"/>
      <c r="H688" s="36"/>
      <c r="I688" s="28"/>
      <c r="J688" s="6"/>
    </row>
    <row r="689" spans="3:10" x14ac:dyDescent="0.35">
      <c r="C689" s="6"/>
      <c r="D689" s="6"/>
      <c r="E689" s="6"/>
      <c r="F689" s="6"/>
      <c r="G689" s="6"/>
      <c r="H689" s="36"/>
      <c r="I689" s="28"/>
      <c r="J689" s="6"/>
    </row>
    <row r="690" spans="3:10" x14ac:dyDescent="0.35">
      <c r="C690" s="6"/>
      <c r="D690" s="6"/>
      <c r="E690" s="6"/>
      <c r="F690" s="6"/>
      <c r="G690" s="6"/>
      <c r="H690" s="36"/>
      <c r="I690" s="28"/>
      <c r="J690" s="6"/>
    </row>
    <row r="691" spans="3:10" x14ac:dyDescent="0.35">
      <c r="C691" s="6"/>
      <c r="D691" s="6"/>
      <c r="E691" s="6"/>
      <c r="F691" s="6"/>
      <c r="G691" s="6"/>
      <c r="H691" s="36"/>
      <c r="I691" s="28"/>
      <c r="J691" s="6"/>
    </row>
    <row r="692" spans="3:10" x14ac:dyDescent="0.35">
      <c r="C692" s="6"/>
      <c r="D692" s="6"/>
      <c r="E692" s="6"/>
      <c r="F692" s="6"/>
      <c r="G692" s="6"/>
      <c r="H692" s="36"/>
      <c r="I692" s="28"/>
      <c r="J692" s="6"/>
    </row>
    <row r="693" spans="3:10" x14ac:dyDescent="0.35">
      <c r="C693" s="6"/>
      <c r="D693" s="6"/>
      <c r="E693" s="6"/>
      <c r="F693" s="6"/>
      <c r="G693" s="6"/>
      <c r="H693" s="36"/>
      <c r="I693" s="28"/>
      <c r="J693" s="6"/>
    </row>
    <row r="694" spans="3:10" x14ac:dyDescent="0.35">
      <c r="C694" s="6"/>
      <c r="D694" s="6"/>
      <c r="E694" s="6"/>
      <c r="F694" s="6"/>
      <c r="G694" s="6"/>
      <c r="H694" s="36"/>
      <c r="I694" s="28"/>
      <c r="J694" s="6"/>
    </row>
    <row r="695" spans="3:10" x14ac:dyDescent="0.35">
      <c r="C695" s="6"/>
      <c r="D695" s="6"/>
      <c r="E695" s="6"/>
      <c r="F695" s="6"/>
      <c r="G695" s="6"/>
      <c r="H695" s="36"/>
      <c r="I695" s="28"/>
      <c r="J695" s="6"/>
    </row>
    <row r="696" spans="3:10" x14ac:dyDescent="0.35">
      <c r="C696" s="6"/>
      <c r="D696" s="6"/>
      <c r="E696" s="6"/>
      <c r="F696" s="6"/>
      <c r="G696" s="6"/>
      <c r="H696" s="36"/>
      <c r="I696" s="28"/>
      <c r="J696" s="6"/>
    </row>
    <row r="697" spans="3:10" x14ac:dyDescent="0.35">
      <c r="C697" s="6"/>
      <c r="D697" s="6"/>
      <c r="E697" s="6"/>
      <c r="F697" s="6"/>
      <c r="G697" s="6"/>
      <c r="H697" s="36"/>
      <c r="I697" s="28"/>
      <c r="J697" s="6"/>
    </row>
    <row r="698" spans="3:10" x14ac:dyDescent="0.35">
      <c r="C698" s="6"/>
      <c r="D698" s="6"/>
      <c r="E698" s="6"/>
      <c r="F698" s="6"/>
      <c r="G698" s="6"/>
      <c r="H698" s="36"/>
      <c r="I698" s="28"/>
      <c r="J698" s="6"/>
    </row>
    <row r="699" spans="3:10" x14ac:dyDescent="0.35">
      <c r="C699" s="6"/>
      <c r="D699" s="6"/>
      <c r="E699" s="6"/>
      <c r="F699" s="6"/>
      <c r="G699" s="6"/>
      <c r="H699" s="36"/>
      <c r="I699" s="28"/>
      <c r="J699" s="6"/>
    </row>
    <row r="700" spans="3:10" x14ac:dyDescent="0.35">
      <c r="C700" s="6"/>
      <c r="D700" s="6"/>
      <c r="E700" s="6"/>
      <c r="F700" s="6"/>
      <c r="G700" s="6"/>
      <c r="H700" s="36"/>
      <c r="I700" s="28"/>
      <c r="J700" s="6"/>
    </row>
    <row r="701" spans="3:10" x14ac:dyDescent="0.35">
      <c r="C701" s="6"/>
      <c r="D701" s="6"/>
      <c r="E701" s="6"/>
      <c r="F701" s="6"/>
      <c r="G701" s="6"/>
      <c r="H701" s="36"/>
      <c r="I701" s="28"/>
      <c r="J701" s="6"/>
    </row>
    <row r="702" spans="3:10" x14ac:dyDescent="0.35">
      <c r="C702" s="6"/>
      <c r="D702" s="6"/>
      <c r="E702" s="6"/>
      <c r="F702" s="6"/>
      <c r="G702" s="6"/>
      <c r="H702" s="36"/>
      <c r="I702" s="28"/>
      <c r="J702" s="6"/>
    </row>
    <row r="703" spans="3:10" x14ac:dyDescent="0.35">
      <c r="C703" s="6"/>
      <c r="D703" s="6"/>
      <c r="E703" s="6"/>
      <c r="F703" s="6"/>
      <c r="G703" s="6"/>
      <c r="H703" s="36"/>
      <c r="I703" s="28"/>
      <c r="J703" s="6"/>
    </row>
    <row r="704" spans="3:10" x14ac:dyDescent="0.35">
      <c r="C704" s="6"/>
      <c r="D704" s="6"/>
      <c r="E704" s="6"/>
      <c r="F704" s="6"/>
      <c r="G704" s="6"/>
      <c r="H704" s="36"/>
      <c r="I704" s="28"/>
      <c r="J704" s="6"/>
    </row>
    <row r="705" spans="3:10" x14ac:dyDescent="0.35">
      <c r="C705" s="6"/>
      <c r="D705" s="6"/>
      <c r="E705" s="6"/>
      <c r="F705" s="6"/>
      <c r="G705" s="6"/>
      <c r="H705" s="36"/>
      <c r="I705" s="28"/>
      <c r="J705" s="6"/>
    </row>
    <row r="706" spans="3:10" x14ac:dyDescent="0.35">
      <c r="C706" s="6"/>
      <c r="D706" s="6"/>
      <c r="E706" s="6"/>
      <c r="F706" s="6"/>
      <c r="G706" s="6"/>
      <c r="H706" s="36"/>
      <c r="I706" s="28"/>
      <c r="J706" s="6"/>
    </row>
    <row r="707" spans="3:10" x14ac:dyDescent="0.35">
      <c r="C707" s="6"/>
      <c r="D707" s="6"/>
      <c r="E707" s="6"/>
      <c r="F707" s="6"/>
      <c r="G707" s="6"/>
      <c r="H707" s="36"/>
      <c r="I707" s="28"/>
      <c r="J707" s="6"/>
    </row>
    <row r="708" spans="3:10" x14ac:dyDescent="0.35">
      <c r="C708" s="6"/>
      <c r="D708" s="6"/>
      <c r="E708" s="6"/>
      <c r="F708" s="6"/>
      <c r="G708" s="6"/>
      <c r="H708" s="36"/>
      <c r="I708" s="28"/>
      <c r="J708" s="6"/>
    </row>
    <row r="709" spans="3:10" x14ac:dyDescent="0.35">
      <c r="C709" s="6"/>
      <c r="D709" s="6"/>
      <c r="E709" s="6"/>
      <c r="F709" s="6"/>
      <c r="G709" s="6"/>
      <c r="H709" s="36"/>
      <c r="I709" s="28"/>
      <c r="J709" s="6"/>
    </row>
    <row r="710" spans="3:10" x14ac:dyDescent="0.35">
      <c r="C710" s="6"/>
      <c r="D710" s="6"/>
      <c r="E710" s="6"/>
      <c r="F710" s="6"/>
      <c r="G710" s="6"/>
      <c r="H710" s="36"/>
      <c r="I710" s="28"/>
      <c r="J710" s="6"/>
    </row>
    <row r="711" spans="3:10" x14ac:dyDescent="0.35">
      <c r="C711" s="6"/>
      <c r="D711" s="6"/>
      <c r="E711" s="6"/>
      <c r="F711" s="6"/>
      <c r="G711" s="6"/>
      <c r="H711" s="36"/>
      <c r="I711" s="28"/>
      <c r="J711" s="6"/>
    </row>
    <row r="712" spans="3:10" x14ac:dyDescent="0.35">
      <c r="C712" s="6"/>
      <c r="D712" s="6"/>
      <c r="E712" s="6"/>
      <c r="F712" s="6"/>
      <c r="G712" s="6"/>
      <c r="H712" s="36"/>
      <c r="I712" s="28"/>
      <c r="J712" s="6"/>
    </row>
    <row r="713" spans="3:10" x14ac:dyDescent="0.35">
      <c r="C713" s="6"/>
      <c r="D713" s="6"/>
      <c r="E713" s="6"/>
      <c r="F713" s="6"/>
      <c r="G713" s="6"/>
      <c r="H713" s="36"/>
      <c r="I713" s="28"/>
      <c r="J713" s="6"/>
    </row>
    <row r="714" spans="3:10" x14ac:dyDescent="0.35">
      <c r="C714" s="6"/>
      <c r="D714" s="6"/>
      <c r="E714" s="6"/>
      <c r="F714" s="6"/>
      <c r="G714" s="6"/>
      <c r="H714" s="36"/>
      <c r="I714" s="28"/>
      <c r="J714" s="6"/>
    </row>
    <row r="715" spans="3:10" x14ac:dyDescent="0.35">
      <c r="C715" s="6"/>
      <c r="D715" s="6"/>
      <c r="E715" s="6"/>
      <c r="F715" s="6"/>
      <c r="G715" s="6"/>
      <c r="H715" s="36"/>
      <c r="I715" s="28"/>
      <c r="J715" s="6"/>
    </row>
    <row r="716" spans="3:10" x14ac:dyDescent="0.35">
      <c r="C716" s="6"/>
      <c r="D716" s="6"/>
      <c r="E716" s="6"/>
      <c r="F716" s="6"/>
      <c r="G716" s="6"/>
      <c r="H716" s="36"/>
      <c r="I716" s="28"/>
      <c r="J716" s="6"/>
    </row>
    <row r="717" spans="3:10" x14ac:dyDescent="0.35">
      <c r="C717" s="6"/>
      <c r="D717" s="6"/>
      <c r="E717" s="6"/>
      <c r="F717" s="6"/>
      <c r="G717" s="6"/>
      <c r="H717" s="36"/>
      <c r="I717" s="28"/>
      <c r="J717" s="6"/>
    </row>
    <row r="718" spans="3:10" x14ac:dyDescent="0.35">
      <c r="C718" s="6"/>
      <c r="D718" s="6"/>
      <c r="E718" s="6"/>
      <c r="F718" s="6"/>
      <c r="G718" s="6"/>
      <c r="H718" s="36"/>
      <c r="I718" s="28"/>
      <c r="J718" s="6"/>
    </row>
    <row r="719" spans="3:10" x14ac:dyDescent="0.35">
      <c r="C719" s="6"/>
      <c r="D719" s="6"/>
      <c r="E719" s="6"/>
      <c r="F719" s="6"/>
      <c r="G719" s="6"/>
      <c r="H719" s="36"/>
      <c r="I719" s="28"/>
      <c r="J719" s="6"/>
    </row>
    <row r="720" spans="3:10" x14ac:dyDescent="0.35">
      <c r="C720" s="6"/>
      <c r="D720" s="6"/>
      <c r="E720" s="6"/>
      <c r="F720" s="6"/>
      <c r="G720" s="6"/>
      <c r="H720" s="36"/>
      <c r="I720" s="28"/>
      <c r="J720" s="6"/>
    </row>
    <row r="721" spans="3:10" x14ac:dyDescent="0.35">
      <c r="C721" s="6"/>
      <c r="D721" s="6"/>
      <c r="E721" s="6"/>
      <c r="F721" s="6"/>
      <c r="G721" s="6"/>
      <c r="H721" s="36"/>
      <c r="I721" s="28"/>
      <c r="J721" s="6"/>
    </row>
    <row r="722" spans="3:10" x14ac:dyDescent="0.35">
      <c r="C722" s="6"/>
      <c r="D722" s="6"/>
      <c r="E722" s="6"/>
      <c r="F722" s="6"/>
      <c r="G722" s="6"/>
      <c r="H722" s="36"/>
      <c r="I722" s="28"/>
      <c r="J722" s="6"/>
    </row>
    <row r="723" spans="3:10" x14ac:dyDescent="0.35">
      <c r="C723" s="6"/>
      <c r="D723" s="6"/>
      <c r="E723" s="6"/>
      <c r="F723" s="6"/>
      <c r="G723" s="6"/>
      <c r="H723" s="36"/>
      <c r="I723" s="28"/>
      <c r="J723" s="6"/>
    </row>
    <row r="724" spans="3:10" x14ac:dyDescent="0.35">
      <c r="C724" s="6"/>
      <c r="D724" s="6"/>
      <c r="E724" s="6"/>
      <c r="F724" s="6"/>
      <c r="G724" s="6"/>
      <c r="H724" s="36"/>
      <c r="I724" s="28"/>
      <c r="J724" s="6"/>
    </row>
    <row r="725" spans="3:10" x14ac:dyDescent="0.35">
      <c r="C725" s="6"/>
      <c r="D725" s="6"/>
      <c r="E725" s="6"/>
      <c r="F725" s="6"/>
      <c r="G725" s="6"/>
      <c r="H725" s="36"/>
      <c r="I725" s="28"/>
      <c r="J725" s="6"/>
    </row>
    <row r="726" spans="3:10" x14ac:dyDescent="0.35">
      <c r="C726" s="6"/>
      <c r="D726" s="6"/>
      <c r="E726" s="6"/>
      <c r="F726" s="6"/>
      <c r="G726" s="6"/>
      <c r="H726" s="36"/>
      <c r="I726" s="28"/>
      <c r="J726" s="6"/>
    </row>
    <row r="727" spans="3:10" x14ac:dyDescent="0.35">
      <c r="C727" s="6"/>
      <c r="D727" s="6"/>
      <c r="E727" s="6"/>
      <c r="F727" s="6"/>
      <c r="G727" s="6"/>
      <c r="H727" s="36"/>
      <c r="I727" s="28"/>
      <c r="J727" s="6"/>
    </row>
    <row r="728" spans="3:10" x14ac:dyDescent="0.35">
      <c r="C728" s="6"/>
      <c r="D728" s="6"/>
      <c r="E728" s="6"/>
      <c r="F728" s="6"/>
      <c r="G728" s="6"/>
      <c r="H728" s="36"/>
      <c r="I728" s="28"/>
      <c r="J728" s="6"/>
    </row>
    <row r="729" spans="3:10" x14ac:dyDescent="0.35">
      <c r="C729" s="6"/>
      <c r="D729" s="6"/>
      <c r="E729" s="6"/>
      <c r="F729" s="6"/>
      <c r="G729" s="6"/>
      <c r="H729" s="36"/>
      <c r="I729" s="28"/>
      <c r="J729" s="6"/>
    </row>
    <row r="730" spans="3:10" x14ac:dyDescent="0.35">
      <c r="C730" s="6"/>
      <c r="D730" s="6"/>
      <c r="E730" s="6"/>
      <c r="F730" s="6"/>
      <c r="G730" s="6"/>
      <c r="H730" s="36"/>
      <c r="I730" s="28"/>
      <c r="J730" s="6"/>
    </row>
    <row r="731" spans="3:10" x14ac:dyDescent="0.35">
      <c r="C731" s="6"/>
      <c r="D731" s="6"/>
      <c r="E731" s="6"/>
      <c r="F731" s="6"/>
      <c r="G731" s="6"/>
      <c r="H731" s="36"/>
      <c r="I731" s="28"/>
      <c r="J731" s="6"/>
    </row>
    <row r="732" spans="3:10" x14ac:dyDescent="0.35">
      <c r="C732" s="6"/>
      <c r="D732" s="6"/>
      <c r="E732" s="6"/>
      <c r="F732" s="6"/>
      <c r="G732" s="6"/>
      <c r="H732" s="36"/>
      <c r="I732" s="28"/>
      <c r="J732" s="6"/>
    </row>
    <row r="733" spans="3:10" x14ac:dyDescent="0.35">
      <c r="C733" s="6"/>
      <c r="D733" s="6"/>
      <c r="E733" s="6"/>
      <c r="F733" s="6"/>
      <c r="G733" s="6"/>
      <c r="H733" s="36"/>
      <c r="I733" s="28"/>
      <c r="J733" s="6"/>
    </row>
    <row r="734" spans="3:10" x14ac:dyDescent="0.35">
      <c r="C734" s="6"/>
      <c r="D734" s="6"/>
      <c r="E734" s="6"/>
      <c r="F734" s="6"/>
      <c r="G734" s="6"/>
      <c r="H734" s="36"/>
      <c r="I734" s="28"/>
      <c r="J734" s="6"/>
    </row>
    <row r="735" spans="3:10" x14ac:dyDescent="0.35">
      <c r="C735" s="6"/>
      <c r="D735" s="6"/>
      <c r="E735" s="6"/>
      <c r="F735" s="6"/>
      <c r="G735" s="6"/>
      <c r="H735" s="36"/>
      <c r="I735" s="28"/>
      <c r="J735" s="6"/>
    </row>
    <row r="736" spans="3:10" x14ac:dyDescent="0.35">
      <c r="C736" s="6"/>
      <c r="D736" s="6"/>
      <c r="E736" s="6"/>
      <c r="F736" s="6"/>
      <c r="G736" s="6"/>
      <c r="H736" s="36"/>
      <c r="I736" s="28"/>
      <c r="J736" s="6"/>
    </row>
    <row r="737" spans="3:10" x14ac:dyDescent="0.35">
      <c r="C737" s="6"/>
      <c r="D737" s="6"/>
      <c r="E737" s="6"/>
      <c r="F737" s="6"/>
      <c r="G737" s="6"/>
      <c r="H737" s="36"/>
      <c r="I737" s="28"/>
      <c r="J737" s="6"/>
    </row>
    <row r="738" spans="3:10" x14ac:dyDescent="0.35">
      <c r="C738" s="6"/>
      <c r="D738" s="6"/>
      <c r="E738" s="6"/>
      <c r="F738" s="6"/>
      <c r="G738" s="6"/>
      <c r="H738" s="36"/>
      <c r="I738" s="28"/>
      <c r="J738" s="6"/>
    </row>
    <row r="739" spans="3:10" x14ac:dyDescent="0.35">
      <c r="C739" s="6"/>
      <c r="D739" s="6"/>
      <c r="E739" s="6"/>
      <c r="F739" s="6"/>
      <c r="G739" s="6"/>
      <c r="H739" s="36"/>
      <c r="I739" s="28"/>
      <c r="J739" s="6"/>
    </row>
    <row r="740" spans="3:10" x14ac:dyDescent="0.35">
      <c r="C740" s="6"/>
      <c r="D740" s="6"/>
      <c r="E740" s="6"/>
      <c r="F740" s="6"/>
      <c r="G740" s="6"/>
      <c r="H740" s="36"/>
      <c r="I740" s="28"/>
      <c r="J740" s="6"/>
    </row>
    <row r="741" spans="3:10" x14ac:dyDescent="0.35">
      <c r="C741" s="6"/>
      <c r="D741" s="6"/>
      <c r="E741" s="6"/>
      <c r="F741" s="6"/>
      <c r="G741" s="6"/>
      <c r="H741" s="36"/>
      <c r="I741" s="28"/>
      <c r="J741" s="6"/>
    </row>
    <row r="742" spans="3:10" x14ac:dyDescent="0.35">
      <c r="C742" s="6"/>
      <c r="D742" s="6"/>
      <c r="E742" s="6"/>
      <c r="F742" s="6"/>
      <c r="G742" s="6"/>
      <c r="H742" s="36"/>
      <c r="I742" s="28"/>
      <c r="J742" s="6"/>
    </row>
    <row r="743" spans="3:10" x14ac:dyDescent="0.35">
      <c r="C743" s="6"/>
      <c r="D743" s="6"/>
      <c r="E743" s="6"/>
      <c r="F743" s="6"/>
      <c r="G743" s="6"/>
      <c r="H743" s="36"/>
      <c r="I743" s="28"/>
      <c r="J743" s="6"/>
    </row>
    <row r="744" spans="3:10" x14ac:dyDescent="0.35">
      <c r="C744" s="6"/>
      <c r="D744" s="6"/>
      <c r="E744" s="6"/>
      <c r="F744" s="6"/>
      <c r="G744" s="6"/>
      <c r="H744" s="36"/>
      <c r="I744" s="28"/>
      <c r="J744" s="6"/>
    </row>
    <row r="745" spans="3:10" x14ac:dyDescent="0.35">
      <c r="C745" s="6"/>
      <c r="D745" s="6"/>
      <c r="E745" s="6"/>
      <c r="F745" s="6"/>
      <c r="G745" s="6"/>
      <c r="H745" s="36"/>
      <c r="I745" s="28"/>
      <c r="J745" s="6"/>
    </row>
    <row r="746" spans="3:10" x14ac:dyDescent="0.35">
      <c r="C746" s="6"/>
      <c r="D746" s="6"/>
      <c r="E746" s="6"/>
      <c r="F746" s="6"/>
      <c r="G746" s="6"/>
      <c r="H746" s="36"/>
      <c r="I746" s="28"/>
      <c r="J746" s="6"/>
    </row>
    <row r="747" spans="3:10" x14ac:dyDescent="0.35">
      <c r="C747" s="6"/>
      <c r="D747" s="6"/>
      <c r="E747" s="6"/>
      <c r="F747" s="6"/>
      <c r="G747" s="6"/>
      <c r="H747" s="36"/>
      <c r="I747" s="28"/>
      <c r="J747" s="6"/>
    </row>
    <row r="748" spans="3:10" x14ac:dyDescent="0.35">
      <c r="C748" s="6"/>
      <c r="D748" s="6"/>
      <c r="E748" s="6"/>
      <c r="F748" s="6"/>
      <c r="G748" s="6"/>
      <c r="H748" s="36"/>
      <c r="I748" s="28"/>
      <c r="J748" s="6"/>
    </row>
    <row r="749" spans="3:10" x14ac:dyDescent="0.35">
      <c r="C749" s="6"/>
      <c r="D749" s="6"/>
      <c r="E749" s="6"/>
      <c r="F749" s="6"/>
      <c r="G749" s="6"/>
      <c r="H749" s="36"/>
      <c r="I749" s="28"/>
      <c r="J749" s="6"/>
    </row>
    <row r="750" spans="3:10" x14ac:dyDescent="0.35">
      <c r="C750" s="6"/>
      <c r="D750" s="6"/>
      <c r="E750" s="6"/>
      <c r="F750" s="6"/>
      <c r="G750" s="6"/>
      <c r="H750" s="36"/>
      <c r="I750" s="28"/>
      <c r="J750" s="6"/>
    </row>
    <row r="751" spans="3:10" x14ac:dyDescent="0.35">
      <c r="C751" s="6"/>
      <c r="D751" s="6"/>
      <c r="E751" s="6"/>
      <c r="F751" s="6"/>
      <c r="G751" s="6"/>
      <c r="H751" s="36"/>
      <c r="I751" s="28"/>
      <c r="J751" s="6"/>
    </row>
    <row r="752" spans="3:10" x14ac:dyDescent="0.35">
      <c r="C752" s="6"/>
      <c r="D752" s="6"/>
      <c r="E752" s="6"/>
      <c r="F752" s="6"/>
      <c r="G752" s="6"/>
      <c r="H752" s="36"/>
      <c r="I752" s="28"/>
      <c r="J752" s="6"/>
    </row>
    <row r="753" spans="3:10" x14ac:dyDescent="0.35">
      <c r="C753" s="6"/>
      <c r="D753" s="6"/>
      <c r="E753" s="6"/>
      <c r="F753" s="6"/>
      <c r="G753" s="6"/>
      <c r="H753" s="36"/>
      <c r="I753" s="28"/>
      <c r="J753" s="6"/>
    </row>
    <row r="754" spans="3:10" x14ac:dyDescent="0.35">
      <c r="C754" s="6"/>
      <c r="D754" s="6"/>
      <c r="E754" s="6"/>
      <c r="F754" s="6"/>
      <c r="G754" s="6"/>
      <c r="H754" s="36"/>
      <c r="I754" s="28"/>
      <c r="J754" s="6"/>
    </row>
    <row r="755" spans="3:10" x14ac:dyDescent="0.35">
      <c r="C755" s="6"/>
      <c r="D755" s="6"/>
      <c r="E755" s="6"/>
      <c r="F755" s="6"/>
      <c r="G755" s="6"/>
      <c r="H755" s="36"/>
      <c r="I755" s="28"/>
      <c r="J755" s="6"/>
    </row>
    <row r="756" spans="3:10" x14ac:dyDescent="0.35">
      <c r="C756" s="6"/>
      <c r="D756" s="6"/>
      <c r="E756" s="6"/>
      <c r="F756" s="6"/>
      <c r="G756" s="6"/>
      <c r="H756" s="36"/>
      <c r="I756" s="28"/>
      <c r="J756" s="6"/>
    </row>
    <row r="757" spans="3:10" x14ac:dyDescent="0.35">
      <c r="C757" s="6"/>
      <c r="D757" s="6"/>
      <c r="E757" s="6"/>
      <c r="F757" s="6"/>
      <c r="G757" s="6"/>
      <c r="H757" s="36"/>
      <c r="I757" s="28"/>
      <c r="J757" s="6"/>
    </row>
    <row r="758" spans="3:10" x14ac:dyDescent="0.35">
      <c r="C758" s="6"/>
      <c r="D758" s="6"/>
      <c r="E758" s="6"/>
      <c r="F758" s="6"/>
      <c r="G758" s="6"/>
      <c r="H758" s="36"/>
      <c r="I758" s="28"/>
      <c r="J758" s="6"/>
    </row>
    <row r="759" spans="3:10" x14ac:dyDescent="0.35">
      <c r="C759" s="6"/>
      <c r="D759" s="6"/>
      <c r="E759" s="6"/>
      <c r="F759" s="6"/>
      <c r="G759" s="6"/>
      <c r="H759" s="36"/>
      <c r="I759" s="28"/>
      <c r="J759" s="6"/>
    </row>
    <row r="760" spans="3:10" x14ac:dyDescent="0.35">
      <c r="C760" s="6"/>
      <c r="D760" s="6"/>
      <c r="E760" s="6"/>
      <c r="F760" s="6"/>
      <c r="G760" s="6"/>
      <c r="H760" s="36"/>
      <c r="I760" s="28"/>
      <c r="J760" s="6"/>
    </row>
    <row r="761" spans="3:10" x14ac:dyDescent="0.35">
      <c r="C761" s="6"/>
      <c r="D761" s="6"/>
      <c r="E761" s="6"/>
      <c r="F761" s="6"/>
      <c r="G761" s="6"/>
      <c r="H761" s="36"/>
      <c r="I761" s="28"/>
      <c r="J761" s="6"/>
    </row>
    <row r="762" spans="3:10" x14ac:dyDescent="0.35">
      <c r="C762" s="6"/>
      <c r="D762" s="6"/>
      <c r="E762" s="6"/>
      <c r="F762" s="6"/>
      <c r="G762" s="6"/>
      <c r="H762" s="36"/>
      <c r="I762" s="28"/>
      <c r="J762" s="6"/>
    </row>
    <row r="763" spans="3:10" x14ac:dyDescent="0.35">
      <c r="C763" s="6"/>
      <c r="D763" s="6"/>
      <c r="E763" s="6"/>
      <c r="F763" s="6"/>
      <c r="G763" s="6"/>
      <c r="H763" s="36"/>
      <c r="I763" s="28"/>
      <c r="J763" s="6"/>
    </row>
    <row r="764" spans="3:10" x14ac:dyDescent="0.35">
      <c r="C764" s="6"/>
      <c r="D764" s="6"/>
      <c r="E764" s="6"/>
      <c r="F764" s="6"/>
      <c r="G764" s="6"/>
      <c r="H764" s="36"/>
      <c r="I764" s="28"/>
      <c r="J764" s="6"/>
    </row>
    <row r="765" spans="3:10" x14ac:dyDescent="0.35">
      <c r="C765" s="6"/>
      <c r="D765" s="6"/>
      <c r="E765" s="6"/>
      <c r="F765" s="6"/>
      <c r="G765" s="6"/>
      <c r="H765" s="36"/>
      <c r="I765" s="28"/>
      <c r="J765" s="6"/>
    </row>
    <row r="766" spans="3:10" x14ac:dyDescent="0.35">
      <c r="C766" s="6"/>
      <c r="D766" s="6"/>
      <c r="E766" s="6"/>
      <c r="F766" s="6"/>
      <c r="G766" s="6"/>
      <c r="H766" s="36"/>
      <c r="I766" s="28"/>
      <c r="J766" s="6"/>
    </row>
    <row r="767" spans="3:10" x14ac:dyDescent="0.35">
      <c r="C767" s="6"/>
      <c r="D767" s="6"/>
      <c r="E767" s="6"/>
      <c r="F767" s="6"/>
      <c r="G767" s="6"/>
      <c r="H767" s="36"/>
      <c r="I767" s="28"/>
      <c r="J767" s="6"/>
    </row>
    <row r="768" spans="3:10" x14ac:dyDescent="0.35">
      <c r="C768" s="6"/>
      <c r="D768" s="6"/>
      <c r="E768" s="6"/>
      <c r="F768" s="6"/>
      <c r="G768" s="6"/>
      <c r="H768" s="36"/>
      <c r="I768" s="28"/>
      <c r="J768" s="6"/>
    </row>
    <row r="769" spans="3:10" x14ac:dyDescent="0.35">
      <c r="C769" s="6"/>
      <c r="D769" s="6"/>
      <c r="E769" s="6"/>
      <c r="F769" s="6"/>
      <c r="G769" s="6"/>
      <c r="H769" s="36"/>
      <c r="I769" s="28"/>
      <c r="J769" s="6"/>
    </row>
    <row r="770" spans="3:10" x14ac:dyDescent="0.35">
      <c r="C770" s="6"/>
      <c r="D770" s="6"/>
      <c r="E770" s="6"/>
      <c r="F770" s="6"/>
      <c r="G770" s="6"/>
      <c r="H770" s="36"/>
      <c r="I770" s="28"/>
      <c r="J770" s="6"/>
    </row>
    <row r="771" spans="3:10" x14ac:dyDescent="0.35">
      <c r="C771" s="6"/>
      <c r="D771" s="6"/>
      <c r="E771" s="6"/>
      <c r="F771" s="6"/>
      <c r="G771" s="6"/>
      <c r="H771" s="36"/>
      <c r="I771" s="28"/>
      <c r="J771" s="6"/>
    </row>
    <row r="772" spans="3:10" x14ac:dyDescent="0.35">
      <c r="C772" s="6"/>
      <c r="D772" s="6"/>
      <c r="E772" s="6"/>
      <c r="F772" s="6"/>
      <c r="G772" s="6"/>
      <c r="H772" s="36"/>
      <c r="I772" s="28"/>
      <c r="J772" s="6"/>
    </row>
    <row r="773" spans="3:10" x14ac:dyDescent="0.35">
      <c r="C773" s="6"/>
      <c r="D773" s="6"/>
      <c r="E773" s="6"/>
      <c r="F773" s="6"/>
      <c r="G773" s="6"/>
      <c r="H773" s="36"/>
      <c r="I773" s="28"/>
      <c r="J773" s="6"/>
    </row>
    <row r="774" spans="3:10" x14ac:dyDescent="0.35">
      <c r="C774" s="6"/>
      <c r="D774" s="6"/>
      <c r="E774" s="6"/>
      <c r="F774" s="6"/>
      <c r="G774" s="6"/>
      <c r="H774" s="36"/>
      <c r="I774" s="28"/>
      <c r="J774" s="6"/>
    </row>
    <row r="775" spans="3:10" x14ac:dyDescent="0.35">
      <c r="C775" s="6"/>
      <c r="D775" s="6"/>
      <c r="E775" s="6"/>
      <c r="F775" s="6"/>
      <c r="G775" s="6"/>
      <c r="H775" s="36"/>
      <c r="I775" s="28"/>
      <c r="J775" s="6"/>
    </row>
    <row r="776" spans="3:10" x14ac:dyDescent="0.35">
      <c r="C776" s="6"/>
      <c r="D776" s="6"/>
      <c r="E776" s="6"/>
      <c r="F776" s="6"/>
      <c r="G776" s="6"/>
      <c r="H776" s="36"/>
      <c r="I776" s="28"/>
      <c r="J776" s="6"/>
    </row>
    <row r="777" spans="3:10" x14ac:dyDescent="0.35">
      <c r="C777" s="6"/>
      <c r="D777" s="6"/>
      <c r="E777" s="6"/>
      <c r="F777" s="6"/>
      <c r="G777" s="6"/>
      <c r="H777" s="36"/>
      <c r="I777" s="28"/>
      <c r="J777" s="6"/>
    </row>
    <row r="778" spans="3:10" x14ac:dyDescent="0.35">
      <c r="C778" s="6"/>
      <c r="D778" s="6"/>
      <c r="E778" s="6"/>
      <c r="F778" s="6"/>
      <c r="G778" s="6"/>
      <c r="H778" s="36"/>
      <c r="I778" s="28"/>
      <c r="J778" s="6"/>
    </row>
    <row r="779" spans="3:10" x14ac:dyDescent="0.35">
      <c r="C779" s="6"/>
      <c r="D779" s="6"/>
      <c r="E779" s="6"/>
      <c r="F779" s="6"/>
      <c r="G779" s="6"/>
      <c r="H779" s="36"/>
      <c r="I779" s="28"/>
      <c r="J779" s="6"/>
    </row>
    <row r="780" spans="3:10" x14ac:dyDescent="0.35">
      <c r="C780" s="6"/>
      <c r="D780" s="6"/>
      <c r="E780" s="6"/>
      <c r="F780" s="6"/>
      <c r="G780" s="6"/>
      <c r="H780" s="36"/>
      <c r="I780" s="28"/>
      <c r="J780" s="6"/>
    </row>
    <row r="781" spans="3:10" x14ac:dyDescent="0.35">
      <c r="C781" s="6"/>
      <c r="D781" s="6"/>
      <c r="E781" s="6"/>
      <c r="F781" s="6"/>
      <c r="G781" s="6"/>
      <c r="H781" s="36"/>
      <c r="I781" s="28"/>
      <c r="J781" s="6"/>
    </row>
    <row r="782" spans="3:10" x14ac:dyDescent="0.35">
      <c r="C782" s="6"/>
      <c r="D782" s="6"/>
      <c r="E782" s="6"/>
      <c r="F782" s="6"/>
      <c r="G782" s="6"/>
      <c r="H782" s="36"/>
      <c r="I782" s="28"/>
      <c r="J782" s="6"/>
    </row>
    <row r="783" spans="3:10" x14ac:dyDescent="0.35">
      <c r="C783" s="6"/>
      <c r="D783" s="6"/>
      <c r="E783" s="6"/>
      <c r="F783" s="6"/>
      <c r="G783" s="6"/>
      <c r="H783" s="36"/>
      <c r="I783" s="28"/>
      <c r="J783" s="6"/>
    </row>
    <row r="784" spans="3:10" x14ac:dyDescent="0.35">
      <c r="C784" s="6"/>
      <c r="D784" s="6"/>
      <c r="E784" s="6"/>
      <c r="F784" s="6"/>
      <c r="G784" s="6"/>
      <c r="H784" s="36"/>
      <c r="I784" s="28"/>
      <c r="J784" s="6"/>
    </row>
    <row r="785" spans="3:10" x14ac:dyDescent="0.35">
      <c r="C785" s="6"/>
      <c r="D785" s="6"/>
      <c r="E785" s="6"/>
      <c r="F785" s="6"/>
      <c r="G785" s="6"/>
      <c r="H785" s="36"/>
      <c r="I785" s="28"/>
      <c r="J785" s="6"/>
    </row>
    <row r="786" spans="3:10" x14ac:dyDescent="0.35">
      <c r="C786" s="6"/>
      <c r="D786" s="6"/>
      <c r="E786" s="6"/>
      <c r="F786" s="6"/>
      <c r="G786" s="6"/>
      <c r="H786" s="36"/>
      <c r="I786" s="28"/>
      <c r="J786" s="6"/>
    </row>
    <row r="787" spans="3:10" x14ac:dyDescent="0.35">
      <c r="C787" s="6"/>
      <c r="D787" s="6"/>
      <c r="E787" s="6"/>
      <c r="F787" s="6"/>
      <c r="G787" s="6"/>
      <c r="H787" s="36"/>
      <c r="I787" s="28"/>
      <c r="J787" s="6"/>
    </row>
    <row r="788" spans="3:10" x14ac:dyDescent="0.35">
      <c r="C788" s="6"/>
      <c r="D788" s="6"/>
      <c r="E788" s="6"/>
      <c r="F788" s="6"/>
      <c r="G788" s="6"/>
      <c r="H788" s="36"/>
      <c r="I788" s="28"/>
      <c r="J788" s="6"/>
    </row>
    <row r="789" spans="3:10" x14ac:dyDescent="0.35">
      <c r="C789" s="6"/>
      <c r="D789" s="6"/>
      <c r="E789" s="6"/>
      <c r="F789" s="6"/>
      <c r="G789" s="6"/>
      <c r="H789" s="36"/>
      <c r="I789" s="28"/>
      <c r="J789" s="6"/>
    </row>
    <row r="790" spans="3:10" x14ac:dyDescent="0.35">
      <c r="C790" s="6"/>
      <c r="D790" s="6"/>
      <c r="E790" s="6"/>
      <c r="F790" s="6"/>
      <c r="G790" s="6"/>
      <c r="H790" s="36"/>
      <c r="I790" s="28"/>
      <c r="J790" s="6"/>
    </row>
    <row r="791" spans="3:10" x14ac:dyDescent="0.35">
      <c r="C791" s="6"/>
      <c r="D791" s="6"/>
      <c r="E791" s="6"/>
      <c r="F791" s="6"/>
      <c r="G791" s="6"/>
      <c r="H791" s="36"/>
      <c r="I791" s="28"/>
      <c r="J791" s="6"/>
    </row>
    <row r="792" spans="3:10" x14ac:dyDescent="0.35">
      <c r="C792" s="6"/>
      <c r="D792" s="6"/>
      <c r="E792" s="6"/>
      <c r="F792" s="6"/>
      <c r="G792" s="6"/>
      <c r="H792" s="36"/>
      <c r="I792" s="28"/>
      <c r="J792" s="6"/>
    </row>
    <row r="793" spans="3:10" x14ac:dyDescent="0.35">
      <c r="C793" s="6"/>
      <c r="D793" s="6"/>
      <c r="E793" s="6"/>
      <c r="F793" s="6"/>
      <c r="G793" s="6"/>
      <c r="H793" s="36"/>
      <c r="I793" s="28"/>
      <c r="J793" s="6"/>
    </row>
    <row r="794" spans="3:10" x14ac:dyDescent="0.35">
      <c r="C794" s="6"/>
      <c r="D794" s="6"/>
      <c r="E794" s="6"/>
      <c r="F794" s="6"/>
      <c r="G794" s="6"/>
      <c r="H794" s="36"/>
      <c r="I794" s="28"/>
      <c r="J794" s="6"/>
    </row>
    <row r="795" spans="3:10" x14ac:dyDescent="0.35">
      <c r="C795" s="6"/>
      <c r="D795" s="6"/>
      <c r="E795" s="6"/>
      <c r="F795" s="6"/>
      <c r="G795" s="6"/>
      <c r="H795" s="36"/>
      <c r="I795" s="28"/>
      <c r="J795" s="6"/>
    </row>
    <row r="796" spans="3:10" x14ac:dyDescent="0.35">
      <c r="C796" s="6"/>
      <c r="D796" s="6"/>
      <c r="E796" s="6"/>
      <c r="F796" s="6"/>
      <c r="G796" s="6"/>
      <c r="H796" s="36"/>
      <c r="I796" s="28"/>
      <c r="J796" s="6"/>
    </row>
    <row r="797" spans="3:10" x14ac:dyDescent="0.35">
      <c r="C797" s="6"/>
      <c r="D797" s="6"/>
      <c r="E797" s="6"/>
      <c r="F797" s="6"/>
      <c r="G797" s="6"/>
      <c r="H797" s="36"/>
      <c r="I797" s="28"/>
      <c r="J797" s="6"/>
    </row>
    <row r="798" spans="3:10" x14ac:dyDescent="0.35">
      <c r="C798" s="6"/>
      <c r="D798" s="6"/>
      <c r="E798" s="6"/>
      <c r="F798" s="6"/>
      <c r="G798" s="6"/>
      <c r="H798" s="36"/>
      <c r="I798" s="28"/>
      <c r="J798" s="6"/>
    </row>
    <row r="799" spans="3:10" x14ac:dyDescent="0.35">
      <c r="C799" s="6"/>
      <c r="D799" s="6"/>
      <c r="E799" s="6"/>
      <c r="F799" s="6"/>
      <c r="G799" s="6"/>
      <c r="H799" s="36"/>
      <c r="I799" s="28"/>
      <c r="J799" s="6"/>
    </row>
    <row r="800" spans="3:10" x14ac:dyDescent="0.35">
      <c r="C800" s="6"/>
      <c r="D800" s="6"/>
      <c r="E800" s="6"/>
      <c r="F800" s="6"/>
      <c r="G800" s="6"/>
      <c r="H800" s="36"/>
      <c r="I800" s="28"/>
      <c r="J800" s="6"/>
    </row>
    <row r="801" spans="3:10" x14ac:dyDescent="0.35">
      <c r="C801" s="6"/>
      <c r="D801" s="6"/>
      <c r="E801" s="6"/>
      <c r="F801" s="6"/>
      <c r="G801" s="6"/>
      <c r="H801" s="36"/>
      <c r="I801" s="28"/>
      <c r="J801" s="6"/>
    </row>
    <row r="802" spans="3:10" x14ac:dyDescent="0.35">
      <c r="C802" s="6"/>
      <c r="D802" s="6"/>
      <c r="E802" s="6"/>
      <c r="F802" s="6"/>
      <c r="G802" s="6"/>
      <c r="H802" s="36"/>
      <c r="I802" s="28"/>
      <c r="J802" s="6"/>
    </row>
    <row r="803" spans="3:10" x14ac:dyDescent="0.35">
      <c r="C803" s="6"/>
      <c r="D803" s="6"/>
      <c r="E803" s="6"/>
      <c r="F803" s="6"/>
      <c r="G803" s="6"/>
      <c r="H803" s="36"/>
      <c r="I803" s="28"/>
      <c r="J803" s="6"/>
    </row>
    <row r="804" spans="3:10" x14ac:dyDescent="0.35">
      <c r="C804" s="6"/>
      <c r="D804" s="6"/>
      <c r="E804" s="6"/>
      <c r="F804" s="6"/>
      <c r="G804" s="6"/>
      <c r="H804" s="36"/>
      <c r="I804" s="28"/>
      <c r="J804" s="6"/>
    </row>
    <row r="805" spans="3:10" x14ac:dyDescent="0.35">
      <c r="C805" s="6"/>
      <c r="D805" s="6"/>
      <c r="E805" s="6"/>
      <c r="F805" s="6"/>
      <c r="G805" s="6"/>
      <c r="H805" s="36"/>
      <c r="I805" s="28"/>
      <c r="J805" s="6"/>
    </row>
    <row r="806" spans="3:10" x14ac:dyDescent="0.35">
      <c r="C806" s="6"/>
      <c r="D806" s="6"/>
      <c r="E806" s="6"/>
      <c r="F806" s="6"/>
      <c r="G806" s="6"/>
      <c r="H806" s="36"/>
      <c r="I806" s="28"/>
      <c r="J806" s="6"/>
    </row>
    <row r="807" spans="3:10" x14ac:dyDescent="0.35">
      <c r="C807" s="6"/>
      <c r="D807" s="6"/>
      <c r="E807" s="6"/>
      <c r="F807" s="6"/>
      <c r="G807" s="6"/>
      <c r="H807" s="36"/>
      <c r="I807" s="28"/>
      <c r="J807" s="6"/>
    </row>
    <row r="808" spans="3:10" x14ac:dyDescent="0.35">
      <c r="C808" s="6"/>
      <c r="D808" s="6"/>
      <c r="E808" s="6"/>
      <c r="F808" s="6"/>
      <c r="G808" s="6"/>
      <c r="H808" s="36"/>
      <c r="I808" s="28"/>
      <c r="J808" s="6"/>
    </row>
    <row r="809" spans="3:10" x14ac:dyDescent="0.35">
      <c r="C809" s="6"/>
      <c r="D809" s="6"/>
      <c r="E809" s="6"/>
      <c r="F809" s="6"/>
      <c r="G809" s="6"/>
      <c r="H809" s="36"/>
      <c r="I809" s="28"/>
      <c r="J809" s="6"/>
    </row>
    <row r="810" spans="3:10" x14ac:dyDescent="0.35">
      <c r="C810" s="6"/>
      <c r="D810" s="6"/>
      <c r="E810" s="6"/>
      <c r="F810" s="6"/>
      <c r="G810" s="6"/>
      <c r="H810" s="36"/>
      <c r="I810" s="28"/>
      <c r="J810" s="6"/>
    </row>
    <row r="811" spans="3:10" x14ac:dyDescent="0.35">
      <c r="C811" s="6"/>
      <c r="D811" s="6"/>
      <c r="E811" s="6"/>
      <c r="F811" s="6"/>
      <c r="G811" s="6"/>
      <c r="H811" s="36"/>
      <c r="I811" s="28"/>
      <c r="J811" s="6"/>
    </row>
    <row r="812" spans="3:10" x14ac:dyDescent="0.35">
      <c r="C812" s="6"/>
      <c r="D812" s="6"/>
      <c r="E812" s="6"/>
      <c r="F812" s="6"/>
      <c r="G812" s="6"/>
      <c r="H812" s="36"/>
      <c r="I812" s="28"/>
      <c r="J812" s="6"/>
    </row>
    <row r="813" spans="3:10" x14ac:dyDescent="0.35">
      <c r="C813" s="6"/>
      <c r="D813" s="6"/>
      <c r="E813" s="6"/>
      <c r="F813" s="6"/>
      <c r="G813" s="6"/>
      <c r="H813" s="36"/>
      <c r="I813" s="28"/>
      <c r="J813" s="6"/>
    </row>
    <row r="814" spans="3:10" x14ac:dyDescent="0.35">
      <c r="C814" s="6"/>
      <c r="D814" s="6"/>
      <c r="E814" s="6"/>
      <c r="F814" s="6"/>
      <c r="G814" s="6"/>
      <c r="H814" s="36"/>
      <c r="I814" s="28"/>
      <c r="J814" s="6"/>
    </row>
    <row r="815" spans="3:10" x14ac:dyDescent="0.35">
      <c r="C815" s="6"/>
      <c r="D815" s="6"/>
      <c r="E815" s="6"/>
      <c r="F815" s="6"/>
      <c r="G815" s="6"/>
      <c r="H815" s="36"/>
      <c r="I815" s="28"/>
      <c r="J815" s="6"/>
    </row>
    <row r="816" spans="3:10" x14ac:dyDescent="0.35">
      <c r="C816" s="6"/>
      <c r="D816" s="6"/>
      <c r="E816" s="6"/>
      <c r="F816" s="6"/>
      <c r="G816" s="6"/>
      <c r="H816" s="36"/>
      <c r="I816" s="28"/>
      <c r="J816" s="6"/>
    </row>
    <row r="817" spans="3:10" x14ac:dyDescent="0.35">
      <c r="C817" s="6"/>
      <c r="D817" s="6"/>
      <c r="E817" s="6"/>
      <c r="F817" s="6"/>
      <c r="G817" s="6"/>
      <c r="H817" s="36"/>
      <c r="I817" s="28"/>
      <c r="J817" s="6"/>
    </row>
    <row r="818" spans="3:10" x14ac:dyDescent="0.35">
      <c r="C818" s="6"/>
      <c r="D818" s="6"/>
      <c r="E818" s="6"/>
      <c r="F818" s="6"/>
      <c r="G818" s="6"/>
      <c r="H818" s="36"/>
      <c r="I818" s="28"/>
      <c r="J818" s="6"/>
    </row>
    <row r="819" spans="3:10" x14ac:dyDescent="0.35">
      <c r="C819" s="6"/>
      <c r="D819" s="6"/>
      <c r="E819" s="6"/>
      <c r="F819" s="6"/>
      <c r="G819" s="6"/>
      <c r="H819" s="36"/>
      <c r="I819" s="28"/>
      <c r="J819" s="6"/>
    </row>
    <row r="820" spans="3:10" x14ac:dyDescent="0.35">
      <c r="C820" s="6"/>
      <c r="D820" s="6"/>
      <c r="E820" s="6"/>
      <c r="F820" s="6"/>
      <c r="G820" s="6"/>
      <c r="H820" s="36"/>
      <c r="I820" s="28"/>
      <c r="J820" s="6"/>
    </row>
    <row r="821" spans="3:10" x14ac:dyDescent="0.35">
      <c r="C821" s="6"/>
      <c r="D821" s="6"/>
      <c r="E821" s="6"/>
      <c r="F821" s="6"/>
      <c r="G821" s="6"/>
      <c r="H821" s="36"/>
      <c r="I821" s="28"/>
      <c r="J821" s="6"/>
    </row>
    <row r="822" spans="3:10" x14ac:dyDescent="0.35">
      <c r="C822" s="6"/>
      <c r="D822" s="6"/>
      <c r="E822" s="6"/>
      <c r="F822" s="6"/>
      <c r="G822" s="6"/>
      <c r="H822" s="36"/>
      <c r="I822" s="28"/>
      <c r="J822" s="6"/>
    </row>
    <row r="823" spans="3:10" x14ac:dyDescent="0.35">
      <c r="C823" s="6"/>
      <c r="D823" s="6"/>
      <c r="E823" s="6"/>
      <c r="F823" s="6"/>
      <c r="G823" s="6"/>
      <c r="H823" s="36"/>
      <c r="I823" s="28"/>
      <c r="J823" s="6"/>
    </row>
    <row r="824" spans="3:10" x14ac:dyDescent="0.35">
      <c r="C824" s="6"/>
      <c r="D824" s="6"/>
      <c r="E824" s="6"/>
      <c r="F824" s="6"/>
      <c r="G824" s="6"/>
      <c r="H824" s="36"/>
      <c r="I824" s="28"/>
      <c r="J824" s="6"/>
    </row>
    <row r="825" spans="3:10" x14ac:dyDescent="0.35">
      <c r="C825" s="6"/>
      <c r="D825" s="6"/>
      <c r="E825" s="6"/>
      <c r="F825" s="6"/>
      <c r="G825" s="6"/>
      <c r="H825" s="36"/>
      <c r="I825" s="28"/>
      <c r="J825" s="6"/>
    </row>
    <row r="826" spans="3:10" x14ac:dyDescent="0.35">
      <c r="C826" s="6"/>
      <c r="D826" s="6"/>
      <c r="E826" s="6"/>
      <c r="F826" s="6"/>
      <c r="G826" s="6"/>
      <c r="H826" s="36"/>
      <c r="I826" s="28"/>
      <c r="J826" s="6"/>
    </row>
    <row r="827" spans="3:10" x14ac:dyDescent="0.35">
      <c r="C827" s="6"/>
      <c r="D827" s="6"/>
      <c r="E827" s="6"/>
      <c r="F827" s="6"/>
      <c r="G827" s="6"/>
      <c r="H827" s="36"/>
      <c r="I827" s="28"/>
      <c r="J827" s="6"/>
    </row>
    <row r="828" spans="3:10" x14ac:dyDescent="0.35">
      <c r="C828" s="6"/>
      <c r="D828" s="6"/>
      <c r="E828" s="6"/>
      <c r="F828" s="6"/>
      <c r="G828" s="6"/>
      <c r="H828" s="36"/>
      <c r="I828" s="28"/>
      <c r="J828" s="6"/>
    </row>
    <row r="829" spans="3:10" x14ac:dyDescent="0.35">
      <c r="C829" s="6"/>
      <c r="D829" s="6"/>
      <c r="E829" s="6"/>
      <c r="F829" s="6"/>
      <c r="G829" s="6"/>
      <c r="H829" s="36"/>
      <c r="I829" s="28"/>
      <c r="J829" s="6"/>
    </row>
    <row r="830" spans="3:10" x14ac:dyDescent="0.35">
      <c r="C830" s="6"/>
      <c r="D830" s="6"/>
      <c r="E830" s="6"/>
      <c r="F830" s="6"/>
      <c r="G830" s="6"/>
      <c r="H830" s="36"/>
      <c r="I830" s="28"/>
      <c r="J830" s="6"/>
    </row>
    <row r="831" spans="3:10" x14ac:dyDescent="0.35">
      <c r="C831" s="6"/>
      <c r="D831" s="6"/>
      <c r="E831" s="6"/>
      <c r="F831" s="6"/>
      <c r="G831" s="6"/>
      <c r="H831" s="36"/>
      <c r="I831" s="28"/>
      <c r="J831" s="6"/>
    </row>
    <row r="832" spans="3:10" x14ac:dyDescent="0.35">
      <c r="C832" s="6"/>
      <c r="D832" s="6"/>
      <c r="E832" s="6"/>
      <c r="F832" s="6"/>
      <c r="G832" s="6"/>
      <c r="H832" s="36"/>
      <c r="I832" s="28"/>
      <c r="J832" s="6"/>
    </row>
    <row r="833" spans="3:10" x14ac:dyDescent="0.35">
      <c r="C833" s="6"/>
      <c r="D833" s="6"/>
      <c r="E833" s="6"/>
      <c r="F833" s="6"/>
      <c r="G833" s="6"/>
      <c r="H833" s="36"/>
      <c r="I833" s="28"/>
      <c r="J833" s="6"/>
    </row>
    <row r="834" spans="3:10" x14ac:dyDescent="0.35">
      <c r="C834" s="6"/>
      <c r="D834" s="6"/>
      <c r="E834" s="6"/>
      <c r="F834" s="6"/>
      <c r="G834" s="6"/>
      <c r="H834" s="36"/>
      <c r="I834" s="28"/>
      <c r="J834" s="6"/>
    </row>
    <row r="835" spans="3:10" x14ac:dyDescent="0.35">
      <c r="C835" s="6"/>
      <c r="D835" s="6"/>
      <c r="E835" s="6"/>
      <c r="F835" s="6"/>
      <c r="G835" s="6"/>
      <c r="H835" s="36"/>
      <c r="I835" s="28"/>
      <c r="J835" s="6"/>
    </row>
    <row r="836" spans="3:10" x14ac:dyDescent="0.35">
      <c r="C836" s="6"/>
      <c r="D836" s="6"/>
      <c r="E836" s="6"/>
      <c r="F836" s="6"/>
      <c r="G836" s="6"/>
      <c r="H836" s="36"/>
      <c r="I836" s="28"/>
      <c r="J836" s="6"/>
    </row>
    <row r="837" spans="3:10" x14ac:dyDescent="0.35">
      <c r="C837" s="6"/>
      <c r="D837" s="6"/>
      <c r="E837" s="6"/>
      <c r="F837" s="6"/>
      <c r="G837" s="6"/>
      <c r="H837" s="36"/>
      <c r="I837" s="28"/>
      <c r="J837" s="6"/>
    </row>
    <row r="838" spans="3:10" x14ac:dyDescent="0.35">
      <c r="C838" s="6"/>
      <c r="D838" s="6"/>
      <c r="E838" s="6"/>
      <c r="F838" s="6"/>
      <c r="G838" s="6"/>
      <c r="H838" s="36"/>
      <c r="I838" s="28"/>
      <c r="J838" s="6"/>
    </row>
    <row r="839" spans="3:10" x14ac:dyDescent="0.35">
      <c r="C839" s="6"/>
      <c r="D839" s="6"/>
      <c r="E839" s="6"/>
      <c r="F839" s="6"/>
      <c r="G839" s="6"/>
      <c r="H839" s="36"/>
      <c r="I839" s="28"/>
      <c r="J839" s="6"/>
    </row>
    <row r="840" spans="3:10" x14ac:dyDescent="0.35">
      <c r="C840" s="6"/>
      <c r="D840" s="6"/>
      <c r="E840" s="6"/>
      <c r="F840" s="6"/>
      <c r="G840" s="6"/>
      <c r="H840" s="36"/>
      <c r="I840" s="28"/>
      <c r="J840" s="6"/>
    </row>
    <row r="841" spans="3:10" x14ac:dyDescent="0.35">
      <c r="C841" s="6"/>
      <c r="D841" s="6"/>
      <c r="E841" s="6"/>
      <c r="F841" s="6"/>
      <c r="G841" s="6"/>
      <c r="H841" s="36"/>
      <c r="I841" s="28"/>
      <c r="J841" s="6"/>
    </row>
    <row r="842" spans="3:10" x14ac:dyDescent="0.35">
      <c r="C842" s="6"/>
      <c r="D842" s="6"/>
      <c r="E842" s="6"/>
      <c r="F842" s="6"/>
      <c r="G842" s="6"/>
      <c r="H842" s="36"/>
      <c r="I842" s="28"/>
      <c r="J842" s="6"/>
    </row>
    <row r="843" spans="3:10" x14ac:dyDescent="0.35">
      <c r="C843" s="6"/>
      <c r="D843" s="6"/>
      <c r="E843" s="6"/>
      <c r="F843" s="6"/>
      <c r="G843" s="6"/>
      <c r="H843" s="36"/>
      <c r="I843" s="28"/>
      <c r="J843" s="6"/>
    </row>
    <row r="844" spans="3:10" x14ac:dyDescent="0.35">
      <c r="C844" s="6"/>
      <c r="D844" s="6"/>
      <c r="E844" s="6"/>
      <c r="F844" s="6"/>
      <c r="G844" s="6"/>
      <c r="H844" s="36"/>
      <c r="I844" s="28"/>
      <c r="J844" s="6"/>
    </row>
    <row r="845" spans="3:10" x14ac:dyDescent="0.35">
      <c r="C845" s="6"/>
      <c r="D845" s="6"/>
      <c r="E845" s="6"/>
      <c r="F845" s="6"/>
      <c r="G845" s="6"/>
      <c r="H845" s="36"/>
      <c r="I845" s="28"/>
      <c r="J845" s="6"/>
    </row>
    <row r="846" spans="3:10" x14ac:dyDescent="0.35">
      <c r="C846" s="6"/>
      <c r="D846" s="6"/>
      <c r="E846" s="6"/>
      <c r="F846" s="6"/>
      <c r="G846" s="6"/>
      <c r="H846" s="36"/>
      <c r="I846" s="28"/>
      <c r="J846" s="6"/>
    </row>
    <row r="847" spans="3:10" x14ac:dyDescent="0.35">
      <c r="C847" s="6"/>
      <c r="D847" s="6"/>
      <c r="E847" s="6"/>
      <c r="F847" s="6"/>
      <c r="G847" s="6"/>
      <c r="H847" s="36"/>
      <c r="I847" s="28"/>
      <c r="J847" s="6"/>
    </row>
    <row r="848" spans="3:10" x14ac:dyDescent="0.35">
      <c r="C848" s="6"/>
      <c r="D848" s="6"/>
      <c r="E848" s="6"/>
      <c r="F848" s="6"/>
      <c r="G848" s="6"/>
      <c r="H848" s="36"/>
      <c r="I848" s="28"/>
      <c r="J848" s="6"/>
    </row>
    <row r="849" spans="3:10" x14ac:dyDescent="0.35">
      <c r="C849" s="6"/>
      <c r="D849" s="6"/>
      <c r="E849" s="6"/>
      <c r="F849" s="6"/>
      <c r="G849" s="6"/>
      <c r="H849" s="36"/>
      <c r="I849" s="28"/>
      <c r="J849" s="6"/>
    </row>
    <row r="850" spans="3:10" x14ac:dyDescent="0.35">
      <c r="C850" s="6"/>
      <c r="D850" s="6"/>
      <c r="E850" s="6"/>
      <c r="F850" s="6"/>
      <c r="G850" s="6"/>
      <c r="H850" s="36"/>
      <c r="I850" s="28"/>
      <c r="J850" s="6"/>
    </row>
    <row r="851" spans="3:10" x14ac:dyDescent="0.35">
      <c r="C851" s="6"/>
      <c r="D851" s="6"/>
      <c r="E851" s="6"/>
      <c r="F851" s="6"/>
      <c r="G851" s="6"/>
      <c r="H851" s="36"/>
      <c r="I851" s="28"/>
      <c r="J851" s="6"/>
    </row>
    <row r="852" spans="3:10" x14ac:dyDescent="0.35">
      <c r="C852" s="6"/>
      <c r="D852" s="6"/>
      <c r="E852" s="6"/>
      <c r="F852" s="6"/>
      <c r="G852" s="6"/>
      <c r="H852" s="36"/>
      <c r="I852" s="28"/>
      <c r="J852" s="6"/>
    </row>
    <row r="853" spans="3:10" x14ac:dyDescent="0.35">
      <c r="C853" s="6"/>
      <c r="D853" s="6"/>
      <c r="E853" s="6"/>
      <c r="F853" s="6"/>
      <c r="G853" s="6"/>
      <c r="H853" s="36"/>
      <c r="I853" s="28"/>
      <c r="J853" s="6"/>
    </row>
    <row r="854" spans="3:10" x14ac:dyDescent="0.35">
      <c r="C854" s="6"/>
      <c r="D854" s="6"/>
      <c r="E854" s="6"/>
      <c r="F854" s="6"/>
      <c r="G854" s="6"/>
      <c r="H854" s="36"/>
      <c r="I854" s="28"/>
      <c r="J854" s="6"/>
    </row>
    <row r="855" spans="3:10" x14ac:dyDescent="0.35">
      <c r="C855" s="6"/>
      <c r="D855" s="6"/>
      <c r="E855" s="6"/>
      <c r="F855" s="6"/>
      <c r="G855" s="6"/>
      <c r="H855" s="36"/>
      <c r="I855" s="28"/>
      <c r="J855" s="6"/>
    </row>
    <row r="856" spans="3:10" x14ac:dyDescent="0.35">
      <c r="C856" s="6"/>
      <c r="D856" s="6"/>
      <c r="E856" s="6"/>
      <c r="F856" s="6"/>
      <c r="G856" s="6"/>
      <c r="H856" s="36"/>
      <c r="I856" s="28"/>
      <c r="J856" s="6"/>
    </row>
    <row r="857" spans="3:10" x14ac:dyDescent="0.35">
      <c r="C857" s="6"/>
      <c r="D857" s="6"/>
      <c r="E857" s="6"/>
      <c r="F857" s="6"/>
      <c r="G857" s="6"/>
      <c r="H857" s="36"/>
      <c r="I857" s="28"/>
      <c r="J857" s="6"/>
    </row>
    <row r="858" spans="3:10" x14ac:dyDescent="0.35">
      <c r="C858" s="6"/>
      <c r="D858" s="6"/>
      <c r="E858" s="6"/>
      <c r="F858" s="6"/>
      <c r="G858" s="6"/>
      <c r="H858" s="36"/>
      <c r="I858" s="28"/>
      <c r="J858" s="6"/>
    </row>
    <row r="859" spans="3:10" x14ac:dyDescent="0.35">
      <c r="C859" s="6"/>
      <c r="D859" s="6"/>
      <c r="E859" s="6"/>
      <c r="F859" s="6"/>
      <c r="G859" s="6"/>
      <c r="H859" s="36"/>
      <c r="I859" s="28"/>
      <c r="J859" s="6"/>
    </row>
    <row r="860" spans="3:10" x14ac:dyDescent="0.35">
      <c r="C860" s="6"/>
      <c r="D860" s="6"/>
      <c r="E860" s="6"/>
      <c r="F860" s="6"/>
      <c r="G860" s="6"/>
      <c r="H860" s="36"/>
      <c r="I860" s="28"/>
      <c r="J860" s="6"/>
    </row>
    <row r="861" spans="3:10" x14ac:dyDescent="0.35">
      <c r="C861" s="6"/>
      <c r="D861" s="6"/>
      <c r="E861" s="6"/>
      <c r="F861" s="6"/>
      <c r="G861" s="6"/>
      <c r="H861" s="36"/>
      <c r="I861" s="28"/>
      <c r="J861" s="6"/>
    </row>
    <row r="862" spans="3:10" x14ac:dyDescent="0.35">
      <c r="C862" s="6"/>
      <c r="D862" s="6"/>
      <c r="E862" s="6"/>
      <c r="F862" s="6"/>
      <c r="G862" s="6"/>
      <c r="H862" s="36"/>
      <c r="I862" s="28"/>
      <c r="J862" s="6"/>
    </row>
    <row r="863" spans="3:10" x14ac:dyDescent="0.35">
      <c r="C863" s="6"/>
      <c r="D863" s="6"/>
      <c r="E863" s="6"/>
      <c r="F863" s="6"/>
      <c r="G863" s="6"/>
      <c r="H863" s="36"/>
      <c r="I863" s="28"/>
      <c r="J863" s="6"/>
    </row>
    <row r="864" spans="3:10" x14ac:dyDescent="0.35">
      <c r="C864" s="6"/>
      <c r="D864" s="6"/>
      <c r="E864" s="6"/>
      <c r="F864" s="6"/>
      <c r="G864" s="6"/>
      <c r="H864" s="36"/>
      <c r="I864" s="28"/>
      <c r="J864" s="6"/>
    </row>
    <row r="865" spans="3:10" x14ac:dyDescent="0.35">
      <c r="C865" s="6"/>
      <c r="D865" s="6"/>
      <c r="E865" s="6"/>
      <c r="F865" s="6"/>
      <c r="G865" s="6"/>
      <c r="H865" s="36"/>
      <c r="I865" s="28"/>
      <c r="J865" s="6"/>
    </row>
    <row r="866" spans="3:10" x14ac:dyDescent="0.35">
      <c r="C866" s="6"/>
      <c r="D866" s="6"/>
      <c r="E866" s="6"/>
      <c r="F866" s="6"/>
      <c r="G866" s="6"/>
      <c r="H866" s="36"/>
      <c r="I866" s="28"/>
      <c r="J866" s="6"/>
    </row>
    <row r="867" spans="3:10" x14ac:dyDescent="0.35">
      <c r="C867" s="6"/>
      <c r="D867" s="6"/>
      <c r="E867" s="6"/>
      <c r="F867" s="6"/>
      <c r="G867" s="6"/>
      <c r="H867" s="36"/>
      <c r="I867" s="28"/>
      <c r="J867" s="6"/>
    </row>
    <row r="868" spans="3:10" x14ac:dyDescent="0.35">
      <c r="C868" s="6"/>
      <c r="D868" s="6"/>
      <c r="E868" s="6"/>
      <c r="F868" s="6"/>
      <c r="G868" s="6"/>
      <c r="H868" s="36"/>
      <c r="I868" s="28"/>
      <c r="J868" s="6"/>
    </row>
    <row r="869" spans="3:10" x14ac:dyDescent="0.35">
      <c r="C869" s="6"/>
      <c r="D869" s="6"/>
      <c r="E869" s="6"/>
      <c r="F869" s="6"/>
      <c r="G869" s="6"/>
      <c r="H869" s="36"/>
      <c r="I869" s="28"/>
      <c r="J869" s="6"/>
    </row>
    <row r="870" spans="3:10" x14ac:dyDescent="0.35">
      <c r="C870" s="6"/>
      <c r="D870" s="6"/>
      <c r="E870" s="6"/>
      <c r="F870" s="6"/>
      <c r="G870" s="6"/>
      <c r="H870" s="36"/>
      <c r="I870" s="28"/>
      <c r="J870" s="6"/>
    </row>
    <row r="871" spans="3:10" x14ac:dyDescent="0.35">
      <c r="C871" s="6"/>
      <c r="D871" s="6"/>
      <c r="E871" s="6"/>
      <c r="F871" s="6"/>
      <c r="G871" s="6"/>
      <c r="H871" s="36"/>
      <c r="I871" s="28"/>
      <c r="J871" s="6"/>
    </row>
    <row r="872" spans="3:10" x14ac:dyDescent="0.35">
      <c r="C872" s="6"/>
      <c r="D872" s="6"/>
      <c r="E872" s="6"/>
      <c r="F872" s="6"/>
      <c r="G872" s="6"/>
      <c r="H872" s="36"/>
      <c r="I872" s="28"/>
      <c r="J872" s="6"/>
    </row>
    <row r="873" spans="3:10" x14ac:dyDescent="0.35">
      <c r="C873" s="6"/>
      <c r="D873" s="6"/>
      <c r="E873" s="6"/>
      <c r="F873" s="6"/>
      <c r="G873" s="6"/>
      <c r="H873" s="36"/>
      <c r="I873" s="28"/>
      <c r="J873" s="6"/>
    </row>
    <row r="874" spans="3:10" x14ac:dyDescent="0.35">
      <c r="C874" s="6"/>
      <c r="D874" s="6"/>
      <c r="E874" s="6"/>
      <c r="F874" s="6"/>
      <c r="G874" s="6"/>
      <c r="H874" s="36"/>
      <c r="I874" s="28"/>
      <c r="J874" s="6"/>
    </row>
    <row r="875" spans="3:10" x14ac:dyDescent="0.35">
      <c r="C875" s="6"/>
      <c r="D875" s="6"/>
      <c r="E875" s="6"/>
      <c r="F875" s="6"/>
      <c r="G875" s="6"/>
      <c r="H875" s="36"/>
      <c r="I875" s="28"/>
      <c r="J875" s="6"/>
    </row>
    <row r="876" spans="3:10" x14ac:dyDescent="0.35">
      <c r="C876" s="6"/>
      <c r="D876" s="6"/>
      <c r="E876" s="6"/>
      <c r="F876" s="6"/>
      <c r="G876" s="6"/>
      <c r="H876" s="36"/>
      <c r="I876" s="28"/>
      <c r="J876" s="6"/>
    </row>
    <row r="877" spans="3:10" x14ac:dyDescent="0.35">
      <c r="C877" s="6"/>
      <c r="D877" s="6"/>
      <c r="E877" s="6"/>
      <c r="F877" s="6"/>
      <c r="G877" s="6"/>
      <c r="H877" s="36"/>
      <c r="I877" s="28"/>
      <c r="J877" s="6"/>
    </row>
    <row r="878" spans="3:10" x14ac:dyDescent="0.35">
      <c r="C878" s="6"/>
      <c r="D878" s="6"/>
      <c r="E878" s="6"/>
      <c r="F878" s="6"/>
      <c r="G878" s="6"/>
      <c r="H878" s="36"/>
      <c r="I878" s="28"/>
      <c r="J878" s="6"/>
    </row>
    <row r="879" spans="3:10" x14ac:dyDescent="0.35">
      <c r="C879" s="6"/>
      <c r="D879" s="6"/>
      <c r="E879" s="6"/>
      <c r="F879" s="6"/>
      <c r="G879" s="6"/>
      <c r="H879" s="36"/>
      <c r="I879" s="28"/>
      <c r="J879" s="6"/>
    </row>
    <row r="880" spans="3:10" x14ac:dyDescent="0.35">
      <c r="C880" s="6"/>
      <c r="D880" s="6"/>
      <c r="E880" s="6"/>
      <c r="F880" s="6"/>
      <c r="G880" s="6"/>
      <c r="H880" s="36"/>
      <c r="I880" s="28"/>
      <c r="J880" s="6"/>
    </row>
    <row r="881" spans="3:10" x14ac:dyDescent="0.35">
      <c r="C881" s="6"/>
      <c r="D881" s="6"/>
      <c r="E881" s="6"/>
      <c r="F881" s="6"/>
      <c r="G881" s="6"/>
      <c r="H881" s="36"/>
      <c r="I881" s="28"/>
      <c r="J881" s="6"/>
    </row>
    <row r="882" spans="3:10" x14ac:dyDescent="0.35">
      <c r="C882" s="6"/>
      <c r="D882" s="6"/>
      <c r="E882" s="6"/>
      <c r="F882" s="6"/>
      <c r="G882" s="6"/>
      <c r="H882" s="36"/>
      <c r="I882" s="28"/>
      <c r="J882" s="6"/>
    </row>
    <row r="883" spans="3:10" x14ac:dyDescent="0.35">
      <c r="C883" s="6"/>
      <c r="D883" s="6"/>
      <c r="E883" s="6"/>
      <c r="F883" s="6"/>
      <c r="G883" s="6"/>
      <c r="H883" s="36"/>
      <c r="I883" s="28"/>
      <c r="J883" s="6"/>
    </row>
    <row r="884" spans="3:10" x14ac:dyDescent="0.35">
      <c r="C884" s="6"/>
      <c r="D884" s="6"/>
      <c r="E884" s="6"/>
      <c r="F884" s="6"/>
      <c r="G884" s="6"/>
      <c r="H884" s="36"/>
      <c r="I884" s="28"/>
      <c r="J884" s="6"/>
    </row>
    <row r="885" spans="3:10" x14ac:dyDescent="0.35">
      <c r="C885" s="6"/>
      <c r="D885" s="6"/>
      <c r="E885" s="6"/>
      <c r="F885" s="6"/>
      <c r="G885" s="6"/>
      <c r="H885" s="36"/>
      <c r="I885" s="28"/>
      <c r="J885" s="6"/>
    </row>
    <row r="886" spans="3:10" x14ac:dyDescent="0.35">
      <c r="C886" s="6"/>
      <c r="D886" s="6"/>
      <c r="E886" s="6"/>
      <c r="F886" s="6"/>
      <c r="G886" s="6"/>
      <c r="H886" s="36"/>
      <c r="I886" s="28"/>
      <c r="J886" s="6"/>
    </row>
    <row r="887" spans="3:10" x14ac:dyDescent="0.35">
      <c r="C887" s="6"/>
      <c r="D887" s="6"/>
      <c r="E887" s="6"/>
      <c r="F887" s="6"/>
      <c r="G887" s="6"/>
      <c r="H887" s="36"/>
      <c r="I887" s="28"/>
      <c r="J887" s="6"/>
    </row>
    <row r="888" spans="3:10" x14ac:dyDescent="0.35">
      <c r="C888" s="6"/>
      <c r="D888" s="6"/>
      <c r="E888" s="6"/>
      <c r="F888" s="6"/>
      <c r="G888" s="6"/>
      <c r="H888" s="36"/>
      <c r="I888" s="28"/>
      <c r="J888" s="6"/>
    </row>
    <row r="889" spans="3:10" x14ac:dyDescent="0.35">
      <c r="C889" s="6"/>
      <c r="D889" s="6"/>
      <c r="E889" s="6"/>
      <c r="F889" s="6"/>
      <c r="G889" s="6"/>
      <c r="H889" s="36"/>
      <c r="I889" s="28"/>
      <c r="J889" s="6"/>
    </row>
    <row r="890" spans="3:10" x14ac:dyDescent="0.35">
      <c r="C890" s="6"/>
      <c r="D890" s="6"/>
      <c r="E890" s="6"/>
      <c r="F890" s="6"/>
      <c r="G890" s="6"/>
      <c r="H890" s="36"/>
      <c r="I890" s="28"/>
      <c r="J890" s="6"/>
    </row>
    <row r="891" spans="3:10" x14ac:dyDescent="0.35">
      <c r="C891" s="6"/>
      <c r="D891" s="6"/>
      <c r="E891" s="6"/>
      <c r="F891" s="6"/>
      <c r="G891" s="6"/>
      <c r="H891" s="36"/>
      <c r="I891" s="28"/>
      <c r="J891" s="6"/>
    </row>
    <row r="892" spans="3:10" x14ac:dyDescent="0.35">
      <c r="C892" s="6"/>
      <c r="D892" s="6"/>
      <c r="E892" s="6"/>
      <c r="F892" s="6"/>
      <c r="G892" s="6"/>
      <c r="H892" s="36"/>
      <c r="I892" s="28"/>
      <c r="J892" s="6"/>
    </row>
    <row r="893" spans="3:10" x14ac:dyDescent="0.35">
      <c r="C893" s="6"/>
      <c r="D893" s="6"/>
      <c r="E893" s="6"/>
      <c r="F893" s="6"/>
      <c r="G893" s="6"/>
      <c r="H893" s="36"/>
      <c r="I893" s="28"/>
      <c r="J893" s="6"/>
    </row>
    <row r="894" spans="3:10" x14ac:dyDescent="0.35">
      <c r="C894" s="6"/>
      <c r="D894" s="6"/>
      <c r="E894" s="6"/>
      <c r="F894" s="6"/>
      <c r="G894" s="6"/>
      <c r="H894" s="36"/>
      <c r="I894" s="28"/>
      <c r="J894" s="6"/>
    </row>
    <row r="895" spans="3:10" x14ac:dyDescent="0.35">
      <c r="C895" s="6"/>
      <c r="D895" s="6"/>
      <c r="E895" s="6"/>
      <c r="F895" s="6"/>
      <c r="G895" s="6"/>
      <c r="H895" s="36"/>
      <c r="I895" s="28"/>
      <c r="J895" s="6"/>
    </row>
    <row r="896" spans="3:10" x14ac:dyDescent="0.35">
      <c r="C896" s="6"/>
      <c r="D896" s="6"/>
      <c r="E896" s="6"/>
      <c r="F896" s="6"/>
      <c r="G896" s="6"/>
      <c r="H896" s="36"/>
      <c r="I896" s="28"/>
      <c r="J896" s="6"/>
    </row>
    <row r="897" spans="3:10" x14ac:dyDescent="0.35">
      <c r="C897" s="6"/>
      <c r="D897" s="6"/>
      <c r="E897" s="6"/>
      <c r="F897" s="6"/>
      <c r="G897" s="6"/>
      <c r="H897" s="36"/>
      <c r="I897" s="28"/>
      <c r="J897" s="6"/>
    </row>
    <row r="898" spans="3:10" x14ac:dyDescent="0.35">
      <c r="C898" s="6"/>
      <c r="D898" s="6"/>
      <c r="E898" s="6"/>
      <c r="F898" s="6"/>
      <c r="G898" s="6"/>
      <c r="H898" s="36"/>
      <c r="I898" s="28"/>
      <c r="J898" s="6"/>
    </row>
    <row r="899" spans="3:10" x14ac:dyDescent="0.35">
      <c r="C899" s="6"/>
      <c r="D899" s="6"/>
      <c r="E899" s="6"/>
      <c r="F899" s="6"/>
      <c r="G899" s="6"/>
      <c r="H899" s="36"/>
      <c r="I899" s="28"/>
      <c r="J899" s="6"/>
    </row>
    <row r="900" spans="3:10" x14ac:dyDescent="0.35">
      <c r="C900" s="6"/>
      <c r="D900" s="6"/>
      <c r="E900" s="6"/>
      <c r="F900" s="6"/>
      <c r="G900" s="6"/>
      <c r="H900" s="36"/>
      <c r="I900" s="28"/>
      <c r="J900" s="6"/>
    </row>
    <row r="901" spans="3:10" x14ac:dyDescent="0.35">
      <c r="C901" s="6"/>
      <c r="D901" s="6"/>
      <c r="E901" s="6"/>
      <c r="F901" s="6"/>
      <c r="G901" s="6"/>
      <c r="H901" s="36"/>
      <c r="I901" s="28"/>
      <c r="J901" s="6"/>
    </row>
    <row r="902" spans="3:10" x14ac:dyDescent="0.35">
      <c r="C902" s="6"/>
      <c r="D902" s="6"/>
      <c r="E902" s="6"/>
      <c r="F902" s="6"/>
      <c r="G902" s="6"/>
      <c r="H902" s="36"/>
      <c r="I902" s="28"/>
      <c r="J902" s="6"/>
    </row>
    <row r="903" spans="3:10" x14ac:dyDescent="0.35">
      <c r="C903" s="6"/>
      <c r="D903" s="6"/>
      <c r="E903" s="6"/>
      <c r="F903" s="6"/>
      <c r="G903" s="6"/>
      <c r="H903" s="36"/>
      <c r="I903" s="28"/>
      <c r="J903" s="6"/>
    </row>
    <row r="904" spans="3:10" x14ac:dyDescent="0.35">
      <c r="C904" s="6"/>
      <c r="D904" s="6"/>
      <c r="E904" s="6"/>
      <c r="F904" s="6"/>
      <c r="G904" s="6"/>
      <c r="H904" s="36"/>
      <c r="I904" s="28"/>
      <c r="J904" s="6"/>
    </row>
    <row r="905" spans="3:10" x14ac:dyDescent="0.35">
      <c r="C905" s="6"/>
      <c r="D905" s="6"/>
      <c r="E905" s="6"/>
      <c r="F905" s="6"/>
      <c r="G905" s="6"/>
      <c r="H905" s="36"/>
      <c r="I905" s="28"/>
      <c r="J905" s="6"/>
    </row>
    <row r="906" spans="3:10" x14ac:dyDescent="0.35">
      <c r="C906" s="6"/>
      <c r="D906" s="6"/>
      <c r="E906" s="6"/>
      <c r="F906" s="6"/>
      <c r="G906" s="6"/>
      <c r="H906" s="36"/>
      <c r="I906" s="28"/>
      <c r="J906" s="6"/>
    </row>
    <row r="907" spans="3:10" x14ac:dyDescent="0.35">
      <c r="C907" s="6"/>
      <c r="D907" s="6"/>
      <c r="E907" s="6"/>
      <c r="F907" s="6"/>
      <c r="G907" s="6"/>
      <c r="H907" s="36"/>
      <c r="I907" s="28"/>
      <c r="J907" s="6"/>
    </row>
    <row r="908" spans="3:10" x14ac:dyDescent="0.35">
      <c r="C908" s="6"/>
      <c r="D908" s="6"/>
      <c r="E908" s="6"/>
      <c r="F908" s="6"/>
      <c r="G908" s="6"/>
      <c r="H908" s="36"/>
      <c r="I908" s="28"/>
      <c r="J908" s="6"/>
    </row>
    <row r="909" spans="3:10" x14ac:dyDescent="0.35">
      <c r="C909" s="6"/>
      <c r="D909" s="6"/>
      <c r="E909" s="6"/>
      <c r="F909" s="6"/>
      <c r="G909" s="6"/>
      <c r="H909" s="36"/>
      <c r="I909" s="28"/>
      <c r="J909" s="6"/>
    </row>
    <row r="910" spans="3:10" x14ac:dyDescent="0.35">
      <c r="C910" s="6"/>
      <c r="D910" s="6"/>
      <c r="E910" s="6"/>
      <c r="F910" s="6"/>
      <c r="G910" s="6"/>
      <c r="H910" s="36"/>
      <c r="I910" s="28"/>
      <c r="J910" s="6"/>
    </row>
    <row r="911" spans="3:10" x14ac:dyDescent="0.35">
      <c r="C911" s="6"/>
      <c r="D911" s="6"/>
      <c r="E911" s="6"/>
      <c r="F911" s="6"/>
      <c r="G911" s="6"/>
      <c r="H911" s="36"/>
      <c r="I911" s="28"/>
      <c r="J911" s="6"/>
    </row>
    <row r="912" spans="3:10" x14ac:dyDescent="0.35">
      <c r="C912" s="6"/>
      <c r="D912" s="6"/>
      <c r="E912" s="6"/>
      <c r="F912" s="6"/>
      <c r="G912" s="6"/>
      <c r="H912" s="36"/>
      <c r="I912" s="28"/>
      <c r="J912" s="6"/>
    </row>
    <row r="913" spans="3:10" x14ac:dyDescent="0.35">
      <c r="C913" s="6"/>
      <c r="D913" s="6"/>
      <c r="E913" s="6"/>
      <c r="F913" s="6"/>
      <c r="G913" s="6"/>
      <c r="H913" s="36"/>
      <c r="I913" s="28"/>
      <c r="J913" s="6"/>
    </row>
    <row r="914" spans="3:10" x14ac:dyDescent="0.35">
      <c r="C914" s="6"/>
      <c r="D914" s="6"/>
      <c r="E914" s="6"/>
      <c r="F914" s="6"/>
      <c r="G914" s="6"/>
      <c r="H914" s="36"/>
      <c r="I914" s="28"/>
      <c r="J914" s="6"/>
    </row>
    <row r="915" spans="3:10" x14ac:dyDescent="0.35">
      <c r="C915" s="6"/>
      <c r="D915" s="6"/>
      <c r="E915" s="6"/>
      <c r="F915" s="6"/>
      <c r="G915" s="6"/>
      <c r="H915" s="36"/>
      <c r="I915" s="28"/>
      <c r="J915" s="6"/>
    </row>
    <row r="916" spans="3:10" x14ac:dyDescent="0.35">
      <c r="C916" s="6"/>
      <c r="D916" s="6"/>
      <c r="E916" s="6"/>
      <c r="F916" s="6"/>
      <c r="G916" s="6"/>
      <c r="H916" s="36"/>
      <c r="I916" s="28"/>
      <c r="J916" s="6"/>
    </row>
    <row r="917" spans="3:10" x14ac:dyDescent="0.35">
      <c r="C917" s="6"/>
      <c r="D917" s="6"/>
      <c r="E917" s="6"/>
      <c r="F917" s="6"/>
      <c r="G917" s="6"/>
      <c r="H917" s="36"/>
      <c r="I917" s="28"/>
      <c r="J917" s="6"/>
    </row>
    <row r="918" spans="3:10" x14ac:dyDescent="0.35">
      <c r="C918" s="6"/>
      <c r="D918" s="6"/>
      <c r="E918" s="6"/>
      <c r="F918" s="6"/>
      <c r="G918" s="6"/>
      <c r="H918" s="36"/>
      <c r="I918" s="28"/>
      <c r="J918" s="6"/>
    </row>
    <row r="919" spans="3:10" x14ac:dyDescent="0.35">
      <c r="C919" s="6"/>
      <c r="D919" s="6"/>
      <c r="E919" s="6"/>
      <c r="F919" s="6"/>
      <c r="G919" s="6"/>
      <c r="H919" s="36"/>
      <c r="I919" s="28"/>
      <c r="J919" s="6"/>
    </row>
    <row r="920" spans="3:10" x14ac:dyDescent="0.35">
      <c r="C920" s="6"/>
      <c r="D920" s="6"/>
      <c r="E920" s="6"/>
      <c r="F920" s="6"/>
      <c r="G920" s="6"/>
      <c r="H920" s="36"/>
      <c r="I920" s="28"/>
      <c r="J920" s="6"/>
    </row>
    <row r="921" spans="3:10" x14ac:dyDescent="0.35">
      <c r="C921" s="6"/>
      <c r="D921" s="6"/>
      <c r="E921" s="6"/>
      <c r="F921" s="6"/>
      <c r="G921" s="6"/>
      <c r="H921" s="36"/>
      <c r="I921" s="28"/>
      <c r="J921" s="6"/>
    </row>
    <row r="922" spans="3:10" x14ac:dyDescent="0.35">
      <c r="C922" s="6"/>
      <c r="D922" s="6"/>
      <c r="E922" s="6"/>
      <c r="F922" s="6"/>
      <c r="G922" s="6"/>
      <c r="H922" s="36"/>
      <c r="I922" s="28"/>
      <c r="J922" s="6"/>
    </row>
    <row r="923" spans="3:10" x14ac:dyDescent="0.35">
      <c r="C923" s="6"/>
      <c r="D923" s="6"/>
      <c r="E923" s="6"/>
      <c r="F923" s="6"/>
      <c r="G923" s="6"/>
      <c r="H923" s="36"/>
      <c r="I923" s="28"/>
      <c r="J923" s="6"/>
    </row>
    <row r="924" spans="3:10" x14ac:dyDescent="0.35">
      <c r="C924" s="6"/>
      <c r="D924" s="6"/>
      <c r="E924" s="6"/>
      <c r="F924" s="6"/>
      <c r="G924" s="6"/>
      <c r="H924" s="36"/>
      <c r="I924" s="28"/>
      <c r="J924" s="6"/>
    </row>
    <row r="925" spans="3:10" x14ac:dyDescent="0.35">
      <c r="C925" s="6"/>
      <c r="D925" s="6"/>
      <c r="E925" s="6"/>
      <c r="F925" s="6"/>
      <c r="G925" s="6"/>
      <c r="H925" s="36"/>
      <c r="I925" s="28"/>
      <c r="J925" s="6"/>
    </row>
    <row r="926" spans="3:10" x14ac:dyDescent="0.35">
      <c r="C926" s="6"/>
      <c r="D926" s="6"/>
      <c r="E926" s="6"/>
      <c r="F926" s="6"/>
      <c r="G926" s="6"/>
      <c r="H926" s="36"/>
      <c r="I926" s="28"/>
      <c r="J926" s="6"/>
    </row>
    <row r="927" spans="3:10" x14ac:dyDescent="0.35">
      <c r="C927" s="6"/>
      <c r="D927" s="6"/>
      <c r="E927" s="6"/>
      <c r="F927" s="6"/>
      <c r="G927" s="6"/>
      <c r="H927" s="36"/>
      <c r="I927" s="28"/>
      <c r="J927" s="6"/>
    </row>
    <row r="928" spans="3:10" x14ac:dyDescent="0.35">
      <c r="C928" s="6"/>
      <c r="D928" s="6"/>
      <c r="E928" s="6"/>
      <c r="F928" s="6"/>
      <c r="G928" s="6"/>
      <c r="H928" s="36"/>
      <c r="I928" s="28"/>
      <c r="J928" s="6"/>
    </row>
    <row r="929" spans="3:10" x14ac:dyDescent="0.35">
      <c r="C929" s="6"/>
      <c r="D929" s="6"/>
      <c r="E929" s="6"/>
      <c r="F929" s="6"/>
      <c r="G929" s="6"/>
      <c r="H929" s="36"/>
      <c r="I929" s="28"/>
      <c r="J929" s="6"/>
    </row>
    <row r="930" spans="3:10" x14ac:dyDescent="0.35">
      <c r="C930" s="6"/>
      <c r="D930" s="6"/>
      <c r="E930" s="6"/>
      <c r="F930" s="6"/>
      <c r="G930" s="6"/>
      <c r="H930" s="36"/>
      <c r="I930" s="28"/>
      <c r="J930" s="6"/>
    </row>
    <row r="931" spans="3:10" x14ac:dyDescent="0.35">
      <c r="C931" s="6"/>
      <c r="D931" s="6"/>
      <c r="E931" s="6"/>
      <c r="F931" s="6"/>
      <c r="G931" s="6"/>
      <c r="H931" s="36"/>
      <c r="I931" s="28"/>
      <c r="J931" s="6"/>
    </row>
    <row r="932" spans="3:10" x14ac:dyDescent="0.35">
      <c r="C932" s="6"/>
      <c r="D932" s="6"/>
      <c r="E932" s="6"/>
      <c r="F932" s="6"/>
      <c r="G932" s="6"/>
      <c r="H932" s="36"/>
      <c r="I932" s="28"/>
      <c r="J932" s="6"/>
    </row>
    <row r="933" spans="3:10" x14ac:dyDescent="0.35">
      <c r="C933" s="6"/>
      <c r="D933" s="6"/>
      <c r="E933" s="6"/>
      <c r="F933" s="6"/>
      <c r="G933" s="6"/>
      <c r="H933" s="36"/>
      <c r="I933" s="28"/>
      <c r="J933" s="6"/>
    </row>
    <row r="934" spans="3:10" x14ac:dyDescent="0.35">
      <c r="C934" s="6"/>
      <c r="D934" s="6"/>
      <c r="E934" s="6"/>
      <c r="F934" s="6"/>
      <c r="G934" s="6"/>
      <c r="H934" s="36"/>
      <c r="I934" s="28"/>
      <c r="J934" s="6"/>
    </row>
    <row r="935" spans="3:10" x14ac:dyDescent="0.35">
      <c r="C935" s="6"/>
      <c r="D935" s="6"/>
      <c r="E935" s="6"/>
      <c r="F935" s="6"/>
      <c r="G935" s="6"/>
      <c r="H935" s="36"/>
      <c r="I935" s="28"/>
      <c r="J935" s="6"/>
    </row>
    <row r="936" spans="3:10" x14ac:dyDescent="0.35">
      <c r="C936" s="6"/>
      <c r="D936" s="6"/>
      <c r="E936" s="6"/>
      <c r="F936" s="6"/>
      <c r="G936" s="6"/>
      <c r="H936" s="36"/>
      <c r="I936" s="28"/>
      <c r="J936" s="6"/>
    </row>
    <row r="937" spans="3:10" x14ac:dyDescent="0.35">
      <c r="C937" s="6"/>
      <c r="D937" s="6"/>
      <c r="E937" s="6"/>
      <c r="F937" s="6"/>
      <c r="G937" s="6"/>
      <c r="H937" s="36"/>
      <c r="I937" s="28"/>
      <c r="J937" s="6"/>
    </row>
    <row r="938" spans="3:10" x14ac:dyDescent="0.35">
      <c r="C938" s="6"/>
      <c r="D938" s="6"/>
      <c r="E938" s="6"/>
      <c r="F938" s="6"/>
      <c r="G938" s="6"/>
      <c r="H938" s="36"/>
      <c r="I938" s="28"/>
      <c r="J938" s="6"/>
    </row>
    <row r="939" spans="3:10" x14ac:dyDescent="0.35">
      <c r="C939" s="6"/>
      <c r="D939" s="6"/>
      <c r="E939" s="6"/>
      <c r="F939" s="6"/>
      <c r="G939" s="6"/>
      <c r="H939" s="36"/>
      <c r="I939" s="28"/>
      <c r="J939" s="6"/>
    </row>
    <row r="940" spans="3:10" x14ac:dyDescent="0.35">
      <c r="C940" s="6"/>
      <c r="D940" s="6"/>
      <c r="E940" s="6"/>
      <c r="F940" s="6"/>
      <c r="G940" s="6"/>
      <c r="H940" s="36"/>
      <c r="I940" s="28"/>
      <c r="J940" s="6"/>
    </row>
    <row r="941" spans="3:10" x14ac:dyDescent="0.35">
      <c r="C941" s="6"/>
      <c r="D941" s="6"/>
      <c r="E941" s="6"/>
      <c r="F941" s="6"/>
      <c r="G941" s="6"/>
      <c r="H941" s="36"/>
      <c r="I941" s="28"/>
      <c r="J941" s="6"/>
    </row>
    <row r="942" spans="3:10" x14ac:dyDescent="0.35">
      <c r="C942" s="6"/>
      <c r="D942" s="6"/>
      <c r="E942" s="6"/>
      <c r="F942" s="6"/>
      <c r="G942" s="6"/>
      <c r="H942" s="36"/>
      <c r="I942" s="28"/>
      <c r="J942" s="6"/>
    </row>
    <row r="943" spans="3:10" x14ac:dyDescent="0.35">
      <c r="C943" s="6"/>
      <c r="D943" s="6"/>
      <c r="E943" s="6"/>
      <c r="F943" s="6"/>
      <c r="G943" s="6"/>
      <c r="H943" s="36"/>
      <c r="I943" s="28"/>
      <c r="J943" s="6"/>
    </row>
    <row r="944" spans="3:10" x14ac:dyDescent="0.35">
      <c r="C944" s="6"/>
      <c r="D944" s="6"/>
      <c r="E944" s="6"/>
      <c r="F944" s="6"/>
      <c r="G944" s="6"/>
      <c r="H944" s="36"/>
      <c r="I944" s="28"/>
      <c r="J944" s="6"/>
    </row>
    <row r="945" spans="3:10" x14ac:dyDescent="0.35">
      <c r="C945" s="6"/>
      <c r="D945" s="6"/>
      <c r="E945" s="6"/>
      <c r="F945" s="6"/>
      <c r="G945" s="6"/>
      <c r="H945" s="36"/>
      <c r="I945" s="28"/>
      <c r="J945" s="6"/>
    </row>
    <row r="946" spans="3:10" x14ac:dyDescent="0.35">
      <c r="C946" s="6"/>
      <c r="D946" s="6"/>
      <c r="E946" s="6"/>
      <c r="F946" s="6"/>
      <c r="G946" s="6"/>
      <c r="H946" s="36"/>
      <c r="I946" s="28"/>
      <c r="J946" s="6"/>
    </row>
    <row r="947" spans="3:10" x14ac:dyDescent="0.35">
      <c r="C947" s="6"/>
      <c r="D947" s="6"/>
      <c r="E947" s="6"/>
      <c r="F947" s="6"/>
      <c r="G947" s="6"/>
      <c r="H947" s="36"/>
      <c r="I947" s="28"/>
      <c r="J947" s="6"/>
    </row>
    <row r="948" spans="3:10" x14ac:dyDescent="0.35">
      <c r="C948" s="6"/>
      <c r="D948" s="6"/>
      <c r="E948" s="6"/>
      <c r="F948" s="6"/>
      <c r="G948" s="6"/>
      <c r="H948" s="36"/>
      <c r="I948" s="28"/>
      <c r="J948" s="6"/>
    </row>
    <row r="949" spans="3:10" x14ac:dyDescent="0.35">
      <c r="C949" s="6"/>
      <c r="D949" s="6"/>
      <c r="E949" s="6"/>
      <c r="F949" s="6"/>
      <c r="G949" s="6"/>
      <c r="H949" s="36"/>
      <c r="I949" s="28"/>
      <c r="J949" s="6"/>
    </row>
    <row r="950" spans="3:10" x14ac:dyDescent="0.35">
      <c r="C950" s="6"/>
      <c r="D950" s="6"/>
      <c r="E950" s="6"/>
      <c r="F950" s="6"/>
      <c r="G950" s="6"/>
      <c r="H950" s="36"/>
      <c r="I950" s="28"/>
      <c r="J950" s="6"/>
    </row>
    <row r="951" spans="3:10" x14ac:dyDescent="0.35">
      <c r="C951" s="6"/>
      <c r="D951" s="6"/>
      <c r="E951" s="6"/>
      <c r="F951" s="6"/>
      <c r="G951" s="6"/>
      <c r="H951" s="36"/>
      <c r="I951" s="28"/>
      <c r="J951" s="6"/>
    </row>
    <row r="952" spans="3:10" x14ac:dyDescent="0.35">
      <c r="C952" s="6"/>
      <c r="D952" s="6"/>
      <c r="E952" s="6"/>
      <c r="F952" s="6"/>
      <c r="G952" s="6"/>
      <c r="H952" s="36"/>
      <c r="I952" s="28"/>
      <c r="J952" s="6"/>
    </row>
    <row r="953" spans="3:10" x14ac:dyDescent="0.35">
      <c r="C953" s="6"/>
      <c r="D953" s="6"/>
      <c r="E953" s="6"/>
      <c r="F953" s="6"/>
      <c r="G953" s="6"/>
      <c r="H953" s="36"/>
      <c r="I953" s="28"/>
      <c r="J953" s="6"/>
    </row>
    <row r="954" spans="3:10" x14ac:dyDescent="0.35">
      <c r="C954" s="6"/>
      <c r="D954" s="6"/>
      <c r="E954" s="6"/>
      <c r="F954" s="6"/>
      <c r="G954" s="6"/>
      <c r="H954" s="36"/>
      <c r="I954" s="28"/>
      <c r="J954" s="6"/>
    </row>
    <row r="955" spans="3:10" x14ac:dyDescent="0.35">
      <c r="C955" s="6"/>
      <c r="D955" s="6"/>
      <c r="E955" s="6"/>
      <c r="F955" s="6"/>
      <c r="G955" s="6"/>
      <c r="H955" s="36"/>
      <c r="I955" s="28"/>
      <c r="J955" s="6"/>
    </row>
    <row r="956" spans="3:10" x14ac:dyDescent="0.35">
      <c r="C956" s="6"/>
      <c r="D956" s="6"/>
      <c r="E956" s="6"/>
      <c r="F956" s="6"/>
      <c r="G956" s="6"/>
      <c r="H956" s="36"/>
      <c r="I956" s="28"/>
      <c r="J956" s="6"/>
    </row>
    <row r="957" spans="3:10" x14ac:dyDescent="0.35">
      <c r="C957" s="6"/>
      <c r="D957" s="6"/>
      <c r="E957" s="6"/>
      <c r="F957" s="6"/>
      <c r="G957" s="6"/>
      <c r="H957" s="36"/>
      <c r="I957" s="28"/>
      <c r="J957" s="6"/>
    </row>
    <row r="958" spans="3:10" x14ac:dyDescent="0.35">
      <c r="C958" s="6"/>
      <c r="D958" s="6"/>
      <c r="E958" s="6"/>
      <c r="F958" s="6"/>
      <c r="G958" s="6"/>
      <c r="H958" s="36"/>
      <c r="I958" s="28"/>
      <c r="J958" s="6"/>
    </row>
    <row r="959" spans="3:10" x14ac:dyDescent="0.35">
      <c r="C959" s="6"/>
      <c r="D959" s="6"/>
      <c r="E959" s="6"/>
      <c r="F959" s="6"/>
      <c r="G959" s="6"/>
      <c r="H959" s="36"/>
      <c r="I959" s="28"/>
      <c r="J959" s="6"/>
    </row>
    <row r="960" spans="3:10" x14ac:dyDescent="0.35">
      <c r="C960" s="6"/>
      <c r="D960" s="6"/>
      <c r="E960" s="6"/>
      <c r="F960" s="6"/>
      <c r="G960" s="6"/>
      <c r="H960" s="36"/>
      <c r="I960" s="28"/>
      <c r="J960" s="6"/>
    </row>
    <row r="961" spans="3:10" x14ac:dyDescent="0.35">
      <c r="C961" s="6"/>
      <c r="D961" s="6"/>
      <c r="E961" s="6"/>
      <c r="F961" s="6"/>
      <c r="G961" s="6"/>
      <c r="H961" s="36"/>
      <c r="I961" s="28"/>
      <c r="J961" s="6"/>
    </row>
    <row r="962" spans="3:10" x14ac:dyDescent="0.35">
      <c r="C962" s="6"/>
      <c r="D962" s="6"/>
      <c r="E962" s="6"/>
      <c r="F962" s="6"/>
      <c r="G962" s="6"/>
      <c r="H962" s="36"/>
      <c r="I962" s="28"/>
      <c r="J962" s="6"/>
    </row>
    <row r="963" spans="3:10" x14ac:dyDescent="0.35">
      <c r="C963" s="6"/>
      <c r="D963" s="6"/>
      <c r="E963" s="6"/>
      <c r="F963" s="6"/>
      <c r="G963" s="6"/>
      <c r="H963" s="36"/>
      <c r="I963" s="28"/>
      <c r="J963" s="6"/>
    </row>
    <row r="964" spans="3:10" x14ac:dyDescent="0.35">
      <c r="C964" s="6"/>
      <c r="D964" s="6"/>
      <c r="E964" s="6"/>
      <c r="F964" s="6"/>
      <c r="G964" s="6"/>
      <c r="H964" s="36"/>
      <c r="I964" s="28"/>
      <c r="J964" s="6"/>
    </row>
    <row r="965" spans="3:10" x14ac:dyDescent="0.35">
      <c r="C965" s="6"/>
      <c r="D965" s="6"/>
      <c r="E965" s="6"/>
      <c r="F965" s="6"/>
      <c r="G965" s="6"/>
      <c r="H965" s="36"/>
      <c r="I965" s="28"/>
      <c r="J965" s="6"/>
    </row>
    <row r="966" spans="3:10" x14ac:dyDescent="0.35">
      <c r="C966" s="6"/>
      <c r="D966" s="6"/>
      <c r="E966" s="6"/>
      <c r="F966" s="6"/>
      <c r="G966" s="6"/>
      <c r="H966" s="36"/>
      <c r="I966" s="28"/>
      <c r="J966" s="6"/>
    </row>
    <row r="967" spans="3:10" x14ac:dyDescent="0.35">
      <c r="C967" s="6"/>
      <c r="D967" s="6"/>
      <c r="E967" s="6"/>
      <c r="F967" s="6"/>
      <c r="G967" s="6"/>
      <c r="H967" s="36"/>
      <c r="I967" s="28"/>
      <c r="J967" s="6"/>
    </row>
    <row r="968" spans="3:10" x14ac:dyDescent="0.35">
      <c r="C968" s="6"/>
      <c r="D968" s="6"/>
      <c r="E968" s="6"/>
      <c r="F968" s="6"/>
      <c r="G968" s="6"/>
      <c r="H968" s="36"/>
      <c r="I968" s="28"/>
      <c r="J968" s="6"/>
    </row>
    <row r="969" spans="3:10" x14ac:dyDescent="0.35">
      <c r="C969" s="6"/>
      <c r="D969" s="6"/>
      <c r="E969" s="6"/>
      <c r="F969" s="6"/>
      <c r="G969" s="6"/>
      <c r="H969" s="36"/>
      <c r="I969" s="28"/>
      <c r="J969" s="6"/>
    </row>
    <row r="970" spans="3:10" x14ac:dyDescent="0.35">
      <c r="C970" s="6"/>
      <c r="D970" s="6"/>
      <c r="E970" s="6"/>
      <c r="F970" s="6"/>
      <c r="G970" s="6"/>
      <c r="H970" s="36"/>
      <c r="I970" s="28"/>
      <c r="J970" s="6"/>
    </row>
    <row r="971" spans="3:10" x14ac:dyDescent="0.35">
      <c r="C971" s="6"/>
      <c r="D971" s="6"/>
      <c r="E971" s="6"/>
      <c r="F971" s="6"/>
      <c r="G971" s="6"/>
      <c r="H971" s="36"/>
      <c r="I971" s="28"/>
      <c r="J971" s="6"/>
    </row>
    <row r="972" spans="3:10" x14ac:dyDescent="0.35">
      <c r="C972" s="6"/>
      <c r="D972" s="6"/>
      <c r="E972" s="6"/>
      <c r="F972" s="6"/>
      <c r="G972" s="6"/>
      <c r="H972" s="36"/>
      <c r="I972" s="28"/>
      <c r="J972" s="6"/>
    </row>
    <row r="973" spans="3:10" x14ac:dyDescent="0.35">
      <c r="C973" s="6"/>
      <c r="D973" s="6"/>
      <c r="E973" s="6"/>
      <c r="F973" s="6"/>
      <c r="G973" s="6"/>
      <c r="H973" s="36"/>
      <c r="I973" s="28"/>
      <c r="J973" s="6"/>
    </row>
    <row r="974" spans="3:10" x14ac:dyDescent="0.35">
      <c r="C974" s="6"/>
      <c r="D974" s="6"/>
      <c r="E974" s="6"/>
      <c r="F974" s="6"/>
      <c r="G974" s="6"/>
      <c r="H974" s="36"/>
      <c r="I974" s="28"/>
      <c r="J974" s="6"/>
    </row>
    <row r="975" spans="3:10" x14ac:dyDescent="0.35">
      <c r="C975" s="6"/>
      <c r="D975" s="6"/>
      <c r="E975" s="6"/>
      <c r="F975" s="6"/>
      <c r="G975" s="6"/>
      <c r="H975" s="36"/>
      <c r="I975" s="28"/>
      <c r="J975" s="6"/>
    </row>
    <row r="976" spans="3:10" x14ac:dyDescent="0.35">
      <c r="C976" s="6"/>
      <c r="D976" s="6"/>
      <c r="E976" s="6"/>
      <c r="F976" s="6"/>
      <c r="G976" s="6"/>
      <c r="H976" s="36"/>
      <c r="I976" s="28"/>
      <c r="J976" s="6"/>
    </row>
    <row r="977" spans="3:10" x14ac:dyDescent="0.35">
      <c r="C977" s="6"/>
      <c r="D977" s="6"/>
      <c r="E977" s="6"/>
      <c r="F977" s="6"/>
      <c r="G977" s="6"/>
      <c r="H977" s="36"/>
      <c r="I977" s="28"/>
      <c r="J977" s="6"/>
    </row>
    <row r="978" spans="3:10" x14ac:dyDescent="0.35">
      <c r="C978" s="6"/>
      <c r="D978" s="6"/>
      <c r="E978" s="6"/>
      <c r="F978" s="6"/>
      <c r="G978" s="6"/>
      <c r="H978" s="36"/>
      <c r="I978" s="28"/>
      <c r="J978" s="6"/>
    </row>
    <row r="979" spans="3:10" x14ac:dyDescent="0.35">
      <c r="C979" s="6"/>
      <c r="D979" s="6"/>
      <c r="E979" s="6"/>
      <c r="F979" s="6"/>
      <c r="G979" s="6"/>
      <c r="H979" s="36"/>
      <c r="I979" s="28"/>
      <c r="J979" s="6"/>
    </row>
    <row r="980" spans="3:10" x14ac:dyDescent="0.35">
      <c r="C980" s="6"/>
      <c r="D980" s="6"/>
      <c r="E980" s="6"/>
      <c r="F980" s="6"/>
      <c r="G980" s="6"/>
      <c r="H980" s="36"/>
      <c r="I980" s="28"/>
      <c r="J980" s="6"/>
    </row>
    <row r="981" spans="3:10" x14ac:dyDescent="0.35">
      <c r="C981" s="6"/>
      <c r="D981" s="6"/>
      <c r="E981" s="6"/>
      <c r="F981" s="6"/>
      <c r="G981" s="6"/>
      <c r="H981" s="36"/>
      <c r="I981" s="28"/>
      <c r="J981" s="6"/>
    </row>
    <row r="982" spans="3:10" x14ac:dyDescent="0.35">
      <c r="C982" s="6"/>
      <c r="D982" s="6"/>
      <c r="E982" s="6"/>
      <c r="F982" s="6"/>
      <c r="G982" s="6"/>
      <c r="H982" s="36"/>
      <c r="I982" s="28"/>
      <c r="J982" s="6"/>
    </row>
    <row r="983" spans="3:10" x14ac:dyDescent="0.35">
      <c r="C983" s="6"/>
      <c r="D983" s="6"/>
      <c r="E983" s="6"/>
      <c r="F983" s="6"/>
      <c r="G983" s="6"/>
      <c r="H983" s="36"/>
      <c r="I983" s="28"/>
      <c r="J983" s="6"/>
    </row>
    <row r="984" spans="3:10" x14ac:dyDescent="0.35">
      <c r="C984" s="6"/>
      <c r="D984" s="6"/>
      <c r="E984" s="6"/>
      <c r="F984" s="6"/>
      <c r="G984" s="6"/>
      <c r="H984" s="36"/>
      <c r="I984" s="28"/>
      <c r="J984" s="6"/>
    </row>
    <row r="985" spans="3:10" x14ac:dyDescent="0.35">
      <c r="C985" s="6"/>
      <c r="D985" s="6"/>
      <c r="E985" s="6"/>
      <c r="F985" s="6"/>
      <c r="G985" s="6"/>
      <c r="H985" s="36"/>
      <c r="I985" s="28"/>
      <c r="J985" s="6"/>
    </row>
    <row r="986" spans="3:10" x14ac:dyDescent="0.35">
      <c r="C986" s="6"/>
      <c r="D986" s="6"/>
      <c r="E986" s="6"/>
      <c r="F986" s="6"/>
      <c r="G986" s="6"/>
      <c r="H986" s="36"/>
      <c r="I986" s="28"/>
      <c r="J986" s="6"/>
    </row>
    <row r="987" spans="3:10" x14ac:dyDescent="0.35">
      <c r="C987" s="6"/>
      <c r="D987" s="6"/>
      <c r="E987" s="6"/>
      <c r="F987" s="6"/>
      <c r="G987" s="6"/>
      <c r="H987" s="36"/>
      <c r="I987" s="28"/>
      <c r="J987" s="6"/>
    </row>
    <row r="988" spans="3:10" x14ac:dyDescent="0.35">
      <c r="C988" s="6"/>
      <c r="D988" s="6"/>
      <c r="E988" s="6"/>
      <c r="F988" s="6"/>
      <c r="G988" s="6"/>
      <c r="H988" s="36"/>
      <c r="I988" s="28"/>
      <c r="J988" s="6"/>
    </row>
    <row r="989" spans="3:10" x14ac:dyDescent="0.35">
      <c r="C989" s="6"/>
      <c r="D989" s="6"/>
      <c r="E989" s="6"/>
      <c r="F989" s="6"/>
      <c r="G989" s="6"/>
      <c r="H989" s="36"/>
      <c r="I989" s="28"/>
      <c r="J989" s="6"/>
    </row>
    <row r="990" spans="3:10" x14ac:dyDescent="0.35">
      <c r="C990" s="6"/>
      <c r="D990" s="6"/>
      <c r="E990" s="6"/>
      <c r="F990" s="6"/>
      <c r="G990" s="6"/>
      <c r="H990" s="36"/>
      <c r="I990" s="28"/>
      <c r="J990" s="6"/>
    </row>
    <row r="991" spans="3:10" x14ac:dyDescent="0.35">
      <c r="C991" s="6"/>
      <c r="D991" s="6"/>
      <c r="E991" s="6"/>
      <c r="F991" s="6"/>
      <c r="G991" s="6"/>
      <c r="H991" s="36"/>
      <c r="I991" s="28"/>
      <c r="J991" s="6"/>
    </row>
    <row r="992" spans="3:10" x14ac:dyDescent="0.35">
      <c r="C992" s="6"/>
      <c r="D992" s="6"/>
      <c r="E992" s="6"/>
      <c r="F992" s="6"/>
      <c r="G992" s="6"/>
      <c r="H992" s="36"/>
      <c r="I992" s="28"/>
      <c r="J992" s="6"/>
    </row>
    <row r="993" spans="3:10" x14ac:dyDescent="0.35">
      <c r="C993" s="6"/>
      <c r="D993" s="6"/>
      <c r="E993" s="6"/>
      <c r="F993" s="6"/>
      <c r="G993" s="6"/>
      <c r="H993" s="36"/>
      <c r="I993" s="28"/>
      <c r="J993" s="6"/>
    </row>
    <row r="994" spans="3:10" x14ac:dyDescent="0.35">
      <c r="C994" s="6"/>
      <c r="D994" s="6"/>
      <c r="E994" s="6"/>
      <c r="F994" s="6"/>
      <c r="G994" s="6"/>
      <c r="H994" s="36"/>
      <c r="I994" s="28"/>
      <c r="J994" s="6"/>
    </row>
    <row r="995" spans="3:10" x14ac:dyDescent="0.35">
      <c r="C995" s="6"/>
      <c r="D995" s="6"/>
      <c r="E995" s="6"/>
      <c r="F995" s="6"/>
      <c r="G995" s="6"/>
      <c r="H995" s="36"/>
      <c r="I995" s="28"/>
      <c r="J995" s="6"/>
    </row>
    <row r="996" spans="3:10" x14ac:dyDescent="0.35">
      <c r="C996" s="6"/>
      <c r="D996" s="6"/>
      <c r="E996" s="6"/>
      <c r="F996" s="6"/>
      <c r="G996" s="6"/>
      <c r="H996" s="36"/>
      <c r="I996" s="28"/>
      <c r="J996" s="6"/>
    </row>
    <row r="997" spans="3:10" x14ac:dyDescent="0.35">
      <c r="C997" s="6"/>
      <c r="D997" s="6"/>
      <c r="E997" s="6"/>
      <c r="F997" s="6"/>
      <c r="G997" s="6"/>
      <c r="H997" s="36"/>
      <c r="I997" s="28"/>
      <c r="J997" s="6"/>
    </row>
    <row r="998" spans="3:10" x14ac:dyDescent="0.35">
      <c r="C998" s="6"/>
      <c r="D998" s="6"/>
      <c r="E998" s="6"/>
      <c r="F998" s="6"/>
      <c r="G998" s="6"/>
      <c r="H998" s="36"/>
      <c r="I998" s="28"/>
      <c r="J998" s="6"/>
    </row>
    <row r="999" spans="3:10" x14ac:dyDescent="0.35">
      <c r="C999" s="6"/>
      <c r="D999" s="6"/>
      <c r="E999" s="6"/>
      <c r="F999" s="6"/>
      <c r="G999" s="6"/>
      <c r="H999" s="36"/>
      <c r="I999" s="28"/>
      <c r="J999" s="6"/>
    </row>
    <row r="1000" spans="3:10" x14ac:dyDescent="0.35">
      <c r="C1000" s="6"/>
      <c r="D1000" s="6"/>
      <c r="E1000" s="6"/>
      <c r="F1000" s="6"/>
      <c r="G1000" s="6"/>
      <c r="H1000" s="36"/>
      <c r="I1000" s="28"/>
      <c r="J1000" s="6"/>
    </row>
    <row r="1001" spans="3:10" x14ac:dyDescent="0.35">
      <c r="C1001" s="6"/>
      <c r="D1001" s="6"/>
      <c r="E1001" s="6"/>
      <c r="F1001" s="6"/>
      <c r="G1001" s="6"/>
      <c r="H1001" s="36"/>
      <c r="I1001" s="28"/>
      <c r="J1001" s="6"/>
    </row>
    <row r="1002" spans="3:10" x14ac:dyDescent="0.35">
      <c r="C1002" s="6"/>
      <c r="D1002" s="6"/>
      <c r="E1002" s="6"/>
      <c r="F1002" s="6"/>
      <c r="G1002" s="6"/>
      <c r="H1002" s="36"/>
      <c r="I1002" s="28"/>
      <c r="J1002" s="6"/>
    </row>
    <row r="1003" spans="3:10" x14ac:dyDescent="0.35">
      <c r="C1003" s="6"/>
      <c r="D1003" s="6"/>
      <c r="E1003" s="6"/>
      <c r="F1003" s="6"/>
      <c r="G1003" s="6"/>
      <c r="H1003" s="36"/>
      <c r="I1003" s="28"/>
      <c r="J1003" s="6"/>
    </row>
    <row r="1004" spans="3:10" x14ac:dyDescent="0.35">
      <c r="C1004" s="6"/>
      <c r="D1004" s="6"/>
      <c r="E1004" s="6"/>
      <c r="F1004" s="6"/>
      <c r="G1004" s="6"/>
      <c r="H1004" s="36"/>
      <c r="I1004" s="28"/>
      <c r="J1004" s="6"/>
    </row>
    <row r="1005" spans="3:10" x14ac:dyDescent="0.35">
      <c r="C1005" s="6"/>
      <c r="D1005" s="6"/>
      <c r="E1005" s="6"/>
      <c r="F1005" s="6"/>
      <c r="G1005" s="6"/>
      <c r="H1005" s="36"/>
      <c r="I1005" s="28"/>
      <c r="J1005" s="6"/>
    </row>
    <row r="1006" spans="3:10" x14ac:dyDescent="0.35">
      <c r="C1006" s="6"/>
      <c r="D1006" s="6"/>
      <c r="E1006" s="6"/>
      <c r="F1006" s="6"/>
      <c r="G1006" s="6"/>
      <c r="H1006" s="36"/>
      <c r="I1006" s="28"/>
      <c r="J1006" s="6"/>
    </row>
    <row r="1007" spans="3:10" x14ac:dyDescent="0.35">
      <c r="C1007" s="6"/>
      <c r="D1007" s="6"/>
      <c r="E1007" s="6"/>
      <c r="F1007" s="6"/>
      <c r="G1007" s="6"/>
      <c r="H1007" s="36"/>
      <c r="I1007" s="28"/>
      <c r="J1007" s="6"/>
    </row>
    <row r="1008" spans="3:10" x14ac:dyDescent="0.35">
      <c r="C1008" s="6"/>
      <c r="D1008" s="6"/>
      <c r="E1008" s="6"/>
      <c r="F1008" s="6"/>
      <c r="G1008" s="6"/>
      <c r="H1008" s="36"/>
      <c r="I1008" s="28"/>
      <c r="J1008" s="6"/>
    </row>
    <row r="1009" spans="3:10" x14ac:dyDescent="0.35">
      <c r="C1009" s="6"/>
      <c r="D1009" s="6"/>
      <c r="E1009" s="6"/>
      <c r="F1009" s="6"/>
      <c r="G1009" s="6"/>
      <c r="H1009" s="36"/>
      <c r="I1009" s="28"/>
      <c r="J1009" s="6"/>
    </row>
    <row r="1010" spans="3:10" x14ac:dyDescent="0.35">
      <c r="C1010" s="6"/>
      <c r="D1010" s="6"/>
      <c r="E1010" s="6"/>
      <c r="F1010" s="6"/>
      <c r="G1010" s="6"/>
      <c r="H1010" s="36"/>
      <c r="I1010" s="28"/>
      <c r="J1010" s="6"/>
    </row>
    <row r="1011" spans="3:10" x14ac:dyDescent="0.35">
      <c r="C1011" s="6"/>
      <c r="D1011" s="6"/>
      <c r="E1011" s="6"/>
      <c r="F1011" s="6"/>
      <c r="G1011" s="6"/>
      <c r="H1011" s="36"/>
      <c r="I1011" s="28"/>
      <c r="J1011" s="6"/>
    </row>
    <row r="1012" spans="3:10" x14ac:dyDescent="0.35">
      <c r="C1012" s="6"/>
      <c r="D1012" s="6"/>
      <c r="E1012" s="6"/>
      <c r="F1012" s="6"/>
      <c r="G1012" s="6"/>
      <c r="H1012" s="36"/>
      <c r="I1012" s="28"/>
      <c r="J1012" s="6"/>
    </row>
    <row r="1013" spans="3:10" x14ac:dyDescent="0.35">
      <c r="C1013" s="6"/>
      <c r="D1013" s="6"/>
      <c r="E1013" s="6"/>
      <c r="F1013" s="6"/>
      <c r="G1013" s="6"/>
      <c r="H1013" s="36"/>
      <c r="I1013" s="28"/>
      <c r="J1013" s="6"/>
    </row>
    <row r="1014" spans="3:10" x14ac:dyDescent="0.35">
      <c r="C1014" s="6"/>
      <c r="D1014" s="6"/>
      <c r="E1014" s="6"/>
      <c r="F1014" s="6"/>
      <c r="G1014" s="6"/>
      <c r="H1014" s="36"/>
      <c r="I1014" s="28"/>
      <c r="J1014" s="6"/>
    </row>
    <row r="1015" spans="3:10" x14ac:dyDescent="0.35">
      <c r="C1015" s="6"/>
      <c r="D1015" s="6"/>
      <c r="E1015" s="6"/>
      <c r="F1015" s="6"/>
      <c r="G1015" s="6"/>
      <c r="H1015" s="36"/>
      <c r="I1015" s="28"/>
      <c r="J1015" s="6"/>
    </row>
    <row r="1016" spans="3:10" x14ac:dyDescent="0.35">
      <c r="C1016" s="6"/>
      <c r="D1016" s="6"/>
      <c r="E1016" s="6"/>
      <c r="F1016" s="6"/>
      <c r="G1016" s="6"/>
      <c r="H1016" s="36"/>
      <c r="I1016" s="28"/>
      <c r="J1016" s="6"/>
    </row>
    <row r="1017" spans="3:10" x14ac:dyDescent="0.35">
      <c r="C1017" s="6"/>
      <c r="D1017" s="6"/>
      <c r="E1017" s="6"/>
      <c r="F1017" s="6"/>
      <c r="G1017" s="6"/>
      <c r="H1017" s="36"/>
      <c r="I1017" s="28"/>
      <c r="J1017" s="6"/>
    </row>
    <row r="1018" spans="3:10" x14ac:dyDescent="0.35">
      <c r="C1018" s="6"/>
      <c r="D1018" s="6"/>
      <c r="E1018" s="6"/>
      <c r="F1018" s="6"/>
      <c r="G1018" s="6"/>
      <c r="H1018" s="36"/>
      <c r="I1018" s="28"/>
      <c r="J1018" s="6"/>
    </row>
    <row r="1019" spans="3:10" x14ac:dyDescent="0.35">
      <c r="C1019" s="6"/>
      <c r="D1019" s="6"/>
      <c r="E1019" s="6"/>
      <c r="F1019" s="6"/>
      <c r="G1019" s="6"/>
      <c r="H1019" s="36"/>
      <c r="I1019" s="28"/>
      <c r="J1019" s="6"/>
    </row>
    <row r="1020" spans="3:10" x14ac:dyDescent="0.35">
      <c r="C1020" s="6"/>
      <c r="D1020" s="6"/>
      <c r="E1020" s="6"/>
      <c r="F1020" s="6"/>
      <c r="G1020" s="6"/>
      <c r="H1020" s="36"/>
      <c r="I1020" s="28"/>
      <c r="J1020" s="6"/>
    </row>
    <row r="1021" spans="3:10" x14ac:dyDescent="0.35">
      <c r="C1021" s="6"/>
      <c r="D1021" s="6"/>
      <c r="E1021" s="6"/>
      <c r="F1021" s="6"/>
      <c r="G1021" s="6"/>
      <c r="H1021" s="36"/>
      <c r="I1021" s="28"/>
      <c r="J1021" s="6"/>
    </row>
    <row r="1022" spans="3:10" x14ac:dyDescent="0.35">
      <c r="C1022" s="6"/>
      <c r="D1022" s="6"/>
      <c r="E1022" s="6"/>
      <c r="F1022" s="6"/>
      <c r="G1022" s="6"/>
      <c r="H1022" s="36"/>
      <c r="I1022" s="28"/>
      <c r="J1022" s="6"/>
    </row>
    <row r="1023" spans="3:10" x14ac:dyDescent="0.35">
      <c r="C1023" s="6"/>
      <c r="D1023" s="6"/>
      <c r="E1023" s="6"/>
      <c r="F1023" s="6"/>
      <c r="G1023" s="6"/>
      <c r="H1023" s="36"/>
      <c r="I1023" s="28"/>
      <c r="J1023" s="6"/>
    </row>
    <row r="1024" spans="3:10" x14ac:dyDescent="0.35">
      <c r="C1024" s="6"/>
      <c r="D1024" s="6"/>
      <c r="E1024" s="6"/>
      <c r="F1024" s="6"/>
      <c r="G1024" s="6"/>
      <c r="H1024" s="36"/>
      <c r="I1024" s="28"/>
      <c r="J1024" s="6"/>
    </row>
    <row r="1025" spans="3:10" x14ac:dyDescent="0.35">
      <c r="C1025" s="6"/>
      <c r="D1025" s="6"/>
      <c r="E1025" s="6"/>
      <c r="F1025" s="6"/>
      <c r="G1025" s="6"/>
      <c r="H1025" s="36"/>
      <c r="I1025" s="28"/>
      <c r="J1025" s="6"/>
    </row>
    <row r="1026" spans="3:10" x14ac:dyDescent="0.35">
      <c r="C1026" s="6"/>
      <c r="D1026" s="6"/>
      <c r="E1026" s="6"/>
      <c r="F1026" s="6"/>
      <c r="G1026" s="6"/>
      <c r="H1026" s="36"/>
      <c r="I1026" s="28"/>
      <c r="J1026" s="6"/>
    </row>
    <row r="1027" spans="3:10" x14ac:dyDescent="0.35">
      <c r="C1027" s="6"/>
      <c r="D1027" s="6"/>
      <c r="E1027" s="6"/>
      <c r="F1027" s="6"/>
      <c r="G1027" s="6"/>
      <c r="H1027" s="36"/>
      <c r="I1027" s="28"/>
      <c r="J1027" s="6"/>
    </row>
    <row r="1028" spans="3:10" x14ac:dyDescent="0.35">
      <c r="C1028" s="6"/>
      <c r="D1028" s="6"/>
      <c r="E1028" s="6"/>
      <c r="F1028" s="6"/>
      <c r="G1028" s="6"/>
      <c r="H1028" s="36"/>
      <c r="I1028" s="28"/>
      <c r="J1028" s="6"/>
    </row>
    <row r="1029" spans="3:10" x14ac:dyDescent="0.35">
      <c r="C1029" s="6"/>
      <c r="D1029" s="6"/>
      <c r="E1029" s="6"/>
      <c r="F1029" s="6"/>
      <c r="G1029" s="6"/>
      <c r="H1029" s="36"/>
      <c r="I1029" s="28"/>
      <c r="J1029" s="6"/>
    </row>
    <row r="1030" spans="3:10" x14ac:dyDescent="0.35">
      <c r="C1030" s="6"/>
      <c r="D1030" s="6"/>
      <c r="E1030" s="6"/>
      <c r="F1030" s="6"/>
      <c r="G1030" s="6"/>
      <c r="H1030" s="36"/>
      <c r="I1030" s="28"/>
      <c r="J1030" s="6"/>
    </row>
    <row r="1031" spans="3:10" x14ac:dyDescent="0.35">
      <c r="C1031" s="6"/>
      <c r="D1031" s="6"/>
      <c r="E1031" s="6"/>
      <c r="F1031" s="6"/>
      <c r="G1031" s="6"/>
      <c r="H1031" s="36"/>
      <c r="I1031" s="28"/>
      <c r="J1031" s="6"/>
    </row>
    <row r="1032" spans="3:10" x14ac:dyDescent="0.35">
      <c r="C1032" s="6"/>
      <c r="D1032" s="6"/>
      <c r="E1032" s="6"/>
      <c r="F1032" s="6"/>
      <c r="G1032" s="6"/>
      <c r="H1032" s="36"/>
      <c r="I1032" s="28"/>
      <c r="J1032" s="6"/>
    </row>
    <row r="1033" spans="3:10" x14ac:dyDescent="0.35">
      <c r="C1033" s="6"/>
      <c r="D1033" s="6"/>
      <c r="E1033" s="6"/>
      <c r="F1033" s="6"/>
      <c r="G1033" s="6"/>
      <c r="H1033" s="36"/>
      <c r="I1033" s="28"/>
      <c r="J1033" s="6"/>
    </row>
    <row r="1034" spans="3:10" x14ac:dyDescent="0.35">
      <c r="C1034" s="6"/>
      <c r="D1034" s="6"/>
      <c r="E1034" s="6"/>
      <c r="F1034" s="6"/>
      <c r="G1034" s="6"/>
      <c r="H1034" s="36"/>
      <c r="I1034" s="28"/>
      <c r="J1034" s="6"/>
    </row>
    <row r="1035" spans="3:10" x14ac:dyDescent="0.35">
      <c r="C1035" s="6"/>
      <c r="D1035" s="6"/>
      <c r="E1035" s="6"/>
      <c r="F1035" s="6"/>
      <c r="G1035" s="6"/>
      <c r="H1035" s="36"/>
      <c r="I1035" s="28"/>
      <c r="J1035" s="6"/>
    </row>
    <row r="1036" spans="3:10" x14ac:dyDescent="0.35">
      <c r="C1036" s="6"/>
      <c r="D1036" s="6"/>
      <c r="E1036" s="6"/>
      <c r="F1036" s="6"/>
      <c r="G1036" s="6"/>
      <c r="H1036" s="36"/>
      <c r="I1036" s="28"/>
      <c r="J1036" s="6"/>
    </row>
    <row r="1037" spans="3:10" x14ac:dyDescent="0.35">
      <c r="C1037" s="6"/>
      <c r="D1037" s="6"/>
      <c r="E1037" s="6"/>
      <c r="F1037" s="6"/>
      <c r="G1037" s="6"/>
      <c r="H1037" s="36"/>
      <c r="I1037" s="28"/>
      <c r="J1037" s="6"/>
    </row>
    <row r="1038" spans="3:10" x14ac:dyDescent="0.35">
      <c r="C1038" s="6"/>
      <c r="D1038" s="6"/>
      <c r="E1038" s="6"/>
      <c r="F1038" s="6"/>
      <c r="G1038" s="6"/>
      <c r="H1038" s="36"/>
      <c r="I1038" s="28"/>
      <c r="J1038" s="6"/>
    </row>
    <row r="1039" spans="3:10" x14ac:dyDescent="0.35">
      <c r="C1039" s="6"/>
      <c r="D1039" s="6"/>
      <c r="E1039" s="6"/>
      <c r="F1039" s="6"/>
      <c r="G1039" s="6"/>
      <c r="H1039" s="36"/>
      <c r="I1039" s="28"/>
      <c r="J1039" s="6"/>
    </row>
    <row r="1040" spans="3:10" x14ac:dyDescent="0.35">
      <c r="C1040" s="6"/>
      <c r="D1040" s="6"/>
      <c r="E1040" s="6"/>
      <c r="F1040" s="6"/>
      <c r="G1040" s="6"/>
      <c r="H1040" s="36"/>
      <c r="I1040" s="28"/>
      <c r="J1040" s="6"/>
    </row>
    <row r="1041" spans="3:10" x14ac:dyDescent="0.35">
      <c r="C1041" s="6"/>
      <c r="D1041" s="6"/>
      <c r="E1041" s="6"/>
      <c r="F1041" s="6"/>
      <c r="G1041" s="6"/>
      <c r="H1041" s="36"/>
      <c r="I1041" s="28"/>
      <c r="J1041" s="6"/>
    </row>
    <row r="1042" spans="3:10" x14ac:dyDescent="0.35">
      <c r="C1042" s="6"/>
      <c r="D1042" s="6"/>
      <c r="E1042" s="6"/>
      <c r="F1042" s="6"/>
      <c r="G1042" s="6"/>
      <c r="H1042" s="36"/>
      <c r="I1042" s="28"/>
      <c r="J1042" s="6"/>
    </row>
    <row r="1043" spans="3:10" x14ac:dyDescent="0.35">
      <c r="C1043" s="6"/>
      <c r="D1043" s="6"/>
      <c r="E1043" s="6"/>
      <c r="F1043" s="6"/>
      <c r="G1043" s="6"/>
      <c r="H1043" s="36"/>
      <c r="I1043" s="28"/>
      <c r="J1043" s="6"/>
    </row>
    <row r="1044" spans="3:10" x14ac:dyDescent="0.35">
      <c r="C1044" s="6"/>
      <c r="D1044" s="6"/>
      <c r="E1044" s="6"/>
      <c r="F1044" s="6"/>
      <c r="G1044" s="6"/>
      <c r="H1044" s="36"/>
      <c r="I1044" s="28"/>
      <c r="J1044" s="6"/>
    </row>
    <row r="1045" spans="3:10" x14ac:dyDescent="0.35">
      <c r="C1045" s="6"/>
      <c r="D1045" s="6"/>
      <c r="E1045" s="6"/>
      <c r="F1045" s="6"/>
      <c r="G1045" s="6"/>
      <c r="H1045" s="36"/>
      <c r="I1045" s="28"/>
      <c r="J1045" s="6"/>
    </row>
    <row r="1046" spans="3:10" x14ac:dyDescent="0.35">
      <c r="C1046" s="6"/>
      <c r="D1046" s="6"/>
      <c r="E1046" s="6"/>
      <c r="F1046" s="6"/>
      <c r="G1046" s="6"/>
      <c r="H1046" s="36"/>
      <c r="I1046" s="28"/>
      <c r="J1046" s="6"/>
    </row>
    <row r="1047" spans="3:10" x14ac:dyDescent="0.35">
      <c r="C1047" s="6"/>
      <c r="D1047" s="6"/>
      <c r="E1047" s="6"/>
      <c r="F1047" s="6"/>
      <c r="G1047" s="6"/>
      <c r="H1047" s="36"/>
      <c r="I1047" s="28"/>
      <c r="J1047" s="6"/>
    </row>
    <row r="1048" spans="3:10" x14ac:dyDescent="0.35">
      <c r="C1048" s="6"/>
      <c r="D1048" s="6"/>
      <c r="E1048" s="6"/>
      <c r="F1048" s="6"/>
      <c r="G1048" s="6"/>
      <c r="H1048" s="36"/>
      <c r="I1048" s="28"/>
      <c r="J1048" s="6"/>
    </row>
    <row r="1049" spans="3:10" x14ac:dyDescent="0.35">
      <c r="C1049" s="6"/>
      <c r="D1049" s="6"/>
      <c r="E1049" s="6"/>
      <c r="F1049" s="6"/>
      <c r="G1049" s="6"/>
      <c r="H1049" s="36"/>
      <c r="I1049" s="28"/>
      <c r="J1049" s="6"/>
    </row>
    <row r="1050" spans="3:10" x14ac:dyDescent="0.35">
      <c r="C1050" s="6"/>
      <c r="D1050" s="6"/>
      <c r="E1050" s="6"/>
      <c r="F1050" s="6"/>
      <c r="G1050" s="6"/>
      <c r="H1050" s="36"/>
      <c r="I1050" s="28"/>
      <c r="J1050" s="6"/>
    </row>
    <row r="1051" spans="3:10" x14ac:dyDescent="0.35">
      <c r="C1051" s="6"/>
      <c r="D1051" s="6"/>
      <c r="E1051" s="6"/>
      <c r="F1051" s="6"/>
      <c r="G1051" s="6"/>
      <c r="H1051" s="36"/>
      <c r="I1051" s="28"/>
      <c r="J1051" s="6"/>
    </row>
    <row r="1052" spans="3:10" x14ac:dyDescent="0.35">
      <c r="C1052" s="6"/>
      <c r="D1052" s="6"/>
      <c r="E1052" s="6"/>
      <c r="F1052" s="6"/>
      <c r="G1052" s="6"/>
      <c r="H1052" s="36"/>
      <c r="I1052" s="28"/>
      <c r="J1052" s="6"/>
    </row>
    <row r="1053" spans="3:10" x14ac:dyDescent="0.35">
      <c r="C1053" s="6"/>
      <c r="D1053" s="6"/>
      <c r="E1053" s="6"/>
      <c r="F1053" s="6"/>
      <c r="G1053" s="6"/>
      <c r="H1053" s="36"/>
      <c r="I1053" s="28"/>
      <c r="J1053" s="6"/>
    </row>
    <row r="1054" spans="3:10" x14ac:dyDescent="0.35">
      <c r="C1054" s="6"/>
      <c r="D1054" s="6"/>
      <c r="E1054" s="6"/>
      <c r="F1054" s="6"/>
      <c r="G1054" s="6"/>
      <c r="H1054" s="36"/>
      <c r="I1054" s="28"/>
      <c r="J1054" s="6"/>
    </row>
    <row r="1055" spans="3:10" x14ac:dyDescent="0.35">
      <c r="C1055" s="6"/>
      <c r="D1055" s="6"/>
      <c r="E1055" s="6"/>
      <c r="F1055" s="6"/>
      <c r="G1055" s="6"/>
      <c r="H1055" s="36"/>
      <c r="I1055" s="28"/>
      <c r="J1055" s="6"/>
    </row>
    <row r="1056" spans="3:10" x14ac:dyDescent="0.35">
      <c r="C1056" s="6"/>
      <c r="D1056" s="6"/>
      <c r="E1056" s="6"/>
      <c r="F1056" s="6"/>
      <c r="G1056" s="6"/>
      <c r="H1056" s="36"/>
      <c r="I1056" s="28"/>
      <c r="J1056" s="6"/>
    </row>
    <row r="1057" spans="3:10" x14ac:dyDescent="0.35">
      <c r="C1057" s="6"/>
      <c r="D1057" s="6"/>
      <c r="E1057" s="6"/>
      <c r="F1057" s="6"/>
      <c r="G1057" s="6"/>
      <c r="H1057" s="36"/>
      <c r="I1057" s="28"/>
      <c r="J1057" s="6"/>
    </row>
    <row r="1058" spans="3:10" x14ac:dyDescent="0.35">
      <c r="C1058" s="6"/>
      <c r="D1058" s="6"/>
      <c r="E1058" s="6"/>
      <c r="F1058" s="6"/>
      <c r="G1058" s="6"/>
      <c r="H1058" s="36"/>
      <c r="I1058" s="28"/>
      <c r="J1058" s="6"/>
    </row>
    <row r="1059" spans="3:10" x14ac:dyDescent="0.35">
      <c r="C1059" s="6"/>
      <c r="D1059" s="6"/>
      <c r="E1059" s="6"/>
      <c r="F1059" s="6"/>
      <c r="G1059" s="6"/>
      <c r="H1059" s="36"/>
      <c r="I1059" s="28"/>
      <c r="J1059" s="6"/>
    </row>
    <row r="1060" spans="3:10" x14ac:dyDescent="0.35">
      <c r="C1060" s="6"/>
      <c r="D1060" s="6"/>
      <c r="E1060" s="6"/>
      <c r="F1060" s="6"/>
      <c r="G1060" s="6"/>
      <c r="H1060" s="36"/>
      <c r="I1060" s="28"/>
      <c r="J1060" s="6"/>
    </row>
    <row r="1061" spans="3:10" x14ac:dyDescent="0.35">
      <c r="C1061" s="6"/>
      <c r="D1061" s="6"/>
      <c r="E1061" s="6"/>
      <c r="F1061" s="6"/>
      <c r="G1061" s="6"/>
      <c r="H1061" s="36"/>
      <c r="I1061" s="28"/>
      <c r="J1061" s="6"/>
    </row>
    <row r="1062" spans="3:10" x14ac:dyDescent="0.35">
      <c r="C1062" s="6"/>
      <c r="D1062" s="6"/>
      <c r="E1062" s="6"/>
      <c r="F1062" s="6"/>
      <c r="G1062" s="6"/>
      <c r="H1062" s="36"/>
      <c r="I1062" s="28"/>
      <c r="J1062" s="6"/>
    </row>
    <row r="1063" spans="3:10" x14ac:dyDescent="0.35">
      <c r="C1063" s="6"/>
      <c r="D1063" s="6"/>
      <c r="E1063" s="6"/>
      <c r="F1063" s="6"/>
      <c r="G1063" s="6"/>
      <c r="H1063" s="36"/>
      <c r="I1063" s="28"/>
      <c r="J1063" s="6"/>
    </row>
    <row r="1064" spans="3:10" x14ac:dyDescent="0.35">
      <c r="C1064" s="6"/>
      <c r="D1064" s="6"/>
      <c r="E1064" s="6"/>
      <c r="F1064" s="6"/>
      <c r="G1064" s="6"/>
      <c r="H1064" s="36"/>
      <c r="I1064" s="28"/>
      <c r="J1064" s="6"/>
    </row>
    <row r="1065" spans="3:10" x14ac:dyDescent="0.35">
      <c r="C1065" s="6"/>
      <c r="D1065" s="6"/>
      <c r="E1065" s="6"/>
      <c r="F1065" s="6"/>
      <c r="G1065" s="6"/>
      <c r="H1065" s="36"/>
      <c r="I1065" s="28"/>
      <c r="J1065" s="6"/>
    </row>
    <row r="1066" spans="3:10" x14ac:dyDescent="0.35">
      <c r="C1066" s="6"/>
      <c r="D1066" s="6"/>
      <c r="E1066" s="6"/>
      <c r="F1066" s="6"/>
      <c r="G1066" s="6"/>
      <c r="H1066" s="36"/>
      <c r="I1066" s="28"/>
      <c r="J1066" s="6"/>
    </row>
    <row r="1067" spans="3:10" x14ac:dyDescent="0.35">
      <c r="C1067" s="6"/>
      <c r="D1067" s="6"/>
      <c r="E1067" s="6"/>
      <c r="F1067" s="6"/>
      <c r="G1067" s="6"/>
      <c r="H1067" s="36"/>
      <c r="I1067" s="28"/>
      <c r="J1067" s="6"/>
    </row>
    <row r="1068" spans="3:10" x14ac:dyDescent="0.35">
      <c r="C1068" s="6"/>
      <c r="D1068" s="6"/>
      <c r="E1068" s="6"/>
      <c r="F1068" s="6"/>
      <c r="G1068" s="6"/>
      <c r="H1068" s="36"/>
      <c r="I1068" s="28"/>
      <c r="J1068" s="6"/>
    </row>
    <row r="1069" spans="3:10" x14ac:dyDescent="0.35">
      <c r="C1069" s="6"/>
      <c r="D1069" s="6"/>
      <c r="E1069" s="6"/>
      <c r="F1069" s="6"/>
      <c r="G1069" s="6"/>
      <c r="H1069" s="36"/>
      <c r="I1069" s="28"/>
      <c r="J1069" s="6"/>
    </row>
    <row r="1070" spans="3:10" x14ac:dyDescent="0.35">
      <c r="C1070" s="6"/>
      <c r="D1070" s="6"/>
      <c r="E1070" s="6"/>
      <c r="F1070" s="6"/>
      <c r="G1070" s="6"/>
      <c r="H1070" s="36"/>
      <c r="I1070" s="28"/>
      <c r="J1070" s="6"/>
    </row>
    <row r="1071" spans="3:10" x14ac:dyDescent="0.35">
      <c r="C1071" s="6"/>
      <c r="D1071" s="6"/>
      <c r="E1071" s="6"/>
      <c r="F1071" s="6"/>
      <c r="G1071" s="6"/>
      <c r="H1071" s="36"/>
      <c r="I1071" s="28"/>
      <c r="J1071" s="6"/>
    </row>
    <row r="1072" spans="3:10" x14ac:dyDescent="0.35">
      <c r="C1072" s="6"/>
      <c r="D1072" s="6"/>
      <c r="E1072" s="6"/>
      <c r="F1072" s="6"/>
      <c r="G1072" s="6"/>
      <c r="H1072" s="36"/>
      <c r="I1072" s="28"/>
      <c r="J1072" s="6"/>
    </row>
    <row r="1073" spans="3:10" x14ac:dyDescent="0.35">
      <c r="C1073" s="6"/>
      <c r="D1073" s="6"/>
      <c r="E1073" s="6"/>
      <c r="F1073" s="6"/>
      <c r="G1073" s="6"/>
      <c r="H1073" s="36"/>
      <c r="I1073" s="28"/>
      <c r="J1073" s="6"/>
    </row>
    <row r="1074" spans="3:10" x14ac:dyDescent="0.35">
      <c r="C1074" s="6"/>
      <c r="D1074" s="6"/>
      <c r="E1074" s="6"/>
      <c r="F1074" s="6"/>
      <c r="G1074" s="6"/>
      <c r="H1074" s="36"/>
      <c r="I1074" s="28"/>
      <c r="J1074" s="6"/>
    </row>
    <row r="1075" spans="3:10" x14ac:dyDescent="0.35">
      <c r="C1075" s="6"/>
      <c r="D1075" s="6"/>
      <c r="E1075" s="6"/>
      <c r="F1075" s="6"/>
      <c r="G1075" s="6"/>
      <c r="H1075" s="36"/>
      <c r="I1075" s="28"/>
      <c r="J1075" s="6"/>
    </row>
    <row r="1076" spans="3:10" x14ac:dyDescent="0.35">
      <c r="C1076" s="6"/>
      <c r="D1076" s="6"/>
      <c r="E1076" s="6"/>
      <c r="F1076" s="6"/>
      <c r="G1076" s="6"/>
      <c r="H1076" s="36"/>
      <c r="I1076" s="28"/>
      <c r="J1076" s="6"/>
    </row>
    <row r="1077" spans="3:10" x14ac:dyDescent="0.35">
      <c r="C1077" s="6"/>
      <c r="D1077" s="6"/>
      <c r="E1077" s="6"/>
      <c r="F1077" s="6"/>
      <c r="G1077" s="6"/>
      <c r="H1077" s="36"/>
      <c r="I1077" s="28"/>
      <c r="J1077" s="6"/>
    </row>
    <row r="1078" spans="3:10" x14ac:dyDescent="0.35">
      <c r="C1078" s="6"/>
      <c r="D1078" s="6"/>
      <c r="E1078" s="6"/>
      <c r="F1078" s="6"/>
      <c r="G1078" s="6"/>
      <c r="H1078" s="36"/>
      <c r="I1078" s="28"/>
      <c r="J1078" s="6"/>
    </row>
    <row r="1079" spans="3:10" x14ac:dyDescent="0.35">
      <c r="C1079" s="6"/>
      <c r="D1079" s="6"/>
      <c r="E1079" s="6"/>
      <c r="F1079" s="6"/>
      <c r="G1079" s="6"/>
      <c r="H1079" s="36"/>
      <c r="I1079" s="28"/>
      <c r="J1079" s="6"/>
    </row>
    <row r="1080" spans="3:10" x14ac:dyDescent="0.35">
      <c r="C1080" s="6"/>
      <c r="D1080" s="6"/>
      <c r="E1080" s="6"/>
      <c r="F1080" s="6"/>
      <c r="G1080" s="6"/>
      <c r="H1080" s="36"/>
      <c r="I1080" s="28"/>
      <c r="J1080" s="6"/>
    </row>
    <row r="1081" spans="3:10" x14ac:dyDescent="0.35">
      <c r="C1081" s="6"/>
      <c r="D1081" s="6"/>
      <c r="E1081" s="6"/>
      <c r="F1081" s="6"/>
      <c r="G1081" s="6"/>
      <c r="H1081" s="36"/>
      <c r="I1081" s="28"/>
      <c r="J1081" s="6"/>
    </row>
    <row r="1082" spans="3:10" x14ac:dyDescent="0.35">
      <c r="C1082" s="6"/>
      <c r="D1082" s="6"/>
      <c r="E1082" s="6"/>
      <c r="F1082" s="6"/>
      <c r="G1082" s="6"/>
      <c r="H1082" s="36"/>
      <c r="I1082" s="28"/>
      <c r="J1082" s="6"/>
    </row>
    <row r="1083" spans="3:10" x14ac:dyDescent="0.35">
      <c r="C1083" s="6"/>
      <c r="D1083" s="6"/>
      <c r="E1083" s="6"/>
      <c r="F1083" s="6"/>
      <c r="G1083" s="6"/>
      <c r="H1083" s="36"/>
      <c r="I1083" s="28"/>
      <c r="J1083" s="6"/>
    </row>
    <row r="1084" spans="3:10" x14ac:dyDescent="0.35">
      <c r="C1084" s="6"/>
      <c r="D1084" s="6"/>
      <c r="E1084" s="6"/>
      <c r="F1084" s="6"/>
      <c r="G1084" s="6"/>
      <c r="H1084" s="36"/>
      <c r="I1084" s="28"/>
      <c r="J1084" s="6"/>
    </row>
    <row r="1085" spans="3:10" x14ac:dyDescent="0.35">
      <c r="C1085" s="6"/>
      <c r="D1085" s="6"/>
      <c r="E1085" s="6"/>
      <c r="F1085" s="6"/>
      <c r="G1085" s="6"/>
      <c r="H1085" s="36"/>
      <c r="I1085" s="28"/>
      <c r="J1085" s="6"/>
    </row>
    <row r="1086" spans="3:10" x14ac:dyDescent="0.35">
      <c r="C1086" s="6"/>
      <c r="D1086" s="6"/>
      <c r="E1086" s="6"/>
      <c r="F1086" s="6"/>
      <c r="G1086" s="6"/>
      <c r="H1086" s="36"/>
      <c r="I1086" s="28"/>
      <c r="J1086" s="6"/>
    </row>
    <row r="1087" spans="3:10" x14ac:dyDescent="0.35">
      <c r="C1087" s="6"/>
      <c r="D1087" s="6"/>
      <c r="E1087" s="6"/>
      <c r="F1087" s="6"/>
      <c r="G1087" s="6"/>
      <c r="H1087" s="36"/>
      <c r="I1087" s="28"/>
      <c r="J1087" s="6"/>
    </row>
    <row r="1088" spans="3:10" x14ac:dyDescent="0.35">
      <c r="C1088" s="6"/>
      <c r="D1088" s="6"/>
      <c r="E1088" s="6"/>
      <c r="F1088" s="6"/>
      <c r="G1088" s="6"/>
      <c r="H1088" s="36"/>
      <c r="I1088" s="28"/>
      <c r="J1088" s="6"/>
    </row>
    <row r="1089" spans="3:10" x14ac:dyDescent="0.35">
      <c r="C1089" s="6"/>
      <c r="D1089" s="6"/>
      <c r="E1089" s="6"/>
      <c r="F1089" s="6"/>
      <c r="G1089" s="6"/>
      <c r="H1089" s="36"/>
      <c r="I1089" s="28"/>
      <c r="J1089" s="6"/>
    </row>
    <row r="1090" spans="3:10" x14ac:dyDescent="0.35">
      <c r="C1090" s="6"/>
      <c r="D1090" s="6"/>
      <c r="E1090" s="6"/>
      <c r="F1090" s="6"/>
      <c r="G1090" s="6"/>
      <c r="H1090" s="36"/>
      <c r="I1090" s="28"/>
      <c r="J1090" s="6"/>
    </row>
    <row r="1091" spans="3:10" x14ac:dyDescent="0.35">
      <c r="C1091" s="6"/>
      <c r="D1091" s="6"/>
      <c r="E1091" s="6"/>
      <c r="F1091" s="6"/>
      <c r="G1091" s="6"/>
      <c r="H1091" s="36"/>
      <c r="I1091" s="28"/>
      <c r="J1091" s="6"/>
    </row>
    <row r="1092" spans="3:10" x14ac:dyDescent="0.35">
      <c r="C1092" s="6"/>
      <c r="D1092" s="6"/>
      <c r="E1092" s="6"/>
      <c r="F1092" s="6"/>
      <c r="G1092" s="6"/>
      <c r="H1092" s="36"/>
      <c r="I1092" s="28"/>
      <c r="J1092" s="6"/>
    </row>
    <row r="1093" spans="3:10" x14ac:dyDescent="0.35">
      <c r="C1093" s="6"/>
      <c r="D1093" s="6"/>
      <c r="E1093" s="6"/>
      <c r="F1093" s="6"/>
      <c r="G1093" s="6"/>
      <c r="H1093" s="36"/>
      <c r="I1093" s="28"/>
      <c r="J1093" s="6"/>
    </row>
    <row r="1094" spans="3:10" x14ac:dyDescent="0.35">
      <c r="C1094" s="6"/>
      <c r="D1094" s="6"/>
      <c r="E1094" s="6"/>
      <c r="F1094" s="6"/>
      <c r="G1094" s="6"/>
      <c r="H1094" s="36"/>
      <c r="I1094" s="28"/>
      <c r="J1094" s="6"/>
    </row>
    <row r="1095" spans="3:10" x14ac:dyDescent="0.35">
      <c r="C1095" s="6"/>
      <c r="D1095" s="6"/>
      <c r="E1095" s="6"/>
      <c r="F1095" s="6"/>
      <c r="G1095" s="6"/>
      <c r="H1095" s="36"/>
      <c r="I1095" s="28"/>
      <c r="J1095" s="6"/>
    </row>
    <row r="1096" spans="3:10" x14ac:dyDescent="0.35">
      <c r="C1096" s="6"/>
      <c r="D1096" s="6"/>
      <c r="E1096" s="6"/>
      <c r="F1096" s="6"/>
      <c r="G1096" s="6"/>
      <c r="H1096" s="36"/>
      <c r="I1096" s="28"/>
      <c r="J1096" s="6"/>
    </row>
    <row r="1097" spans="3:10" x14ac:dyDescent="0.35">
      <c r="C1097" s="6"/>
      <c r="D1097" s="6"/>
      <c r="E1097" s="6"/>
      <c r="F1097" s="6"/>
      <c r="G1097" s="6"/>
      <c r="H1097" s="36"/>
      <c r="I1097" s="28"/>
      <c r="J1097" s="6"/>
    </row>
    <row r="1098" spans="3:10" x14ac:dyDescent="0.35">
      <c r="C1098" s="6"/>
      <c r="D1098" s="6"/>
      <c r="E1098" s="6"/>
      <c r="F1098" s="6"/>
      <c r="G1098" s="6"/>
      <c r="H1098" s="36"/>
      <c r="I1098" s="28"/>
      <c r="J1098" s="6"/>
    </row>
    <row r="1099" spans="3:10" x14ac:dyDescent="0.35">
      <c r="C1099" s="6"/>
      <c r="D1099" s="6"/>
      <c r="E1099" s="6"/>
      <c r="F1099" s="6"/>
      <c r="G1099" s="6"/>
      <c r="H1099" s="36"/>
      <c r="I1099" s="28"/>
      <c r="J1099" s="6"/>
    </row>
    <row r="1100" spans="3:10" x14ac:dyDescent="0.35">
      <c r="C1100" s="6"/>
      <c r="D1100" s="6"/>
      <c r="E1100" s="6"/>
      <c r="F1100" s="6"/>
      <c r="G1100" s="6"/>
      <c r="H1100" s="36"/>
      <c r="I1100" s="28"/>
      <c r="J1100" s="6"/>
    </row>
    <row r="1101" spans="3:10" x14ac:dyDescent="0.35">
      <c r="C1101" s="6"/>
      <c r="D1101" s="6"/>
      <c r="E1101" s="6"/>
      <c r="F1101" s="6"/>
      <c r="G1101" s="6"/>
      <c r="H1101" s="36"/>
      <c r="I1101" s="28"/>
      <c r="J1101" s="6"/>
    </row>
    <row r="1102" spans="3:10" x14ac:dyDescent="0.35">
      <c r="C1102" s="6"/>
      <c r="D1102" s="6"/>
      <c r="E1102" s="6"/>
      <c r="F1102" s="6"/>
      <c r="G1102" s="6"/>
      <c r="H1102" s="36"/>
      <c r="I1102" s="28"/>
      <c r="J1102" s="6"/>
    </row>
    <row r="1103" spans="3:10" x14ac:dyDescent="0.35">
      <c r="C1103" s="6"/>
      <c r="D1103" s="6"/>
      <c r="E1103" s="6"/>
      <c r="F1103" s="6"/>
      <c r="G1103" s="6"/>
      <c r="H1103" s="36"/>
      <c r="I1103" s="28"/>
      <c r="J1103" s="6"/>
    </row>
    <row r="1104" spans="3:10" x14ac:dyDescent="0.35">
      <c r="C1104" s="6"/>
      <c r="D1104" s="6"/>
      <c r="E1104" s="6"/>
      <c r="F1104" s="6"/>
      <c r="G1104" s="6"/>
      <c r="H1104" s="36"/>
      <c r="I1104" s="28"/>
      <c r="J1104" s="6"/>
    </row>
    <row r="1105" spans="3:10" x14ac:dyDescent="0.35">
      <c r="C1105" s="6"/>
      <c r="D1105" s="6"/>
      <c r="E1105" s="6"/>
      <c r="F1105" s="6"/>
      <c r="G1105" s="6"/>
      <c r="H1105" s="36"/>
      <c r="I1105" s="28"/>
      <c r="J1105" s="6"/>
    </row>
    <row r="1106" spans="3:10" x14ac:dyDescent="0.35">
      <c r="C1106" s="6"/>
      <c r="D1106" s="6"/>
      <c r="E1106" s="6"/>
      <c r="F1106" s="6"/>
      <c r="G1106" s="6"/>
      <c r="H1106" s="36"/>
      <c r="I1106" s="28"/>
      <c r="J1106" s="6"/>
    </row>
    <row r="1107" spans="3:10" x14ac:dyDescent="0.35">
      <c r="C1107" s="6"/>
      <c r="D1107" s="6"/>
      <c r="E1107" s="6"/>
      <c r="F1107" s="6"/>
      <c r="G1107" s="6"/>
      <c r="H1107" s="36"/>
      <c r="I1107" s="28"/>
      <c r="J1107" s="6"/>
    </row>
    <row r="1108" spans="3:10" x14ac:dyDescent="0.35">
      <c r="C1108" s="6"/>
      <c r="D1108" s="6"/>
      <c r="E1108" s="6"/>
      <c r="F1108" s="6"/>
      <c r="G1108" s="6"/>
      <c r="H1108" s="36"/>
      <c r="I1108" s="28"/>
      <c r="J1108" s="6"/>
    </row>
    <row r="1109" spans="3:10" x14ac:dyDescent="0.35">
      <c r="C1109" s="6"/>
      <c r="D1109" s="6"/>
      <c r="E1109" s="6"/>
      <c r="F1109" s="6"/>
      <c r="G1109" s="6"/>
      <c r="H1109" s="36"/>
      <c r="I1109" s="28"/>
      <c r="J1109" s="6"/>
    </row>
    <row r="1110" spans="3:10" x14ac:dyDescent="0.35">
      <c r="C1110" s="6"/>
      <c r="D1110" s="6"/>
      <c r="E1110" s="6"/>
      <c r="F1110" s="6"/>
      <c r="G1110" s="6"/>
      <c r="H1110" s="36"/>
      <c r="I1110" s="28"/>
      <c r="J1110" s="6"/>
    </row>
    <row r="1111" spans="3:10" x14ac:dyDescent="0.35">
      <c r="C1111" s="6"/>
      <c r="D1111" s="6"/>
      <c r="E1111" s="6"/>
      <c r="F1111" s="6"/>
      <c r="G1111" s="6"/>
      <c r="H1111" s="36"/>
      <c r="I1111" s="28"/>
      <c r="J1111" s="6"/>
    </row>
    <row r="1112" spans="3:10" x14ac:dyDescent="0.35">
      <c r="C1112" s="6"/>
      <c r="D1112" s="6"/>
      <c r="E1112" s="6"/>
      <c r="F1112" s="6"/>
      <c r="G1112" s="6"/>
      <c r="H1112" s="36"/>
      <c r="I1112" s="28"/>
      <c r="J1112" s="6"/>
    </row>
    <row r="1113" spans="3:10" x14ac:dyDescent="0.35">
      <c r="C1113" s="6"/>
      <c r="D1113" s="6"/>
      <c r="E1113" s="6"/>
      <c r="F1113" s="6"/>
      <c r="G1113" s="6"/>
      <c r="H1113" s="36"/>
      <c r="I1113" s="28"/>
      <c r="J1113" s="6"/>
    </row>
    <row r="1114" spans="3:10" x14ac:dyDescent="0.35">
      <c r="C1114" s="6"/>
      <c r="D1114" s="6"/>
      <c r="E1114" s="6"/>
      <c r="F1114" s="6"/>
      <c r="G1114" s="6"/>
      <c r="H1114" s="36"/>
      <c r="I1114" s="28"/>
      <c r="J1114" s="6"/>
    </row>
    <row r="1115" spans="3:10" x14ac:dyDescent="0.35">
      <c r="C1115" s="6"/>
      <c r="D1115" s="6"/>
      <c r="E1115" s="6"/>
      <c r="F1115" s="6"/>
      <c r="G1115" s="6"/>
      <c r="H1115" s="36"/>
      <c r="I1115" s="28"/>
      <c r="J1115" s="6"/>
    </row>
    <row r="1116" spans="3:10" x14ac:dyDescent="0.35">
      <c r="C1116" s="6"/>
      <c r="D1116" s="6"/>
      <c r="E1116" s="6"/>
      <c r="F1116" s="6"/>
      <c r="G1116" s="6"/>
      <c r="H1116" s="36"/>
      <c r="I1116" s="28"/>
      <c r="J1116" s="6"/>
    </row>
    <row r="1117" spans="3:10" x14ac:dyDescent="0.35">
      <c r="C1117" s="6"/>
      <c r="D1117" s="6"/>
      <c r="E1117" s="6"/>
      <c r="F1117" s="6"/>
      <c r="G1117" s="6"/>
      <c r="H1117" s="36"/>
      <c r="I1117" s="28"/>
      <c r="J1117" s="6"/>
    </row>
    <row r="1118" spans="3:10" x14ac:dyDescent="0.35">
      <c r="C1118" s="6"/>
      <c r="D1118" s="6"/>
      <c r="E1118" s="6"/>
      <c r="F1118" s="6"/>
      <c r="G1118" s="6"/>
      <c r="H1118" s="36"/>
      <c r="I1118" s="28"/>
      <c r="J1118" s="6"/>
    </row>
    <row r="1119" spans="3:10" x14ac:dyDescent="0.35">
      <c r="C1119" s="6"/>
      <c r="D1119" s="6"/>
      <c r="E1119" s="6"/>
      <c r="F1119" s="6"/>
      <c r="G1119" s="6"/>
      <c r="H1119" s="36"/>
      <c r="I1119" s="28"/>
      <c r="J1119" s="6"/>
    </row>
    <row r="1120" spans="3:10" x14ac:dyDescent="0.35">
      <c r="C1120" s="6"/>
      <c r="D1120" s="6"/>
      <c r="E1120" s="6"/>
      <c r="F1120" s="6"/>
      <c r="G1120" s="6"/>
      <c r="H1120" s="36"/>
      <c r="I1120" s="28"/>
      <c r="J1120" s="6"/>
    </row>
    <row r="1121" spans="3:10" x14ac:dyDescent="0.35">
      <c r="C1121" s="6"/>
      <c r="D1121" s="6"/>
      <c r="E1121" s="6"/>
      <c r="F1121" s="6"/>
      <c r="G1121" s="6"/>
      <c r="H1121" s="36"/>
      <c r="I1121" s="28"/>
      <c r="J1121" s="6"/>
    </row>
    <row r="1122" spans="3:10" x14ac:dyDescent="0.35">
      <c r="C1122" s="6"/>
      <c r="D1122" s="6"/>
      <c r="E1122" s="6"/>
      <c r="F1122" s="6"/>
      <c r="G1122" s="6"/>
      <c r="H1122" s="36"/>
      <c r="I1122" s="28"/>
      <c r="J1122" s="6"/>
    </row>
    <row r="1123" spans="3:10" x14ac:dyDescent="0.35">
      <c r="C1123" s="6"/>
      <c r="D1123" s="6"/>
      <c r="E1123" s="6"/>
      <c r="F1123" s="6"/>
      <c r="G1123" s="6"/>
      <c r="H1123" s="36"/>
      <c r="I1123" s="28"/>
      <c r="J1123" s="6"/>
    </row>
    <row r="1124" spans="3:10" x14ac:dyDescent="0.35">
      <c r="C1124" s="6"/>
      <c r="D1124" s="6"/>
      <c r="E1124" s="6"/>
      <c r="F1124" s="6"/>
      <c r="G1124" s="6"/>
      <c r="H1124" s="36"/>
      <c r="I1124" s="28"/>
      <c r="J1124" s="6"/>
    </row>
    <row r="1125" spans="3:10" x14ac:dyDescent="0.35">
      <c r="C1125" s="6"/>
      <c r="D1125" s="6"/>
      <c r="E1125" s="6"/>
      <c r="F1125" s="6"/>
      <c r="G1125" s="6"/>
      <c r="H1125" s="36"/>
      <c r="I1125" s="28"/>
      <c r="J1125" s="6"/>
    </row>
    <row r="1126" spans="3:10" x14ac:dyDescent="0.35">
      <c r="C1126" s="6"/>
      <c r="D1126" s="6"/>
      <c r="E1126" s="6"/>
      <c r="F1126" s="6"/>
      <c r="G1126" s="6"/>
      <c r="H1126" s="36"/>
      <c r="I1126" s="28"/>
      <c r="J1126" s="6"/>
    </row>
    <row r="1127" spans="3:10" x14ac:dyDescent="0.35">
      <c r="C1127" s="6"/>
      <c r="D1127" s="6"/>
      <c r="E1127" s="6"/>
      <c r="F1127" s="6"/>
      <c r="G1127" s="6"/>
      <c r="H1127" s="36"/>
      <c r="I1127" s="28"/>
      <c r="J1127" s="6"/>
    </row>
    <row r="1128" spans="3:10" x14ac:dyDescent="0.35">
      <c r="C1128" s="6"/>
      <c r="D1128" s="6"/>
      <c r="E1128" s="6"/>
      <c r="F1128" s="6"/>
      <c r="G1128" s="6"/>
      <c r="H1128" s="36"/>
      <c r="I1128" s="28"/>
      <c r="J1128" s="6"/>
    </row>
    <row r="1129" spans="3:10" x14ac:dyDescent="0.35">
      <c r="C1129" s="6"/>
      <c r="D1129" s="6"/>
      <c r="E1129" s="6"/>
      <c r="F1129" s="6"/>
      <c r="G1129" s="6"/>
      <c r="H1129" s="36"/>
      <c r="I1129" s="28"/>
      <c r="J1129" s="6"/>
    </row>
    <row r="1130" spans="3:10" x14ac:dyDescent="0.35">
      <c r="C1130" s="6"/>
      <c r="D1130" s="6"/>
      <c r="E1130" s="6"/>
      <c r="F1130" s="6"/>
      <c r="G1130" s="6"/>
      <c r="H1130" s="36"/>
      <c r="I1130" s="28"/>
      <c r="J1130" s="6"/>
    </row>
    <row r="1131" spans="3:10" x14ac:dyDescent="0.35">
      <c r="C1131" s="6"/>
      <c r="D1131" s="6"/>
      <c r="E1131" s="6"/>
      <c r="F1131" s="6"/>
      <c r="G1131" s="6"/>
      <c r="H1131" s="36"/>
      <c r="I1131" s="28"/>
      <c r="J1131" s="6"/>
    </row>
    <row r="1132" spans="3:10" x14ac:dyDescent="0.35">
      <c r="C1132" s="6"/>
      <c r="D1132" s="6"/>
      <c r="E1132" s="6"/>
      <c r="F1132" s="6"/>
      <c r="G1132" s="6"/>
      <c r="H1132" s="36"/>
      <c r="I1132" s="28"/>
      <c r="J1132" s="6"/>
    </row>
    <row r="1133" spans="3:10" x14ac:dyDescent="0.35">
      <c r="C1133" s="6"/>
      <c r="D1133" s="6"/>
      <c r="E1133" s="6"/>
      <c r="F1133" s="6"/>
      <c r="G1133" s="6"/>
      <c r="H1133" s="36"/>
      <c r="I1133" s="28"/>
      <c r="J1133" s="6"/>
    </row>
    <row r="1134" spans="3:10" x14ac:dyDescent="0.35">
      <c r="C1134" s="6"/>
      <c r="D1134" s="6"/>
      <c r="E1134" s="6"/>
      <c r="F1134" s="6"/>
      <c r="G1134" s="6"/>
      <c r="H1134" s="36"/>
      <c r="I1134" s="28"/>
      <c r="J1134" s="6"/>
    </row>
    <row r="1135" spans="3:10" x14ac:dyDescent="0.35">
      <c r="C1135" s="6"/>
      <c r="D1135" s="6"/>
      <c r="E1135" s="6"/>
      <c r="F1135" s="6"/>
      <c r="G1135" s="6"/>
      <c r="H1135" s="36"/>
      <c r="I1135" s="28"/>
      <c r="J1135" s="6"/>
    </row>
    <row r="1136" spans="3:10" x14ac:dyDescent="0.35">
      <c r="C1136" s="6"/>
      <c r="D1136" s="6"/>
      <c r="E1136" s="6"/>
      <c r="F1136" s="6"/>
      <c r="G1136" s="6"/>
      <c r="H1136" s="36"/>
      <c r="I1136" s="28"/>
      <c r="J1136" s="6"/>
    </row>
    <row r="1137" spans="3:10" x14ac:dyDescent="0.35">
      <c r="C1137" s="6"/>
      <c r="D1137" s="6"/>
      <c r="E1137" s="6"/>
      <c r="F1137" s="6"/>
      <c r="G1137" s="6"/>
      <c r="H1137" s="36"/>
      <c r="I1137" s="28"/>
      <c r="J1137" s="6"/>
    </row>
    <row r="1138" spans="3:10" x14ac:dyDescent="0.35">
      <c r="C1138" s="6"/>
      <c r="D1138" s="6"/>
      <c r="E1138" s="6"/>
      <c r="F1138" s="6"/>
      <c r="G1138" s="6"/>
      <c r="H1138" s="36"/>
      <c r="I1138" s="28"/>
      <c r="J1138" s="6"/>
    </row>
    <row r="1139" spans="3:10" x14ac:dyDescent="0.35">
      <c r="C1139" s="6"/>
      <c r="D1139" s="6"/>
      <c r="E1139" s="6"/>
      <c r="F1139" s="6"/>
      <c r="G1139" s="6"/>
      <c r="H1139" s="36"/>
      <c r="I1139" s="28"/>
      <c r="J1139" s="6"/>
    </row>
    <row r="1140" spans="3:10" x14ac:dyDescent="0.35">
      <c r="C1140" s="6"/>
      <c r="D1140" s="6"/>
      <c r="E1140" s="6"/>
      <c r="F1140" s="6"/>
      <c r="G1140" s="6"/>
      <c r="H1140" s="36"/>
      <c r="I1140" s="28"/>
      <c r="J1140" s="6"/>
    </row>
    <row r="1141" spans="3:10" x14ac:dyDescent="0.35">
      <c r="C1141" s="6"/>
      <c r="D1141" s="6"/>
      <c r="E1141" s="6"/>
      <c r="F1141" s="6"/>
      <c r="G1141" s="6"/>
      <c r="H1141" s="36"/>
      <c r="I1141" s="28"/>
      <c r="J1141" s="6"/>
    </row>
    <row r="1142" spans="3:10" x14ac:dyDescent="0.35">
      <c r="C1142" s="6"/>
      <c r="D1142" s="6"/>
      <c r="E1142" s="6"/>
      <c r="F1142" s="6"/>
      <c r="G1142" s="6"/>
      <c r="H1142" s="36"/>
      <c r="I1142" s="28"/>
      <c r="J1142" s="6"/>
    </row>
    <row r="1143" spans="3:10" x14ac:dyDescent="0.35">
      <c r="C1143" s="6"/>
      <c r="D1143" s="6"/>
      <c r="E1143" s="6"/>
      <c r="F1143" s="6"/>
      <c r="G1143" s="6"/>
      <c r="H1143" s="36"/>
      <c r="I1143" s="28"/>
      <c r="J1143" s="6"/>
    </row>
    <row r="1144" spans="3:10" x14ac:dyDescent="0.35">
      <c r="C1144" s="6"/>
      <c r="D1144" s="6"/>
      <c r="E1144" s="6"/>
      <c r="F1144" s="6"/>
      <c r="G1144" s="6"/>
      <c r="H1144" s="36"/>
      <c r="I1144" s="28"/>
      <c r="J1144" s="6"/>
    </row>
    <row r="1145" spans="3:10" x14ac:dyDescent="0.35">
      <c r="C1145" s="6"/>
      <c r="D1145" s="6"/>
      <c r="E1145" s="6"/>
      <c r="F1145" s="6"/>
      <c r="G1145" s="6"/>
      <c r="H1145" s="36"/>
      <c r="I1145" s="28"/>
      <c r="J1145" s="6"/>
    </row>
    <row r="1146" spans="3:10" x14ac:dyDescent="0.35">
      <c r="C1146" s="6"/>
      <c r="D1146" s="6"/>
      <c r="E1146" s="6"/>
      <c r="F1146" s="6"/>
      <c r="G1146" s="6"/>
      <c r="H1146" s="36"/>
      <c r="I1146" s="28"/>
      <c r="J1146" s="6"/>
    </row>
    <row r="1147" spans="3:10" x14ac:dyDescent="0.35">
      <c r="C1147" s="6"/>
      <c r="D1147" s="6"/>
      <c r="E1147" s="6"/>
      <c r="F1147" s="6"/>
      <c r="G1147" s="6"/>
      <c r="H1147" s="36"/>
      <c r="I1147" s="28"/>
      <c r="J1147" s="6"/>
    </row>
    <row r="1148" spans="3:10" x14ac:dyDescent="0.35">
      <c r="C1148" s="6"/>
      <c r="D1148" s="6"/>
      <c r="E1148" s="6"/>
      <c r="F1148" s="6"/>
      <c r="G1148" s="6"/>
      <c r="H1148" s="36"/>
      <c r="I1148" s="28"/>
      <c r="J1148" s="6"/>
    </row>
    <row r="1149" spans="3:10" x14ac:dyDescent="0.35">
      <c r="C1149" s="6"/>
      <c r="D1149" s="6"/>
      <c r="E1149" s="6"/>
      <c r="F1149" s="6"/>
      <c r="G1149" s="6"/>
      <c r="H1149" s="36"/>
      <c r="I1149" s="28"/>
      <c r="J1149" s="6"/>
    </row>
    <row r="1150" spans="3:10" x14ac:dyDescent="0.35">
      <c r="C1150" s="6"/>
      <c r="D1150" s="6"/>
      <c r="E1150" s="6"/>
      <c r="F1150" s="6"/>
      <c r="G1150" s="6"/>
      <c r="H1150" s="36"/>
      <c r="I1150" s="28"/>
      <c r="J1150" s="6"/>
    </row>
    <row r="1151" spans="3:10" x14ac:dyDescent="0.35">
      <c r="C1151" s="6"/>
      <c r="D1151" s="6"/>
      <c r="E1151" s="6"/>
      <c r="F1151" s="6"/>
      <c r="G1151" s="6"/>
      <c r="H1151" s="36"/>
      <c r="I1151" s="28"/>
      <c r="J1151" s="6"/>
    </row>
    <row r="1152" spans="3:10" x14ac:dyDescent="0.35">
      <c r="C1152" s="6"/>
      <c r="D1152" s="6"/>
      <c r="E1152" s="6"/>
      <c r="F1152" s="6"/>
      <c r="G1152" s="6"/>
      <c r="H1152" s="36"/>
      <c r="I1152" s="28"/>
      <c r="J1152" s="6"/>
    </row>
    <row r="1153" spans="3:10" x14ac:dyDescent="0.35">
      <c r="C1153" s="6"/>
      <c r="D1153" s="6"/>
      <c r="E1153" s="6"/>
      <c r="F1153" s="6"/>
      <c r="G1153" s="6"/>
      <c r="H1153" s="36"/>
      <c r="I1153" s="28"/>
      <c r="J1153" s="6"/>
    </row>
    <row r="1154" spans="3:10" x14ac:dyDescent="0.35">
      <c r="C1154" s="6"/>
      <c r="D1154" s="6"/>
      <c r="E1154" s="6"/>
      <c r="F1154" s="6"/>
      <c r="G1154" s="6"/>
      <c r="H1154" s="36"/>
      <c r="I1154" s="28"/>
      <c r="J1154" s="6"/>
    </row>
    <row r="1155" spans="3:10" x14ac:dyDescent="0.35">
      <c r="C1155" s="6"/>
      <c r="D1155" s="6"/>
      <c r="E1155" s="6"/>
      <c r="F1155" s="6"/>
      <c r="G1155" s="6"/>
      <c r="H1155" s="36"/>
      <c r="I1155" s="28"/>
      <c r="J1155" s="6"/>
    </row>
    <row r="1156" spans="3:10" x14ac:dyDescent="0.35">
      <c r="C1156" s="6"/>
      <c r="D1156" s="6"/>
      <c r="E1156" s="6"/>
      <c r="F1156" s="6"/>
      <c r="G1156" s="6"/>
      <c r="H1156" s="36"/>
      <c r="I1156" s="28"/>
      <c r="J1156" s="6"/>
    </row>
    <row r="1157" spans="3:10" x14ac:dyDescent="0.35">
      <c r="C1157" s="6"/>
      <c r="D1157" s="6"/>
      <c r="E1157" s="6"/>
      <c r="F1157" s="6"/>
      <c r="G1157" s="6"/>
      <c r="H1157" s="36"/>
      <c r="I1157" s="28"/>
      <c r="J1157" s="6"/>
    </row>
    <row r="1158" spans="3:10" x14ac:dyDescent="0.35">
      <c r="C1158" s="6"/>
      <c r="D1158" s="6"/>
      <c r="E1158" s="6"/>
      <c r="F1158" s="6"/>
      <c r="G1158" s="6"/>
      <c r="H1158" s="36"/>
      <c r="I1158" s="28"/>
      <c r="J1158" s="6"/>
    </row>
    <row r="1159" spans="3:10" x14ac:dyDescent="0.35">
      <c r="C1159" s="6"/>
      <c r="D1159" s="6"/>
      <c r="E1159" s="6"/>
      <c r="F1159" s="6"/>
      <c r="G1159" s="6"/>
      <c r="H1159" s="36"/>
      <c r="I1159" s="28"/>
      <c r="J1159" s="6"/>
    </row>
    <row r="1160" spans="3:10" x14ac:dyDescent="0.35">
      <c r="C1160" s="6"/>
      <c r="D1160" s="6"/>
      <c r="E1160" s="6"/>
      <c r="F1160" s="6"/>
      <c r="G1160" s="6"/>
      <c r="H1160" s="36"/>
      <c r="I1160" s="28"/>
      <c r="J1160" s="6"/>
    </row>
    <row r="1161" spans="3:10" x14ac:dyDescent="0.35">
      <c r="C1161" s="6"/>
      <c r="D1161" s="6"/>
      <c r="E1161" s="6"/>
      <c r="F1161" s="6"/>
      <c r="G1161" s="6"/>
      <c r="H1161" s="36"/>
      <c r="I1161" s="28"/>
      <c r="J1161" s="6"/>
    </row>
    <row r="1162" spans="3:10" x14ac:dyDescent="0.35">
      <c r="C1162" s="6"/>
      <c r="D1162" s="6"/>
      <c r="E1162" s="6"/>
      <c r="F1162" s="6"/>
      <c r="G1162" s="6"/>
      <c r="H1162" s="36"/>
      <c r="I1162" s="28"/>
      <c r="J1162" s="6"/>
    </row>
    <row r="1163" spans="3:10" x14ac:dyDescent="0.35">
      <c r="C1163" s="6"/>
      <c r="D1163" s="6"/>
      <c r="E1163" s="6"/>
      <c r="F1163" s="6"/>
      <c r="G1163" s="6"/>
      <c r="H1163" s="36"/>
      <c r="I1163" s="28"/>
      <c r="J1163" s="6"/>
    </row>
    <row r="1164" spans="3:10" x14ac:dyDescent="0.35">
      <c r="C1164" s="6"/>
      <c r="D1164" s="6"/>
      <c r="E1164" s="6"/>
      <c r="F1164" s="6"/>
      <c r="G1164" s="6"/>
      <c r="H1164" s="36"/>
      <c r="I1164" s="28"/>
      <c r="J1164" s="6"/>
    </row>
    <row r="1165" spans="3:10" x14ac:dyDescent="0.35">
      <c r="C1165" s="6"/>
      <c r="D1165" s="6"/>
      <c r="E1165" s="6"/>
      <c r="F1165" s="6"/>
      <c r="G1165" s="6"/>
      <c r="H1165" s="36"/>
      <c r="I1165" s="28"/>
      <c r="J1165" s="6"/>
    </row>
    <row r="1166" spans="3:10" x14ac:dyDescent="0.35">
      <c r="C1166" s="6"/>
      <c r="D1166" s="6"/>
      <c r="E1166" s="6"/>
      <c r="F1166" s="6"/>
      <c r="G1166" s="6"/>
      <c r="H1166" s="36"/>
      <c r="I1166" s="28"/>
      <c r="J1166" s="6"/>
    </row>
    <row r="1167" spans="3:10" x14ac:dyDescent="0.35">
      <c r="C1167" s="6"/>
      <c r="D1167" s="6"/>
      <c r="E1167" s="6"/>
      <c r="F1167" s="6"/>
      <c r="G1167" s="6"/>
      <c r="H1167" s="36"/>
      <c r="I1167" s="28"/>
      <c r="J1167" s="6"/>
    </row>
    <row r="1168" spans="3:10" x14ac:dyDescent="0.35">
      <c r="C1168" s="6"/>
      <c r="D1168" s="6"/>
      <c r="E1168" s="6"/>
      <c r="F1168" s="6"/>
      <c r="G1168" s="6"/>
      <c r="H1168" s="36"/>
      <c r="I1168" s="28"/>
      <c r="J1168" s="6"/>
    </row>
    <row r="1169" spans="3:10" x14ac:dyDescent="0.35">
      <c r="C1169" s="6"/>
      <c r="D1169" s="6"/>
      <c r="E1169" s="6"/>
      <c r="F1169" s="6"/>
      <c r="G1169" s="6"/>
      <c r="H1169" s="36"/>
      <c r="I1169" s="28"/>
      <c r="J1169" s="6"/>
    </row>
    <row r="1170" spans="3:10" x14ac:dyDescent="0.35">
      <c r="C1170" s="6"/>
      <c r="D1170" s="6"/>
      <c r="E1170" s="6"/>
      <c r="F1170" s="6"/>
      <c r="G1170" s="6"/>
      <c r="H1170" s="36"/>
      <c r="I1170" s="28"/>
      <c r="J1170" s="6"/>
    </row>
    <row r="1171" spans="3:10" x14ac:dyDescent="0.35">
      <c r="C1171" s="6"/>
      <c r="D1171" s="6"/>
      <c r="E1171" s="6"/>
      <c r="F1171" s="6"/>
      <c r="G1171" s="6"/>
      <c r="H1171" s="36"/>
      <c r="I1171" s="28"/>
      <c r="J1171" s="6"/>
    </row>
    <row r="1172" spans="3:10" x14ac:dyDescent="0.35">
      <c r="C1172" s="6"/>
      <c r="D1172" s="6"/>
      <c r="E1172" s="6"/>
      <c r="F1172" s="6"/>
      <c r="G1172" s="6"/>
      <c r="H1172" s="36"/>
      <c r="I1172" s="28"/>
      <c r="J1172" s="6"/>
    </row>
    <row r="1173" spans="3:10" x14ac:dyDescent="0.35">
      <c r="C1173" s="6"/>
      <c r="D1173" s="6"/>
      <c r="E1173" s="6"/>
      <c r="F1173" s="6"/>
      <c r="G1173" s="6"/>
      <c r="H1173" s="36"/>
      <c r="I1173" s="28"/>
      <c r="J1173" s="6"/>
    </row>
    <row r="1174" spans="3:10" x14ac:dyDescent="0.35">
      <c r="C1174" s="6"/>
      <c r="D1174" s="6"/>
      <c r="E1174" s="6"/>
      <c r="F1174" s="6"/>
      <c r="G1174" s="6"/>
      <c r="H1174" s="36"/>
      <c r="I1174" s="28"/>
      <c r="J1174" s="6"/>
    </row>
    <row r="1175" spans="3:10" x14ac:dyDescent="0.35">
      <c r="C1175" s="6"/>
      <c r="D1175" s="6"/>
      <c r="E1175" s="6"/>
      <c r="F1175" s="6"/>
      <c r="G1175" s="6"/>
      <c r="H1175" s="36"/>
      <c r="I1175" s="28"/>
      <c r="J1175" s="6"/>
    </row>
    <row r="1176" spans="3:10" x14ac:dyDescent="0.35">
      <c r="C1176" s="6"/>
      <c r="D1176" s="6"/>
      <c r="E1176" s="6"/>
      <c r="F1176" s="6"/>
      <c r="G1176" s="6"/>
      <c r="H1176" s="36"/>
      <c r="I1176" s="28"/>
      <c r="J1176" s="6"/>
    </row>
    <row r="1177" spans="3:10" x14ac:dyDescent="0.35">
      <c r="C1177" s="6"/>
      <c r="D1177" s="6"/>
      <c r="E1177" s="6"/>
      <c r="F1177" s="6"/>
      <c r="G1177" s="6"/>
      <c r="H1177" s="36"/>
      <c r="I1177" s="28"/>
      <c r="J1177" s="6"/>
    </row>
    <row r="1178" spans="3:10" x14ac:dyDescent="0.35">
      <c r="C1178" s="6"/>
      <c r="D1178" s="6"/>
      <c r="E1178" s="6"/>
      <c r="F1178" s="6"/>
      <c r="G1178" s="6"/>
      <c r="H1178" s="36"/>
      <c r="I1178" s="28"/>
      <c r="J1178" s="6"/>
    </row>
    <row r="1179" spans="3:10" x14ac:dyDescent="0.35">
      <c r="C1179" s="6"/>
      <c r="D1179" s="6"/>
      <c r="E1179" s="6"/>
      <c r="F1179" s="6"/>
      <c r="G1179" s="6"/>
      <c r="H1179" s="36"/>
      <c r="I1179" s="28"/>
      <c r="J1179" s="6"/>
    </row>
    <row r="1180" spans="3:10" x14ac:dyDescent="0.35">
      <c r="C1180" s="6"/>
      <c r="D1180" s="6"/>
      <c r="E1180" s="6"/>
      <c r="F1180" s="6"/>
      <c r="G1180" s="6"/>
      <c r="H1180" s="36"/>
      <c r="I1180" s="28"/>
      <c r="J1180" s="6"/>
    </row>
    <row r="1181" spans="3:10" x14ac:dyDescent="0.35">
      <c r="C1181" s="6"/>
      <c r="D1181" s="6"/>
      <c r="E1181" s="6"/>
      <c r="F1181" s="6"/>
      <c r="G1181" s="6"/>
      <c r="H1181" s="36"/>
      <c r="I1181" s="28"/>
      <c r="J1181" s="6"/>
    </row>
    <row r="1182" spans="3:10" x14ac:dyDescent="0.35">
      <c r="C1182" s="6"/>
      <c r="D1182" s="6"/>
      <c r="E1182" s="6"/>
      <c r="F1182" s="6"/>
      <c r="G1182" s="6"/>
      <c r="H1182" s="36"/>
      <c r="I1182" s="28"/>
      <c r="J1182" s="6"/>
    </row>
    <row r="1183" spans="3:10" x14ac:dyDescent="0.35">
      <c r="C1183" s="6"/>
      <c r="D1183" s="6"/>
      <c r="E1183" s="6"/>
      <c r="F1183" s="6"/>
      <c r="G1183" s="6"/>
      <c r="H1183" s="36"/>
      <c r="I1183" s="28"/>
      <c r="J1183" s="6"/>
    </row>
    <row r="1184" spans="3:10" x14ac:dyDescent="0.35">
      <c r="C1184" s="6"/>
      <c r="D1184" s="6"/>
      <c r="E1184" s="6"/>
      <c r="F1184" s="6"/>
      <c r="G1184" s="6"/>
      <c r="H1184" s="36"/>
      <c r="I1184" s="28"/>
      <c r="J1184" s="6"/>
    </row>
    <row r="1185" spans="3:10" x14ac:dyDescent="0.35">
      <c r="C1185" s="6"/>
      <c r="D1185" s="6"/>
      <c r="E1185" s="6"/>
      <c r="F1185" s="6"/>
      <c r="G1185" s="6"/>
      <c r="H1185" s="36"/>
      <c r="I1185" s="28"/>
      <c r="J1185" s="6"/>
    </row>
    <row r="1186" spans="3:10" x14ac:dyDescent="0.35">
      <c r="C1186" s="6"/>
      <c r="D1186" s="6"/>
      <c r="E1186" s="6"/>
      <c r="F1186" s="6"/>
      <c r="G1186" s="6"/>
      <c r="H1186" s="36"/>
      <c r="I1186" s="28"/>
      <c r="J1186" s="6"/>
    </row>
    <row r="1187" spans="3:10" x14ac:dyDescent="0.35">
      <c r="C1187" s="6"/>
      <c r="D1187" s="6"/>
      <c r="E1187" s="6"/>
      <c r="F1187" s="6"/>
      <c r="G1187" s="6"/>
      <c r="H1187" s="36"/>
      <c r="I1187" s="28"/>
      <c r="J1187" s="6"/>
    </row>
    <row r="1188" spans="3:10" x14ac:dyDescent="0.35">
      <c r="C1188" s="6"/>
      <c r="D1188" s="6"/>
      <c r="E1188" s="6"/>
      <c r="F1188" s="6"/>
      <c r="G1188" s="6"/>
      <c r="H1188" s="36"/>
      <c r="I1188" s="28"/>
      <c r="J1188" s="6"/>
    </row>
    <row r="1189" spans="3:10" x14ac:dyDescent="0.35">
      <c r="C1189" s="6"/>
      <c r="D1189" s="6"/>
      <c r="E1189" s="6"/>
      <c r="F1189" s="6"/>
      <c r="G1189" s="6"/>
      <c r="H1189" s="36"/>
      <c r="I1189" s="28"/>
      <c r="J1189" s="6"/>
    </row>
    <row r="1190" spans="3:10" x14ac:dyDescent="0.35">
      <c r="C1190" s="6"/>
      <c r="D1190" s="6"/>
      <c r="E1190" s="6"/>
      <c r="F1190" s="6"/>
      <c r="G1190" s="6"/>
      <c r="H1190" s="36"/>
      <c r="I1190" s="28"/>
      <c r="J1190" s="6"/>
    </row>
    <row r="1191" spans="3:10" x14ac:dyDescent="0.35">
      <c r="C1191" s="6"/>
      <c r="D1191" s="6"/>
      <c r="E1191" s="6"/>
      <c r="F1191" s="6"/>
      <c r="G1191" s="6"/>
      <c r="H1191" s="36"/>
      <c r="I1191" s="28"/>
      <c r="J1191" s="6"/>
    </row>
    <row r="1192" spans="3:10" x14ac:dyDescent="0.35">
      <c r="C1192" s="6"/>
      <c r="D1192" s="6"/>
      <c r="E1192" s="6"/>
      <c r="F1192" s="6"/>
      <c r="G1192" s="6"/>
      <c r="H1192" s="36"/>
      <c r="I1192" s="28"/>
      <c r="J1192" s="6"/>
    </row>
    <row r="1193" spans="3:10" x14ac:dyDescent="0.35">
      <c r="C1193" s="6"/>
      <c r="D1193" s="6"/>
      <c r="E1193" s="6"/>
      <c r="F1193" s="6"/>
      <c r="G1193" s="6"/>
      <c r="H1193" s="36"/>
      <c r="I1193" s="28"/>
      <c r="J1193" s="6"/>
    </row>
    <row r="1194" spans="3:10" x14ac:dyDescent="0.35">
      <c r="C1194" s="6"/>
      <c r="D1194" s="6"/>
      <c r="E1194" s="6"/>
      <c r="F1194" s="6"/>
      <c r="G1194" s="6"/>
      <c r="H1194" s="36"/>
      <c r="I1194" s="28"/>
      <c r="J1194" s="6"/>
    </row>
    <row r="1195" spans="3:10" x14ac:dyDescent="0.35">
      <c r="C1195" s="6"/>
      <c r="D1195" s="6"/>
      <c r="E1195" s="6"/>
      <c r="F1195" s="6"/>
      <c r="G1195" s="6"/>
      <c r="H1195" s="36"/>
      <c r="I1195" s="28"/>
      <c r="J1195" s="6"/>
    </row>
    <row r="1196" spans="3:10" x14ac:dyDescent="0.35">
      <c r="C1196" s="6"/>
      <c r="D1196" s="6"/>
      <c r="E1196" s="6"/>
      <c r="F1196" s="6"/>
      <c r="G1196" s="6"/>
      <c r="H1196" s="36"/>
      <c r="I1196" s="28"/>
      <c r="J1196" s="6"/>
    </row>
    <row r="1197" spans="3:10" x14ac:dyDescent="0.35">
      <c r="C1197" s="6"/>
      <c r="D1197" s="6"/>
      <c r="E1197" s="6"/>
      <c r="F1197" s="6"/>
      <c r="G1197" s="6"/>
      <c r="H1197" s="36"/>
      <c r="I1197" s="28"/>
      <c r="J1197" s="6"/>
    </row>
    <row r="1198" spans="3:10" x14ac:dyDescent="0.35">
      <c r="C1198" s="6"/>
      <c r="D1198" s="6"/>
      <c r="E1198" s="6"/>
      <c r="F1198" s="6"/>
      <c r="G1198" s="6"/>
      <c r="H1198" s="36"/>
      <c r="I1198" s="28"/>
      <c r="J1198" s="6"/>
    </row>
    <row r="1199" spans="3:10" x14ac:dyDescent="0.35">
      <c r="C1199" s="6"/>
      <c r="D1199" s="6"/>
      <c r="E1199" s="6"/>
      <c r="F1199" s="6"/>
      <c r="G1199" s="6"/>
      <c r="H1199" s="36"/>
      <c r="I1199" s="28"/>
      <c r="J1199" s="6"/>
    </row>
    <row r="1200" spans="3:10" x14ac:dyDescent="0.35">
      <c r="C1200" s="6"/>
      <c r="D1200" s="6"/>
      <c r="E1200" s="6"/>
      <c r="F1200" s="6"/>
      <c r="G1200" s="6"/>
      <c r="H1200" s="36"/>
      <c r="I1200" s="28"/>
      <c r="J1200" s="6"/>
    </row>
    <row r="1201" spans="3:10" x14ac:dyDescent="0.35">
      <c r="C1201" s="6"/>
      <c r="D1201" s="6"/>
      <c r="E1201" s="6"/>
      <c r="F1201" s="6"/>
      <c r="G1201" s="6"/>
      <c r="H1201" s="36"/>
      <c r="I1201" s="28"/>
      <c r="J1201" s="6"/>
    </row>
    <row r="1202" spans="3:10" x14ac:dyDescent="0.35">
      <c r="C1202" s="6"/>
      <c r="D1202" s="6"/>
      <c r="E1202" s="6"/>
      <c r="F1202" s="6"/>
      <c r="G1202" s="6"/>
      <c r="H1202" s="36"/>
      <c r="I1202" s="28"/>
      <c r="J1202" s="6"/>
    </row>
    <row r="1203" spans="3:10" x14ac:dyDescent="0.35">
      <c r="C1203" s="6"/>
      <c r="D1203" s="6"/>
      <c r="E1203" s="6"/>
      <c r="F1203" s="6"/>
      <c r="G1203" s="6"/>
      <c r="H1203" s="36"/>
      <c r="I1203" s="28"/>
      <c r="J1203" s="6"/>
    </row>
    <row r="1204" spans="3:10" x14ac:dyDescent="0.35">
      <c r="C1204" s="6"/>
      <c r="D1204" s="6"/>
      <c r="E1204" s="6"/>
      <c r="F1204" s="6"/>
      <c r="G1204" s="6"/>
      <c r="H1204" s="36"/>
      <c r="I1204" s="28"/>
      <c r="J1204" s="6"/>
    </row>
    <row r="1205" spans="3:10" x14ac:dyDescent="0.35">
      <c r="C1205" s="6"/>
      <c r="D1205" s="6"/>
      <c r="E1205" s="6"/>
      <c r="F1205" s="6"/>
      <c r="G1205" s="6"/>
      <c r="H1205" s="36"/>
      <c r="I1205" s="28"/>
      <c r="J1205" s="6"/>
    </row>
    <row r="1206" spans="3:10" x14ac:dyDescent="0.35">
      <c r="C1206" s="6"/>
      <c r="D1206" s="6"/>
      <c r="E1206" s="6"/>
      <c r="F1206" s="6"/>
      <c r="G1206" s="6"/>
      <c r="H1206" s="36"/>
      <c r="I1206" s="28"/>
      <c r="J1206" s="6"/>
    </row>
    <row r="1207" spans="3:10" x14ac:dyDescent="0.35">
      <c r="C1207" s="6"/>
      <c r="D1207" s="6"/>
      <c r="E1207" s="6"/>
      <c r="F1207" s="6"/>
      <c r="G1207" s="6"/>
      <c r="H1207" s="36"/>
      <c r="I1207" s="28"/>
      <c r="J1207" s="6"/>
    </row>
    <row r="1208" spans="3:10" x14ac:dyDescent="0.35">
      <c r="C1208" s="6"/>
      <c r="D1208" s="6"/>
      <c r="E1208" s="6"/>
      <c r="F1208" s="6"/>
      <c r="G1208" s="6"/>
      <c r="H1208" s="36"/>
      <c r="I1208" s="28"/>
      <c r="J1208" s="6"/>
    </row>
    <row r="1209" spans="3:10" x14ac:dyDescent="0.35">
      <c r="C1209" s="6"/>
      <c r="D1209" s="6"/>
      <c r="E1209" s="6"/>
      <c r="F1209" s="6"/>
      <c r="G1209" s="6"/>
      <c r="H1209" s="36"/>
      <c r="I1209" s="28"/>
      <c r="J1209" s="6"/>
    </row>
    <row r="1210" spans="3:10" x14ac:dyDescent="0.35">
      <c r="C1210" s="6"/>
      <c r="D1210" s="6"/>
      <c r="E1210" s="6"/>
      <c r="F1210" s="6"/>
      <c r="G1210" s="6"/>
      <c r="H1210" s="36"/>
      <c r="I1210" s="28"/>
      <c r="J1210" s="6"/>
    </row>
    <row r="1211" spans="3:10" x14ac:dyDescent="0.35">
      <c r="C1211" s="6"/>
      <c r="D1211" s="6"/>
      <c r="E1211" s="6"/>
      <c r="F1211" s="6"/>
      <c r="G1211" s="6"/>
      <c r="H1211" s="36"/>
      <c r="I1211" s="28"/>
      <c r="J1211" s="6"/>
    </row>
    <row r="1212" spans="3:10" x14ac:dyDescent="0.35">
      <c r="C1212" s="6"/>
      <c r="D1212" s="6"/>
      <c r="E1212" s="6"/>
      <c r="F1212" s="6"/>
      <c r="G1212" s="6"/>
      <c r="H1212" s="36"/>
      <c r="I1212" s="28"/>
      <c r="J1212" s="6"/>
    </row>
    <row r="1213" spans="3:10" x14ac:dyDescent="0.35">
      <c r="C1213" s="6"/>
      <c r="D1213" s="6"/>
      <c r="E1213" s="6"/>
      <c r="F1213" s="6"/>
      <c r="G1213" s="6"/>
      <c r="H1213" s="36"/>
      <c r="I1213" s="28"/>
      <c r="J1213" s="6"/>
    </row>
    <row r="1214" spans="3:10" x14ac:dyDescent="0.35">
      <c r="C1214" s="6"/>
      <c r="D1214" s="6"/>
      <c r="E1214" s="6"/>
      <c r="F1214" s="6"/>
      <c r="G1214" s="6"/>
      <c r="H1214" s="36"/>
      <c r="I1214" s="28"/>
      <c r="J1214" s="6"/>
    </row>
    <row r="1215" spans="3:10" x14ac:dyDescent="0.35">
      <c r="C1215" s="6"/>
      <c r="D1215" s="6"/>
      <c r="E1215" s="6"/>
      <c r="F1215" s="6"/>
      <c r="G1215" s="6"/>
      <c r="H1215" s="36"/>
      <c r="I1215" s="28"/>
      <c r="J1215" s="6"/>
    </row>
    <row r="1216" spans="3:10" x14ac:dyDescent="0.35">
      <c r="C1216" s="6"/>
      <c r="D1216" s="6"/>
      <c r="E1216" s="6"/>
      <c r="F1216" s="6"/>
      <c r="G1216" s="6"/>
      <c r="H1216" s="36"/>
      <c r="I1216" s="28"/>
      <c r="J1216" s="6"/>
    </row>
    <row r="1217" spans="3:10" x14ac:dyDescent="0.35">
      <c r="C1217" s="6"/>
      <c r="D1217" s="6"/>
      <c r="E1217" s="6"/>
      <c r="F1217" s="6"/>
      <c r="G1217" s="6"/>
      <c r="H1217" s="36"/>
      <c r="I1217" s="28"/>
      <c r="J1217" s="6"/>
    </row>
    <row r="1218" spans="3:10" x14ac:dyDescent="0.35">
      <c r="C1218" s="6"/>
      <c r="D1218" s="6"/>
      <c r="E1218" s="6"/>
      <c r="F1218" s="6"/>
      <c r="G1218" s="6"/>
      <c r="H1218" s="36"/>
      <c r="I1218" s="28"/>
      <c r="J1218" s="6"/>
    </row>
    <row r="1219" spans="3:10" x14ac:dyDescent="0.35">
      <c r="C1219" s="6"/>
      <c r="D1219" s="6"/>
      <c r="E1219" s="6"/>
      <c r="F1219" s="6"/>
      <c r="G1219" s="6"/>
      <c r="H1219" s="36"/>
      <c r="I1219" s="28"/>
      <c r="J1219" s="6"/>
    </row>
    <row r="1220" spans="3:10" x14ac:dyDescent="0.35">
      <c r="C1220" s="6"/>
      <c r="D1220" s="6"/>
      <c r="E1220" s="6"/>
      <c r="F1220" s="6"/>
      <c r="G1220" s="6"/>
      <c r="H1220" s="36"/>
      <c r="I1220" s="28"/>
      <c r="J1220" s="6"/>
    </row>
    <row r="1221" spans="3:10" x14ac:dyDescent="0.35">
      <c r="C1221" s="6"/>
      <c r="D1221" s="6"/>
      <c r="E1221" s="6"/>
      <c r="F1221" s="6"/>
      <c r="G1221" s="6"/>
      <c r="H1221" s="36"/>
      <c r="I1221" s="28"/>
      <c r="J1221" s="6"/>
    </row>
    <row r="1222" spans="3:10" x14ac:dyDescent="0.35">
      <c r="C1222" s="6"/>
      <c r="D1222" s="6"/>
      <c r="E1222" s="6"/>
      <c r="F1222" s="6"/>
      <c r="G1222" s="6"/>
      <c r="H1222" s="36"/>
      <c r="I1222" s="28"/>
      <c r="J1222" s="6"/>
    </row>
    <row r="1223" spans="3:10" x14ac:dyDescent="0.35">
      <c r="C1223" s="6"/>
      <c r="D1223" s="6"/>
      <c r="E1223" s="6"/>
      <c r="F1223" s="6"/>
      <c r="G1223" s="6"/>
      <c r="H1223" s="36"/>
      <c r="I1223" s="28"/>
      <c r="J1223" s="6"/>
    </row>
    <row r="1224" spans="3:10" x14ac:dyDescent="0.35">
      <c r="C1224" s="6"/>
      <c r="D1224" s="6"/>
      <c r="E1224" s="6"/>
      <c r="F1224" s="6"/>
      <c r="G1224" s="6"/>
      <c r="H1224" s="36"/>
      <c r="I1224" s="28"/>
      <c r="J1224" s="6"/>
    </row>
    <row r="1225" spans="3:10" x14ac:dyDescent="0.35">
      <c r="C1225" s="6"/>
      <c r="D1225" s="6"/>
      <c r="E1225" s="6"/>
      <c r="F1225" s="6"/>
      <c r="G1225" s="6"/>
      <c r="H1225" s="36"/>
      <c r="I1225" s="28"/>
      <c r="J1225" s="6"/>
    </row>
    <row r="1226" spans="3:10" x14ac:dyDescent="0.35">
      <c r="C1226" s="6"/>
      <c r="D1226" s="6"/>
      <c r="E1226" s="6"/>
      <c r="F1226" s="6"/>
      <c r="G1226" s="6"/>
      <c r="H1226" s="36"/>
      <c r="I1226" s="28"/>
      <c r="J1226" s="6"/>
    </row>
    <row r="1227" spans="3:10" x14ac:dyDescent="0.35">
      <c r="C1227" s="6"/>
      <c r="D1227" s="6"/>
      <c r="E1227" s="6"/>
      <c r="F1227" s="6"/>
      <c r="G1227" s="6"/>
      <c r="H1227" s="36"/>
      <c r="I1227" s="28"/>
      <c r="J1227" s="6"/>
    </row>
    <row r="1228" spans="3:10" x14ac:dyDescent="0.35">
      <c r="C1228" s="6"/>
      <c r="D1228" s="6"/>
      <c r="E1228" s="6"/>
      <c r="F1228" s="6"/>
      <c r="G1228" s="6"/>
      <c r="H1228" s="36"/>
      <c r="I1228" s="28"/>
      <c r="J1228" s="6"/>
    </row>
    <row r="1229" spans="3:10" x14ac:dyDescent="0.35">
      <c r="C1229" s="6"/>
      <c r="D1229" s="6"/>
      <c r="E1229" s="6"/>
      <c r="F1229" s="6"/>
      <c r="G1229" s="6"/>
      <c r="H1229" s="36"/>
      <c r="I1229" s="28"/>
      <c r="J1229" s="6"/>
    </row>
    <row r="1230" spans="3:10" x14ac:dyDescent="0.35">
      <c r="C1230" s="6"/>
      <c r="D1230" s="6"/>
      <c r="E1230" s="6"/>
      <c r="F1230" s="6"/>
      <c r="G1230" s="6"/>
      <c r="H1230" s="36"/>
      <c r="I1230" s="28"/>
      <c r="J1230" s="6"/>
    </row>
    <row r="1231" spans="3:10" x14ac:dyDescent="0.35">
      <c r="C1231" s="6"/>
      <c r="D1231" s="6"/>
      <c r="E1231" s="6"/>
      <c r="F1231" s="6"/>
      <c r="G1231" s="6"/>
      <c r="H1231" s="36"/>
      <c r="I1231" s="28"/>
      <c r="J1231" s="6"/>
    </row>
    <row r="1232" spans="3:10" x14ac:dyDescent="0.35">
      <c r="C1232" s="6"/>
      <c r="D1232" s="6"/>
      <c r="E1232" s="6"/>
      <c r="F1232" s="6"/>
      <c r="G1232" s="6"/>
      <c r="H1232" s="36"/>
      <c r="I1232" s="28"/>
      <c r="J1232" s="6"/>
    </row>
    <row r="1233" spans="3:10" x14ac:dyDescent="0.35">
      <c r="C1233" s="6"/>
      <c r="D1233" s="6"/>
      <c r="E1233" s="6"/>
      <c r="F1233" s="6"/>
      <c r="G1233" s="6"/>
      <c r="H1233" s="36"/>
      <c r="I1233" s="28"/>
      <c r="J1233" s="6"/>
    </row>
    <row r="1234" spans="3:10" x14ac:dyDescent="0.35">
      <c r="C1234" s="6"/>
      <c r="D1234" s="6"/>
      <c r="E1234" s="6"/>
      <c r="F1234" s="6"/>
      <c r="G1234" s="6"/>
      <c r="H1234" s="36"/>
      <c r="I1234" s="28"/>
      <c r="J1234" s="6"/>
    </row>
    <row r="1235" spans="3:10" x14ac:dyDescent="0.35">
      <c r="C1235" s="6"/>
      <c r="D1235" s="6"/>
      <c r="E1235" s="6"/>
      <c r="F1235" s="6"/>
      <c r="G1235" s="6"/>
      <c r="H1235" s="36"/>
      <c r="I1235" s="28"/>
      <c r="J1235" s="6"/>
    </row>
    <row r="1236" spans="3:10" x14ac:dyDescent="0.35">
      <c r="C1236" s="6"/>
      <c r="D1236" s="6"/>
      <c r="E1236" s="6"/>
      <c r="F1236" s="6"/>
      <c r="G1236" s="6"/>
      <c r="H1236" s="36"/>
      <c r="I1236" s="28"/>
      <c r="J1236" s="6"/>
    </row>
    <row r="1237" spans="3:10" x14ac:dyDescent="0.35">
      <c r="C1237" s="6"/>
      <c r="D1237" s="6"/>
      <c r="E1237" s="6"/>
      <c r="F1237" s="6"/>
      <c r="G1237" s="6"/>
      <c r="H1237" s="36"/>
      <c r="I1237" s="28"/>
      <c r="J1237" s="6"/>
    </row>
    <row r="1238" spans="3:10" x14ac:dyDescent="0.35">
      <c r="C1238" s="6"/>
      <c r="D1238" s="6"/>
      <c r="E1238" s="6"/>
      <c r="F1238" s="6"/>
      <c r="G1238" s="6"/>
      <c r="H1238" s="36"/>
      <c r="I1238" s="28"/>
      <c r="J1238" s="6"/>
    </row>
    <row r="1239" spans="3:10" x14ac:dyDescent="0.35">
      <c r="C1239" s="6"/>
      <c r="D1239" s="6"/>
      <c r="E1239" s="6"/>
      <c r="F1239" s="6"/>
      <c r="G1239" s="6"/>
      <c r="H1239" s="36"/>
      <c r="I1239" s="28"/>
      <c r="J1239" s="6"/>
    </row>
    <row r="1240" spans="3:10" x14ac:dyDescent="0.35">
      <c r="C1240" s="6"/>
      <c r="D1240" s="6"/>
      <c r="E1240" s="6"/>
      <c r="F1240" s="6"/>
      <c r="G1240" s="6"/>
      <c r="H1240" s="36"/>
      <c r="I1240" s="28"/>
      <c r="J1240" s="6"/>
    </row>
    <row r="1241" spans="3:10" x14ac:dyDescent="0.35">
      <c r="C1241" s="6"/>
      <c r="D1241" s="6"/>
      <c r="E1241" s="6"/>
      <c r="F1241" s="6"/>
      <c r="G1241" s="6"/>
      <c r="H1241" s="36"/>
      <c r="I1241" s="28"/>
      <c r="J1241" s="6"/>
    </row>
    <row r="1242" spans="3:10" x14ac:dyDescent="0.35">
      <c r="C1242" s="6"/>
      <c r="D1242" s="6"/>
      <c r="E1242" s="6"/>
      <c r="F1242" s="6"/>
      <c r="G1242" s="6"/>
      <c r="H1242" s="36"/>
      <c r="I1242" s="28"/>
      <c r="J1242" s="6"/>
    </row>
    <row r="1243" spans="3:10" x14ac:dyDescent="0.35">
      <c r="C1243" s="6"/>
      <c r="D1243" s="6"/>
      <c r="E1243" s="6"/>
      <c r="F1243" s="6"/>
      <c r="G1243" s="6"/>
      <c r="H1243" s="36"/>
      <c r="I1243" s="28"/>
      <c r="J1243" s="6"/>
    </row>
    <row r="1244" spans="3:10" x14ac:dyDescent="0.35">
      <c r="C1244" s="6"/>
      <c r="D1244" s="6"/>
      <c r="E1244" s="6"/>
      <c r="F1244" s="6"/>
      <c r="G1244" s="6"/>
      <c r="H1244" s="36"/>
      <c r="I1244" s="28"/>
      <c r="J1244" s="6"/>
    </row>
    <row r="1245" spans="3:10" x14ac:dyDescent="0.35">
      <c r="C1245" s="6"/>
      <c r="D1245" s="6"/>
      <c r="E1245" s="6"/>
      <c r="F1245" s="6"/>
      <c r="G1245" s="6"/>
      <c r="H1245" s="36"/>
      <c r="I1245" s="28"/>
      <c r="J1245" s="6"/>
    </row>
    <row r="1246" spans="3:10" x14ac:dyDescent="0.35">
      <c r="C1246" s="6"/>
      <c r="D1246" s="6"/>
      <c r="E1246" s="6"/>
      <c r="F1246" s="6"/>
      <c r="G1246" s="6"/>
      <c r="H1246" s="36"/>
      <c r="I1246" s="28"/>
      <c r="J1246" s="6"/>
    </row>
    <row r="1247" spans="3:10" x14ac:dyDescent="0.35">
      <c r="C1247" s="6"/>
      <c r="D1247" s="6"/>
      <c r="E1247" s="6"/>
      <c r="F1247" s="6"/>
      <c r="G1247" s="6"/>
      <c r="H1247" s="36"/>
      <c r="I1247" s="28"/>
      <c r="J1247" s="6"/>
    </row>
    <row r="1248" spans="3:10" x14ac:dyDescent="0.35">
      <c r="C1248" s="6"/>
      <c r="D1248" s="6"/>
      <c r="E1248" s="6"/>
      <c r="F1248" s="6"/>
      <c r="G1248" s="6"/>
      <c r="H1248" s="36"/>
      <c r="I1248" s="28"/>
      <c r="J1248" s="6"/>
    </row>
    <row r="1249" spans="3:10" x14ac:dyDescent="0.35">
      <c r="C1249" s="6"/>
      <c r="D1249" s="6"/>
      <c r="E1249" s="6"/>
      <c r="F1249" s="6"/>
      <c r="G1249" s="6"/>
      <c r="H1249" s="36"/>
      <c r="I1249" s="28"/>
      <c r="J1249" s="6"/>
    </row>
    <row r="1250" spans="3:10" x14ac:dyDescent="0.35">
      <c r="C1250" s="6"/>
      <c r="D1250" s="6"/>
      <c r="E1250" s="6"/>
      <c r="F1250" s="6"/>
      <c r="G1250" s="6"/>
      <c r="H1250" s="36"/>
      <c r="I1250" s="28"/>
      <c r="J1250" s="6"/>
    </row>
    <row r="1251" spans="3:10" x14ac:dyDescent="0.35">
      <c r="C1251" s="6"/>
      <c r="D1251" s="6"/>
      <c r="E1251" s="6"/>
      <c r="F1251" s="6"/>
      <c r="G1251" s="6"/>
      <c r="H1251" s="36"/>
      <c r="I1251" s="28"/>
      <c r="J1251" s="6"/>
    </row>
    <row r="1252" spans="3:10" x14ac:dyDescent="0.35">
      <c r="C1252" s="6"/>
      <c r="D1252" s="6"/>
      <c r="E1252" s="6"/>
      <c r="F1252" s="6"/>
      <c r="G1252" s="6"/>
      <c r="H1252" s="36"/>
      <c r="I1252" s="28"/>
      <c r="J1252" s="6"/>
    </row>
    <row r="1253" spans="3:10" x14ac:dyDescent="0.35">
      <c r="C1253" s="6"/>
      <c r="D1253" s="6"/>
      <c r="E1253" s="6"/>
      <c r="F1253" s="6"/>
      <c r="G1253" s="6"/>
      <c r="H1253" s="36"/>
      <c r="I1253" s="28"/>
      <c r="J1253" s="6"/>
    </row>
    <row r="1254" spans="3:10" x14ac:dyDescent="0.35">
      <c r="C1254" s="6"/>
      <c r="D1254" s="6"/>
      <c r="E1254" s="6"/>
      <c r="F1254" s="6"/>
      <c r="G1254" s="6"/>
      <c r="H1254" s="36"/>
      <c r="I1254" s="28"/>
      <c r="J1254" s="6"/>
    </row>
    <row r="1255" spans="3:10" x14ac:dyDescent="0.35">
      <c r="C1255" s="6"/>
      <c r="D1255" s="6"/>
      <c r="E1255" s="6"/>
      <c r="F1255" s="6"/>
      <c r="G1255" s="6"/>
      <c r="H1255" s="36"/>
      <c r="I1255" s="28"/>
      <c r="J1255" s="6"/>
    </row>
    <row r="1256" spans="3:10" x14ac:dyDescent="0.35">
      <c r="C1256" s="6"/>
      <c r="D1256" s="6"/>
      <c r="E1256" s="6"/>
      <c r="F1256" s="6"/>
      <c r="G1256" s="6"/>
      <c r="H1256" s="36"/>
      <c r="I1256" s="28"/>
      <c r="J1256" s="6"/>
    </row>
    <row r="1257" spans="3:10" x14ac:dyDescent="0.35">
      <c r="C1257" s="6"/>
      <c r="D1257" s="6"/>
      <c r="E1257" s="6"/>
      <c r="F1257" s="6"/>
      <c r="G1257" s="6"/>
      <c r="H1257" s="36"/>
      <c r="I1257" s="28"/>
      <c r="J1257" s="6"/>
    </row>
    <row r="1258" spans="3:10" x14ac:dyDescent="0.35">
      <c r="C1258" s="6"/>
      <c r="D1258" s="6"/>
      <c r="E1258" s="6"/>
      <c r="F1258" s="6"/>
      <c r="G1258" s="6"/>
      <c r="H1258" s="36"/>
      <c r="I1258" s="28"/>
      <c r="J1258" s="6"/>
    </row>
    <row r="1259" spans="3:10" x14ac:dyDescent="0.35">
      <c r="C1259" s="6"/>
      <c r="D1259" s="6"/>
      <c r="E1259" s="6"/>
      <c r="F1259" s="6"/>
      <c r="G1259" s="6"/>
      <c r="H1259" s="36"/>
      <c r="I1259" s="28"/>
      <c r="J1259" s="6"/>
    </row>
    <row r="1260" spans="3:10" x14ac:dyDescent="0.35">
      <c r="C1260" s="6"/>
      <c r="D1260" s="6"/>
      <c r="E1260" s="6"/>
      <c r="F1260" s="6"/>
      <c r="G1260" s="6"/>
      <c r="H1260" s="36"/>
      <c r="I1260" s="28"/>
      <c r="J1260" s="6"/>
    </row>
    <row r="1261" spans="3:10" x14ac:dyDescent="0.35">
      <c r="C1261" s="6"/>
      <c r="D1261" s="6"/>
      <c r="E1261" s="6"/>
      <c r="F1261" s="6"/>
      <c r="G1261" s="6"/>
      <c r="H1261" s="36"/>
      <c r="I1261" s="28"/>
      <c r="J1261" s="6"/>
    </row>
    <row r="1262" spans="3:10" x14ac:dyDescent="0.35">
      <c r="C1262" s="6"/>
      <c r="D1262" s="6"/>
      <c r="E1262" s="6"/>
      <c r="F1262" s="6"/>
      <c r="G1262" s="6"/>
      <c r="H1262" s="36"/>
      <c r="I1262" s="28"/>
      <c r="J1262" s="6"/>
    </row>
    <row r="1263" spans="3:10" x14ac:dyDescent="0.35">
      <c r="C1263" s="6"/>
      <c r="D1263" s="6"/>
      <c r="E1263" s="6"/>
      <c r="F1263" s="6"/>
      <c r="G1263" s="6"/>
      <c r="H1263" s="36"/>
      <c r="I1263" s="28"/>
      <c r="J1263" s="6"/>
    </row>
    <row r="1264" spans="3:10" x14ac:dyDescent="0.35">
      <c r="C1264" s="6"/>
      <c r="D1264" s="6"/>
      <c r="E1264" s="6"/>
      <c r="F1264" s="6"/>
      <c r="G1264" s="6"/>
      <c r="H1264" s="36"/>
      <c r="I1264" s="28"/>
      <c r="J1264" s="6"/>
    </row>
    <row r="1265" spans="3:10" x14ac:dyDescent="0.35">
      <c r="C1265" s="6"/>
      <c r="D1265" s="6"/>
      <c r="E1265" s="6"/>
      <c r="F1265" s="6"/>
      <c r="G1265" s="6"/>
      <c r="H1265" s="36"/>
      <c r="I1265" s="28"/>
      <c r="J1265" s="6"/>
    </row>
    <row r="1266" spans="3:10" x14ac:dyDescent="0.35">
      <c r="C1266" s="6"/>
      <c r="D1266" s="6"/>
      <c r="E1266" s="6"/>
      <c r="F1266" s="6"/>
      <c r="G1266" s="6"/>
      <c r="H1266" s="36"/>
      <c r="I1266" s="28"/>
      <c r="J1266" s="6"/>
    </row>
    <row r="1267" spans="3:10" x14ac:dyDescent="0.35">
      <c r="C1267" s="6"/>
      <c r="D1267" s="6"/>
      <c r="E1267" s="6"/>
      <c r="F1267" s="6"/>
      <c r="G1267" s="6"/>
      <c r="H1267" s="36"/>
      <c r="I1267" s="28"/>
      <c r="J1267" s="6"/>
    </row>
    <row r="1268" spans="3:10" x14ac:dyDescent="0.35">
      <c r="C1268" s="6"/>
      <c r="D1268" s="6"/>
      <c r="E1268" s="6"/>
      <c r="F1268" s="6"/>
      <c r="G1268" s="6"/>
      <c r="H1268" s="36"/>
      <c r="I1268" s="28"/>
      <c r="J1268" s="6"/>
    </row>
    <row r="1269" spans="3:10" x14ac:dyDescent="0.35">
      <c r="C1269" s="6"/>
      <c r="D1269" s="6"/>
      <c r="E1269" s="6"/>
      <c r="F1269" s="6"/>
      <c r="G1269" s="6"/>
      <c r="H1269" s="36"/>
      <c r="I1269" s="28"/>
      <c r="J1269" s="6"/>
    </row>
    <row r="1270" spans="3:10" x14ac:dyDescent="0.35">
      <c r="C1270" s="6"/>
      <c r="D1270" s="6"/>
      <c r="E1270" s="6"/>
      <c r="F1270" s="6"/>
      <c r="G1270" s="6"/>
      <c r="H1270" s="36"/>
      <c r="I1270" s="28"/>
      <c r="J1270" s="6"/>
    </row>
    <row r="1271" spans="3:10" x14ac:dyDescent="0.35">
      <c r="C1271" s="6"/>
      <c r="D1271" s="6"/>
      <c r="E1271" s="6"/>
      <c r="F1271" s="6"/>
      <c r="G1271" s="6"/>
      <c r="H1271" s="36"/>
      <c r="I1271" s="28"/>
      <c r="J1271" s="6"/>
    </row>
    <row r="1272" spans="3:10" x14ac:dyDescent="0.35">
      <c r="C1272" s="6"/>
      <c r="D1272" s="6"/>
      <c r="E1272" s="6"/>
      <c r="F1272" s="6"/>
      <c r="G1272" s="6"/>
      <c r="H1272" s="36"/>
      <c r="I1272" s="28"/>
      <c r="J1272" s="6"/>
    </row>
    <row r="1273" spans="3:10" x14ac:dyDescent="0.35">
      <c r="C1273" s="6"/>
      <c r="D1273" s="6"/>
      <c r="E1273" s="6"/>
      <c r="F1273" s="6"/>
      <c r="G1273" s="6"/>
      <c r="H1273" s="36"/>
      <c r="I1273" s="28"/>
      <c r="J1273" s="6"/>
    </row>
    <row r="1274" spans="3:10" x14ac:dyDescent="0.35">
      <c r="C1274" s="6"/>
      <c r="D1274" s="6"/>
      <c r="E1274" s="6"/>
      <c r="F1274" s="6"/>
      <c r="G1274" s="6"/>
      <c r="H1274" s="36"/>
      <c r="I1274" s="28"/>
      <c r="J1274" s="6"/>
    </row>
    <row r="1275" spans="3:10" x14ac:dyDescent="0.35">
      <c r="C1275" s="6"/>
      <c r="D1275" s="6"/>
      <c r="E1275" s="6"/>
      <c r="F1275" s="6"/>
      <c r="G1275" s="6"/>
      <c r="H1275" s="36"/>
      <c r="I1275" s="28"/>
      <c r="J1275" s="6"/>
    </row>
    <row r="1276" spans="3:10" x14ac:dyDescent="0.35">
      <c r="C1276" s="6"/>
      <c r="D1276" s="6"/>
      <c r="E1276" s="6"/>
      <c r="F1276" s="6"/>
      <c r="G1276" s="6"/>
      <c r="H1276" s="36"/>
      <c r="I1276" s="28"/>
      <c r="J1276" s="6"/>
    </row>
    <row r="1277" spans="3:10" x14ac:dyDescent="0.35">
      <c r="C1277" s="6"/>
      <c r="D1277" s="6"/>
      <c r="E1277" s="6"/>
      <c r="F1277" s="6"/>
      <c r="G1277" s="6"/>
      <c r="H1277" s="36"/>
      <c r="I1277" s="28"/>
      <c r="J1277" s="6"/>
    </row>
    <row r="1278" spans="3:10" x14ac:dyDescent="0.35">
      <c r="C1278" s="6"/>
      <c r="D1278" s="6"/>
      <c r="E1278" s="6"/>
      <c r="F1278" s="6"/>
      <c r="G1278" s="6"/>
      <c r="H1278" s="36"/>
      <c r="I1278" s="28"/>
      <c r="J1278" s="6"/>
    </row>
    <row r="1279" spans="3:10" x14ac:dyDescent="0.35">
      <c r="C1279" s="6"/>
      <c r="D1279" s="6"/>
      <c r="E1279" s="6"/>
      <c r="F1279" s="6"/>
      <c r="G1279" s="6"/>
      <c r="H1279" s="36"/>
      <c r="I1279" s="28"/>
      <c r="J1279" s="6"/>
    </row>
    <row r="1280" spans="3:10" x14ac:dyDescent="0.35">
      <c r="C1280" s="6"/>
      <c r="D1280" s="6"/>
      <c r="E1280" s="6"/>
      <c r="F1280" s="6"/>
      <c r="G1280" s="6"/>
      <c r="H1280" s="36"/>
      <c r="I1280" s="28"/>
      <c r="J1280" s="6"/>
    </row>
    <row r="1281" spans="3:10" x14ac:dyDescent="0.35">
      <c r="C1281" s="6"/>
      <c r="D1281" s="6"/>
      <c r="E1281" s="6"/>
      <c r="F1281" s="6"/>
      <c r="G1281" s="6"/>
      <c r="H1281" s="36"/>
      <c r="I1281" s="28"/>
      <c r="J1281" s="6"/>
    </row>
    <row r="1282" spans="3:10" x14ac:dyDescent="0.35">
      <c r="C1282" s="6"/>
      <c r="D1282" s="6"/>
      <c r="E1282" s="6"/>
      <c r="F1282" s="6"/>
      <c r="G1282" s="6"/>
      <c r="H1282" s="36"/>
      <c r="I1282" s="28"/>
      <c r="J1282" s="6"/>
    </row>
    <row r="1283" spans="3:10" x14ac:dyDescent="0.35">
      <c r="C1283" s="6"/>
      <c r="D1283" s="6"/>
      <c r="E1283" s="6"/>
      <c r="F1283" s="6"/>
      <c r="G1283" s="6"/>
      <c r="H1283" s="36"/>
      <c r="I1283" s="28"/>
      <c r="J1283" s="6"/>
    </row>
    <row r="1284" spans="3:10" x14ac:dyDescent="0.35">
      <c r="C1284" s="6"/>
      <c r="D1284" s="6"/>
      <c r="E1284" s="6"/>
      <c r="F1284" s="6"/>
      <c r="G1284" s="6"/>
      <c r="H1284" s="36"/>
      <c r="I1284" s="28"/>
      <c r="J1284" s="6"/>
    </row>
    <row r="1285" spans="3:10" x14ac:dyDescent="0.35">
      <c r="C1285" s="6"/>
      <c r="D1285" s="6"/>
      <c r="E1285" s="6"/>
      <c r="F1285" s="6"/>
      <c r="G1285" s="6"/>
      <c r="H1285" s="36"/>
      <c r="I1285" s="28"/>
      <c r="J1285" s="6"/>
    </row>
    <row r="1286" spans="3:10" x14ac:dyDescent="0.35">
      <c r="C1286" s="6"/>
      <c r="D1286" s="6"/>
      <c r="E1286" s="6"/>
      <c r="F1286" s="6"/>
      <c r="G1286" s="6"/>
      <c r="H1286" s="36"/>
      <c r="I1286" s="28"/>
      <c r="J1286" s="6"/>
    </row>
    <row r="1287" spans="3:10" x14ac:dyDescent="0.35">
      <c r="C1287" s="6"/>
      <c r="D1287" s="6"/>
      <c r="E1287" s="6"/>
      <c r="F1287" s="6"/>
      <c r="G1287" s="6"/>
      <c r="H1287" s="36"/>
      <c r="I1287" s="28"/>
      <c r="J1287" s="6"/>
    </row>
    <row r="1288" spans="3:10" x14ac:dyDescent="0.35">
      <c r="C1288" s="6"/>
      <c r="D1288" s="6"/>
      <c r="E1288" s="6"/>
      <c r="F1288" s="6"/>
      <c r="G1288" s="6"/>
      <c r="H1288" s="36"/>
      <c r="I1288" s="28"/>
      <c r="J1288" s="6"/>
    </row>
    <row r="1289" spans="3:10" x14ac:dyDescent="0.35">
      <c r="C1289" s="6"/>
      <c r="D1289" s="6"/>
      <c r="E1289" s="6"/>
      <c r="F1289" s="6"/>
      <c r="G1289" s="6"/>
      <c r="H1289" s="36"/>
      <c r="I1289" s="28"/>
      <c r="J1289" s="6"/>
    </row>
    <row r="1290" spans="3:10" x14ac:dyDescent="0.35">
      <c r="C1290" s="6"/>
      <c r="D1290" s="6"/>
      <c r="E1290" s="6"/>
      <c r="F1290" s="6"/>
      <c r="G1290" s="6"/>
      <c r="H1290" s="36"/>
      <c r="I1290" s="28"/>
      <c r="J1290" s="6"/>
    </row>
    <row r="1291" spans="3:10" x14ac:dyDescent="0.35">
      <c r="C1291" s="6"/>
      <c r="D1291" s="6"/>
      <c r="E1291" s="6"/>
      <c r="F1291" s="6"/>
      <c r="G1291" s="6"/>
      <c r="H1291" s="36"/>
      <c r="I1291" s="28"/>
      <c r="J1291" s="6"/>
    </row>
    <row r="1292" spans="3:10" x14ac:dyDescent="0.35">
      <c r="C1292" s="6"/>
      <c r="D1292" s="6"/>
      <c r="E1292" s="6"/>
      <c r="F1292" s="6"/>
      <c r="G1292" s="6"/>
      <c r="H1292" s="36"/>
      <c r="I1292" s="28"/>
      <c r="J1292" s="6"/>
    </row>
    <row r="1293" spans="3:10" x14ac:dyDescent="0.35">
      <c r="C1293" s="6"/>
      <c r="D1293" s="6"/>
      <c r="E1293" s="6"/>
      <c r="F1293" s="6"/>
      <c r="G1293" s="6"/>
      <c r="H1293" s="36"/>
      <c r="I1293" s="28"/>
      <c r="J1293" s="6"/>
    </row>
    <row r="1294" spans="3:10" x14ac:dyDescent="0.35">
      <c r="C1294" s="6"/>
      <c r="D1294" s="6"/>
      <c r="E1294" s="6"/>
      <c r="F1294" s="6"/>
      <c r="G1294" s="6"/>
      <c r="H1294" s="36"/>
      <c r="I1294" s="28"/>
      <c r="J1294" s="6"/>
    </row>
    <row r="1295" spans="3:10" x14ac:dyDescent="0.35">
      <c r="C1295" s="6"/>
      <c r="D1295" s="6"/>
      <c r="E1295" s="6"/>
      <c r="F1295" s="6"/>
      <c r="G1295" s="6"/>
      <c r="H1295" s="36"/>
      <c r="I1295" s="28"/>
      <c r="J1295" s="6"/>
    </row>
    <row r="1296" spans="3:10" x14ac:dyDescent="0.35">
      <c r="C1296" s="6"/>
      <c r="D1296" s="6"/>
      <c r="E1296" s="6"/>
      <c r="F1296" s="6"/>
      <c r="G1296" s="6"/>
      <c r="H1296" s="36"/>
      <c r="I1296" s="28"/>
      <c r="J1296" s="6"/>
    </row>
    <row r="1297" spans="3:10" x14ac:dyDescent="0.35">
      <c r="C1297" s="6"/>
      <c r="D1297" s="6"/>
      <c r="E1297" s="6"/>
      <c r="F1297" s="6"/>
      <c r="G1297" s="6"/>
      <c r="H1297" s="36"/>
      <c r="I1297" s="28"/>
      <c r="J1297" s="6"/>
    </row>
    <row r="1298" spans="3:10" x14ac:dyDescent="0.35">
      <c r="C1298" s="6"/>
      <c r="D1298" s="6"/>
      <c r="E1298" s="6"/>
      <c r="F1298" s="6"/>
      <c r="G1298" s="6"/>
      <c r="H1298" s="36"/>
      <c r="I1298" s="28"/>
      <c r="J1298" s="6"/>
    </row>
    <row r="1299" spans="3:10" x14ac:dyDescent="0.35">
      <c r="C1299" s="6"/>
      <c r="D1299" s="6"/>
      <c r="E1299" s="6"/>
      <c r="F1299" s="6"/>
      <c r="G1299" s="6"/>
      <c r="H1299" s="36"/>
      <c r="I1299" s="28"/>
      <c r="J1299" s="6"/>
    </row>
    <row r="1300" spans="3:10" x14ac:dyDescent="0.35">
      <c r="C1300" s="6"/>
      <c r="D1300" s="6"/>
      <c r="E1300" s="6"/>
      <c r="F1300" s="6"/>
      <c r="G1300" s="6"/>
      <c r="H1300" s="36"/>
      <c r="I1300" s="28"/>
      <c r="J1300" s="6"/>
    </row>
    <row r="1301" spans="3:10" x14ac:dyDescent="0.35">
      <c r="C1301" s="6"/>
      <c r="D1301" s="6"/>
      <c r="E1301" s="6"/>
      <c r="F1301" s="6"/>
      <c r="G1301" s="6"/>
      <c r="H1301" s="36"/>
      <c r="I1301" s="28"/>
      <c r="J1301" s="6"/>
    </row>
    <row r="1302" spans="3:10" x14ac:dyDescent="0.35">
      <c r="C1302" s="6"/>
      <c r="D1302" s="6"/>
      <c r="E1302" s="6"/>
      <c r="F1302" s="6"/>
      <c r="G1302" s="6"/>
      <c r="H1302" s="36"/>
      <c r="I1302" s="28"/>
      <c r="J1302" s="6"/>
    </row>
    <row r="1303" spans="3:10" x14ac:dyDescent="0.35">
      <c r="C1303" s="6"/>
      <c r="D1303" s="6"/>
      <c r="E1303" s="6"/>
      <c r="F1303" s="6"/>
      <c r="G1303" s="6"/>
      <c r="H1303" s="36"/>
      <c r="I1303" s="28"/>
      <c r="J1303" s="6"/>
    </row>
    <row r="1304" spans="3:10" x14ac:dyDescent="0.35">
      <c r="C1304" s="6"/>
      <c r="D1304" s="6"/>
      <c r="E1304" s="6"/>
      <c r="F1304" s="6"/>
      <c r="G1304" s="6"/>
      <c r="H1304" s="36"/>
      <c r="I1304" s="28"/>
      <c r="J1304" s="6"/>
    </row>
    <row r="1305" spans="3:10" x14ac:dyDescent="0.35">
      <c r="C1305" s="6"/>
      <c r="D1305" s="6"/>
      <c r="E1305" s="6"/>
      <c r="F1305" s="6"/>
      <c r="G1305" s="6"/>
      <c r="H1305" s="36"/>
      <c r="I1305" s="28"/>
      <c r="J1305" s="6"/>
    </row>
    <row r="1306" spans="3:10" x14ac:dyDescent="0.35">
      <c r="C1306" s="6"/>
      <c r="D1306" s="6"/>
      <c r="E1306" s="6"/>
      <c r="F1306" s="6"/>
      <c r="G1306" s="6"/>
      <c r="H1306" s="36"/>
      <c r="I1306" s="28"/>
      <c r="J1306" s="6"/>
    </row>
    <row r="1307" spans="3:10" x14ac:dyDescent="0.35">
      <c r="C1307" s="6"/>
      <c r="D1307" s="6"/>
      <c r="E1307" s="6"/>
      <c r="F1307" s="6"/>
      <c r="G1307" s="6"/>
      <c r="H1307" s="36"/>
      <c r="I1307" s="28"/>
      <c r="J1307" s="6"/>
    </row>
    <row r="1308" spans="3:10" x14ac:dyDescent="0.35">
      <c r="C1308" s="6"/>
      <c r="D1308" s="6"/>
      <c r="E1308" s="6"/>
      <c r="F1308" s="6"/>
      <c r="G1308" s="6"/>
      <c r="H1308" s="36"/>
      <c r="I1308" s="28"/>
      <c r="J1308" s="6"/>
    </row>
    <row r="1309" spans="3:10" x14ac:dyDescent="0.35">
      <c r="C1309" s="6"/>
      <c r="D1309" s="6"/>
      <c r="E1309" s="6"/>
      <c r="F1309" s="6"/>
      <c r="G1309" s="6"/>
      <c r="H1309" s="36"/>
      <c r="I1309" s="28"/>
      <c r="J1309" s="6"/>
    </row>
    <row r="1310" spans="3:10" x14ac:dyDescent="0.35">
      <c r="C1310" s="6"/>
      <c r="D1310" s="6"/>
      <c r="E1310" s="6"/>
      <c r="F1310" s="6"/>
      <c r="G1310" s="6"/>
      <c r="H1310" s="36"/>
      <c r="I1310" s="28"/>
      <c r="J1310" s="6"/>
    </row>
    <row r="1311" spans="3:10" x14ac:dyDescent="0.35">
      <c r="C1311" s="6"/>
      <c r="D1311" s="6"/>
      <c r="E1311" s="6"/>
      <c r="F1311" s="6"/>
      <c r="G1311" s="6"/>
      <c r="H1311" s="36"/>
      <c r="I1311" s="28"/>
      <c r="J1311" s="6"/>
    </row>
    <row r="1312" spans="3:10" x14ac:dyDescent="0.35">
      <c r="C1312" s="6"/>
      <c r="D1312" s="6"/>
      <c r="E1312" s="6"/>
      <c r="F1312" s="6"/>
      <c r="G1312" s="6"/>
      <c r="H1312" s="36"/>
      <c r="I1312" s="28"/>
      <c r="J1312" s="6"/>
    </row>
    <row r="1313" spans="3:10" x14ac:dyDescent="0.35">
      <c r="C1313" s="6"/>
      <c r="D1313" s="6"/>
      <c r="E1313" s="6"/>
      <c r="F1313" s="6"/>
      <c r="G1313" s="6"/>
      <c r="H1313" s="36"/>
      <c r="I1313" s="28"/>
      <c r="J1313" s="6"/>
    </row>
    <row r="1314" spans="3:10" x14ac:dyDescent="0.35">
      <c r="C1314" s="6"/>
      <c r="D1314" s="6"/>
      <c r="E1314" s="6"/>
      <c r="F1314" s="6"/>
      <c r="G1314" s="6"/>
      <c r="H1314" s="36"/>
      <c r="I1314" s="28"/>
      <c r="J1314" s="6"/>
    </row>
    <row r="1315" spans="3:10" x14ac:dyDescent="0.35">
      <c r="C1315" s="6"/>
      <c r="D1315" s="6"/>
      <c r="E1315" s="6"/>
      <c r="F1315" s="6"/>
      <c r="G1315" s="6"/>
      <c r="H1315" s="36"/>
      <c r="I1315" s="28"/>
      <c r="J1315" s="6"/>
    </row>
    <row r="1316" spans="3:10" x14ac:dyDescent="0.35">
      <c r="C1316" s="6"/>
      <c r="D1316" s="6"/>
      <c r="E1316" s="6"/>
      <c r="F1316" s="6"/>
      <c r="G1316" s="6"/>
      <c r="H1316" s="36"/>
      <c r="I1316" s="28"/>
      <c r="J1316" s="6"/>
    </row>
    <row r="1317" spans="3:10" x14ac:dyDescent="0.35">
      <c r="C1317" s="6"/>
      <c r="D1317" s="6"/>
      <c r="E1317" s="6"/>
      <c r="F1317" s="6"/>
      <c r="G1317" s="6"/>
      <c r="H1317" s="36"/>
      <c r="I1317" s="28"/>
      <c r="J1317" s="6"/>
    </row>
    <row r="1318" spans="3:10" x14ac:dyDescent="0.35">
      <c r="C1318" s="6"/>
      <c r="D1318" s="6"/>
      <c r="E1318" s="6"/>
      <c r="F1318" s="6"/>
      <c r="G1318" s="6"/>
      <c r="H1318" s="36"/>
      <c r="I1318" s="28"/>
      <c r="J1318" s="6"/>
    </row>
    <row r="1319" spans="3:10" x14ac:dyDescent="0.35">
      <c r="C1319" s="6"/>
      <c r="D1319" s="6"/>
      <c r="E1319" s="6"/>
      <c r="F1319" s="6"/>
      <c r="G1319" s="6"/>
      <c r="H1319" s="36"/>
      <c r="I1319" s="28"/>
      <c r="J1319" s="6"/>
    </row>
    <row r="1320" spans="3:10" x14ac:dyDescent="0.35">
      <c r="C1320" s="6"/>
      <c r="D1320" s="6"/>
      <c r="E1320" s="6"/>
      <c r="F1320" s="6"/>
      <c r="G1320" s="6"/>
      <c r="H1320" s="36"/>
      <c r="I1320" s="28"/>
      <c r="J1320" s="6"/>
    </row>
    <row r="1321" spans="3:10" x14ac:dyDescent="0.35">
      <c r="C1321" s="6"/>
      <c r="D1321" s="6"/>
      <c r="E1321" s="6"/>
      <c r="F1321" s="6"/>
      <c r="G1321" s="6"/>
      <c r="H1321" s="36"/>
      <c r="I1321" s="28"/>
      <c r="J1321" s="6"/>
    </row>
    <row r="1322" spans="3:10" x14ac:dyDescent="0.35">
      <c r="C1322" s="6"/>
      <c r="D1322" s="6"/>
      <c r="E1322" s="6"/>
      <c r="F1322" s="6"/>
      <c r="G1322" s="6"/>
      <c r="H1322" s="36"/>
      <c r="I1322" s="28"/>
      <c r="J1322" s="6"/>
    </row>
    <row r="1323" spans="3:10" x14ac:dyDescent="0.35">
      <c r="C1323" s="6"/>
      <c r="D1323" s="6"/>
      <c r="E1323" s="6"/>
      <c r="F1323" s="6"/>
      <c r="G1323" s="6"/>
      <c r="H1323" s="36"/>
      <c r="I1323" s="28"/>
      <c r="J1323" s="6"/>
    </row>
    <row r="1324" spans="3:10" x14ac:dyDescent="0.35">
      <c r="C1324" s="6"/>
      <c r="D1324" s="6"/>
      <c r="E1324" s="6"/>
      <c r="F1324" s="6"/>
      <c r="G1324" s="6"/>
      <c r="H1324" s="36"/>
      <c r="I1324" s="28"/>
      <c r="J1324" s="6"/>
    </row>
    <row r="1325" spans="3:10" x14ac:dyDescent="0.35">
      <c r="C1325" s="6"/>
      <c r="D1325" s="6"/>
      <c r="E1325" s="6"/>
      <c r="F1325" s="6"/>
      <c r="G1325" s="6"/>
      <c r="H1325" s="36"/>
      <c r="I1325" s="28"/>
      <c r="J1325" s="6"/>
    </row>
    <row r="1326" spans="3:10" x14ac:dyDescent="0.35">
      <c r="C1326" s="6"/>
      <c r="D1326" s="6"/>
      <c r="E1326" s="6"/>
      <c r="F1326" s="6"/>
      <c r="G1326" s="6"/>
      <c r="H1326" s="36"/>
      <c r="I1326" s="28"/>
      <c r="J1326" s="6"/>
    </row>
    <row r="1327" spans="3:10" x14ac:dyDescent="0.35">
      <c r="C1327" s="6"/>
      <c r="D1327" s="6"/>
      <c r="E1327" s="6"/>
      <c r="F1327" s="6"/>
      <c r="G1327" s="6"/>
      <c r="H1327" s="36"/>
      <c r="I1327" s="28"/>
      <c r="J1327" s="6"/>
    </row>
    <row r="1328" spans="3:10" x14ac:dyDescent="0.35">
      <c r="C1328" s="6"/>
      <c r="D1328" s="6"/>
      <c r="E1328" s="6"/>
      <c r="F1328" s="6"/>
      <c r="G1328" s="6"/>
      <c r="H1328" s="36"/>
      <c r="I1328" s="28"/>
      <c r="J1328" s="6"/>
    </row>
    <row r="1329" spans="3:10" x14ac:dyDescent="0.35">
      <c r="C1329" s="6"/>
      <c r="D1329" s="6"/>
      <c r="E1329" s="6"/>
      <c r="F1329" s="6"/>
      <c r="G1329" s="6"/>
      <c r="H1329" s="36"/>
      <c r="I1329" s="28"/>
      <c r="J1329" s="6"/>
    </row>
    <row r="1330" spans="3:10" x14ac:dyDescent="0.35">
      <c r="C1330" s="6"/>
      <c r="D1330" s="6"/>
      <c r="E1330" s="6"/>
      <c r="F1330" s="6"/>
      <c r="G1330" s="6"/>
      <c r="H1330" s="36"/>
      <c r="I1330" s="28"/>
      <c r="J1330" s="6"/>
    </row>
    <row r="1331" spans="3:10" x14ac:dyDescent="0.35">
      <c r="C1331" s="6"/>
      <c r="D1331" s="6"/>
      <c r="E1331" s="6"/>
      <c r="F1331" s="6"/>
      <c r="G1331" s="6"/>
      <c r="H1331" s="36"/>
      <c r="I1331" s="28"/>
      <c r="J1331" s="6"/>
    </row>
    <row r="1332" spans="3:10" x14ac:dyDescent="0.35">
      <c r="C1332" s="6"/>
      <c r="D1332" s="6"/>
      <c r="E1332" s="6"/>
      <c r="F1332" s="6"/>
      <c r="G1332" s="6"/>
      <c r="H1332" s="36"/>
      <c r="I1332" s="28"/>
      <c r="J1332" s="6"/>
    </row>
    <row r="1333" spans="3:10" x14ac:dyDescent="0.35">
      <c r="C1333" s="6"/>
      <c r="D1333" s="6"/>
      <c r="E1333" s="6"/>
      <c r="F1333" s="6"/>
      <c r="G1333" s="6"/>
      <c r="H1333" s="36"/>
      <c r="I1333" s="28"/>
      <c r="J1333" s="6"/>
    </row>
    <row r="1334" spans="3:10" x14ac:dyDescent="0.35">
      <c r="C1334" s="6"/>
      <c r="D1334" s="6"/>
      <c r="E1334" s="6"/>
      <c r="F1334" s="6"/>
      <c r="G1334" s="6"/>
      <c r="H1334" s="36"/>
      <c r="I1334" s="28"/>
      <c r="J1334" s="6"/>
    </row>
    <row r="1335" spans="3:10" x14ac:dyDescent="0.35">
      <c r="C1335" s="6"/>
      <c r="D1335" s="6"/>
      <c r="E1335" s="6"/>
      <c r="F1335" s="6"/>
      <c r="G1335" s="6"/>
      <c r="H1335" s="36"/>
      <c r="I1335" s="28"/>
      <c r="J1335" s="6"/>
    </row>
    <row r="1336" spans="3:10" x14ac:dyDescent="0.35">
      <c r="C1336" s="6"/>
      <c r="D1336" s="6"/>
      <c r="E1336" s="6"/>
      <c r="F1336" s="6"/>
      <c r="G1336" s="6"/>
      <c r="H1336" s="36"/>
      <c r="I1336" s="28"/>
      <c r="J1336" s="6"/>
    </row>
    <row r="1337" spans="3:10" x14ac:dyDescent="0.35">
      <c r="C1337" s="6"/>
      <c r="D1337" s="6"/>
      <c r="E1337" s="6"/>
      <c r="F1337" s="6"/>
      <c r="G1337" s="6"/>
      <c r="H1337" s="36"/>
      <c r="I1337" s="28"/>
      <c r="J1337" s="6"/>
    </row>
    <row r="1338" spans="3:10" x14ac:dyDescent="0.35">
      <c r="C1338" s="6"/>
      <c r="D1338" s="6"/>
      <c r="E1338" s="6"/>
      <c r="F1338" s="6"/>
      <c r="G1338" s="6"/>
      <c r="H1338" s="36"/>
      <c r="I1338" s="28"/>
      <c r="J1338" s="6"/>
    </row>
    <row r="1339" spans="3:10" x14ac:dyDescent="0.35">
      <c r="C1339" s="6"/>
      <c r="D1339" s="6"/>
      <c r="E1339" s="6"/>
      <c r="F1339" s="6"/>
      <c r="G1339" s="6"/>
      <c r="H1339" s="36"/>
      <c r="I1339" s="28"/>
      <c r="J1339" s="6"/>
    </row>
    <row r="1340" spans="3:10" x14ac:dyDescent="0.35">
      <c r="C1340" s="6"/>
      <c r="D1340" s="6"/>
      <c r="E1340" s="6"/>
      <c r="F1340" s="6"/>
      <c r="G1340" s="6"/>
      <c r="H1340" s="36"/>
      <c r="I1340" s="28"/>
      <c r="J1340" s="6"/>
    </row>
    <row r="1341" spans="3:10" x14ac:dyDescent="0.35">
      <c r="C1341" s="6"/>
      <c r="D1341" s="6"/>
      <c r="E1341" s="6"/>
      <c r="F1341" s="6"/>
      <c r="G1341" s="6"/>
      <c r="H1341" s="36"/>
      <c r="I1341" s="28"/>
      <c r="J1341" s="6"/>
    </row>
    <row r="1342" spans="3:10" x14ac:dyDescent="0.35">
      <c r="C1342" s="6"/>
      <c r="D1342" s="6"/>
      <c r="E1342" s="6"/>
      <c r="F1342" s="6"/>
      <c r="G1342" s="6"/>
      <c r="H1342" s="36"/>
      <c r="I1342" s="28"/>
      <c r="J1342" s="6"/>
    </row>
    <row r="1343" spans="3:10" x14ac:dyDescent="0.35">
      <c r="C1343" s="6"/>
      <c r="D1343" s="6"/>
      <c r="E1343" s="6"/>
      <c r="F1343" s="6"/>
      <c r="G1343" s="6"/>
      <c r="H1343" s="36"/>
      <c r="I1343" s="28"/>
      <c r="J1343" s="6"/>
    </row>
    <row r="1344" spans="3:10" x14ac:dyDescent="0.35">
      <c r="C1344" s="6"/>
      <c r="D1344" s="6"/>
      <c r="E1344" s="6"/>
      <c r="F1344" s="6"/>
      <c r="G1344" s="6"/>
      <c r="H1344" s="36"/>
      <c r="I1344" s="28"/>
      <c r="J1344" s="6"/>
    </row>
    <row r="1345" spans="3:10" x14ac:dyDescent="0.35">
      <c r="C1345" s="6"/>
      <c r="D1345" s="6"/>
      <c r="E1345" s="6"/>
      <c r="F1345" s="6"/>
      <c r="G1345" s="6"/>
      <c r="H1345" s="36"/>
      <c r="I1345" s="28"/>
      <c r="J1345" s="6"/>
    </row>
    <row r="1346" spans="3:10" x14ac:dyDescent="0.35">
      <c r="C1346" s="6"/>
      <c r="D1346" s="6"/>
      <c r="E1346" s="6"/>
      <c r="F1346" s="6"/>
      <c r="G1346" s="6"/>
      <c r="H1346" s="36"/>
      <c r="I1346" s="28"/>
      <c r="J1346" s="6"/>
    </row>
    <row r="1347" spans="3:10" x14ac:dyDescent="0.35">
      <c r="C1347" s="6"/>
      <c r="D1347" s="6"/>
      <c r="E1347" s="6"/>
      <c r="F1347" s="6"/>
      <c r="G1347" s="6"/>
      <c r="H1347" s="36"/>
      <c r="I1347" s="28"/>
      <c r="J1347" s="6"/>
    </row>
    <row r="1348" spans="3:10" x14ac:dyDescent="0.35">
      <c r="C1348" s="6"/>
      <c r="D1348" s="6"/>
      <c r="E1348" s="6"/>
      <c r="F1348" s="6"/>
      <c r="G1348" s="6"/>
      <c r="H1348" s="36"/>
      <c r="I1348" s="28"/>
      <c r="J1348" s="6"/>
    </row>
    <row r="1349" spans="3:10" x14ac:dyDescent="0.35">
      <c r="C1349" s="6"/>
      <c r="D1349" s="6"/>
      <c r="E1349" s="6"/>
      <c r="F1349" s="6"/>
      <c r="G1349" s="6"/>
      <c r="H1349" s="36"/>
      <c r="I1349" s="28"/>
      <c r="J1349" s="6"/>
    </row>
    <row r="1350" spans="3:10" x14ac:dyDescent="0.35">
      <c r="C1350" s="6"/>
      <c r="D1350" s="6"/>
      <c r="E1350" s="6"/>
      <c r="F1350" s="6"/>
      <c r="G1350" s="6"/>
      <c r="H1350" s="36"/>
      <c r="I1350" s="28"/>
      <c r="J1350" s="6"/>
    </row>
    <row r="1351" spans="3:10" x14ac:dyDescent="0.35">
      <c r="C1351" s="6"/>
      <c r="D1351" s="6"/>
      <c r="E1351" s="6"/>
      <c r="F1351" s="6"/>
      <c r="G1351" s="6"/>
      <c r="H1351" s="36"/>
      <c r="I1351" s="28"/>
      <c r="J1351" s="6"/>
    </row>
    <row r="1352" spans="3:10" x14ac:dyDescent="0.35">
      <c r="C1352" s="6"/>
      <c r="D1352" s="6"/>
      <c r="E1352" s="6"/>
      <c r="F1352" s="6"/>
      <c r="G1352" s="6"/>
      <c r="H1352" s="36"/>
      <c r="I1352" s="28"/>
      <c r="J1352" s="6"/>
    </row>
    <row r="1353" spans="3:10" x14ac:dyDescent="0.35">
      <c r="C1353" s="6"/>
      <c r="D1353" s="6"/>
      <c r="E1353" s="6"/>
      <c r="F1353" s="6"/>
      <c r="G1353" s="6"/>
      <c r="H1353" s="36"/>
      <c r="I1353" s="28"/>
      <c r="J1353" s="6"/>
    </row>
    <row r="1354" spans="3:10" x14ac:dyDescent="0.35">
      <c r="C1354" s="6"/>
      <c r="D1354" s="6"/>
      <c r="E1354" s="6"/>
      <c r="F1354" s="6"/>
      <c r="G1354" s="6"/>
      <c r="H1354" s="36"/>
      <c r="I1354" s="28"/>
      <c r="J1354" s="6"/>
    </row>
    <row r="1355" spans="3:10" x14ac:dyDescent="0.35">
      <c r="C1355" s="6"/>
      <c r="D1355" s="6"/>
      <c r="E1355" s="6"/>
      <c r="F1355" s="6"/>
      <c r="G1355" s="6"/>
      <c r="H1355" s="36"/>
      <c r="I1355" s="28"/>
      <c r="J1355" s="6"/>
    </row>
    <row r="1356" spans="3:10" x14ac:dyDescent="0.35">
      <c r="C1356" s="6"/>
      <c r="D1356" s="6"/>
      <c r="E1356" s="6"/>
      <c r="F1356" s="6"/>
      <c r="G1356" s="6"/>
      <c r="H1356" s="36"/>
      <c r="I1356" s="28"/>
      <c r="J1356" s="6"/>
    </row>
    <row r="1357" spans="3:10" x14ac:dyDescent="0.35">
      <c r="C1357" s="6"/>
      <c r="D1357" s="6"/>
      <c r="E1357" s="6"/>
      <c r="F1357" s="6"/>
      <c r="G1357" s="6"/>
      <c r="H1357" s="36"/>
      <c r="I1357" s="28"/>
      <c r="J1357" s="6"/>
    </row>
    <row r="1358" spans="3:10" x14ac:dyDescent="0.35">
      <c r="C1358" s="6"/>
      <c r="D1358" s="6"/>
      <c r="E1358" s="6"/>
      <c r="F1358" s="6"/>
      <c r="G1358" s="6"/>
      <c r="H1358" s="36"/>
      <c r="I1358" s="28"/>
      <c r="J1358" s="6"/>
    </row>
    <row r="1359" spans="3:10" x14ac:dyDescent="0.35">
      <c r="C1359" s="6"/>
      <c r="D1359" s="6"/>
      <c r="E1359" s="6"/>
      <c r="F1359" s="6"/>
      <c r="G1359" s="6"/>
      <c r="H1359" s="36"/>
      <c r="I1359" s="28"/>
      <c r="J1359" s="6"/>
    </row>
    <row r="1360" spans="3:10" x14ac:dyDescent="0.35">
      <c r="C1360" s="6"/>
      <c r="D1360" s="6"/>
      <c r="E1360" s="6"/>
      <c r="F1360" s="6"/>
      <c r="G1360" s="6"/>
      <c r="H1360" s="36"/>
      <c r="I1360" s="28"/>
      <c r="J1360" s="6"/>
    </row>
    <row r="1361" spans="3:10" x14ac:dyDescent="0.35">
      <c r="C1361" s="6"/>
      <c r="D1361" s="6"/>
      <c r="E1361" s="6"/>
      <c r="F1361" s="6"/>
      <c r="G1361" s="6"/>
      <c r="H1361" s="36"/>
      <c r="I1361" s="28"/>
      <c r="J1361" s="6"/>
    </row>
    <row r="1362" spans="3:10" x14ac:dyDescent="0.35">
      <c r="C1362" s="6"/>
      <c r="D1362" s="6"/>
      <c r="E1362" s="6"/>
      <c r="F1362" s="6"/>
      <c r="G1362" s="6"/>
      <c r="H1362" s="36"/>
      <c r="I1362" s="28"/>
      <c r="J1362" s="6"/>
    </row>
    <row r="1363" spans="3:10" x14ac:dyDescent="0.35">
      <c r="C1363" s="6"/>
      <c r="D1363" s="6"/>
      <c r="E1363" s="6"/>
      <c r="F1363" s="6"/>
      <c r="G1363" s="6"/>
      <c r="H1363" s="36"/>
      <c r="I1363" s="28"/>
      <c r="J1363" s="6"/>
    </row>
    <row r="1364" spans="3:10" x14ac:dyDescent="0.35">
      <c r="C1364" s="6"/>
      <c r="D1364" s="6"/>
      <c r="E1364" s="6"/>
      <c r="F1364" s="6"/>
      <c r="G1364" s="6"/>
      <c r="H1364" s="36"/>
      <c r="I1364" s="28"/>
      <c r="J1364" s="6"/>
    </row>
    <row r="1365" spans="3:10" x14ac:dyDescent="0.35">
      <c r="C1365" s="6"/>
      <c r="D1365" s="6"/>
      <c r="E1365" s="6"/>
      <c r="F1365" s="6"/>
      <c r="G1365" s="6"/>
      <c r="H1365" s="36"/>
      <c r="I1365" s="28"/>
      <c r="J1365" s="6"/>
    </row>
    <row r="1366" spans="3:10" x14ac:dyDescent="0.35">
      <c r="C1366" s="6"/>
      <c r="D1366" s="6"/>
      <c r="E1366" s="6"/>
      <c r="F1366" s="6"/>
      <c r="G1366" s="6"/>
      <c r="H1366" s="36"/>
      <c r="I1366" s="28"/>
      <c r="J1366" s="6"/>
    </row>
    <row r="1367" spans="3:10" x14ac:dyDescent="0.35">
      <c r="C1367" s="6"/>
      <c r="D1367" s="6"/>
      <c r="E1367" s="6"/>
      <c r="F1367" s="6"/>
      <c r="G1367" s="6"/>
      <c r="H1367" s="36"/>
      <c r="I1367" s="28"/>
      <c r="J1367" s="6"/>
    </row>
    <row r="1368" spans="3:10" x14ac:dyDescent="0.35">
      <c r="C1368" s="6"/>
      <c r="D1368" s="6"/>
      <c r="E1368" s="6"/>
      <c r="F1368" s="6"/>
      <c r="G1368" s="6"/>
      <c r="H1368" s="36"/>
      <c r="I1368" s="28"/>
      <c r="J1368" s="6"/>
    </row>
    <row r="1369" spans="3:10" x14ac:dyDescent="0.35">
      <c r="C1369" s="6"/>
      <c r="D1369" s="6"/>
      <c r="E1369" s="6"/>
      <c r="F1369" s="6"/>
      <c r="G1369" s="6"/>
      <c r="H1369" s="36"/>
      <c r="I1369" s="28"/>
      <c r="J1369" s="6"/>
    </row>
    <row r="1370" spans="3:10" x14ac:dyDescent="0.35">
      <c r="C1370" s="6"/>
      <c r="D1370" s="6"/>
      <c r="E1370" s="6"/>
      <c r="F1370" s="6"/>
      <c r="G1370" s="6"/>
      <c r="H1370" s="36"/>
      <c r="I1370" s="28"/>
      <c r="J1370" s="6"/>
    </row>
    <row r="1371" spans="3:10" x14ac:dyDescent="0.35">
      <c r="C1371" s="6"/>
      <c r="D1371" s="6"/>
      <c r="E1371" s="6"/>
      <c r="F1371" s="6"/>
      <c r="G1371" s="6"/>
      <c r="H1371" s="36"/>
      <c r="I1371" s="28"/>
      <c r="J1371" s="6"/>
    </row>
    <row r="1372" spans="3:10" x14ac:dyDescent="0.35">
      <c r="C1372" s="6"/>
      <c r="D1372" s="6"/>
      <c r="E1372" s="6"/>
      <c r="F1372" s="6"/>
      <c r="G1372" s="6"/>
      <c r="H1372" s="36"/>
      <c r="I1372" s="28"/>
      <c r="J1372" s="6"/>
    </row>
    <row r="1373" spans="3:10" x14ac:dyDescent="0.35">
      <c r="C1373" s="6"/>
      <c r="D1373" s="6"/>
      <c r="E1373" s="6"/>
      <c r="F1373" s="6"/>
      <c r="G1373" s="6"/>
      <c r="H1373" s="36"/>
      <c r="I1373" s="28"/>
      <c r="J1373" s="6"/>
    </row>
    <row r="1374" spans="3:10" x14ac:dyDescent="0.35">
      <c r="C1374" s="6"/>
      <c r="D1374" s="6"/>
      <c r="E1374" s="6"/>
      <c r="F1374" s="6"/>
      <c r="G1374" s="6"/>
      <c r="H1374" s="36"/>
      <c r="I1374" s="28"/>
      <c r="J1374" s="6"/>
    </row>
    <row r="1375" spans="3:10" x14ac:dyDescent="0.35">
      <c r="C1375" s="6"/>
      <c r="D1375" s="6"/>
      <c r="E1375" s="6"/>
      <c r="F1375" s="6"/>
      <c r="G1375" s="6"/>
      <c r="H1375" s="36"/>
      <c r="I1375" s="28"/>
      <c r="J1375" s="6"/>
    </row>
    <row r="1376" spans="3:10" x14ac:dyDescent="0.35">
      <c r="C1376" s="6"/>
      <c r="D1376" s="6"/>
      <c r="E1376" s="6"/>
      <c r="F1376" s="6"/>
      <c r="G1376" s="6"/>
      <c r="H1376" s="36"/>
      <c r="I1376" s="28"/>
      <c r="J1376" s="6"/>
    </row>
    <row r="1377" spans="3:10" x14ac:dyDescent="0.35">
      <c r="C1377" s="6"/>
      <c r="D1377" s="6"/>
      <c r="E1377" s="6"/>
      <c r="F1377" s="6"/>
      <c r="G1377" s="6"/>
      <c r="H1377" s="36"/>
      <c r="I1377" s="28"/>
      <c r="J1377" s="6"/>
    </row>
    <row r="1378" spans="3:10" x14ac:dyDescent="0.35">
      <c r="C1378" s="6"/>
      <c r="D1378" s="6"/>
      <c r="E1378" s="6"/>
      <c r="F1378" s="6"/>
      <c r="G1378" s="6"/>
      <c r="H1378" s="36"/>
      <c r="I1378" s="28"/>
      <c r="J1378" s="6"/>
    </row>
    <row r="1379" spans="3:10" x14ac:dyDescent="0.35">
      <c r="C1379" s="6"/>
      <c r="D1379" s="6"/>
      <c r="E1379" s="6"/>
      <c r="F1379" s="6"/>
      <c r="G1379" s="6"/>
      <c r="H1379" s="36"/>
      <c r="I1379" s="28"/>
      <c r="J1379" s="6"/>
    </row>
    <row r="1380" spans="3:10" x14ac:dyDescent="0.35">
      <c r="C1380" s="6"/>
      <c r="D1380" s="6"/>
      <c r="E1380" s="6"/>
      <c r="F1380" s="6"/>
      <c r="G1380" s="6"/>
      <c r="H1380" s="36"/>
      <c r="I1380" s="28"/>
      <c r="J1380" s="6"/>
    </row>
    <row r="1381" spans="3:10" x14ac:dyDescent="0.35">
      <c r="C1381" s="6"/>
      <c r="D1381" s="6"/>
      <c r="E1381" s="6"/>
      <c r="F1381" s="6"/>
      <c r="G1381" s="6"/>
      <c r="H1381" s="36"/>
      <c r="I1381" s="28"/>
      <c r="J1381" s="6"/>
    </row>
    <row r="1382" spans="3:10" x14ac:dyDescent="0.35">
      <c r="C1382" s="6"/>
      <c r="D1382" s="6"/>
      <c r="E1382" s="6"/>
      <c r="F1382" s="6"/>
      <c r="G1382" s="6"/>
      <c r="H1382" s="36"/>
      <c r="I1382" s="28"/>
      <c r="J1382" s="6"/>
    </row>
    <row r="1383" spans="3:10" x14ac:dyDescent="0.35">
      <c r="C1383" s="6"/>
      <c r="D1383" s="6"/>
      <c r="E1383" s="6"/>
      <c r="F1383" s="6"/>
      <c r="G1383" s="6"/>
      <c r="H1383" s="36"/>
      <c r="I1383" s="28"/>
      <c r="J1383" s="6"/>
    </row>
    <row r="1384" spans="3:10" x14ac:dyDescent="0.35">
      <c r="C1384" s="6"/>
      <c r="D1384" s="6"/>
      <c r="E1384" s="6"/>
      <c r="F1384" s="6"/>
      <c r="G1384" s="6"/>
      <c r="H1384" s="36"/>
      <c r="I1384" s="28"/>
      <c r="J1384" s="6"/>
    </row>
    <row r="1385" spans="3:10" x14ac:dyDescent="0.35">
      <c r="C1385" s="6"/>
      <c r="D1385" s="6"/>
      <c r="E1385" s="6"/>
      <c r="F1385" s="6"/>
      <c r="G1385" s="6"/>
      <c r="H1385" s="36"/>
      <c r="I1385" s="28"/>
      <c r="J1385" s="6"/>
    </row>
    <row r="1386" spans="3:10" x14ac:dyDescent="0.35">
      <c r="C1386" s="6"/>
      <c r="D1386" s="6"/>
      <c r="E1386" s="6"/>
      <c r="F1386" s="6"/>
      <c r="G1386" s="6"/>
      <c r="H1386" s="36"/>
      <c r="I1386" s="28"/>
      <c r="J1386" s="6"/>
    </row>
    <row r="1387" spans="3:10" x14ac:dyDescent="0.35">
      <c r="C1387" s="6"/>
      <c r="D1387" s="6"/>
      <c r="E1387" s="6"/>
      <c r="F1387" s="6"/>
      <c r="G1387" s="6"/>
      <c r="H1387" s="36"/>
      <c r="I1387" s="28"/>
      <c r="J1387" s="6"/>
    </row>
    <row r="1388" spans="3:10" x14ac:dyDescent="0.35">
      <c r="C1388" s="6"/>
      <c r="D1388" s="6"/>
      <c r="E1388" s="6"/>
      <c r="F1388" s="6"/>
      <c r="G1388" s="6"/>
      <c r="H1388" s="36"/>
      <c r="I1388" s="28"/>
      <c r="J1388" s="6"/>
    </row>
    <row r="1389" spans="3:10" x14ac:dyDescent="0.35">
      <c r="C1389" s="6"/>
      <c r="D1389" s="6"/>
      <c r="E1389" s="6"/>
      <c r="F1389" s="6"/>
      <c r="G1389" s="6"/>
      <c r="H1389" s="36"/>
      <c r="I1389" s="28"/>
      <c r="J1389" s="6"/>
    </row>
    <row r="1390" spans="3:10" x14ac:dyDescent="0.35">
      <c r="C1390" s="6"/>
      <c r="D1390" s="6"/>
      <c r="E1390" s="6"/>
      <c r="F1390" s="6"/>
      <c r="G1390" s="6"/>
      <c r="H1390" s="36"/>
      <c r="I1390" s="28"/>
      <c r="J1390" s="6"/>
    </row>
    <row r="1391" spans="3:10" x14ac:dyDescent="0.35">
      <c r="C1391" s="6"/>
      <c r="D1391" s="6"/>
      <c r="E1391" s="6"/>
      <c r="F1391" s="6"/>
      <c r="G1391" s="6"/>
      <c r="H1391" s="36"/>
      <c r="I1391" s="28"/>
      <c r="J1391" s="6"/>
    </row>
    <row r="1392" spans="3:10" x14ac:dyDescent="0.35">
      <c r="C1392" s="6"/>
      <c r="D1392" s="6"/>
      <c r="E1392" s="6"/>
      <c r="F1392" s="6"/>
      <c r="G1392" s="6"/>
      <c r="H1392" s="36"/>
      <c r="I1392" s="28"/>
      <c r="J1392" s="6"/>
    </row>
    <row r="1393" spans="3:10" x14ac:dyDescent="0.35">
      <c r="C1393" s="6"/>
      <c r="D1393" s="6"/>
      <c r="E1393" s="6"/>
      <c r="F1393" s="6"/>
      <c r="G1393" s="6"/>
      <c r="H1393" s="36"/>
      <c r="I1393" s="28"/>
      <c r="J1393" s="6"/>
    </row>
    <row r="1394" spans="3:10" x14ac:dyDescent="0.35">
      <c r="C1394" s="6"/>
      <c r="D1394" s="6"/>
      <c r="E1394" s="6"/>
      <c r="F1394" s="6"/>
      <c r="G1394" s="6"/>
      <c r="H1394" s="36"/>
      <c r="I1394" s="28"/>
      <c r="J1394" s="6"/>
    </row>
    <row r="1395" spans="3:10" x14ac:dyDescent="0.35">
      <c r="C1395" s="6"/>
      <c r="D1395" s="6"/>
      <c r="E1395" s="6"/>
      <c r="F1395" s="6"/>
      <c r="G1395" s="6"/>
      <c r="H1395" s="36"/>
      <c r="I1395" s="28"/>
      <c r="J1395" s="6"/>
    </row>
    <row r="1396" spans="3:10" x14ac:dyDescent="0.35">
      <c r="C1396" s="6"/>
      <c r="D1396" s="6"/>
      <c r="E1396" s="6"/>
      <c r="F1396" s="6"/>
      <c r="G1396" s="6"/>
      <c r="H1396" s="36"/>
      <c r="I1396" s="28"/>
      <c r="J1396" s="6"/>
    </row>
    <row r="1397" spans="3:10" x14ac:dyDescent="0.35">
      <c r="C1397" s="6"/>
      <c r="D1397" s="6"/>
      <c r="E1397" s="6"/>
      <c r="F1397" s="6"/>
      <c r="G1397" s="6"/>
      <c r="H1397" s="36"/>
      <c r="I1397" s="28"/>
      <c r="J1397" s="6"/>
    </row>
    <row r="1398" spans="3:10" x14ac:dyDescent="0.35">
      <c r="C1398" s="6"/>
      <c r="D1398" s="6"/>
      <c r="E1398" s="6"/>
      <c r="F1398" s="6"/>
      <c r="G1398" s="6"/>
      <c r="H1398" s="36"/>
      <c r="I1398" s="28"/>
      <c r="J1398" s="6"/>
    </row>
    <row r="1399" spans="3:10" x14ac:dyDescent="0.35">
      <c r="C1399" s="6"/>
      <c r="D1399" s="6"/>
      <c r="E1399" s="6"/>
      <c r="F1399" s="6"/>
      <c r="G1399" s="6"/>
      <c r="H1399" s="36"/>
      <c r="I1399" s="28"/>
      <c r="J1399" s="6"/>
    </row>
    <row r="1400" spans="3:10" x14ac:dyDescent="0.35">
      <c r="C1400" s="6"/>
      <c r="D1400" s="6"/>
      <c r="E1400" s="6"/>
      <c r="F1400" s="6"/>
      <c r="G1400" s="6"/>
      <c r="H1400" s="36"/>
      <c r="I1400" s="28"/>
      <c r="J1400" s="6"/>
    </row>
    <row r="1401" spans="3:10" x14ac:dyDescent="0.35">
      <c r="C1401" s="6"/>
      <c r="D1401" s="6"/>
      <c r="E1401" s="6"/>
      <c r="F1401" s="6"/>
      <c r="G1401" s="6"/>
      <c r="H1401" s="36"/>
      <c r="I1401" s="28"/>
      <c r="J1401" s="6"/>
    </row>
    <row r="1402" spans="3:10" x14ac:dyDescent="0.35">
      <c r="C1402" s="6"/>
      <c r="D1402" s="6"/>
      <c r="E1402" s="6"/>
      <c r="F1402" s="6"/>
      <c r="G1402" s="6"/>
      <c r="H1402" s="36"/>
      <c r="I1402" s="28"/>
      <c r="J1402" s="6"/>
    </row>
    <row r="1403" spans="3:10" x14ac:dyDescent="0.35">
      <c r="C1403" s="6"/>
      <c r="D1403" s="6"/>
      <c r="E1403" s="6"/>
      <c r="F1403" s="6"/>
      <c r="G1403" s="6"/>
      <c r="H1403" s="36"/>
      <c r="I1403" s="28"/>
      <c r="J1403" s="6"/>
    </row>
    <row r="1404" spans="3:10" x14ac:dyDescent="0.35">
      <c r="C1404" s="6"/>
      <c r="D1404" s="6"/>
      <c r="E1404" s="6"/>
      <c r="F1404" s="6"/>
      <c r="G1404" s="6"/>
      <c r="H1404" s="36"/>
      <c r="I1404" s="28"/>
      <c r="J1404" s="6"/>
    </row>
    <row r="1405" spans="3:10" x14ac:dyDescent="0.35">
      <c r="C1405" s="6"/>
      <c r="D1405" s="6"/>
      <c r="E1405" s="6"/>
      <c r="F1405" s="6"/>
      <c r="G1405" s="6"/>
      <c r="H1405" s="36"/>
      <c r="I1405" s="28"/>
      <c r="J1405" s="6"/>
    </row>
    <row r="1406" spans="3:10" x14ac:dyDescent="0.35">
      <c r="C1406" s="6"/>
      <c r="D1406" s="6"/>
      <c r="E1406" s="6"/>
      <c r="F1406" s="6"/>
      <c r="G1406" s="6"/>
      <c r="H1406" s="36"/>
      <c r="I1406" s="28"/>
      <c r="J1406" s="6"/>
    </row>
    <row r="1407" spans="3:10" x14ac:dyDescent="0.35">
      <c r="C1407" s="6"/>
      <c r="D1407" s="6"/>
      <c r="E1407" s="6"/>
      <c r="F1407" s="6"/>
      <c r="G1407" s="6"/>
      <c r="H1407" s="36"/>
      <c r="I1407" s="28"/>
      <c r="J1407" s="6"/>
    </row>
    <row r="1408" spans="3:10" x14ac:dyDescent="0.35">
      <c r="C1408" s="6"/>
      <c r="D1408" s="6"/>
      <c r="E1408" s="6"/>
      <c r="F1408" s="6"/>
      <c r="G1408" s="6"/>
      <c r="H1408" s="36"/>
      <c r="I1408" s="28"/>
      <c r="J1408" s="6"/>
    </row>
    <row r="1409" spans="3:10" x14ac:dyDescent="0.35">
      <c r="C1409" s="6"/>
      <c r="D1409" s="6"/>
      <c r="E1409" s="6"/>
      <c r="F1409" s="6"/>
      <c r="G1409" s="6"/>
      <c r="H1409" s="36"/>
      <c r="I1409" s="28"/>
      <c r="J1409" s="6"/>
    </row>
    <row r="1410" spans="3:10" x14ac:dyDescent="0.35">
      <c r="C1410" s="6"/>
      <c r="D1410" s="6"/>
      <c r="E1410" s="6"/>
      <c r="F1410" s="6"/>
      <c r="G1410" s="6"/>
      <c r="H1410" s="36"/>
      <c r="I1410" s="28"/>
      <c r="J1410" s="6"/>
    </row>
    <row r="1411" spans="3:10" x14ac:dyDescent="0.35">
      <c r="C1411" s="6"/>
      <c r="D1411" s="6"/>
      <c r="E1411" s="6"/>
      <c r="F1411" s="6"/>
      <c r="G1411" s="6"/>
      <c r="H1411" s="36"/>
      <c r="I1411" s="28"/>
      <c r="J1411" s="6"/>
    </row>
    <row r="1412" spans="3:10" x14ac:dyDescent="0.35">
      <c r="C1412" s="6"/>
      <c r="D1412" s="6"/>
      <c r="E1412" s="6"/>
      <c r="F1412" s="6"/>
      <c r="G1412" s="6"/>
      <c r="H1412" s="36"/>
      <c r="I1412" s="28"/>
      <c r="J1412" s="6"/>
    </row>
    <row r="1413" spans="3:10" x14ac:dyDescent="0.35">
      <c r="C1413" s="6"/>
      <c r="D1413" s="6"/>
      <c r="E1413" s="6"/>
      <c r="F1413" s="6"/>
      <c r="G1413" s="6"/>
      <c r="H1413" s="36"/>
      <c r="I1413" s="28"/>
      <c r="J1413" s="6"/>
    </row>
    <row r="1414" spans="3:10" x14ac:dyDescent="0.35">
      <c r="C1414" s="6"/>
      <c r="D1414" s="6"/>
      <c r="E1414" s="6"/>
      <c r="F1414" s="6"/>
      <c r="G1414" s="6"/>
      <c r="H1414" s="36"/>
      <c r="I1414" s="28"/>
      <c r="J1414" s="6"/>
    </row>
    <row r="1415" spans="3:10" x14ac:dyDescent="0.35">
      <c r="C1415" s="6"/>
      <c r="D1415" s="6"/>
      <c r="E1415" s="6"/>
      <c r="F1415" s="6"/>
      <c r="G1415" s="6"/>
      <c r="H1415" s="36"/>
      <c r="I1415" s="28"/>
      <c r="J1415" s="6"/>
    </row>
    <row r="1416" spans="3:10" x14ac:dyDescent="0.35">
      <c r="C1416" s="6"/>
      <c r="D1416" s="6"/>
      <c r="E1416" s="6"/>
      <c r="F1416" s="6"/>
      <c r="G1416" s="6"/>
      <c r="H1416" s="36"/>
      <c r="I1416" s="28"/>
      <c r="J1416" s="6"/>
    </row>
    <row r="1417" spans="3:10" x14ac:dyDescent="0.35">
      <c r="C1417" s="6"/>
      <c r="D1417" s="6"/>
      <c r="E1417" s="6"/>
      <c r="F1417" s="6"/>
      <c r="G1417" s="6"/>
      <c r="H1417" s="36"/>
      <c r="I1417" s="28"/>
      <c r="J1417" s="6"/>
    </row>
    <row r="1418" spans="3:10" x14ac:dyDescent="0.35">
      <c r="C1418" s="6"/>
      <c r="D1418" s="6"/>
      <c r="E1418" s="6"/>
      <c r="F1418" s="6"/>
      <c r="G1418" s="6"/>
      <c r="H1418" s="36"/>
      <c r="I1418" s="28"/>
      <c r="J1418" s="6"/>
    </row>
    <row r="1419" spans="3:10" x14ac:dyDescent="0.35">
      <c r="C1419" s="6"/>
      <c r="D1419" s="6"/>
      <c r="E1419" s="6"/>
      <c r="F1419" s="6"/>
      <c r="G1419" s="6"/>
      <c r="H1419" s="36"/>
      <c r="I1419" s="28"/>
      <c r="J1419" s="6"/>
    </row>
    <row r="1420" spans="3:10" x14ac:dyDescent="0.35">
      <c r="C1420" s="6"/>
      <c r="D1420" s="6"/>
      <c r="E1420" s="6"/>
      <c r="F1420" s="6"/>
      <c r="G1420" s="6"/>
      <c r="H1420" s="36"/>
      <c r="I1420" s="28"/>
      <c r="J1420" s="6"/>
    </row>
    <row r="1421" spans="3:10" x14ac:dyDescent="0.35">
      <c r="C1421" s="6"/>
      <c r="D1421" s="6"/>
      <c r="E1421" s="6"/>
      <c r="F1421" s="6"/>
      <c r="G1421" s="6"/>
      <c r="H1421" s="36"/>
      <c r="I1421" s="28"/>
      <c r="J1421" s="6"/>
    </row>
    <row r="1422" spans="3:10" x14ac:dyDescent="0.35">
      <c r="C1422" s="6"/>
      <c r="D1422" s="6"/>
      <c r="E1422" s="6"/>
      <c r="F1422" s="6"/>
      <c r="G1422" s="6"/>
      <c r="H1422" s="36"/>
      <c r="I1422" s="28"/>
      <c r="J1422" s="6"/>
    </row>
    <row r="1423" spans="3:10" x14ac:dyDescent="0.35">
      <c r="C1423" s="6"/>
      <c r="D1423" s="6"/>
      <c r="E1423" s="6"/>
      <c r="F1423" s="6"/>
      <c r="G1423" s="6"/>
      <c r="H1423" s="36"/>
      <c r="I1423" s="28"/>
      <c r="J1423" s="6"/>
    </row>
    <row r="1424" spans="3:10" x14ac:dyDescent="0.35">
      <c r="C1424" s="6"/>
      <c r="D1424" s="6"/>
      <c r="E1424" s="6"/>
      <c r="F1424" s="6"/>
      <c r="G1424" s="6"/>
      <c r="H1424" s="36"/>
      <c r="I1424" s="28"/>
      <c r="J1424" s="6"/>
    </row>
    <row r="1425" spans="3:10" x14ac:dyDescent="0.35">
      <c r="C1425" s="6"/>
      <c r="D1425" s="6"/>
      <c r="E1425" s="6"/>
      <c r="F1425" s="6"/>
      <c r="G1425" s="6"/>
      <c r="H1425" s="36"/>
      <c r="I1425" s="28"/>
      <c r="J1425" s="6"/>
    </row>
    <row r="1426" spans="3:10" x14ac:dyDescent="0.35">
      <c r="C1426" s="6"/>
      <c r="D1426" s="6"/>
      <c r="E1426" s="6"/>
      <c r="F1426" s="6"/>
      <c r="G1426" s="6"/>
      <c r="H1426" s="36"/>
      <c r="I1426" s="28"/>
      <c r="J1426" s="6"/>
    </row>
    <row r="1427" spans="3:10" x14ac:dyDescent="0.35">
      <c r="C1427" s="6"/>
      <c r="D1427" s="6"/>
      <c r="E1427" s="6"/>
      <c r="F1427" s="6"/>
      <c r="G1427" s="6"/>
      <c r="H1427" s="36"/>
      <c r="I1427" s="28"/>
      <c r="J1427" s="6"/>
    </row>
    <row r="1428" spans="3:10" x14ac:dyDescent="0.35">
      <c r="C1428" s="6"/>
      <c r="D1428" s="6"/>
      <c r="E1428" s="6"/>
      <c r="F1428" s="6"/>
      <c r="G1428" s="6"/>
      <c r="H1428" s="36"/>
      <c r="I1428" s="28"/>
      <c r="J1428" s="6"/>
    </row>
    <row r="1429" spans="3:10" x14ac:dyDescent="0.35">
      <c r="C1429" s="6"/>
      <c r="D1429" s="6"/>
      <c r="E1429" s="6"/>
      <c r="F1429" s="6"/>
      <c r="G1429" s="6"/>
      <c r="H1429" s="36"/>
      <c r="I1429" s="28"/>
      <c r="J1429" s="6"/>
    </row>
    <row r="1430" spans="3:10" x14ac:dyDescent="0.35">
      <c r="C1430" s="6"/>
      <c r="D1430" s="6"/>
      <c r="E1430" s="6"/>
      <c r="F1430" s="6"/>
      <c r="G1430" s="6"/>
      <c r="H1430" s="36"/>
      <c r="I1430" s="28"/>
      <c r="J1430" s="6"/>
    </row>
    <row r="1431" spans="3:10" x14ac:dyDescent="0.35">
      <c r="C1431" s="6"/>
      <c r="D1431" s="6"/>
      <c r="E1431" s="6"/>
      <c r="F1431" s="6"/>
      <c r="G1431" s="6"/>
      <c r="H1431" s="36"/>
      <c r="I1431" s="28"/>
      <c r="J1431" s="6"/>
    </row>
    <row r="1432" spans="3:10" x14ac:dyDescent="0.35">
      <c r="C1432" s="6"/>
      <c r="D1432" s="6"/>
      <c r="E1432" s="6"/>
      <c r="F1432" s="6"/>
      <c r="G1432" s="6"/>
      <c r="H1432" s="36"/>
      <c r="I1432" s="28"/>
      <c r="J1432" s="6"/>
    </row>
    <row r="1433" spans="3:10" x14ac:dyDescent="0.35">
      <c r="C1433" s="6"/>
      <c r="D1433" s="6"/>
      <c r="E1433" s="6"/>
      <c r="F1433" s="6"/>
      <c r="G1433" s="6"/>
      <c r="H1433" s="36"/>
      <c r="I1433" s="28"/>
      <c r="J1433" s="6"/>
    </row>
    <row r="1434" spans="3:10" x14ac:dyDescent="0.35">
      <c r="C1434" s="6"/>
      <c r="D1434" s="6"/>
      <c r="E1434" s="6"/>
      <c r="F1434" s="6"/>
      <c r="G1434" s="6"/>
      <c r="H1434" s="36"/>
      <c r="I1434" s="28"/>
      <c r="J1434" s="6"/>
    </row>
    <row r="1435" spans="3:10" x14ac:dyDescent="0.35">
      <c r="C1435" s="6"/>
      <c r="D1435" s="6"/>
      <c r="E1435" s="6"/>
      <c r="F1435" s="6"/>
      <c r="G1435" s="6"/>
      <c r="H1435" s="36"/>
      <c r="I1435" s="28"/>
      <c r="J1435" s="6"/>
    </row>
    <row r="1436" spans="3:10" x14ac:dyDescent="0.35">
      <c r="C1436" s="6"/>
      <c r="D1436" s="6"/>
      <c r="E1436" s="6"/>
      <c r="F1436" s="6"/>
      <c r="G1436" s="6"/>
      <c r="H1436" s="36"/>
      <c r="I1436" s="28"/>
      <c r="J1436" s="6"/>
    </row>
    <row r="1437" spans="3:10" x14ac:dyDescent="0.35">
      <c r="C1437" s="6"/>
      <c r="D1437" s="6"/>
      <c r="E1437" s="6"/>
      <c r="F1437" s="6"/>
      <c r="G1437" s="6"/>
      <c r="H1437" s="36"/>
      <c r="I1437" s="28"/>
      <c r="J1437" s="6"/>
    </row>
    <row r="1438" spans="3:10" x14ac:dyDescent="0.35">
      <c r="C1438" s="6"/>
      <c r="D1438" s="6"/>
      <c r="E1438" s="6"/>
      <c r="F1438" s="6"/>
      <c r="G1438" s="6"/>
      <c r="H1438" s="36"/>
      <c r="I1438" s="28"/>
      <c r="J1438" s="6"/>
    </row>
    <row r="1439" spans="3:10" x14ac:dyDescent="0.35">
      <c r="C1439" s="6"/>
      <c r="D1439" s="6"/>
      <c r="E1439" s="6"/>
      <c r="F1439" s="6"/>
      <c r="G1439" s="6"/>
      <c r="H1439" s="36"/>
      <c r="I1439" s="28"/>
      <c r="J1439" s="6"/>
    </row>
    <row r="1440" spans="3:10" x14ac:dyDescent="0.35">
      <c r="C1440" s="6"/>
      <c r="D1440" s="6"/>
      <c r="E1440" s="6"/>
      <c r="F1440" s="6"/>
      <c r="G1440" s="6"/>
      <c r="H1440" s="36"/>
      <c r="I1440" s="28"/>
      <c r="J1440" s="6"/>
    </row>
    <row r="1441" spans="3:10" x14ac:dyDescent="0.35">
      <c r="C1441" s="6"/>
      <c r="D1441" s="6"/>
      <c r="E1441" s="6"/>
      <c r="F1441" s="6"/>
      <c r="G1441" s="6"/>
      <c r="H1441" s="36"/>
      <c r="I1441" s="28"/>
      <c r="J1441" s="6"/>
    </row>
    <row r="1442" spans="3:10" x14ac:dyDescent="0.35">
      <c r="C1442" s="6"/>
      <c r="D1442" s="6"/>
      <c r="E1442" s="6"/>
      <c r="F1442" s="6"/>
      <c r="G1442" s="6"/>
      <c r="H1442" s="36"/>
      <c r="I1442" s="28"/>
      <c r="J1442" s="6"/>
    </row>
    <row r="1443" spans="3:10" x14ac:dyDescent="0.35">
      <c r="C1443" s="6"/>
      <c r="D1443" s="6"/>
      <c r="E1443" s="6"/>
      <c r="F1443" s="6"/>
      <c r="G1443" s="6"/>
      <c r="H1443" s="36"/>
      <c r="I1443" s="28"/>
      <c r="J1443" s="6"/>
    </row>
    <row r="1444" spans="3:10" x14ac:dyDescent="0.35">
      <c r="C1444" s="6"/>
      <c r="D1444" s="6"/>
      <c r="E1444" s="6"/>
      <c r="F1444" s="6"/>
      <c r="G1444" s="6"/>
      <c r="H1444" s="36"/>
      <c r="I1444" s="28"/>
      <c r="J1444" s="6"/>
    </row>
    <row r="1445" spans="3:10" x14ac:dyDescent="0.35">
      <c r="C1445" s="6"/>
      <c r="D1445" s="6"/>
      <c r="E1445" s="6"/>
      <c r="F1445" s="6"/>
      <c r="G1445" s="6"/>
      <c r="H1445" s="36"/>
      <c r="I1445" s="28"/>
      <c r="J1445" s="6"/>
    </row>
    <row r="1446" spans="3:10" x14ac:dyDescent="0.35">
      <c r="C1446" s="6"/>
      <c r="D1446" s="6"/>
      <c r="E1446" s="6"/>
      <c r="F1446" s="6"/>
      <c r="G1446" s="6"/>
      <c r="H1446" s="36"/>
      <c r="I1446" s="28"/>
      <c r="J1446" s="6"/>
    </row>
    <row r="1447" spans="3:10" x14ac:dyDescent="0.35">
      <c r="C1447" s="6"/>
      <c r="D1447" s="6"/>
      <c r="E1447" s="6"/>
      <c r="F1447" s="6"/>
      <c r="G1447" s="6"/>
      <c r="H1447" s="36"/>
      <c r="I1447" s="28"/>
      <c r="J1447" s="6"/>
    </row>
    <row r="1448" spans="3:10" x14ac:dyDescent="0.35">
      <c r="C1448" s="6"/>
      <c r="D1448" s="6"/>
      <c r="E1448" s="6"/>
      <c r="F1448" s="6"/>
      <c r="G1448" s="6"/>
      <c r="H1448" s="36"/>
      <c r="I1448" s="28"/>
      <c r="J1448" s="6"/>
    </row>
    <row r="1449" spans="3:10" x14ac:dyDescent="0.35">
      <c r="C1449" s="6"/>
      <c r="D1449" s="6"/>
      <c r="E1449" s="6"/>
      <c r="F1449" s="6"/>
      <c r="G1449" s="6"/>
      <c r="H1449" s="36"/>
      <c r="I1449" s="28"/>
      <c r="J1449" s="6"/>
    </row>
    <row r="1450" spans="3:10" x14ac:dyDescent="0.35">
      <c r="C1450" s="6"/>
      <c r="D1450" s="6"/>
      <c r="E1450" s="6"/>
      <c r="F1450" s="6"/>
      <c r="G1450" s="6"/>
      <c r="H1450" s="36"/>
      <c r="I1450" s="28"/>
      <c r="J1450" s="6"/>
    </row>
    <row r="1451" spans="3:10" x14ac:dyDescent="0.35">
      <c r="C1451" s="6"/>
      <c r="D1451" s="6"/>
      <c r="E1451" s="6"/>
      <c r="F1451" s="6"/>
      <c r="G1451" s="6"/>
      <c r="H1451" s="36"/>
      <c r="I1451" s="28"/>
      <c r="J1451" s="6"/>
    </row>
    <row r="1452" spans="3:10" x14ac:dyDescent="0.35">
      <c r="C1452" s="6"/>
      <c r="D1452" s="6"/>
      <c r="E1452" s="6"/>
      <c r="F1452" s="6"/>
      <c r="G1452" s="6"/>
      <c r="H1452" s="36"/>
      <c r="I1452" s="28"/>
      <c r="J1452" s="6"/>
    </row>
    <row r="1453" spans="3:10" x14ac:dyDescent="0.35">
      <c r="C1453" s="6"/>
      <c r="D1453" s="6"/>
      <c r="E1453" s="6"/>
      <c r="F1453" s="6"/>
      <c r="G1453" s="6"/>
      <c r="H1453" s="36"/>
      <c r="I1453" s="28"/>
      <c r="J1453" s="6"/>
    </row>
    <row r="1454" spans="3:10" x14ac:dyDescent="0.35">
      <c r="C1454" s="6"/>
      <c r="D1454" s="6"/>
      <c r="E1454" s="6"/>
      <c r="F1454" s="6"/>
      <c r="G1454" s="6"/>
      <c r="H1454" s="36"/>
      <c r="I1454" s="28"/>
      <c r="J1454" s="6"/>
    </row>
    <row r="1455" spans="3:10" x14ac:dyDescent="0.35">
      <c r="C1455" s="6"/>
      <c r="D1455" s="6"/>
      <c r="E1455" s="6"/>
      <c r="F1455" s="6"/>
      <c r="G1455" s="6"/>
      <c r="H1455" s="36"/>
      <c r="I1455" s="28"/>
      <c r="J1455" s="6"/>
    </row>
    <row r="1456" spans="3:10" x14ac:dyDescent="0.35">
      <c r="C1456" s="6"/>
      <c r="D1456" s="6"/>
      <c r="E1456" s="6"/>
      <c r="F1456" s="6"/>
      <c r="G1456" s="6"/>
      <c r="H1456" s="36"/>
      <c r="I1456" s="28"/>
      <c r="J1456" s="6"/>
    </row>
    <row r="1457" spans="3:10" x14ac:dyDescent="0.35">
      <c r="C1457" s="6"/>
      <c r="D1457" s="6"/>
      <c r="E1457" s="6"/>
      <c r="F1457" s="6"/>
      <c r="G1457" s="6"/>
      <c r="H1457" s="36"/>
      <c r="I1457" s="28"/>
      <c r="J1457" s="6"/>
    </row>
    <row r="1458" spans="3:10" x14ac:dyDescent="0.35">
      <c r="C1458" s="6"/>
      <c r="D1458" s="6"/>
      <c r="E1458" s="6"/>
      <c r="F1458" s="6"/>
      <c r="G1458" s="6"/>
      <c r="H1458" s="36"/>
      <c r="I1458" s="28"/>
      <c r="J1458" s="6"/>
    </row>
    <row r="1459" spans="3:10" x14ac:dyDescent="0.35">
      <c r="C1459" s="6"/>
      <c r="D1459" s="6"/>
      <c r="E1459" s="6"/>
      <c r="F1459" s="6"/>
      <c r="G1459" s="6"/>
      <c r="H1459" s="36"/>
      <c r="I1459" s="28"/>
      <c r="J1459" s="6"/>
    </row>
    <row r="1460" spans="3:10" x14ac:dyDescent="0.35">
      <c r="C1460" s="6"/>
      <c r="D1460" s="6"/>
      <c r="E1460" s="6"/>
      <c r="F1460" s="6"/>
      <c r="G1460" s="6"/>
      <c r="H1460" s="36"/>
      <c r="I1460" s="28"/>
      <c r="J1460" s="6"/>
    </row>
    <row r="1461" spans="3:10" x14ac:dyDescent="0.35">
      <c r="C1461" s="6"/>
      <c r="D1461" s="6"/>
      <c r="E1461" s="6"/>
      <c r="F1461" s="6"/>
      <c r="G1461" s="6"/>
      <c r="H1461" s="36"/>
      <c r="I1461" s="28"/>
      <c r="J1461" s="6"/>
    </row>
    <row r="1462" spans="3:10" x14ac:dyDescent="0.35">
      <c r="C1462" s="6"/>
      <c r="D1462" s="6"/>
      <c r="E1462" s="6"/>
      <c r="F1462" s="6"/>
      <c r="G1462" s="6"/>
      <c r="H1462" s="36"/>
      <c r="I1462" s="28"/>
      <c r="J1462" s="6"/>
    </row>
    <row r="1463" spans="3:10" x14ac:dyDescent="0.35">
      <c r="C1463" s="6"/>
      <c r="D1463" s="6"/>
      <c r="E1463" s="6"/>
      <c r="F1463" s="6"/>
      <c r="G1463" s="6"/>
      <c r="H1463" s="36"/>
      <c r="I1463" s="28"/>
      <c r="J1463" s="6"/>
    </row>
    <row r="1464" spans="3:10" x14ac:dyDescent="0.35">
      <c r="C1464" s="6"/>
      <c r="D1464" s="6"/>
      <c r="E1464" s="6"/>
      <c r="F1464" s="6"/>
      <c r="G1464" s="6"/>
      <c r="H1464" s="36"/>
      <c r="I1464" s="28"/>
      <c r="J1464" s="6"/>
    </row>
    <row r="1465" spans="3:10" x14ac:dyDescent="0.35">
      <c r="C1465" s="6"/>
      <c r="D1465" s="6"/>
      <c r="E1465" s="6"/>
      <c r="F1465" s="6"/>
      <c r="G1465" s="6"/>
      <c r="H1465" s="36"/>
      <c r="I1465" s="28"/>
      <c r="J1465" s="6"/>
    </row>
    <row r="1466" spans="3:10" x14ac:dyDescent="0.35">
      <c r="C1466" s="6"/>
      <c r="D1466" s="6"/>
      <c r="E1466" s="6"/>
      <c r="F1466" s="6"/>
      <c r="G1466" s="6"/>
      <c r="H1466" s="36"/>
      <c r="I1466" s="28"/>
      <c r="J1466" s="6"/>
    </row>
    <row r="1467" spans="3:10" x14ac:dyDescent="0.35">
      <c r="C1467" s="6"/>
      <c r="D1467" s="6"/>
      <c r="E1467" s="6"/>
      <c r="F1467" s="6"/>
      <c r="G1467" s="6"/>
      <c r="H1467" s="36"/>
      <c r="I1467" s="28"/>
      <c r="J1467" s="6"/>
    </row>
    <row r="1468" spans="3:10" x14ac:dyDescent="0.35">
      <c r="C1468" s="6"/>
      <c r="D1468" s="6"/>
      <c r="E1468" s="6"/>
      <c r="F1468" s="6"/>
      <c r="G1468" s="6"/>
      <c r="H1468" s="36"/>
      <c r="I1468" s="28"/>
      <c r="J1468" s="6"/>
    </row>
    <row r="1469" spans="3:10" x14ac:dyDescent="0.35">
      <c r="C1469" s="6"/>
      <c r="D1469" s="6"/>
      <c r="E1469" s="6"/>
      <c r="F1469" s="6"/>
      <c r="G1469" s="6"/>
      <c r="H1469" s="36"/>
      <c r="I1469" s="28"/>
      <c r="J1469" s="6"/>
    </row>
    <row r="1470" spans="3:10" x14ac:dyDescent="0.35">
      <c r="C1470" s="6"/>
      <c r="D1470" s="6"/>
      <c r="E1470" s="6"/>
      <c r="F1470" s="6"/>
      <c r="G1470" s="6"/>
      <c r="H1470" s="36"/>
      <c r="I1470" s="28"/>
      <c r="J1470" s="6"/>
    </row>
    <row r="1471" spans="3:10" x14ac:dyDescent="0.35">
      <c r="C1471" s="6"/>
      <c r="D1471" s="6"/>
      <c r="E1471" s="6"/>
      <c r="F1471" s="6"/>
      <c r="G1471" s="6"/>
      <c r="H1471" s="36"/>
      <c r="I1471" s="28"/>
      <c r="J1471" s="6"/>
    </row>
    <row r="1472" spans="3:10" x14ac:dyDescent="0.35">
      <c r="C1472" s="6"/>
      <c r="D1472" s="6"/>
      <c r="E1472" s="6"/>
      <c r="F1472" s="6"/>
      <c r="G1472" s="6"/>
      <c r="H1472" s="36"/>
      <c r="I1472" s="28"/>
      <c r="J1472" s="6"/>
    </row>
    <row r="1473" spans="3:10" x14ac:dyDescent="0.35">
      <c r="C1473" s="6"/>
      <c r="D1473" s="6"/>
      <c r="E1473" s="6"/>
      <c r="F1473" s="6"/>
      <c r="G1473" s="6"/>
      <c r="H1473" s="36"/>
      <c r="I1473" s="28"/>
      <c r="J1473" s="6"/>
    </row>
    <row r="1474" spans="3:10" x14ac:dyDescent="0.35">
      <c r="C1474" s="6"/>
      <c r="D1474" s="6"/>
      <c r="E1474" s="6"/>
      <c r="F1474" s="6"/>
      <c r="G1474" s="6"/>
      <c r="H1474" s="36"/>
      <c r="I1474" s="28"/>
      <c r="J1474" s="6"/>
    </row>
    <row r="1475" spans="3:10" x14ac:dyDescent="0.35">
      <c r="C1475" s="6"/>
      <c r="D1475" s="6"/>
      <c r="E1475" s="6"/>
      <c r="F1475" s="6"/>
      <c r="G1475" s="6"/>
      <c r="H1475" s="36"/>
      <c r="I1475" s="28"/>
      <c r="J1475" s="6"/>
    </row>
    <row r="1476" spans="3:10" x14ac:dyDescent="0.35">
      <c r="C1476" s="6"/>
      <c r="D1476" s="6"/>
      <c r="E1476" s="6"/>
      <c r="F1476" s="6"/>
      <c r="G1476" s="6"/>
      <c r="H1476" s="36"/>
      <c r="I1476" s="28"/>
      <c r="J1476" s="6"/>
    </row>
    <row r="1477" spans="3:10" x14ac:dyDescent="0.35">
      <c r="C1477" s="6"/>
      <c r="D1477" s="6"/>
      <c r="E1477" s="6"/>
      <c r="F1477" s="6"/>
      <c r="G1477" s="6"/>
      <c r="H1477" s="36"/>
      <c r="I1477" s="28"/>
      <c r="J1477" s="6"/>
    </row>
    <row r="1478" spans="3:10" x14ac:dyDescent="0.35">
      <c r="C1478" s="6"/>
      <c r="D1478" s="6"/>
      <c r="E1478" s="6"/>
      <c r="F1478" s="6"/>
      <c r="G1478" s="6"/>
      <c r="H1478" s="36"/>
      <c r="I1478" s="28"/>
      <c r="J1478" s="6"/>
    </row>
    <row r="1479" spans="3:10" x14ac:dyDescent="0.35">
      <c r="C1479" s="6"/>
      <c r="D1479" s="6"/>
      <c r="E1479" s="6"/>
      <c r="F1479" s="6"/>
      <c r="G1479" s="6"/>
      <c r="H1479" s="36"/>
      <c r="I1479" s="28"/>
      <c r="J1479" s="6"/>
    </row>
    <row r="1480" spans="3:10" x14ac:dyDescent="0.35">
      <c r="C1480" s="6"/>
      <c r="D1480" s="6"/>
      <c r="E1480" s="6"/>
      <c r="F1480" s="6"/>
      <c r="G1480" s="6"/>
      <c r="H1480" s="36"/>
      <c r="I1480" s="28"/>
      <c r="J1480" s="6"/>
    </row>
    <row r="1481" spans="3:10" x14ac:dyDescent="0.35">
      <c r="C1481" s="6"/>
      <c r="D1481" s="6"/>
      <c r="E1481" s="6"/>
      <c r="F1481" s="6"/>
      <c r="G1481" s="6"/>
      <c r="H1481" s="36"/>
      <c r="I1481" s="28"/>
      <c r="J1481" s="6"/>
    </row>
    <row r="1482" spans="3:10" x14ac:dyDescent="0.35">
      <c r="C1482" s="6"/>
      <c r="D1482" s="6"/>
      <c r="E1482" s="6"/>
      <c r="F1482" s="6"/>
      <c r="G1482" s="6"/>
      <c r="H1482" s="36"/>
      <c r="I1482" s="28"/>
      <c r="J1482" s="6"/>
    </row>
    <row r="1483" spans="3:10" x14ac:dyDescent="0.35">
      <c r="C1483" s="6"/>
      <c r="D1483" s="6"/>
      <c r="E1483" s="6"/>
      <c r="F1483" s="6"/>
      <c r="G1483" s="6"/>
      <c r="H1483" s="36"/>
      <c r="I1483" s="28"/>
      <c r="J1483" s="6"/>
    </row>
    <row r="1484" spans="3:10" x14ac:dyDescent="0.35">
      <c r="C1484" s="6"/>
      <c r="D1484" s="6"/>
      <c r="E1484" s="6"/>
      <c r="F1484" s="6"/>
      <c r="G1484" s="6"/>
      <c r="H1484" s="36"/>
      <c r="I1484" s="28"/>
      <c r="J1484" s="6"/>
    </row>
    <row r="1485" spans="3:10" x14ac:dyDescent="0.35">
      <c r="C1485" s="6"/>
      <c r="D1485" s="6"/>
      <c r="E1485" s="6"/>
      <c r="F1485" s="6"/>
      <c r="G1485" s="6"/>
      <c r="H1485" s="36"/>
      <c r="I1485" s="28"/>
      <c r="J1485" s="6"/>
    </row>
    <row r="1486" spans="3:10" x14ac:dyDescent="0.35">
      <c r="C1486" s="6"/>
      <c r="D1486" s="6"/>
      <c r="E1486" s="6"/>
      <c r="F1486" s="6"/>
      <c r="G1486" s="6"/>
      <c r="H1486" s="36"/>
      <c r="I1486" s="28"/>
      <c r="J1486" s="6"/>
    </row>
    <row r="1487" spans="3:10" x14ac:dyDescent="0.35">
      <c r="C1487" s="6"/>
      <c r="D1487" s="6"/>
      <c r="E1487" s="6"/>
      <c r="F1487" s="6"/>
      <c r="G1487" s="6"/>
      <c r="H1487" s="36"/>
      <c r="I1487" s="28"/>
      <c r="J1487" s="6"/>
    </row>
    <row r="1488" spans="3:10" x14ac:dyDescent="0.35">
      <c r="C1488" s="6"/>
      <c r="D1488" s="6"/>
      <c r="E1488" s="6"/>
      <c r="F1488" s="6"/>
      <c r="G1488" s="6"/>
      <c r="H1488" s="36"/>
      <c r="I1488" s="28"/>
      <c r="J1488" s="6"/>
    </row>
    <row r="1489" spans="3:10" x14ac:dyDescent="0.35">
      <c r="C1489" s="6"/>
      <c r="D1489" s="6"/>
      <c r="E1489" s="6"/>
      <c r="F1489" s="6"/>
      <c r="G1489" s="6"/>
      <c r="H1489" s="36"/>
      <c r="I1489" s="28"/>
      <c r="J1489" s="6"/>
    </row>
    <row r="1490" spans="3:10" x14ac:dyDescent="0.35">
      <c r="C1490" s="6"/>
      <c r="D1490" s="6"/>
      <c r="E1490" s="6"/>
      <c r="F1490" s="6"/>
      <c r="G1490" s="6"/>
      <c r="H1490" s="36"/>
      <c r="I1490" s="28"/>
      <c r="J1490" s="6"/>
    </row>
    <row r="1491" spans="3:10" x14ac:dyDescent="0.35">
      <c r="C1491" s="6"/>
      <c r="D1491" s="6"/>
      <c r="E1491" s="6"/>
      <c r="F1491" s="6"/>
      <c r="G1491" s="6"/>
      <c r="H1491" s="36"/>
      <c r="I1491" s="28"/>
      <c r="J1491" s="6"/>
    </row>
    <row r="1492" spans="3:10" x14ac:dyDescent="0.35">
      <c r="C1492" s="6"/>
      <c r="D1492" s="6"/>
      <c r="E1492" s="6"/>
      <c r="F1492" s="6"/>
      <c r="G1492" s="6"/>
      <c r="H1492" s="36"/>
      <c r="I1492" s="28"/>
      <c r="J1492" s="6"/>
    </row>
    <row r="1493" spans="3:10" x14ac:dyDescent="0.35">
      <c r="C1493" s="6"/>
      <c r="D1493" s="6"/>
      <c r="E1493" s="6"/>
      <c r="F1493" s="6"/>
      <c r="G1493" s="6"/>
      <c r="H1493" s="36"/>
      <c r="I1493" s="28"/>
      <c r="J1493" s="6"/>
    </row>
    <row r="1494" spans="3:10" x14ac:dyDescent="0.35">
      <c r="C1494" s="6"/>
      <c r="D1494" s="6"/>
      <c r="E1494" s="6"/>
      <c r="F1494" s="6"/>
      <c r="G1494" s="6"/>
      <c r="H1494" s="36"/>
      <c r="I1494" s="28"/>
      <c r="J1494" s="6"/>
    </row>
    <row r="1495" spans="3:10" x14ac:dyDescent="0.35">
      <c r="C1495" s="6"/>
      <c r="D1495" s="6"/>
      <c r="E1495" s="6"/>
      <c r="F1495" s="6"/>
      <c r="G1495" s="6"/>
      <c r="H1495" s="36"/>
      <c r="I1495" s="28"/>
      <c r="J1495" s="6"/>
    </row>
    <row r="1496" spans="3:10" x14ac:dyDescent="0.35">
      <c r="C1496" s="6"/>
      <c r="D1496" s="6"/>
      <c r="E1496" s="6"/>
      <c r="F1496" s="6"/>
      <c r="G1496" s="6"/>
      <c r="H1496" s="36"/>
      <c r="I1496" s="28"/>
      <c r="J1496" s="6"/>
    </row>
    <row r="1497" spans="3:10" x14ac:dyDescent="0.35">
      <c r="C1497" s="6"/>
      <c r="D1497" s="6"/>
      <c r="E1497" s="6"/>
      <c r="F1497" s="6"/>
      <c r="G1497" s="6"/>
      <c r="H1497" s="36"/>
      <c r="I1497" s="28"/>
      <c r="J1497" s="6"/>
    </row>
    <row r="1498" spans="3:10" x14ac:dyDescent="0.35">
      <c r="C1498" s="6"/>
      <c r="D1498" s="6"/>
      <c r="E1498" s="6"/>
      <c r="F1498" s="6"/>
      <c r="G1498" s="6"/>
      <c r="H1498" s="36"/>
      <c r="I1498" s="28"/>
      <c r="J1498" s="6"/>
    </row>
    <row r="1499" spans="3:10" x14ac:dyDescent="0.35">
      <c r="C1499" s="6"/>
      <c r="D1499" s="6"/>
      <c r="E1499" s="6"/>
      <c r="F1499" s="6"/>
      <c r="G1499" s="6"/>
      <c r="H1499" s="36"/>
      <c r="I1499" s="28"/>
      <c r="J1499" s="6"/>
    </row>
    <row r="1500" spans="3:10" x14ac:dyDescent="0.35">
      <c r="C1500" s="6"/>
      <c r="D1500" s="6"/>
      <c r="E1500" s="6"/>
      <c r="F1500" s="6"/>
      <c r="G1500" s="6"/>
      <c r="H1500" s="36"/>
      <c r="I1500" s="28"/>
      <c r="J1500" s="6"/>
    </row>
    <row r="1501" spans="3:10" x14ac:dyDescent="0.35">
      <c r="C1501" s="6"/>
      <c r="D1501" s="6"/>
      <c r="E1501" s="6"/>
      <c r="F1501" s="6"/>
      <c r="G1501" s="6"/>
      <c r="H1501" s="36"/>
      <c r="I1501" s="28"/>
      <c r="J1501" s="6"/>
    </row>
    <row r="1502" spans="3:10" x14ac:dyDescent="0.35">
      <c r="C1502" s="6"/>
      <c r="D1502" s="6"/>
      <c r="E1502" s="6"/>
      <c r="F1502" s="6"/>
      <c r="G1502" s="6"/>
      <c r="H1502" s="36"/>
      <c r="I1502" s="28"/>
      <c r="J1502" s="6"/>
    </row>
    <row r="1503" spans="3:10" x14ac:dyDescent="0.35">
      <c r="C1503" s="6"/>
      <c r="D1503" s="6"/>
      <c r="E1503" s="6"/>
      <c r="F1503" s="6"/>
      <c r="G1503" s="6"/>
      <c r="H1503" s="36"/>
      <c r="I1503" s="28"/>
      <c r="J1503" s="6"/>
    </row>
    <row r="1504" spans="3:10" x14ac:dyDescent="0.35">
      <c r="C1504" s="6"/>
      <c r="D1504" s="6"/>
      <c r="E1504" s="6"/>
      <c r="F1504" s="6"/>
      <c r="G1504" s="6"/>
      <c r="H1504" s="36"/>
      <c r="I1504" s="28"/>
      <c r="J1504" s="6"/>
    </row>
    <row r="1505" spans="3:10" x14ac:dyDescent="0.35">
      <c r="C1505" s="6"/>
      <c r="D1505" s="6"/>
      <c r="E1505" s="6"/>
      <c r="F1505" s="6"/>
      <c r="G1505" s="6"/>
      <c r="H1505" s="36"/>
      <c r="I1505" s="28"/>
      <c r="J1505" s="6"/>
    </row>
    <row r="1506" spans="3:10" x14ac:dyDescent="0.35">
      <c r="C1506" s="6"/>
      <c r="D1506" s="6"/>
      <c r="E1506" s="6"/>
      <c r="F1506" s="6"/>
      <c r="G1506" s="6"/>
      <c r="H1506" s="36"/>
      <c r="I1506" s="28"/>
      <c r="J1506" s="6"/>
    </row>
    <row r="1507" spans="3:10" x14ac:dyDescent="0.35">
      <c r="C1507" s="6"/>
      <c r="D1507" s="6"/>
      <c r="E1507" s="6"/>
      <c r="F1507" s="6"/>
      <c r="G1507" s="6"/>
      <c r="H1507" s="36"/>
      <c r="I1507" s="28"/>
      <c r="J1507" s="6"/>
    </row>
    <row r="1508" spans="3:10" x14ac:dyDescent="0.35">
      <c r="C1508" s="6"/>
      <c r="D1508" s="6"/>
      <c r="E1508" s="6"/>
      <c r="F1508" s="6"/>
      <c r="G1508" s="6"/>
      <c r="H1508" s="36"/>
      <c r="I1508" s="28"/>
      <c r="J1508" s="6"/>
    </row>
    <row r="1509" spans="3:10" x14ac:dyDescent="0.35">
      <c r="C1509" s="6"/>
      <c r="D1509" s="6"/>
      <c r="E1509" s="6"/>
      <c r="F1509" s="6"/>
      <c r="G1509" s="6"/>
      <c r="H1509" s="36"/>
      <c r="I1509" s="28"/>
      <c r="J1509" s="6"/>
    </row>
    <row r="1510" spans="3:10" x14ac:dyDescent="0.35">
      <c r="C1510" s="6"/>
      <c r="D1510" s="6"/>
      <c r="E1510" s="6"/>
      <c r="F1510" s="6"/>
      <c r="G1510" s="6"/>
      <c r="H1510" s="36"/>
      <c r="I1510" s="28"/>
      <c r="J1510" s="6"/>
    </row>
    <row r="1511" spans="3:10" x14ac:dyDescent="0.35">
      <c r="C1511" s="6"/>
      <c r="D1511" s="6"/>
      <c r="E1511" s="6"/>
      <c r="F1511" s="6"/>
      <c r="G1511" s="6"/>
      <c r="H1511" s="36"/>
      <c r="I1511" s="28"/>
      <c r="J1511" s="6"/>
    </row>
    <row r="1512" spans="3:10" x14ac:dyDescent="0.35">
      <c r="C1512" s="6"/>
      <c r="D1512" s="6"/>
      <c r="E1512" s="6"/>
      <c r="F1512" s="6"/>
      <c r="G1512" s="6"/>
      <c r="H1512" s="36"/>
      <c r="I1512" s="28"/>
      <c r="J1512" s="6"/>
    </row>
    <row r="1513" spans="3:10" x14ac:dyDescent="0.35">
      <c r="C1513" s="6"/>
      <c r="D1513" s="6"/>
      <c r="E1513" s="6"/>
      <c r="F1513" s="6"/>
      <c r="G1513" s="6"/>
      <c r="H1513" s="36"/>
      <c r="I1513" s="28"/>
      <c r="J1513" s="6"/>
    </row>
    <row r="1514" spans="3:10" x14ac:dyDescent="0.35">
      <c r="C1514" s="6"/>
      <c r="D1514" s="6"/>
      <c r="E1514" s="6"/>
      <c r="F1514" s="6"/>
      <c r="G1514" s="6"/>
      <c r="H1514" s="36"/>
      <c r="I1514" s="28"/>
      <c r="J1514" s="6"/>
    </row>
    <row r="1515" spans="3:10" x14ac:dyDescent="0.35">
      <c r="C1515" s="6"/>
      <c r="D1515" s="6"/>
      <c r="E1515" s="6"/>
      <c r="F1515" s="6"/>
      <c r="G1515" s="6"/>
      <c r="H1515" s="36"/>
      <c r="I1515" s="28"/>
      <c r="J1515" s="6"/>
    </row>
    <row r="1516" spans="3:10" x14ac:dyDescent="0.35">
      <c r="C1516" s="6"/>
      <c r="D1516" s="6"/>
      <c r="E1516" s="6"/>
      <c r="F1516" s="6"/>
      <c r="G1516" s="6"/>
      <c r="H1516" s="36"/>
      <c r="I1516" s="28"/>
      <c r="J1516" s="6"/>
    </row>
    <row r="1517" spans="3:10" x14ac:dyDescent="0.35">
      <c r="C1517" s="6"/>
      <c r="D1517" s="6"/>
      <c r="E1517" s="6"/>
      <c r="F1517" s="6"/>
      <c r="G1517" s="6"/>
      <c r="H1517" s="36"/>
      <c r="I1517" s="28"/>
      <c r="J1517" s="6"/>
    </row>
    <row r="1518" spans="3:10" x14ac:dyDescent="0.35">
      <c r="C1518" s="6"/>
      <c r="D1518" s="6"/>
      <c r="E1518" s="6"/>
      <c r="F1518" s="6"/>
      <c r="G1518" s="6"/>
      <c r="H1518" s="36"/>
      <c r="I1518" s="28"/>
      <c r="J1518" s="6"/>
    </row>
    <row r="1519" spans="3:10" x14ac:dyDescent="0.35">
      <c r="C1519" s="6"/>
      <c r="D1519" s="6"/>
      <c r="E1519" s="6"/>
      <c r="F1519" s="6"/>
      <c r="G1519" s="6"/>
      <c r="H1519" s="36"/>
      <c r="I1519" s="28"/>
      <c r="J1519" s="6"/>
    </row>
    <row r="1520" spans="3:10" x14ac:dyDescent="0.35">
      <c r="C1520" s="6"/>
      <c r="D1520" s="6"/>
      <c r="E1520" s="6"/>
      <c r="F1520" s="6"/>
      <c r="G1520" s="6"/>
      <c r="H1520" s="36"/>
      <c r="I1520" s="28"/>
      <c r="J1520" s="6"/>
    </row>
    <row r="1521" spans="3:10" x14ac:dyDescent="0.35">
      <c r="C1521" s="6"/>
      <c r="D1521" s="6"/>
      <c r="E1521" s="6"/>
      <c r="F1521" s="6"/>
      <c r="G1521" s="6"/>
      <c r="H1521" s="36"/>
      <c r="I1521" s="28"/>
      <c r="J1521" s="6"/>
    </row>
    <row r="1522" spans="3:10" x14ac:dyDescent="0.35">
      <c r="C1522" s="6"/>
      <c r="D1522" s="6"/>
      <c r="E1522" s="6"/>
      <c r="F1522" s="6"/>
      <c r="G1522" s="6"/>
      <c r="H1522" s="36"/>
      <c r="I1522" s="28"/>
      <c r="J1522" s="6"/>
    </row>
    <row r="1523" spans="3:10" x14ac:dyDescent="0.35">
      <c r="C1523" s="6"/>
      <c r="D1523" s="6"/>
      <c r="E1523" s="6"/>
      <c r="F1523" s="6"/>
      <c r="G1523" s="6"/>
      <c r="H1523" s="36"/>
      <c r="I1523" s="28"/>
      <c r="J1523" s="6"/>
    </row>
    <row r="1524" spans="3:10" x14ac:dyDescent="0.35">
      <c r="C1524" s="6"/>
      <c r="D1524" s="6"/>
      <c r="E1524" s="6"/>
      <c r="F1524" s="6"/>
      <c r="G1524" s="6"/>
      <c r="H1524" s="36"/>
      <c r="I1524" s="28"/>
      <c r="J1524" s="6"/>
    </row>
    <row r="1525" spans="3:10" x14ac:dyDescent="0.35">
      <c r="C1525" s="6"/>
      <c r="D1525" s="6"/>
      <c r="E1525" s="6"/>
      <c r="F1525" s="6"/>
      <c r="G1525" s="6"/>
      <c r="H1525" s="36"/>
      <c r="I1525" s="28"/>
      <c r="J1525" s="6"/>
    </row>
    <row r="1526" spans="3:10" x14ac:dyDescent="0.35">
      <c r="C1526" s="6"/>
      <c r="D1526" s="6"/>
      <c r="E1526" s="6"/>
      <c r="F1526" s="6"/>
      <c r="G1526" s="6"/>
      <c r="H1526" s="36"/>
      <c r="I1526" s="28"/>
      <c r="J1526" s="6"/>
    </row>
    <row r="1527" spans="3:10" x14ac:dyDescent="0.35">
      <c r="C1527" s="6"/>
      <c r="D1527" s="6"/>
      <c r="E1527" s="6"/>
      <c r="F1527" s="6"/>
      <c r="G1527" s="6"/>
      <c r="H1527" s="36"/>
      <c r="I1527" s="28"/>
      <c r="J1527" s="6"/>
    </row>
    <row r="1528" spans="3:10" x14ac:dyDescent="0.35">
      <c r="C1528" s="6"/>
      <c r="D1528" s="6"/>
      <c r="E1528" s="6"/>
      <c r="F1528" s="6"/>
      <c r="G1528" s="6"/>
      <c r="H1528" s="36"/>
      <c r="I1528" s="28"/>
      <c r="J1528" s="6"/>
    </row>
    <row r="1529" spans="3:10" x14ac:dyDescent="0.35">
      <c r="C1529" s="6"/>
      <c r="D1529" s="6"/>
      <c r="E1529" s="6"/>
      <c r="F1529" s="6"/>
      <c r="G1529" s="6"/>
      <c r="H1529" s="36"/>
      <c r="I1529" s="28"/>
      <c r="J1529" s="6"/>
    </row>
    <row r="1530" spans="3:10" x14ac:dyDescent="0.35">
      <c r="C1530" s="6"/>
      <c r="D1530" s="6"/>
      <c r="E1530" s="6"/>
      <c r="F1530" s="6"/>
      <c r="G1530" s="6"/>
      <c r="H1530" s="36"/>
      <c r="I1530" s="28"/>
      <c r="J1530" s="6"/>
    </row>
    <row r="1531" spans="3:10" x14ac:dyDescent="0.35">
      <c r="C1531" s="6"/>
      <c r="D1531" s="6"/>
      <c r="E1531" s="6"/>
      <c r="F1531" s="6"/>
      <c r="G1531" s="6"/>
      <c r="H1531" s="36"/>
      <c r="I1531" s="28"/>
      <c r="J1531" s="6"/>
    </row>
    <row r="1532" spans="3:10" x14ac:dyDescent="0.35">
      <c r="C1532" s="6"/>
      <c r="D1532" s="6"/>
      <c r="E1532" s="6"/>
      <c r="F1532" s="6"/>
      <c r="G1532" s="6"/>
      <c r="H1532" s="36"/>
      <c r="I1532" s="28"/>
      <c r="J1532" s="6"/>
    </row>
    <row r="1533" spans="3:10" x14ac:dyDescent="0.35">
      <c r="C1533" s="6"/>
      <c r="D1533" s="6"/>
      <c r="E1533" s="6"/>
      <c r="F1533" s="6"/>
      <c r="G1533" s="6"/>
      <c r="H1533" s="36"/>
      <c r="I1533" s="28"/>
      <c r="J1533" s="6"/>
    </row>
    <row r="1534" spans="3:10" x14ac:dyDescent="0.35">
      <c r="C1534" s="6"/>
      <c r="D1534" s="6"/>
      <c r="E1534" s="6"/>
      <c r="F1534" s="6"/>
      <c r="G1534" s="6"/>
      <c r="H1534" s="36"/>
      <c r="I1534" s="28"/>
      <c r="J1534" s="6"/>
    </row>
    <row r="1535" spans="3:10" x14ac:dyDescent="0.35">
      <c r="C1535" s="6"/>
      <c r="D1535" s="6"/>
      <c r="E1535" s="6"/>
      <c r="F1535" s="6"/>
      <c r="G1535" s="6"/>
      <c r="H1535" s="36"/>
      <c r="I1535" s="28"/>
      <c r="J1535" s="6"/>
    </row>
    <row r="1536" spans="3:10" x14ac:dyDescent="0.35">
      <c r="C1536" s="6"/>
      <c r="D1536" s="6"/>
      <c r="E1536" s="6"/>
      <c r="F1536" s="6"/>
      <c r="G1536" s="6"/>
      <c r="H1536" s="36"/>
      <c r="I1536" s="28"/>
      <c r="J1536" s="6"/>
    </row>
    <row r="1537" spans="3:10" x14ac:dyDescent="0.35">
      <c r="C1537" s="6"/>
      <c r="D1537" s="6"/>
      <c r="E1537" s="6"/>
      <c r="F1537" s="6"/>
      <c r="G1537" s="6"/>
      <c r="H1537" s="36"/>
      <c r="I1537" s="28"/>
      <c r="J1537" s="6"/>
    </row>
    <row r="1538" spans="3:10" x14ac:dyDescent="0.35">
      <c r="C1538" s="6"/>
      <c r="D1538" s="6"/>
      <c r="E1538" s="6"/>
      <c r="F1538" s="6"/>
      <c r="G1538" s="6"/>
      <c r="H1538" s="36"/>
      <c r="I1538" s="28"/>
      <c r="J1538" s="6"/>
    </row>
    <row r="1539" spans="3:10" x14ac:dyDescent="0.35">
      <c r="C1539" s="6"/>
      <c r="D1539" s="6"/>
      <c r="E1539" s="6"/>
      <c r="F1539" s="6"/>
      <c r="G1539" s="6"/>
      <c r="H1539" s="36"/>
      <c r="I1539" s="28"/>
      <c r="J1539" s="6"/>
    </row>
    <row r="1540" spans="3:10" x14ac:dyDescent="0.35">
      <c r="C1540" s="6"/>
      <c r="D1540" s="6"/>
      <c r="E1540" s="6"/>
      <c r="F1540" s="6"/>
      <c r="G1540" s="6"/>
      <c r="H1540" s="36"/>
      <c r="I1540" s="28"/>
      <c r="J1540" s="6"/>
    </row>
    <row r="1541" spans="3:10" x14ac:dyDescent="0.35">
      <c r="C1541" s="6"/>
      <c r="D1541" s="6"/>
      <c r="E1541" s="6"/>
      <c r="F1541" s="6"/>
      <c r="G1541" s="6"/>
      <c r="H1541" s="36"/>
      <c r="I1541" s="28"/>
      <c r="J1541" s="6"/>
    </row>
    <row r="1542" spans="3:10" x14ac:dyDescent="0.35">
      <c r="C1542" s="6"/>
      <c r="D1542" s="6"/>
      <c r="E1542" s="6"/>
      <c r="F1542" s="6"/>
      <c r="G1542" s="6"/>
      <c r="H1542" s="36"/>
      <c r="I1542" s="28"/>
      <c r="J1542" s="6"/>
    </row>
    <row r="1543" spans="3:10" x14ac:dyDescent="0.35">
      <c r="C1543" s="6"/>
      <c r="D1543" s="6"/>
      <c r="E1543" s="6"/>
      <c r="F1543" s="6"/>
      <c r="G1543" s="6"/>
      <c r="H1543" s="36"/>
      <c r="I1543" s="28"/>
      <c r="J1543" s="6"/>
    </row>
    <row r="1544" spans="3:10" x14ac:dyDescent="0.35">
      <c r="C1544" s="6"/>
      <c r="D1544" s="6"/>
      <c r="E1544" s="6"/>
      <c r="F1544" s="6"/>
      <c r="G1544" s="6"/>
      <c r="H1544" s="36"/>
      <c r="I1544" s="28"/>
      <c r="J1544" s="6"/>
    </row>
    <row r="1545" spans="3:10" x14ac:dyDescent="0.35">
      <c r="C1545" s="6"/>
      <c r="D1545" s="6"/>
      <c r="E1545" s="6"/>
      <c r="F1545" s="6"/>
      <c r="G1545" s="6"/>
      <c r="H1545" s="36"/>
      <c r="I1545" s="28"/>
      <c r="J1545" s="6"/>
    </row>
    <row r="1546" spans="3:10" x14ac:dyDescent="0.35">
      <c r="C1546" s="6"/>
      <c r="D1546" s="6"/>
      <c r="E1546" s="6"/>
      <c r="F1546" s="6"/>
      <c r="G1546" s="6"/>
      <c r="H1546" s="36"/>
      <c r="I1546" s="28"/>
      <c r="J1546" s="6"/>
    </row>
    <row r="1547" spans="3:10" x14ac:dyDescent="0.35">
      <c r="C1547" s="6"/>
      <c r="D1547" s="6"/>
      <c r="E1547" s="6"/>
      <c r="F1547" s="6"/>
      <c r="G1547" s="6"/>
      <c r="H1547" s="36"/>
      <c r="I1547" s="28"/>
      <c r="J1547" s="6"/>
    </row>
    <row r="1548" spans="3:10" x14ac:dyDescent="0.35">
      <c r="C1548" s="6"/>
      <c r="D1548" s="6"/>
      <c r="E1548" s="6"/>
      <c r="F1548" s="6"/>
      <c r="G1548" s="6"/>
      <c r="H1548" s="36"/>
      <c r="I1548" s="28"/>
      <c r="J1548" s="6"/>
    </row>
    <row r="1549" spans="3:10" x14ac:dyDescent="0.35">
      <c r="C1549" s="6"/>
      <c r="D1549" s="6"/>
      <c r="E1549" s="6"/>
      <c r="F1549" s="6"/>
      <c r="G1549" s="6"/>
      <c r="H1549" s="36"/>
      <c r="I1549" s="28"/>
      <c r="J1549" s="6"/>
    </row>
    <row r="1550" spans="3:10" x14ac:dyDescent="0.35">
      <c r="C1550" s="6"/>
      <c r="D1550" s="6"/>
      <c r="E1550" s="6"/>
      <c r="F1550" s="6"/>
      <c r="G1550" s="6"/>
      <c r="H1550" s="36"/>
      <c r="I1550" s="28"/>
      <c r="J1550" s="6"/>
    </row>
    <row r="1551" spans="3:10" x14ac:dyDescent="0.35">
      <c r="C1551" s="6"/>
      <c r="D1551" s="6"/>
      <c r="E1551" s="6"/>
      <c r="F1551" s="6"/>
      <c r="G1551" s="6"/>
      <c r="H1551" s="36"/>
      <c r="I1551" s="28"/>
      <c r="J1551" s="6"/>
    </row>
    <row r="1552" spans="3:10" x14ac:dyDescent="0.35">
      <c r="C1552" s="6"/>
      <c r="D1552" s="6"/>
      <c r="E1552" s="6"/>
      <c r="F1552" s="6"/>
      <c r="G1552" s="6"/>
      <c r="H1552" s="36"/>
      <c r="I1552" s="28"/>
      <c r="J1552" s="6"/>
    </row>
    <row r="1553" spans="3:10" x14ac:dyDescent="0.35">
      <c r="C1553" s="6"/>
      <c r="D1553" s="6"/>
      <c r="E1553" s="6"/>
      <c r="F1553" s="6"/>
      <c r="G1553" s="6"/>
      <c r="H1553" s="36"/>
      <c r="I1553" s="28"/>
      <c r="J1553" s="6"/>
    </row>
    <row r="1554" spans="3:10" x14ac:dyDescent="0.35">
      <c r="C1554" s="6"/>
      <c r="D1554" s="6"/>
      <c r="E1554" s="6"/>
      <c r="F1554" s="6"/>
      <c r="G1554" s="6"/>
      <c r="H1554" s="36"/>
      <c r="I1554" s="28"/>
      <c r="J1554" s="6"/>
    </row>
    <row r="1555" spans="3:10" x14ac:dyDescent="0.35">
      <c r="C1555" s="6"/>
      <c r="D1555" s="6"/>
      <c r="E1555" s="6"/>
      <c r="F1555" s="6"/>
      <c r="G1555" s="6"/>
      <c r="H1555" s="36"/>
      <c r="I1555" s="28"/>
      <c r="J1555" s="6"/>
    </row>
    <row r="1556" spans="3:10" x14ac:dyDescent="0.35">
      <c r="C1556" s="6"/>
      <c r="D1556" s="6"/>
      <c r="E1556" s="6"/>
      <c r="F1556" s="6"/>
      <c r="G1556" s="6"/>
      <c r="H1556" s="36"/>
      <c r="I1556" s="28"/>
      <c r="J1556" s="6"/>
    </row>
    <row r="1557" spans="3:10" x14ac:dyDescent="0.35">
      <c r="C1557" s="6"/>
      <c r="D1557" s="6"/>
      <c r="E1557" s="6"/>
      <c r="F1557" s="6"/>
      <c r="G1557" s="6"/>
      <c r="H1557" s="36"/>
      <c r="I1557" s="28"/>
      <c r="J1557" s="6"/>
    </row>
    <row r="1558" spans="3:10" x14ac:dyDescent="0.35">
      <c r="C1558" s="6"/>
      <c r="D1558" s="6"/>
      <c r="E1558" s="6"/>
      <c r="F1558" s="6"/>
      <c r="G1558" s="6"/>
      <c r="H1558" s="36"/>
      <c r="I1558" s="28"/>
      <c r="J1558" s="6"/>
    </row>
    <row r="1559" spans="3:10" x14ac:dyDescent="0.35">
      <c r="C1559" s="6"/>
      <c r="D1559" s="6"/>
      <c r="E1559" s="6"/>
      <c r="F1559" s="6"/>
      <c r="G1559" s="6"/>
      <c r="H1559" s="36"/>
      <c r="I1559" s="28"/>
      <c r="J1559" s="6"/>
    </row>
    <row r="1560" spans="3:10" x14ac:dyDescent="0.35">
      <c r="C1560" s="6"/>
      <c r="D1560" s="6"/>
      <c r="E1560" s="6"/>
      <c r="F1560" s="6"/>
      <c r="G1560" s="6"/>
      <c r="H1560" s="36"/>
      <c r="I1560" s="28"/>
      <c r="J1560" s="6"/>
    </row>
    <row r="1561" spans="3:10" x14ac:dyDescent="0.35">
      <c r="C1561" s="6"/>
      <c r="D1561" s="6"/>
      <c r="E1561" s="6"/>
      <c r="F1561" s="6"/>
      <c r="G1561" s="6"/>
      <c r="H1561" s="36"/>
      <c r="I1561" s="28"/>
      <c r="J1561" s="6"/>
    </row>
    <row r="1562" spans="3:10" x14ac:dyDescent="0.35">
      <c r="C1562" s="6"/>
      <c r="D1562" s="6"/>
      <c r="E1562" s="6"/>
      <c r="F1562" s="6"/>
      <c r="G1562" s="6"/>
      <c r="H1562" s="36"/>
      <c r="I1562" s="28"/>
      <c r="J1562" s="6"/>
    </row>
    <row r="1563" spans="3:10" x14ac:dyDescent="0.35">
      <c r="C1563" s="6"/>
      <c r="D1563" s="6"/>
      <c r="E1563" s="6"/>
      <c r="F1563" s="6"/>
      <c r="G1563" s="6"/>
      <c r="H1563" s="36"/>
      <c r="I1563" s="28"/>
      <c r="J1563" s="6"/>
    </row>
    <row r="1564" spans="3:10" x14ac:dyDescent="0.35">
      <c r="C1564" s="6"/>
      <c r="D1564" s="6"/>
      <c r="E1564" s="6"/>
      <c r="F1564" s="6"/>
      <c r="G1564" s="6"/>
      <c r="H1564" s="36"/>
      <c r="I1564" s="28"/>
      <c r="J1564" s="6"/>
    </row>
    <row r="1565" spans="3:10" x14ac:dyDescent="0.35">
      <c r="C1565" s="6"/>
      <c r="D1565" s="6"/>
      <c r="E1565" s="6"/>
      <c r="F1565" s="6"/>
      <c r="G1565" s="6"/>
      <c r="H1565" s="36"/>
      <c r="I1565" s="28"/>
      <c r="J1565" s="6"/>
    </row>
    <row r="1566" spans="3:10" x14ac:dyDescent="0.35">
      <c r="C1566" s="6"/>
      <c r="D1566" s="6"/>
      <c r="E1566" s="6"/>
      <c r="F1566" s="6"/>
      <c r="G1566" s="6"/>
      <c r="H1566" s="36"/>
      <c r="I1566" s="28"/>
      <c r="J1566" s="6"/>
    </row>
    <row r="1567" spans="3:10" x14ac:dyDescent="0.35">
      <c r="C1567" s="6"/>
      <c r="D1567" s="6"/>
      <c r="E1567" s="6"/>
      <c r="F1567" s="6"/>
      <c r="G1567" s="6"/>
      <c r="H1567" s="36"/>
      <c r="I1567" s="28"/>
      <c r="J1567" s="6"/>
    </row>
    <row r="1568" spans="3:10" x14ac:dyDescent="0.35">
      <c r="C1568" s="6"/>
      <c r="D1568" s="6"/>
      <c r="E1568" s="6"/>
      <c r="F1568" s="6"/>
      <c r="G1568" s="6"/>
      <c r="H1568" s="36"/>
      <c r="I1568" s="28"/>
      <c r="J1568" s="6"/>
    </row>
    <row r="1569" spans="3:10" x14ac:dyDescent="0.35">
      <c r="C1569" s="6"/>
      <c r="D1569" s="6"/>
      <c r="E1569" s="6"/>
      <c r="F1569" s="6"/>
      <c r="G1569" s="6"/>
      <c r="H1569" s="36"/>
      <c r="I1569" s="28"/>
      <c r="J1569" s="6"/>
    </row>
    <row r="1570" spans="3:10" x14ac:dyDescent="0.35">
      <c r="C1570" s="6"/>
      <c r="D1570" s="6"/>
      <c r="E1570" s="6"/>
      <c r="F1570" s="6"/>
      <c r="G1570" s="6"/>
      <c r="H1570" s="36"/>
      <c r="I1570" s="28"/>
      <c r="J1570" s="6"/>
    </row>
    <row r="1571" spans="3:10" x14ac:dyDescent="0.35">
      <c r="C1571" s="6"/>
      <c r="D1571" s="6"/>
      <c r="E1571" s="6"/>
      <c r="F1571" s="6"/>
      <c r="G1571" s="6"/>
      <c r="H1571" s="36"/>
      <c r="I1571" s="28"/>
      <c r="J1571" s="6"/>
    </row>
    <row r="1572" spans="3:10" x14ac:dyDescent="0.35">
      <c r="C1572" s="6"/>
      <c r="D1572" s="6"/>
      <c r="E1572" s="6"/>
      <c r="F1572" s="6"/>
      <c r="G1572" s="6"/>
      <c r="H1572" s="36"/>
      <c r="I1572" s="28"/>
      <c r="J1572" s="6"/>
    </row>
    <row r="1573" spans="3:10" x14ac:dyDescent="0.35">
      <c r="C1573" s="6"/>
      <c r="D1573" s="6"/>
      <c r="E1573" s="6"/>
      <c r="F1573" s="6"/>
      <c r="G1573" s="6"/>
      <c r="H1573" s="36"/>
      <c r="I1573" s="28"/>
      <c r="J1573" s="6"/>
    </row>
    <row r="1574" spans="3:10" x14ac:dyDescent="0.35">
      <c r="C1574" s="6"/>
      <c r="D1574" s="6"/>
      <c r="E1574" s="6"/>
      <c r="F1574" s="6"/>
      <c r="G1574" s="6"/>
      <c r="H1574" s="36"/>
      <c r="I1574" s="28"/>
      <c r="J1574" s="6"/>
    </row>
    <row r="1575" spans="3:10" x14ac:dyDescent="0.35">
      <c r="C1575" s="6"/>
      <c r="D1575" s="6"/>
      <c r="E1575" s="6"/>
      <c r="F1575" s="6"/>
      <c r="G1575" s="6"/>
      <c r="H1575" s="36"/>
      <c r="I1575" s="28"/>
      <c r="J1575" s="6"/>
    </row>
    <row r="1576" spans="3:10" x14ac:dyDescent="0.35">
      <c r="C1576" s="6"/>
      <c r="D1576" s="6"/>
      <c r="E1576" s="6"/>
      <c r="F1576" s="6"/>
      <c r="G1576" s="6"/>
      <c r="H1576" s="36"/>
      <c r="I1576" s="28"/>
      <c r="J1576" s="6"/>
    </row>
    <row r="1577" spans="3:10" x14ac:dyDescent="0.35">
      <c r="C1577" s="6"/>
      <c r="D1577" s="6"/>
      <c r="E1577" s="6"/>
      <c r="F1577" s="6"/>
      <c r="G1577" s="6"/>
      <c r="H1577" s="36"/>
      <c r="I1577" s="28"/>
      <c r="J1577" s="6"/>
    </row>
    <row r="1578" spans="3:10" x14ac:dyDescent="0.35">
      <c r="C1578" s="6"/>
      <c r="D1578" s="6"/>
      <c r="E1578" s="6"/>
      <c r="F1578" s="6"/>
      <c r="G1578" s="6"/>
      <c r="H1578" s="36"/>
      <c r="I1578" s="28"/>
      <c r="J1578" s="6"/>
    </row>
    <row r="1579" spans="3:10" x14ac:dyDescent="0.35">
      <c r="C1579" s="6"/>
      <c r="D1579" s="6"/>
      <c r="E1579" s="6"/>
      <c r="F1579" s="6"/>
      <c r="G1579" s="6"/>
      <c r="H1579" s="36"/>
      <c r="I1579" s="28"/>
      <c r="J1579" s="6"/>
    </row>
    <row r="1580" spans="3:10" x14ac:dyDescent="0.35">
      <c r="C1580" s="6"/>
      <c r="D1580" s="6"/>
      <c r="E1580" s="6"/>
      <c r="F1580" s="6"/>
      <c r="G1580" s="6"/>
      <c r="H1580" s="36"/>
      <c r="I1580" s="28"/>
      <c r="J1580" s="6"/>
    </row>
    <row r="1581" spans="3:10" x14ac:dyDescent="0.35">
      <c r="C1581" s="6"/>
      <c r="D1581" s="6"/>
      <c r="E1581" s="6"/>
      <c r="F1581" s="6"/>
      <c r="G1581" s="6"/>
      <c r="H1581" s="36"/>
      <c r="I1581" s="28"/>
      <c r="J1581" s="6"/>
    </row>
    <row r="1582" spans="3:10" x14ac:dyDescent="0.35">
      <c r="C1582" s="6"/>
      <c r="D1582" s="6"/>
      <c r="E1582" s="6"/>
      <c r="F1582" s="6"/>
      <c r="G1582" s="6"/>
      <c r="H1582" s="36"/>
      <c r="I1582" s="28"/>
      <c r="J1582" s="6"/>
    </row>
    <row r="1583" spans="3:10" x14ac:dyDescent="0.35">
      <c r="C1583" s="6"/>
      <c r="D1583" s="6"/>
      <c r="E1583" s="6"/>
      <c r="F1583" s="6"/>
      <c r="G1583" s="6"/>
      <c r="H1583" s="36"/>
      <c r="I1583" s="28"/>
      <c r="J1583" s="6"/>
    </row>
    <row r="1584" spans="3:10" x14ac:dyDescent="0.35">
      <c r="C1584" s="6"/>
      <c r="D1584" s="6"/>
      <c r="E1584" s="6"/>
      <c r="F1584" s="6"/>
      <c r="G1584" s="6"/>
      <c r="H1584" s="36"/>
      <c r="I1584" s="28"/>
      <c r="J1584" s="6"/>
    </row>
    <row r="1585" spans="3:10" x14ac:dyDescent="0.35">
      <c r="C1585" s="6"/>
      <c r="D1585" s="6"/>
      <c r="E1585" s="6"/>
      <c r="F1585" s="6"/>
      <c r="G1585" s="6"/>
      <c r="H1585" s="36"/>
      <c r="I1585" s="28"/>
      <c r="J1585" s="6"/>
    </row>
    <row r="1586" spans="3:10" x14ac:dyDescent="0.35">
      <c r="C1586" s="6"/>
      <c r="D1586" s="6"/>
      <c r="E1586" s="6"/>
      <c r="F1586" s="6"/>
      <c r="G1586" s="6"/>
      <c r="H1586" s="36"/>
      <c r="I1586" s="28"/>
      <c r="J1586" s="6"/>
    </row>
    <row r="1587" spans="3:10" x14ac:dyDescent="0.35">
      <c r="C1587" s="6"/>
      <c r="D1587" s="6"/>
      <c r="E1587" s="6"/>
      <c r="F1587" s="6"/>
      <c r="G1587" s="6"/>
      <c r="H1587" s="36"/>
      <c r="I1587" s="28"/>
      <c r="J1587" s="6"/>
    </row>
    <row r="1588" spans="3:10" x14ac:dyDescent="0.35">
      <c r="C1588" s="6"/>
      <c r="D1588" s="6"/>
      <c r="E1588" s="6"/>
      <c r="F1588" s="6"/>
      <c r="G1588" s="6"/>
      <c r="H1588" s="36"/>
      <c r="I1588" s="28"/>
      <c r="J1588" s="6"/>
    </row>
    <row r="1589" spans="3:10" x14ac:dyDescent="0.35">
      <c r="C1589" s="6"/>
      <c r="D1589" s="6"/>
      <c r="E1589" s="6"/>
      <c r="F1589" s="6"/>
      <c r="G1589" s="6"/>
      <c r="H1589" s="36"/>
      <c r="I1589" s="28"/>
      <c r="J1589" s="6"/>
    </row>
    <row r="1590" spans="3:10" x14ac:dyDescent="0.35">
      <c r="C1590" s="6"/>
      <c r="D1590" s="6"/>
      <c r="E1590" s="6"/>
      <c r="F1590" s="6"/>
      <c r="G1590" s="6"/>
      <c r="H1590" s="36"/>
      <c r="I1590" s="28"/>
      <c r="J1590" s="6"/>
    </row>
    <row r="1591" spans="3:10" x14ac:dyDescent="0.35">
      <c r="C1591" s="6"/>
      <c r="D1591" s="6"/>
      <c r="E1591" s="6"/>
      <c r="F1591" s="6"/>
      <c r="G1591" s="6"/>
      <c r="H1591" s="36"/>
      <c r="I1591" s="28"/>
      <c r="J1591" s="6"/>
    </row>
    <row r="1592" spans="3:10" x14ac:dyDescent="0.35">
      <c r="C1592" s="6"/>
      <c r="D1592" s="6"/>
      <c r="E1592" s="6"/>
      <c r="F1592" s="6"/>
      <c r="G1592" s="6"/>
      <c r="H1592" s="36"/>
      <c r="I1592" s="28"/>
      <c r="J1592" s="6"/>
    </row>
    <row r="1593" spans="3:10" x14ac:dyDescent="0.35">
      <c r="C1593" s="6"/>
      <c r="D1593" s="6"/>
      <c r="E1593" s="6"/>
      <c r="F1593" s="6"/>
      <c r="G1593" s="6"/>
      <c r="H1593" s="36"/>
      <c r="I1593" s="28"/>
      <c r="J1593" s="6"/>
    </row>
    <row r="1594" spans="3:10" x14ac:dyDescent="0.35">
      <c r="C1594" s="6"/>
      <c r="D1594" s="6"/>
      <c r="E1594" s="6"/>
      <c r="F1594" s="6"/>
      <c r="G1594" s="6"/>
      <c r="H1594" s="36"/>
      <c r="I1594" s="28"/>
      <c r="J1594" s="6"/>
    </row>
    <row r="1595" spans="3:10" x14ac:dyDescent="0.35">
      <c r="C1595" s="6"/>
      <c r="D1595" s="6"/>
      <c r="E1595" s="6"/>
      <c r="F1595" s="6"/>
      <c r="G1595" s="6"/>
      <c r="H1595" s="36"/>
      <c r="I1595" s="28"/>
      <c r="J1595" s="6"/>
    </row>
    <row r="1596" spans="3:10" x14ac:dyDescent="0.35">
      <c r="C1596" s="6"/>
      <c r="D1596" s="6"/>
      <c r="E1596" s="6"/>
      <c r="F1596" s="6"/>
      <c r="G1596" s="6"/>
      <c r="H1596" s="36"/>
      <c r="I1596" s="28"/>
      <c r="J1596" s="6"/>
    </row>
    <row r="1597" spans="3:10" x14ac:dyDescent="0.35">
      <c r="C1597" s="6"/>
      <c r="D1597" s="6"/>
      <c r="E1597" s="6"/>
      <c r="F1597" s="6"/>
      <c r="G1597" s="6"/>
      <c r="H1597" s="36"/>
      <c r="I1597" s="28"/>
      <c r="J1597" s="6"/>
    </row>
    <row r="1598" spans="3:10" x14ac:dyDescent="0.35">
      <c r="C1598" s="6"/>
      <c r="D1598" s="6"/>
      <c r="E1598" s="6"/>
      <c r="F1598" s="6"/>
      <c r="G1598" s="6"/>
      <c r="H1598" s="36"/>
      <c r="I1598" s="28"/>
      <c r="J1598" s="6"/>
    </row>
    <row r="1599" spans="3:10" x14ac:dyDescent="0.35">
      <c r="C1599" s="6"/>
      <c r="D1599" s="6"/>
      <c r="E1599" s="6"/>
      <c r="F1599" s="6"/>
      <c r="G1599" s="6"/>
      <c r="H1599" s="36"/>
      <c r="I1599" s="28"/>
      <c r="J1599" s="6"/>
    </row>
    <row r="1600" spans="3:10" x14ac:dyDescent="0.35">
      <c r="C1600" s="6"/>
      <c r="D1600" s="6"/>
      <c r="E1600" s="6"/>
      <c r="F1600" s="6"/>
      <c r="G1600" s="6"/>
      <c r="H1600" s="36"/>
      <c r="I1600" s="28"/>
      <c r="J1600" s="6"/>
    </row>
    <row r="1601" spans="3:10" x14ac:dyDescent="0.35">
      <c r="C1601" s="6"/>
      <c r="D1601" s="6"/>
      <c r="E1601" s="6"/>
      <c r="F1601" s="6"/>
      <c r="G1601" s="6"/>
      <c r="H1601" s="36"/>
      <c r="I1601" s="28"/>
      <c r="J1601" s="6"/>
    </row>
    <row r="1602" spans="3:10" x14ac:dyDescent="0.35">
      <c r="C1602" s="6"/>
      <c r="D1602" s="6"/>
      <c r="E1602" s="6"/>
      <c r="F1602" s="6"/>
      <c r="G1602" s="6"/>
      <c r="H1602" s="36"/>
      <c r="I1602" s="28"/>
      <c r="J1602" s="6"/>
    </row>
    <row r="1603" spans="3:10" x14ac:dyDescent="0.35">
      <c r="C1603" s="6"/>
      <c r="D1603" s="6"/>
      <c r="E1603" s="6"/>
      <c r="F1603" s="6"/>
      <c r="G1603" s="6"/>
      <c r="H1603" s="36"/>
      <c r="I1603" s="28"/>
      <c r="J1603" s="6"/>
    </row>
    <row r="1604" spans="3:10" x14ac:dyDescent="0.35">
      <c r="C1604" s="6"/>
      <c r="D1604" s="6"/>
      <c r="E1604" s="6"/>
      <c r="F1604" s="6"/>
      <c r="G1604" s="6"/>
      <c r="H1604" s="36"/>
      <c r="I1604" s="28"/>
      <c r="J1604" s="6"/>
    </row>
    <row r="1605" spans="3:10" x14ac:dyDescent="0.35">
      <c r="C1605" s="6"/>
      <c r="D1605" s="6"/>
      <c r="E1605" s="6"/>
      <c r="F1605" s="6"/>
      <c r="G1605" s="6"/>
      <c r="H1605" s="36"/>
      <c r="I1605" s="28"/>
      <c r="J1605" s="6"/>
    </row>
    <row r="1606" spans="3:10" x14ac:dyDescent="0.35">
      <c r="C1606" s="6"/>
      <c r="D1606" s="6"/>
      <c r="E1606" s="6"/>
      <c r="F1606" s="6"/>
      <c r="G1606" s="6"/>
      <c r="H1606" s="36"/>
      <c r="I1606" s="28"/>
      <c r="J1606" s="6"/>
    </row>
    <row r="1607" spans="3:10" x14ac:dyDescent="0.35">
      <c r="C1607" s="6"/>
      <c r="D1607" s="6"/>
      <c r="E1607" s="6"/>
      <c r="F1607" s="6"/>
      <c r="G1607" s="6"/>
      <c r="H1607" s="36"/>
      <c r="I1607" s="28"/>
      <c r="J1607" s="6"/>
    </row>
    <row r="1608" spans="3:10" x14ac:dyDescent="0.35">
      <c r="C1608" s="6"/>
      <c r="D1608" s="6"/>
      <c r="E1608" s="6"/>
      <c r="F1608" s="6"/>
      <c r="G1608" s="6"/>
      <c r="H1608" s="36"/>
      <c r="I1608" s="28"/>
      <c r="J1608" s="6"/>
    </row>
    <row r="1609" spans="3:10" x14ac:dyDescent="0.35">
      <c r="C1609" s="6"/>
      <c r="D1609" s="6"/>
      <c r="E1609" s="6"/>
      <c r="F1609" s="6"/>
      <c r="G1609" s="6"/>
      <c r="H1609" s="36"/>
      <c r="I1609" s="28"/>
      <c r="J1609" s="6"/>
    </row>
    <row r="1610" spans="3:10" x14ac:dyDescent="0.35">
      <c r="C1610" s="6"/>
      <c r="D1610" s="6"/>
      <c r="E1610" s="6"/>
      <c r="F1610" s="6"/>
      <c r="G1610" s="6"/>
      <c r="H1610" s="36"/>
      <c r="I1610" s="28"/>
      <c r="J1610" s="6"/>
    </row>
    <row r="1611" spans="3:10" x14ac:dyDescent="0.35">
      <c r="C1611" s="6"/>
      <c r="D1611" s="6"/>
      <c r="E1611" s="6"/>
      <c r="F1611" s="6"/>
      <c r="G1611" s="6"/>
      <c r="H1611" s="36"/>
      <c r="I1611" s="28"/>
      <c r="J1611" s="6"/>
    </row>
    <row r="1612" spans="3:10" x14ac:dyDescent="0.35">
      <c r="C1612" s="6"/>
      <c r="D1612" s="6"/>
      <c r="E1612" s="6"/>
      <c r="F1612" s="6"/>
      <c r="G1612" s="6"/>
      <c r="H1612" s="36"/>
      <c r="I1612" s="28"/>
      <c r="J1612" s="6"/>
    </row>
    <row r="1613" spans="3:10" x14ac:dyDescent="0.35">
      <c r="C1613" s="6"/>
      <c r="D1613" s="6"/>
      <c r="E1613" s="6"/>
      <c r="F1613" s="6"/>
      <c r="G1613" s="6"/>
      <c r="H1613" s="36"/>
      <c r="I1613" s="28"/>
      <c r="J1613" s="6"/>
    </row>
    <row r="1614" spans="3:10" x14ac:dyDescent="0.35">
      <c r="C1614" s="6"/>
      <c r="D1614" s="6"/>
      <c r="E1614" s="6"/>
      <c r="F1614" s="6"/>
      <c r="G1614" s="6"/>
      <c r="H1614" s="36"/>
      <c r="I1614" s="28"/>
      <c r="J1614" s="6"/>
    </row>
    <row r="1615" spans="3:10" x14ac:dyDescent="0.35">
      <c r="C1615" s="6"/>
      <c r="D1615" s="6"/>
      <c r="E1615" s="6"/>
      <c r="F1615" s="6"/>
      <c r="G1615" s="6"/>
      <c r="H1615" s="36"/>
      <c r="I1615" s="28"/>
      <c r="J1615" s="6"/>
    </row>
    <row r="1616" spans="3:10" x14ac:dyDescent="0.35">
      <c r="C1616" s="6"/>
      <c r="D1616" s="6"/>
      <c r="E1616" s="6"/>
      <c r="F1616" s="6"/>
      <c r="G1616" s="6"/>
      <c r="H1616" s="36"/>
      <c r="I1616" s="28"/>
      <c r="J1616" s="6"/>
    </row>
    <row r="1617" spans="3:10" x14ac:dyDescent="0.35">
      <c r="C1617" s="6"/>
      <c r="D1617" s="6"/>
      <c r="E1617" s="6"/>
      <c r="F1617" s="6"/>
      <c r="G1617" s="6"/>
      <c r="H1617" s="36"/>
      <c r="I1617" s="28"/>
      <c r="J1617" s="6"/>
    </row>
    <row r="1618" spans="3:10" x14ac:dyDescent="0.35">
      <c r="C1618" s="6"/>
      <c r="D1618" s="6"/>
      <c r="E1618" s="6"/>
      <c r="F1618" s="6"/>
      <c r="G1618" s="6"/>
      <c r="H1618" s="36"/>
      <c r="I1618" s="28"/>
      <c r="J1618" s="6"/>
    </row>
    <row r="1619" spans="3:10" x14ac:dyDescent="0.35">
      <c r="C1619" s="6"/>
      <c r="D1619" s="6"/>
      <c r="E1619" s="6"/>
      <c r="F1619" s="6"/>
      <c r="G1619" s="6"/>
      <c r="H1619" s="36"/>
      <c r="I1619" s="28"/>
      <c r="J1619" s="6"/>
    </row>
    <row r="1620" spans="3:10" x14ac:dyDescent="0.35">
      <c r="C1620" s="6"/>
      <c r="D1620" s="6"/>
      <c r="E1620" s="6"/>
      <c r="F1620" s="6"/>
      <c r="G1620" s="6"/>
      <c r="H1620" s="36"/>
      <c r="I1620" s="28"/>
      <c r="J1620" s="6"/>
    </row>
    <row r="1621" spans="3:10" x14ac:dyDescent="0.35">
      <c r="C1621" s="6"/>
      <c r="D1621" s="6"/>
      <c r="E1621" s="6"/>
      <c r="F1621" s="6"/>
      <c r="G1621" s="6"/>
      <c r="H1621" s="36"/>
      <c r="I1621" s="28"/>
      <c r="J1621" s="6"/>
    </row>
    <row r="1622" spans="3:10" x14ac:dyDescent="0.35">
      <c r="C1622" s="6"/>
      <c r="D1622" s="6"/>
      <c r="E1622" s="6"/>
      <c r="F1622" s="6"/>
      <c r="G1622" s="6"/>
      <c r="H1622" s="36"/>
      <c r="I1622" s="28"/>
      <c r="J1622" s="6"/>
    </row>
    <row r="1623" spans="3:10" x14ac:dyDescent="0.35">
      <c r="C1623" s="6"/>
      <c r="D1623" s="6"/>
      <c r="E1623" s="6"/>
      <c r="F1623" s="6"/>
      <c r="G1623" s="6"/>
      <c r="H1623" s="36"/>
      <c r="I1623" s="28"/>
      <c r="J1623" s="6"/>
    </row>
    <row r="1624" spans="3:10" x14ac:dyDescent="0.35">
      <c r="C1624" s="6"/>
      <c r="D1624" s="6"/>
      <c r="E1624" s="6"/>
      <c r="F1624" s="6"/>
      <c r="G1624" s="6"/>
      <c r="H1624" s="36"/>
      <c r="I1624" s="28"/>
      <c r="J1624" s="6"/>
    </row>
    <row r="1625" spans="3:10" x14ac:dyDescent="0.35">
      <c r="C1625" s="6"/>
      <c r="D1625" s="6"/>
      <c r="E1625" s="6"/>
      <c r="F1625" s="6"/>
      <c r="G1625" s="6"/>
      <c r="H1625" s="36"/>
      <c r="I1625" s="28"/>
      <c r="J1625" s="6"/>
    </row>
    <row r="1626" spans="3:10" x14ac:dyDescent="0.35">
      <c r="C1626" s="6"/>
      <c r="D1626" s="6"/>
      <c r="E1626" s="6"/>
      <c r="F1626" s="6"/>
      <c r="G1626" s="6"/>
      <c r="H1626" s="36"/>
      <c r="I1626" s="28"/>
      <c r="J1626" s="6"/>
    </row>
    <row r="1627" spans="3:10" x14ac:dyDescent="0.35">
      <c r="C1627" s="6"/>
      <c r="D1627" s="6"/>
      <c r="E1627" s="6"/>
      <c r="F1627" s="6"/>
      <c r="G1627" s="6"/>
      <c r="H1627" s="36"/>
      <c r="I1627" s="28"/>
      <c r="J1627" s="6"/>
    </row>
    <row r="1628" spans="3:10" x14ac:dyDescent="0.35">
      <c r="C1628" s="6"/>
      <c r="D1628" s="6"/>
      <c r="E1628" s="6"/>
      <c r="F1628" s="6"/>
      <c r="G1628" s="6"/>
      <c r="H1628" s="36"/>
      <c r="I1628" s="28"/>
      <c r="J1628" s="6"/>
    </row>
    <row r="1629" spans="3:10" x14ac:dyDescent="0.35">
      <c r="C1629" s="6"/>
      <c r="D1629" s="6"/>
      <c r="E1629" s="6"/>
      <c r="F1629" s="6"/>
      <c r="G1629" s="6"/>
      <c r="H1629" s="36"/>
      <c r="I1629" s="28"/>
      <c r="J1629" s="6"/>
    </row>
    <row r="1630" spans="3:10" x14ac:dyDescent="0.35">
      <c r="C1630" s="6"/>
      <c r="D1630" s="6"/>
      <c r="E1630" s="6"/>
      <c r="F1630" s="6"/>
      <c r="G1630" s="6"/>
      <c r="H1630" s="36"/>
      <c r="I1630" s="28"/>
      <c r="J1630" s="6"/>
    </row>
    <row r="1631" spans="3:10" x14ac:dyDescent="0.35">
      <c r="C1631" s="6"/>
      <c r="D1631" s="6"/>
      <c r="E1631" s="6"/>
      <c r="F1631" s="6"/>
      <c r="G1631" s="6"/>
      <c r="H1631" s="36"/>
      <c r="I1631" s="28"/>
      <c r="J1631" s="6"/>
    </row>
    <row r="1632" spans="3:10" x14ac:dyDescent="0.35">
      <c r="C1632" s="6"/>
      <c r="D1632" s="6"/>
      <c r="E1632" s="6"/>
      <c r="F1632" s="6"/>
      <c r="G1632" s="6"/>
      <c r="H1632" s="36"/>
      <c r="I1632" s="28"/>
      <c r="J1632" s="6"/>
    </row>
    <row r="1633" spans="3:10" x14ac:dyDescent="0.35">
      <c r="C1633" s="6"/>
      <c r="D1633" s="6"/>
      <c r="E1633" s="6"/>
      <c r="F1633" s="6"/>
      <c r="G1633" s="6"/>
      <c r="H1633" s="36"/>
      <c r="I1633" s="28"/>
      <c r="J1633" s="6"/>
    </row>
    <row r="1634" spans="3:10" x14ac:dyDescent="0.35">
      <c r="C1634" s="6"/>
      <c r="D1634" s="6"/>
      <c r="E1634" s="6"/>
      <c r="F1634" s="6"/>
      <c r="G1634" s="6"/>
      <c r="H1634" s="36"/>
      <c r="I1634" s="28"/>
      <c r="J1634" s="6"/>
    </row>
    <row r="1635" spans="3:10" x14ac:dyDescent="0.35">
      <c r="C1635" s="6"/>
      <c r="D1635" s="6"/>
      <c r="E1635" s="6"/>
      <c r="F1635" s="6"/>
      <c r="G1635" s="6"/>
      <c r="H1635" s="36"/>
      <c r="I1635" s="28"/>
      <c r="J1635" s="6"/>
    </row>
    <row r="1636" spans="3:10" x14ac:dyDescent="0.35">
      <c r="C1636" s="6"/>
      <c r="D1636" s="6"/>
      <c r="E1636" s="6"/>
      <c r="F1636" s="6"/>
      <c r="G1636" s="6"/>
      <c r="H1636" s="36"/>
      <c r="I1636" s="28"/>
      <c r="J1636" s="6"/>
    </row>
    <row r="1637" spans="3:10" x14ac:dyDescent="0.35">
      <c r="C1637" s="6"/>
      <c r="D1637" s="6"/>
      <c r="E1637" s="6"/>
      <c r="F1637" s="6"/>
      <c r="G1637" s="6"/>
      <c r="H1637" s="36"/>
      <c r="I1637" s="28"/>
      <c r="J1637" s="6"/>
    </row>
    <row r="1638" spans="3:10" x14ac:dyDescent="0.35">
      <c r="C1638" s="6"/>
      <c r="D1638" s="6"/>
      <c r="E1638" s="6"/>
      <c r="F1638" s="6"/>
      <c r="G1638" s="6"/>
      <c r="H1638" s="36"/>
      <c r="I1638" s="28"/>
      <c r="J1638" s="6"/>
    </row>
    <row r="1639" spans="3:10" x14ac:dyDescent="0.35">
      <c r="C1639" s="6"/>
      <c r="D1639" s="6"/>
      <c r="E1639" s="6"/>
      <c r="F1639" s="6"/>
      <c r="G1639" s="6"/>
      <c r="H1639" s="36"/>
      <c r="I1639" s="28"/>
      <c r="J1639" s="6"/>
    </row>
    <row r="1640" spans="3:10" x14ac:dyDescent="0.35">
      <c r="C1640" s="6"/>
      <c r="D1640" s="6"/>
      <c r="E1640" s="6"/>
      <c r="F1640" s="6"/>
      <c r="G1640" s="6"/>
      <c r="H1640" s="36"/>
      <c r="I1640" s="28"/>
      <c r="J1640" s="6"/>
    </row>
    <row r="1641" spans="3:10" x14ac:dyDescent="0.35">
      <c r="C1641" s="6"/>
      <c r="D1641" s="6"/>
      <c r="E1641" s="6"/>
      <c r="F1641" s="6"/>
      <c r="G1641" s="6"/>
      <c r="H1641" s="36"/>
      <c r="I1641" s="28"/>
      <c r="J1641" s="6"/>
    </row>
    <row r="1642" spans="3:10" x14ac:dyDescent="0.35">
      <c r="C1642" s="6"/>
      <c r="D1642" s="6"/>
      <c r="E1642" s="6"/>
      <c r="F1642" s="6"/>
      <c r="G1642" s="6"/>
      <c r="H1642" s="36"/>
      <c r="I1642" s="28"/>
      <c r="J1642" s="6"/>
    </row>
    <row r="1643" spans="3:10" x14ac:dyDescent="0.35">
      <c r="C1643" s="6"/>
      <c r="D1643" s="6"/>
      <c r="E1643" s="6"/>
      <c r="F1643" s="6"/>
      <c r="G1643" s="6"/>
      <c r="H1643" s="36"/>
      <c r="I1643" s="28"/>
      <c r="J1643" s="6"/>
    </row>
    <row r="1644" spans="3:10" x14ac:dyDescent="0.35">
      <c r="C1644" s="6"/>
      <c r="D1644" s="6"/>
      <c r="E1644" s="6"/>
      <c r="F1644" s="6"/>
      <c r="G1644" s="6"/>
      <c r="H1644" s="36"/>
      <c r="I1644" s="28"/>
      <c r="J1644" s="6"/>
    </row>
    <row r="1645" spans="3:10" x14ac:dyDescent="0.35">
      <c r="C1645" s="6"/>
      <c r="D1645" s="6"/>
      <c r="E1645" s="6"/>
      <c r="F1645" s="6"/>
      <c r="G1645" s="6"/>
      <c r="H1645" s="36"/>
      <c r="I1645" s="28"/>
      <c r="J1645" s="6"/>
    </row>
    <row r="1646" spans="3:10" x14ac:dyDescent="0.35">
      <c r="C1646" s="6"/>
      <c r="D1646" s="6"/>
      <c r="E1646" s="6"/>
      <c r="F1646" s="6"/>
      <c r="G1646" s="6"/>
      <c r="H1646" s="36"/>
      <c r="I1646" s="28"/>
      <c r="J1646" s="6"/>
    </row>
    <row r="1647" spans="3:10" x14ac:dyDescent="0.35">
      <c r="C1647" s="6"/>
      <c r="D1647" s="6"/>
      <c r="E1647" s="6"/>
      <c r="F1647" s="6"/>
      <c r="G1647" s="6"/>
      <c r="H1647" s="36"/>
      <c r="I1647" s="28"/>
      <c r="J1647" s="6"/>
    </row>
    <row r="1648" spans="3:10" x14ac:dyDescent="0.35">
      <c r="C1648" s="6"/>
      <c r="D1648" s="6"/>
      <c r="E1648" s="6"/>
      <c r="F1648" s="6"/>
      <c r="G1648" s="6"/>
      <c r="H1648" s="36"/>
      <c r="I1648" s="28"/>
      <c r="J1648" s="6"/>
    </row>
    <row r="1649" spans="3:10" x14ac:dyDescent="0.35">
      <c r="C1649" s="6"/>
      <c r="D1649" s="6"/>
      <c r="E1649" s="6"/>
      <c r="F1649" s="6"/>
      <c r="G1649" s="6"/>
      <c r="H1649" s="36"/>
      <c r="I1649" s="28"/>
      <c r="J1649" s="6"/>
    </row>
    <row r="1650" spans="3:10" x14ac:dyDescent="0.35">
      <c r="C1650" s="6"/>
      <c r="D1650" s="6"/>
      <c r="E1650" s="6"/>
      <c r="F1650" s="6"/>
      <c r="G1650" s="6"/>
      <c r="H1650" s="36"/>
      <c r="I1650" s="28"/>
      <c r="J1650" s="6"/>
    </row>
    <row r="1651" spans="3:10" x14ac:dyDescent="0.35">
      <c r="C1651" s="6"/>
      <c r="D1651" s="6"/>
      <c r="E1651" s="6"/>
      <c r="F1651" s="6"/>
      <c r="G1651" s="6"/>
      <c r="H1651" s="36"/>
      <c r="I1651" s="28"/>
      <c r="J1651" s="6"/>
    </row>
    <row r="1652" spans="3:10" x14ac:dyDescent="0.35">
      <c r="C1652" s="6"/>
      <c r="D1652" s="6"/>
      <c r="E1652" s="6"/>
      <c r="F1652" s="6"/>
      <c r="G1652" s="6"/>
      <c r="H1652" s="36"/>
      <c r="I1652" s="28"/>
      <c r="J1652" s="6"/>
    </row>
    <row r="1653" spans="3:10" x14ac:dyDescent="0.35">
      <c r="C1653" s="6"/>
      <c r="D1653" s="6"/>
      <c r="E1653" s="6"/>
      <c r="F1653" s="6"/>
      <c r="G1653" s="6"/>
      <c r="H1653" s="36"/>
      <c r="I1653" s="28"/>
      <c r="J1653" s="6"/>
    </row>
    <row r="1654" spans="3:10" x14ac:dyDescent="0.35">
      <c r="C1654" s="6"/>
      <c r="D1654" s="6"/>
      <c r="E1654" s="6"/>
      <c r="F1654" s="6"/>
      <c r="G1654" s="6"/>
      <c r="H1654" s="36"/>
      <c r="I1654" s="28"/>
      <c r="J1654" s="6"/>
    </row>
    <row r="1655" spans="3:10" x14ac:dyDescent="0.35">
      <c r="C1655" s="6"/>
      <c r="D1655" s="6"/>
      <c r="E1655" s="6"/>
      <c r="F1655" s="6"/>
      <c r="G1655" s="6"/>
      <c r="H1655" s="36"/>
      <c r="I1655" s="28"/>
      <c r="J1655" s="6"/>
    </row>
    <row r="1656" spans="3:10" x14ac:dyDescent="0.35">
      <c r="C1656" s="6"/>
      <c r="D1656" s="6"/>
      <c r="E1656" s="6"/>
      <c r="F1656" s="6"/>
      <c r="G1656" s="6"/>
      <c r="H1656" s="36"/>
      <c r="I1656" s="28"/>
      <c r="J1656" s="6"/>
    </row>
    <row r="1657" spans="3:10" x14ac:dyDescent="0.35">
      <c r="C1657" s="6"/>
      <c r="D1657" s="6"/>
      <c r="E1657" s="6"/>
      <c r="F1657" s="6"/>
      <c r="G1657" s="6"/>
      <c r="H1657" s="36"/>
      <c r="I1657" s="28"/>
      <c r="J1657" s="6"/>
    </row>
    <row r="1658" spans="3:10" x14ac:dyDescent="0.35">
      <c r="C1658" s="6"/>
      <c r="D1658" s="6"/>
      <c r="E1658" s="6"/>
      <c r="F1658" s="6"/>
      <c r="G1658" s="6"/>
      <c r="H1658" s="36"/>
      <c r="I1658" s="28"/>
      <c r="J1658" s="6"/>
    </row>
    <row r="1659" spans="3:10" x14ac:dyDescent="0.35">
      <c r="C1659" s="6"/>
      <c r="D1659" s="6"/>
      <c r="E1659" s="6"/>
      <c r="F1659" s="6"/>
      <c r="G1659" s="6"/>
      <c r="H1659" s="36"/>
      <c r="I1659" s="28"/>
      <c r="J1659" s="6"/>
    </row>
    <row r="1660" spans="3:10" x14ac:dyDescent="0.35">
      <c r="C1660" s="6"/>
      <c r="D1660" s="6"/>
      <c r="E1660" s="6"/>
      <c r="F1660" s="6"/>
      <c r="G1660" s="6"/>
      <c r="H1660" s="36"/>
      <c r="I1660" s="28"/>
      <c r="J1660" s="6"/>
    </row>
    <row r="1661" spans="3:10" x14ac:dyDescent="0.35">
      <c r="C1661" s="6"/>
      <c r="D1661" s="6"/>
      <c r="E1661" s="6"/>
      <c r="F1661" s="6"/>
      <c r="G1661" s="6"/>
      <c r="H1661" s="36"/>
      <c r="I1661" s="28"/>
      <c r="J1661" s="6"/>
    </row>
    <row r="1662" spans="3:10" x14ac:dyDescent="0.35">
      <c r="C1662" s="6"/>
      <c r="D1662" s="6"/>
      <c r="E1662" s="6"/>
      <c r="F1662" s="6"/>
      <c r="G1662" s="6"/>
      <c r="H1662" s="36"/>
      <c r="I1662" s="28"/>
      <c r="J1662" s="6"/>
    </row>
    <row r="1663" spans="3:10" x14ac:dyDescent="0.35">
      <c r="C1663" s="6"/>
      <c r="D1663" s="6"/>
      <c r="E1663" s="6"/>
      <c r="F1663" s="6"/>
      <c r="G1663" s="6"/>
      <c r="H1663" s="36"/>
      <c r="I1663" s="28"/>
      <c r="J1663" s="6"/>
    </row>
    <row r="1664" spans="3:10" x14ac:dyDescent="0.35">
      <c r="C1664" s="6"/>
      <c r="D1664" s="6"/>
      <c r="E1664" s="6"/>
      <c r="F1664" s="6"/>
      <c r="G1664" s="6"/>
      <c r="H1664" s="36"/>
      <c r="I1664" s="28"/>
      <c r="J1664" s="6"/>
    </row>
    <row r="1665" spans="3:10" x14ac:dyDescent="0.35">
      <c r="C1665" s="6"/>
      <c r="D1665" s="6"/>
      <c r="E1665" s="6"/>
      <c r="F1665" s="6"/>
      <c r="G1665" s="6"/>
      <c r="H1665" s="36"/>
      <c r="I1665" s="28"/>
      <c r="J1665" s="6"/>
    </row>
    <row r="1666" spans="3:10" x14ac:dyDescent="0.35">
      <c r="C1666" s="6"/>
      <c r="D1666" s="6"/>
      <c r="E1666" s="6"/>
      <c r="F1666" s="6"/>
      <c r="G1666" s="6"/>
      <c r="H1666" s="36"/>
      <c r="I1666" s="28"/>
      <c r="J1666" s="6"/>
    </row>
    <row r="1667" spans="3:10" x14ac:dyDescent="0.35">
      <c r="C1667" s="6"/>
      <c r="D1667" s="6"/>
      <c r="E1667" s="6"/>
      <c r="F1667" s="6"/>
      <c r="G1667" s="6"/>
      <c r="H1667" s="36"/>
      <c r="I1667" s="28"/>
      <c r="J1667" s="6"/>
    </row>
    <row r="1668" spans="3:10" x14ac:dyDescent="0.35">
      <c r="C1668" s="6"/>
      <c r="D1668" s="6"/>
      <c r="E1668" s="6"/>
      <c r="F1668" s="6"/>
      <c r="G1668" s="6"/>
      <c r="H1668" s="36"/>
      <c r="I1668" s="28"/>
      <c r="J1668" s="6"/>
    </row>
    <row r="1669" spans="3:10" x14ac:dyDescent="0.35">
      <c r="C1669" s="6"/>
      <c r="D1669" s="6"/>
      <c r="E1669" s="6"/>
      <c r="F1669" s="6"/>
      <c r="G1669" s="6"/>
      <c r="H1669" s="36"/>
      <c r="I1669" s="28"/>
      <c r="J1669" s="6"/>
    </row>
    <row r="1670" spans="3:10" x14ac:dyDescent="0.35">
      <c r="C1670" s="6"/>
      <c r="D1670" s="6"/>
      <c r="E1670" s="6"/>
      <c r="F1670" s="6"/>
      <c r="G1670" s="6"/>
      <c r="H1670" s="36"/>
      <c r="I1670" s="28"/>
      <c r="J1670" s="6"/>
    </row>
    <row r="1671" spans="3:10" x14ac:dyDescent="0.35">
      <c r="C1671" s="6"/>
      <c r="D1671" s="6"/>
      <c r="E1671" s="6"/>
      <c r="F1671" s="6"/>
      <c r="G1671" s="6"/>
      <c r="H1671" s="36"/>
      <c r="I1671" s="28"/>
      <c r="J1671" s="6"/>
    </row>
    <row r="1672" spans="3:10" x14ac:dyDescent="0.35">
      <c r="C1672" s="6"/>
      <c r="D1672" s="6"/>
      <c r="E1672" s="6"/>
      <c r="F1672" s="6"/>
      <c r="G1672" s="6"/>
      <c r="H1672" s="36"/>
      <c r="I1672" s="28"/>
      <c r="J1672" s="6"/>
    </row>
    <row r="1673" spans="3:10" x14ac:dyDescent="0.35">
      <c r="C1673" s="6"/>
      <c r="D1673" s="6"/>
      <c r="E1673" s="6"/>
      <c r="F1673" s="6"/>
      <c r="G1673" s="6"/>
      <c r="H1673" s="36"/>
      <c r="I1673" s="28"/>
      <c r="J1673" s="6"/>
    </row>
    <row r="1674" spans="3:10" x14ac:dyDescent="0.35">
      <c r="C1674" s="6"/>
      <c r="D1674" s="6"/>
      <c r="E1674" s="6"/>
      <c r="F1674" s="6"/>
      <c r="G1674" s="6"/>
      <c r="H1674" s="36"/>
      <c r="I1674" s="28"/>
      <c r="J1674" s="6"/>
    </row>
    <row r="1675" spans="3:10" x14ac:dyDescent="0.35">
      <c r="C1675" s="6"/>
      <c r="D1675" s="6"/>
      <c r="E1675" s="6"/>
      <c r="F1675" s="6"/>
      <c r="G1675" s="6"/>
      <c r="H1675" s="36"/>
      <c r="I1675" s="28"/>
      <c r="J1675" s="6"/>
    </row>
    <row r="1676" spans="3:10" x14ac:dyDescent="0.35">
      <c r="C1676" s="6"/>
      <c r="D1676" s="6"/>
      <c r="E1676" s="6"/>
      <c r="F1676" s="6"/>
      <c r="G1676" s="6"/>
      <c r="H1676" s="36"/>
      <c r="I1676" s="28"/>
      <c r="J1676" s="6"/>
    </row>
    <row r="1677" spans="3:10" x14ac:dyDescent="0.35">
      <c r="C1677" s="6"/>
      <c r="D1677" s="6"/>
      <c r="E1677" s="6"/>
      <c r="F1677" s="6"/>
      <c r="G1677" s="6"/>
      <c r="H1677" s="36"/>
      <c r="I1677" s="28"/>
      <c r="J1677" s="6"/>
    </row>
    <row r="1678" spans="3:10" x14ac:dyDescent="0.35">
      <c r="C1678" s="6"/>
      <c r="D1678" s="6"/>
      <c r="E1678" s="6"/>
      <c r="F1678" s="6"/>
      <c r="G1678" s="6"/>
      <c r="H1678" s="36"/>
      <c r="I1678" s="28"/>
      <c r="J1678" s="6"/>
    </row>
    <row r="1679" spans="3:10" x14ac:dyDescent="0.35">
      <c r="C1679" s="6"/>
      <c r="D1679" s="6"/>
      <c r="E1679" s="6"/>
      <c r="F1679" s="6"/>
      <c r="G1679" s="6"/>
      <c r="H1679" s="36"/>
      <c r="I1679" s="28"/>
      <c r="J1679" s="6"/>
    </row>
    <row r="1680" spans="3:10" x14ac:dyDescent="0.35">
      <c r="C1680" s="6"/>
      <c r="D1680" s="6"/>
      <c r="E1680" s="6"/>
      <c r="F1680" s="6"/>
      <c r="G1680" s="6"/>
      <c r="H1680" s="36"/>
      <c r="I1680" s="28"/>
      <c r="J1680" s="6"/>
    </row>
    <row r="1681" spans="3:10" x14ac:dyDescent="0.35">
      <c r="C1681" s="6"/>
      <c r="D1681" s="6"/>
      <c r="E1681" s="6"/>
      <c r="F1681" s="6"/>
      <c r="G1681" s="6"/>
      <c r="H1681" s="36"/>
      <c r="I1681" s="28"/>
      <c r="J1681" s="6"/>
    </row>
    <row r="1682" spans="3:10" x14ac:dyDescent="0.35">
      <c r="C1682" s="6"/>
      <c r="D1682" s="6"/>
      <c r="E1682" s="6"/>
      <c r="F1682" s="6"/>
      <c r="G1682" s="6"/>
      <c r="H1682" s="36"/>
      <c r="I1682" s="28"/>
      <c r="J1682" s="6"/>
    </row>
    <row r="1683" spans="3:10" x14ac:dyDescent="0.35">
      <c r="C1683" s="6"/>
      <c r="D1683" s="6"/>
      <c r="E1683" s="6"/>
      <c r="F1683" s="6"/>
      <c r="G1683" s="6"/>
      <c r="H1683" s="36"/>
      <c r="I1683" s="28"/>
      <c r="J1683" s="6"/>
    </row>
    <row r="1684" spans="3:10" x14ac:dyDescent="0.35">
      <c r="C1684" s="6"/>
      <c r="D1684" s="6"/>
      <c r="E1684" s="6"/>
      <c r="F1684" s="6"/>
      <c r="G1684" s="6"/>
      <c r="H1684" s="36"/>
      <c r="I1684" s="28"/>
      <c r="J1684" s="6"/>
    </row>
    <row r="1685" spans="3:10" x14ac:dyDescent="0.35">
      <c r="C1685" s="6"/>
      <c r="D1685" s="6"/>
      <c r="E1685" s="6"/>
      <c r="F1685" s="6"/>
      <c r="G1685" s="6"/>
      <c r="H1685" s="36"/>
      <c r="I1685" s="28"/>
      <c r="J1685" s="6"/>
    </row>
    <row r="1686" spans="3:10" x14ac:dyDescent="0.35">
      <c r="C1686" s="6"/>
      <c r="D1686" s="6"/>
      <c r="E1686" s="6"/>
      <c r="F1686" s="6"/>
      <c r="G1686" s="6"/>
      <c r="H1686" s="36"/>
      <c r="I1686" s="28"/>
      <c r="J1686" s="6"/>
    </row>
    <row r="1687" spans="3:10" x14ac:dyDescent="0.35">
      <c r="C1687" s="6"/>
      <c r="D1687" s="6"/>
      <c r="E1687" s="6"/>
      <c r="F1687" s="6"/>
      <c r="G1687" s="6"/>
      <c r="H1687" s="36"/>
      <c r="I1687" s="28"/>
      <c r="J1687" s="6"/>
    </row>
    <row r="1688" spans="3:10" x14ac:dyDescent="0.35">
      <c r="C1688" s="6"/>
      <c r="D1688" s="6"/>
      <c r="E1688" s="6"/>
      <c r="F1688" s="6"/>
      <c r="G1688" s="6"/>
      <c r="H1688" s="36"/>
      <c r="I1688" s="28"/>
      <c r="J1688" s="6"/>
    </row>
    <row r="1689" spans="3:10" x14ac:dyDescent="0.35">
      <c r="C1689" s="6"/>
      <c r="D1689" s="6"/>
      <c r="E1689" s="6"/>
      <c r="F1689" s="6"/>
      <c r="G1689" s="6"/>
      <c r="H1689" s="36"/>
      <c r="I1689" s="28"/>
      <c r="J1689" s="6"/>
    </row>
    <row r="1690" spans="3:10" x14ac:dyDescent="0.35">
      <c r="C1690" s="6"/>
      <c r="D1690" s="6"/>
      <c r="E1690" s="6"/>
      <c r="F1690" s="6"/>
      <c r="G1690" s="6"/>
      <c r="H1690" s="36"/>
      <c r="I1690" s="28"/>
      <c r="J1690" s="6"/>
    </row>
    <row r="1691" spans="3:10" x14ac:dyDescent="0.35">
      <c r="C1691" s="6"/>
      <c r="D1691" s="6"/>
      <c r="E1691" s="6"/>
      <c r="F1691" s="6"/>
      <c r="G1691" s="6"/>
      <c r="H1691" s="36"/>
      <c r="I1691" s="28"/>
      <c r="J1691" s="6"/>
    </row>
    <row r="1692" spans="3:10" x14ac:dyDescent="0.35">
      <c r="C1692" s="6"/>
      <c r="D1692" s="6"/>
      <c r="E1692" s="6"/>
      <c r="F1692" s="6"/>
      <c r="G1692" s="6"/>
      <c r="H1692" s="36"/>
      <c r="I1692" s="28"/>
      <c r="J1692" s="6"/>
    </row>
    <row r="1693" spans="3:10" x14ac:dyDescent="0.35">
      <c r="C1693" s="6"/>
      <c r="D1693" s="6"/>
      <c r="E1693" s="6"/>
      <c r="F1693" s="6"/>
      <c r="G1693" s="6"/>
      <c r="H1693" s="36"/>
      <c r="I1693" s="28"/>
      <c r="J1693" s="6"/>
    </row>
    <row r="1694" spans="3:10" x14ac:dyDescent="0.35">
      <c r="C1694" s="6"/>
      <c r="D1694" s="6"/>
      <c r="E1694" s="6"/>
      <c r="F1694" s="6"/>
      <c r="G1694" s="6"/>
      <c r="H1694" s="36"/>
      <c r="I1694" s="28"/>
      <c r="J1694" s="6"/>
    </row>
    <row r="1695" spans="3:10" x14ac:dyDescent="0.35">
      <c r="C1695" s="6"/>
      <c r="D1695" s="6"/>
      <c r="E1695" s="6"/>
      <c r="F1695" s="6"/>
      <c r="G1695" s="6"/>
      <c r="H1695" s="36"/>
      <c r="I1695" s="28"/>
      <c r="J1695" s="6"/>
    </row>
    <row r="1696" spans="3:10" x14ac:dyDescent="0.35">
      <c r="C1696" s="6"/>
      <c r="D1696" s="6"/>
      <c r="E1696" s="6"/>
      <c r="F1696" s="6"/>
      <c r="G1696" s="6"/>
      <c r="H1696" s="36"/>
      <c r="I1696" s="28"/>
      <c r="J1696" s="6"/>
    </row>
    <row r="1697" spans="3:10" x14ac:dyDescent="0.35">
      <c r="C1697" s="6"/>
      <c r="D1697" s="6"/>
      <c r="E1697" s="6"/>
      <c r="F1697" s="6"/>
      <c r="G1697" s="6"/>
      <c r="H1697" s="36"/>
      <c r="I1697" s="28"/>
      <c r="J1697" s="6"/>
    </row>
    <row r="1698" spans="3:10" x14ac:dyDescent="0.35">
      <c r="C1698" s="6"/>
      <c r="D1698" s="6"/>
      <c r="E1698" s="6"/>
      <c r="F1698" s="6"/>
      <c r="G1698" s="6"/>
      <c r="H1698" s="36"/>
      <c r="I1698" s="28"/>
      <c r="J1698" s="6"/>
    </row>
    <row r="1699" spans="3:10" x14ac:dyDescent="0.35">
      <c r="C1699" s="6"/>
      <c r="D1699" s="6"/>
      <c r="E1699" s="6"/>
      <c r="F1699" s="6"/>
      <c r="G1699" s="6"/>
      <c r="H1699" s="36"/>
      <c r="I1699" s="28"/>
      <c r="J1699" s="6"/>
    </row>
    <row r="1700" spans="3:10" x14ac:dyDescent="0.35">
      <c r="C1700" s="6"/>
      <c r="D1700" s="6"/>
      <c r="E1700" s="6"/>
      <c r="F1700" s="6"/>
      <c r="G1700" s="6"/>
      <c r="H1700" s="36"/>
      <c r="I1700" s="28"/>
      <c r="J1700" s="6"/>
    </row>
    <row r="1701" spans="3:10" x14ac:dyDescent="0.35">
      <c r="C1701" s="6"/>
      <c r="D1701" s="6"/>
      <c r="E1701" s="6"/>
      <c r="F1701" s="6"/>
      <c r="G1701" s="6"/>
      <c r="H1701" s="36"/>
      <c r="I1701" s="28"/>
      <c r="J1701" s="6"/>
    </row>
    <row r="1702" spans="3:10" x14ac:dyDescent="0.35">
      <c r="C1702" s="6"/>
      <c r="D1702" s="6"/>
      <c r="E1702" s="6"/>
      <c r="F1702" s="6"/>
      <c r="G1702" s="6"/>
      <c r="H1702" s="36"/>
      <c r="I1702" s="28"/>
      <c r="J1702" s="6"/>
    </row>
    <row r="1703" spans="3:10" x14ac:dyDescent="0.35">
      <c r="C1703" s="6"/>
      <c r="D1703" s="6"/>
      <c r="E1703" s="6"/>
      <c r="F1703" s="6"/>
      <c r="G1703" s="6"/>
      <c r="H1703" s="36"/>
      <c r="I1703" s="28"/>
      <c r="J1703" s="6"/>
    </row>
    <row r="1704" spans="3:10" x14ac:dyDescent="0.35">
      <c r="C1704" s="6"/>
      <c r="D1704" s="6"/>
      <c r="E1704" s="6"/>
      <c r="F1704" s="6"/>
      <c r="G1704" s="6"/>
      <c r="H1704" s="36"/>
      <c r="I1704" s="28"/>
      <c r="J1704" s="6"/>
    </row>
    <row r="1705" spans="3:10" x14ac:dyDescent="0.35">
      <c r="C1705" s="6"/>
      <c r="D1705" s="6"/>
      <c r="E1705" s="6"/>
      <c r="F1705" s="6"/>
      <c r="G1705" s="6"/>
      <c r="H1705" s="36"/>
      <c r="I1705" s="28"/>
      <c r="J1705" s="6"/>
    </row>
    <row r="1706" spans="3:10" x14ac:dyDescent="0.35">
      <c r="C1706" s="6"/>
      <c r="D1706" s="6"/>
      <c r="E1706" s="6"/>
      <c r="F1706" s="6"/>
      <c r="G1706" s="6"/>
      <c r="H1706" s="36"/>
      <c r="I1706" s="28"/>
      <c r="J1706" s="6"/>
    </row>
    <row r="1707" spans="3:10" x14ac:dyDescent="0.35">
      <c r="C1707" s="6"/>
      <c r="D1707" s="6"/>
      <c r="E1707" s="6"/>
      <c r="F1707" s="6"/>
      <c r="G1707" s="6"/>
      <c r="H1707" s="36"/>
      <c r="I1707" s="28"/>
      <c r="J1707" s="6"/>
    </row>
    <row r="1708" spans="3:10" x14ac:dyDescent="0.35">
      <c r="C1708" s="6"/>
      <c r="D1708" s="6"/>
      <c r="E1708" s="6"/>
      <c r="F1708" s="6"/>
      <c r="G1708" s="6"/>
      <c r="H1708" s="36"/>
      <c r="I1708" s="28"/>
      <c r="J1708" s="6"/>
    </row>
    <row r="1709" spans="3:10" x14ac:dyDescent="0.35">
      <c r="C1709" s="6"/>
      <c r="D1709" s="6"/>
      <c r="E1709" s="6"/>
      <c r="F1709" s="6"/>
      <c r="G1709" s="6"/>
      <c r="H1709" s="36"/>
      <c r="I1709" s="28"/>
      <c r="J1709" s="6"/>
    </row>
    <row r="1710" spans="3:10" x14ac:dyDescent="0.35">
      <c r="C1710" s="6"/>
      <c r="D1710" s="6"/>
      <c r="E1710" s="6"/>
      <c r="F1710" s="6"/>
      <c r="G1710" s="6"/>
      <c r="H1710" s="36"/>
      <c r="I1710" s="28"/>
      <c r="J1710" s="6"/>
    </row>
    <row r="1711" spans="3:10" x14ac:dyDescent="0.35">
      <c r="C1711" s="6"/>
      <c r="D1711" s="6"/>
      <c r="E1711" s="6"/>
      <c r="F1711" s="6"/>
      <c r="G1711" s="6"/>
      <c r="H1711" s="36"/>
      <c r="I1711" s="28"/>
      <c r="J1711" s="6"/>
    </row>
    <row r="1712" spans="3:10" x14ac:dyDescent="0.35">
      <c r="C1712" s="6"/>
      <c r="D1712" s="6"/>
      <c r="E1712" s="6"/>
      <c r="F1712" s="6"/>
      <c r="G1712" s="6"/>
      <c r="H1712" s="36"/>
      <c r="I1712" s="28"/>
      <c r="J1712" s="6"/>
    </row>
    <row r="1713" spans="3:10" x14ac:dyDescent="0.35">
      <c r="C1713" s="6"/>
      <c r="D1713" s="6"/>
      <c r="E1713" s="6"/>
      <c r="F1713" s="6"/>
      <c r="G1713" s="6"/>
      <c r="H1713" s="36"/>
      <c r="I1713" s="28"/>
      <c r="J1713" s="6"/>
    </row>
    <row r="1714" spans="3:10" x14ac:dyDescent="0.35">
      <c r="C1714" s="6"/>
      <c r="D1714" s="6"/>
      <c r="E1714" s="6"/>
      <c r="F1714" s="6"/>
      <c r="G1714" s="6"/>
      <c r="H1714" s="36"/>
      <c r="I1714" s="28"/>
      <c r="J1714" s="6"/>
    </row>
    <row r="1715" spans="3:10" x14ac:dyDescent="0.35">
      <c r="C1715" s="6"/>
      <c r="D1715" s="6"/>
      <c r="E1715" s="6"/>
      <c r="F1715" s="6"/>
      <c r="G1715" s="6"/>
      <c r="H1715" s="36"/>
      <c r="I1715" s="28"/>
      <c r="J1715" s="6"/>
    </row>
    <row r="1716" spans="3:10" x14ac:dyDescent="0.35">
      <c r="C1716" s="6"/>
      <c r="D1716" s="6"/>
      <c r="E1716" s="6"/>
      <c r="F1716" s="6"/>
      <c r="G1716" s="6"/>
      <c r="H1716" s="36"/>
      <c r="I1716" s="28"/>
      <c r="J1716" s="6"/>
    </row>
    <row r="1717" spans="3:10" x14ac:dyDescent="0.35">
      <c r="C1717" s="6"/>
      <c r="D1717" s="6"/>
      <c r="E1717" s="6"/>
      <c r="F1717" s="6"/>
      <c r="G1717" s="6"/>
      <c r="H1717" s="36"/>
      <c r="I1717" s="28"/>
      <c r="J1717" s="6"/>
    </row>
    <row r="1718" spans="3:10" x14ac:dyDescent="0.35">
      <c r="C1718" s="6"/>
      <c r="D1718" s="6"/>
      <c r="E1718" s="6"/>
      <c r="F1718" s="6"/>
      <c r="G1718" s="6"/>
      <c r="H1718" s="36"/>
      <c r="I1718" s="28"/>
      <c r="J1718" s="6"/>
    </row>
    <row r="1719" spans="3:10" x14ac:dyDescent="0.35">
      <c r="C1719" s="6"/>
      <c r="D1719" s="6"/>
      <c r="E1719" s="6"/>
      <c r="F1719" s="6"/>
      <c r="G1719" s="6"/>
      <c r="H1719" s="36"/>
      <c r="I1719" s="28"/>
      <c r="J1719" s="6"/>
    </row>
    <row r="1720" spans="3:10" x14ac:dyDescent="0.35">
      <c r="C1720" s="6"/>
      <c r="D1720" s="6"/>
      <c r="E1720" s="6"/>
      <c r="F1720" s="6"/>
      <c r="G1720" s="6"/>
      <c r="H1720" s="36"/>
      <c r="I1720" s="28"/>
      <c r="J1720" s="6"/>
    </row>
    <row r="1721" spans="3:10" x14ac:dyDescent="0.35">
      <c r="C1721" s="6"/>
      <c r="D1721" s="6"/>
      <c r="E1721" s="6"/>
      <c r="F1721" s="6"/>
      <c r="G1721" s="6"/>
      <c r="H1721" s="36"/>
      <c r="I1721" s="28"/>
      <c r="J1721" s="6"/>
    </row>
    <row r="1722" spans="3:10" x14ac:dyDescent="0.35">
      <c r="C1722" s="6"/>
      <c r="D1722" s="6"/>
      <c r="E1722" s="6"/>
      <c r="F1722" s="6"/>
      <c r="G1722" s="6"/>
      <c r="H1722" s="36"/>
      <c r="I1722" s="28"/>
      <c r="J1722" s="6"/>
    </row>
    <row r="1723" spans="3:10" x14ac:dyDescent="0.35">
      <c r="C1723" s="6"/>
      <c r="D1723" s="6"/>
      <c r="E1723" s="6"/>
      <c r="F1723" s="6"/>
      <c r="G1723" s="6"/>
      <c r="H1723" s="36"/>
      <c r="I1723" s="28"/>
      <c r="J1723" s="6"/>
    </row>
    <row r="1724" spans="3:10" x14ac:dyDescent="0.35">
      <c r="C1724" s="6"/>
      <c r="D1724" s="6"/>
      <c r="E1724" s="6"/>
      <c r="F1724" s="6"/>
      <c r="G1724" s="6"/>
      <c r="H1724" s="36"/>
      <c r="I1724" s="28"/>
      <c r="J1724" s="6"/>
    </row>
    <row r="1725" spans="3:10" x14ac:dyDescent="0.35">
      <c r="C1725" s="6"/>
      <c r="D1725" s="6"/>
      <c r="E1725" s="6"/>
      <c r="F1725" s="6"/>
      <c r="G1725" s="6"/>
      <c r="H1725" s="36"/>
      <c r="I1725" s="28"/>
      <c r="J1725" s="6"/>
    </row>
    <row r="1726" spans="3:10" x14ac:dyDescent="0.35">
      <c r="C1726" s="6"/>
      <c r="D1726" s="6"/>
      <c r="E1726" s="6"/>
      <c r="F1726" s="6"/>
      <c r="G1726" s="6"/>
      <c r="H1726" s="36"/>
      <c r="I1726" s="28"/>
      <c r="J1726" s="6"/>
    </row>
    <row r="1727" spans="3:10" x14ac:dyDescent="0.35">
      <c r="C1727" s="6"/>
      <c r="D1727" s="6"/>
      <c r="E1727" s="6"/>
      <c r="F1727" s="6"/>
      <c r="G1727" s="6"/>
      <c r="H1727" s="36"/>
      <c r="I1727" s="28"/>
      <c r="J1727" s="6"/>
    </row>
    <row r="1728" spans="3:10" x14ac:dyDescent="0.35">
      <c r="C1728" s="6"/>
      <c r="D1728" s="6"/>
      <c r="E1728" s="6"/>
      <c r="F1728" s="6"/>
      <c r="G1728" s="6"/>
      <c r="H1728" s="36"/>
      <c r="I1728" s="28"/>
      <c r="J1728" s="6"/>
    </row>
    <row r="1729" spans="3:10" x14ac:dyDescent="0.35">
      <c r="C1729" s="6"/>
      <c r="D1729" s="6"/>
      <c r="E1729" s="6"/>
      <c r="F1729" s="6"/>
      <c r="G1729" s="6"/>
      <c r="H1729" s="36"/>
      <c r="I1729" s="28"/>
      <c r="J1729" s="6"/>
    </row>
    <row r="1730" spans="3:10" x14ac:dyDescent="0.35">
      <c r="C1730" s="6"/>
      <c r="D1730" s="6"/>
      <c r="E1730" s="6"/>
      <c r="F1730" s="6"/>
      <c r="G1730" s="6"/>
      <c r="H1730" s="36"/>
      <c r="I1730" s="28"/>
      <c r="J1730" s="6"/>
    </row>
    <row r="1731" spans="3:10" x14ac:dyDescent="0.35">
      <c r="C1731" s="6"/>
      <c r="D1731" s="6"/>
      <c r="E1731" s="6"/>
      <c r="F1731" s="6"/>
      <c r="G1731" s="6"/>
      <c r="H1731" s="36"/>
      <c r="I1731" s="28"/>
      <c r="J1731" s="6"/>
    </row>
    <row r="1732" spans="3:10" x14ac:dyDescent="0.35">
      <c r="C1732" s="6"/>
      <c r="D1732" s="6"/>
      <c r="E1732" s="6"/>
      <c r="F1732" s="6"/>
      <c r="G1732" s="6"/>
      <c r="H1732" s="36"/>
      <c r="I1732" s="28"/>
      <c r="J1732" s="6"/>
    </row>
    <row r="1733" spans="3:10" x14ac:dyDescent="0.35">
      <c r="C1733" s="6"/>
      <c r="D1733" s="6"/>
      <c r="E1733" s="6"/>
      <c r="F1733" s="6"/>
      <c r="G1733" s="6"/>
      <c r="H1733" s="36"/>
      <c r="I1733" s="28"/>
      <c r="J1733" s="6"/>
    </row>
    <row r="1734" spans="3:10" x14ac:dyDescent="0.35">
      <c r="C1734" s="6"/>
      <c r="D1734" s="6"/>
      <c r="E1734" s="6"/>
      <c r="F1734" s="6"/>
      <c r="G1734" s="6"/>
      <c r="H1734" s="36"/>
      <c r="I1734" s="28"/>
      <c r="J1734" s="6"/>
    </row>
    <row r="1735" spans="3:10" x14ac:dyDescent="0.35">
      <c r="C1735" s="6"/>
      <c r="D1735" s="6"/>
      <c r="E1735" s="6"/>
      <c r="F1735" s="6"/>
      <c r="G1735" s="6"/>
      <c r="H1735" s="36"/>
      <c r="I1735" s="28"/>
      <c r="J1735" s="6"/>
    </row>
    <row r="1736" spans="3:10" x14ac:dyDescent="0.35">
      <c r="C1736" s="6"/>
      <c r="D1736" s="6"/>
      <c r="E1736" s="6"/>
      <c r="F1736" s="6"/>
      <c r="G1736" s="6"/>
      <c r="H1736" s="36"/>
      <c r="I1736" s="28"/>
      <c r="J1736" s="6"/>
    </row>
    <row r="1737" spans="3:10" x14ac:dyDescent="0.35">
      <c r="C1737" s="6"/>
      <c r="D1737" s="6"/>
      <c r="E1737" s="6"/>
      <c r="F1737" s="6"/>
      <c r="G1737" s="6"/>
      <c r="H1737" s="36"/>
      <c r="I1737" s="28"/>
      <c r="J1737" s="6"/>
    </row>
    <row r="1738" spans="3:10" x14ac:dyDescent="0.35">
      <c r="C1738" s="6"/>
      <c r="D1738" s="6"/>
      <c r="E1738" s="6"/>
      <c r="F1738" s="6"/>
      <c r="G1738" s="6"/>
      <c r="H1738" s="36"/>
      <c r="I1738" s="28"/>
      <c r="J1738" s="6"/>
    </row>
    <row r="1739" spans="3:10" x14ac:dyDescent="0.35">
      <c r="C1739" s="6"/>
      <c r="D1739" s="6"/>
      <c r="E1739" s="6"/>
      <c r="F1739" s="6"/>
      <c r="G1739" s="6"/>
      <c r="H1739" s="36"/>
      <c r="I1739" s="28"/>
      <c r="J1739" s="6"/>
    </row>
    <row r="1740" spans="3:10" x14ac:dyDescent="0.35">
      <c r="C1740" s="6"/>
      <c r="D1740" s="6"/>
      <c r="E1740" s="6"/>
      <c r="F1740" s="6"/>
      <c r="G1740" s="6"/>
      <c r="H1740" s="36"/>
      <c r="I1740" s="28"/>
      <c r="J1740" s="6"/>
    </row>
    <row r="1741" spans="3:10" x14ac:dyDescent="0.35">
      <c r="C1741" s="6"/>
      <c r="D1741" s="6"/>
      <c r="E1741" s="6"/>
      <c r="F1741" s="6"/>
      <c r="G1741" s="6"/>
      <c r="H1741" s="36"/>
      <c r="I1741" s="28"/>
      <c r="J1741" s="6"/>
    </row>
    <row r="1742" spans="3:10" x14ac:dyDescent="0.35">
      <c r="C1742" s="6"/>
      <c r="D1742" s="6"/>
      <c r="E1742" s="6"/>
      <c r="F1742" s="6"/>
      <c r="G1742" s="6"/>
      <c r="H1742" s="36"/>
      <c r="I1742" s="28"/>
      <c r="J1742" s="6"/>
    </row>
    <row r="1743" spans="3:10" x14ac:dyDescent="0.35">
      <c r="C1743" s="6"/>
      <c r="D1743" s="6"/>
      <c r="E1743" s="6"/>
      <c r="F1743" s="6"/>
      <c r="G1743" s="6"/>
      <c r="H1743" s="36"/>
      <c r="I1743" s="28"/>
      <c r="J1743" s="6"/>
    </row>
    <row r="1744" spans="3:10" x14ac:dyDescent="0.35">
      <c r="C1744" s="6"/>
      <c r="D1744" s="6"/>
      <c r="E1744" s="6"/>
      <c r="F1744" s="6"/>
      <c r="G1744" s="6"/>
      <c r="H1744" s="36"/>
      <c r="I1744" s="28"/>
      <c r="J1744" s="6"/>
    </row>
    <row r="1745" spans="3:10" x14ac:dyDescent="0.35">
      <c r="C1745" s="6"/>
      <c r="D1745" s="6"/>
      <c r="E1745" s="6"/>
      <c r="F1745" s="6"/>
      <c r="G1745" s="6"/>
      <c r="H1745" s="36"/>
      <c r="I1745" s="28"/>
      <c r="J1745" s="6"/>
    </row>
    <row r="1746" spans="3:10" x14ac:dyDescent="0.35">
      <c r="C1746" s="6"/>
      <c r="D1746" s="6"/>
      <c r="E1746" s="6"/>
      <c r="F1746" s="6"/>
      <c r="G1746" s="6"/>
      <c r="H1746" s="36"/>
      <c r="I1746" s="28"/>
      <c r="J1746" s="6"/>
    </row>
    <row r="1747" spans="3:10" x14ac:dyDescent="0.35">
      <c r="C1747" s="6"/>
      <c r="D1747" s="6"/>
      <c r="E1747" s="6"/>
      <c r="F1747" s="6"/>
      <c r="G1747" s="6"/>
      <c r="H1747" s="36"/>
      <c r="I1747" s="28"/>
      <c r="J1747" s="6"/>
    </row>
    <row r="1748" spans="3:10" x14ac:dyDescent="0.35">
      <c r="C1748" s="6"/>
      <c r="D1748" s="6"/>
      <c r="E1748" s="6"/>
      <c r="F1748" s="6"/>
      <c r="G1748" s="6"/>
      <c r="H1748" s="36"/>
      <c r="I1748" s="28"/>
      <c r="J1748" s="6"/>
    </row>
    <row r="1749" spans="3:10" x14ac:dyDescent="0.35">
      <c r="C1749" s="6"/>
      <c r="D1749" s="6"/>
      <c r="E1749" s="6"/>
      <c r="F1749" s="6"/>
      <c r="G1749" s="6"/>
      <c r="H1749" s="36"/>
      <c r="I1749" s="28"/>
      <c r="J1749" s="6"/>
    </row>
    <row r="1750" spans="3:10" x14ac:dyDescent="0.35">
      <c r="C1750" s="6"/>
      <c r="D1750" s="6"/>
      <c r="E1750" s="6"/>
      <c r="F1750" s="6"/>
      <c r="G1750" s="6"/>
      <c r="H1750" s="36"/>
      <c r="I1750" s="28"/>
      <c r="J1750" s="6"/>
    </row>
    <row r="1751" spans="3:10" x14ac:dyDescent="0.35">
      <c r="C1751" s="6"/>
      <c r="D1751" s="6"/>
      <c r="E1751" s="6"/>
      <c r="F1751" s="6"/>
      <c r="G1751" s="6"/>
      <c r="H1751" s="36"/>
      <c r="I1751" s="28"/>
      <c r="J1751" s="6"/>
    </row>
    <row r="1752" spans="3:10" x14ac:dyDescent="0.35">
      <c r="C1752" s="6"/>
      <c r="D1752" s="6"/>
      <c r="E1752" s="6"/>
      <c r="F1752" s="6"/>
      <c r="G1752" s="6"/>
      <c r="H1752" s="36"/>
      <c r="I1752" s="28"/>
      <c r="J1752" s="6"/>
    </row>
    <row r="1753" spans="3:10" x14ac:dyDescent="0.35">
      <c r="C1753" s="6"/>
      <c r="D1753" s="6"/>
      <c r="E1753" s="6"/>
      <c r="F1753" s="6"/>
      <c r="G1753" s="6"/>
      <c r="H1753" s="36"/>
      <c r="I1753" s="28"/>
      <c r="J1753" s="6"/>
    </row>
    <row r="1754" spans="3:10" x14ac:dyDescent="0.35">
      <c r="C1754" s="6"/>
      <c r="D1754" s="6"/>
      <c r="E1754" s="6"/>
      <c r="F1754" s="6"/>
      <c r="G1754" s="6"/>
      <c r="H1754" s="36"/>
      <c r="I1754" s="28"/>
      <c r="J1754" s="6"/>
    </row>
    <row r="1755" spans="3:10" x14ac:dyDescent="0.35">
      <c r="C1755" s="6"/>
      <c r="D1755" s="6"/>
      <c r="E1755" s="6"/>
      <c r="F1755" s="6"/>
      <c r="G1755" s="6"/>
      <c r="H1755" s="36"/>
      <c r="I1755" s="28"/>
      <c r="J1755" s="6"/>
    </row>
    <row r="1756" spans="3:10" x14ac:dyDescent="0.35">
      <c r="C1756" s="6"/>
      <c r="D1756" s="6"/>
      <c r="E1756" s="6"/>
      <c r="F1756" s="6"/>
      <c r="G1756" s="6"/>
      <c r="H1756" s="36"/>
      <c r="I1756" s="28"/>
      <c r="J1756" s="6"/>
    </row>
    <row r="1757" spans="3:10" x14ac:dyDescent="0.35">
      <c r="C1757" s="6"/>
      <c r="D1757" s="6"/>
      <c r="E1757" s="6"/>
      <c r="F1757" s="6"/>
      <c r="G1757" s="6"/>
      <c r="H1757" s="36"/>
      <c r="I1757" s="28"/>
      <c r="J1757" s="6"/>
    </row>
    <row r="1758" spans="3:10" x14ac:dyDescent="0.35">
      <c r="C1758" s="6"/>
      <c r="D1758" s="6"/>
      <c r="E1758" s="6"/>
      <c r="F1758" s="6"/>
      <c r="G1758" s="6"/>
      <c r="H1758" s="36"/>
      <c r="I1758" s="28"/>
      <c r="J1758" s="6"/>
    </row>
    <row r="1759" spans="3:10" x14ac:dyDescent="0.35">
      <c r="C1759" s="6"/>
      <c r="D1759" s="6"/>
      <c r="E1759" s="6"/>
      <c r="F1759" s="6"/>
      <c r="G1759" s="6"/>
      <c r="H1759" s="36"/>
      <c r="I1759" s="28"/>
      <c r="J1759" s="6"/>
    </row>
    <row r="1760" spans="3:10" x14ac:dyDescent="0.35">
      <c r="C1760" s="6"/>
      <c r="D1760" s="6"/>
      <c r="E1760" s="6"/>
      <c r="F1760" s="6"/>
      <c r="G1760" s="6"/>
      <c r="H1760" s="36"/>
      <c r="I1760" s="28"/>
      <c r="J1760" s="6"/>
    </row>
    <row r="1761" spans="3:10" x14ac:dyDescent="0.35">
      <c r="C1761" s="6"/>
      <c r="D1761" s="6"/>
      <c r="E1761" s="6"/>
      <c r="F1761" s="6"/>
      <c r="G1761" s="6"/>
      <c r="H1761" s="36"/>
      <c r="I1761" s="28"/>
      <c r="J1761" s="6"/>
    </row>
    <row r="1762" spans="3:10" x14ac:dyDescent="0.35">
      <c r="C1762" s="6"/>
      <c r="D1762" s="6"/>
      <c r="E1762" s="6"/>
      <c r="F1762" s="6"/>
      <c r="G1762" s="6"/>
      <c r="H1762" s="36"/>
      <c r="I1762" s="28"/>
      <c r="J1762" s="6"/>
    </row>
    <row r="1763" spans="3:10" x14ac:dyDescent="0.35">
      <c r="C1763" s="6"/>
      <c r="D1763" s="6"/>
      <c r="E1763" s="6"/>
      <c r="F1763" s="6"/>
      <c r="G1763" s="6"/>
      <c r="H1763" s="36"/>
      <c r="I1763" s="28"/>
      <c r="J1763" s="6"/>
    </row>
    <row r="1764" spans="3:10" x14ac:dyDescent="0.35">
      <c r="C1764" s="6"/>
      <c r="D1764" s="6"/>
      <c r="E1764" s="6"/>
      <c r="F1764" s="6"/>
      <c r="G1764" s="6"/>
      <c r="H1764" s="36"/>
      <c r="I1764" s="28"/>
      <c r="J1764" s="6"/>
    </row>
    <row r="1765" spans="3:10" x14ac:dyDescent="0.35">
      <c r="C1765" s="6"/>
      <c r="D1765" s="6"/>
      <c r="E1765" s="6"/>
      <c r="F1765" s="6"/>
      <c r="G1765" s="6"/>
      <c r="H1765" s="36"/>
      <c r="I1765" s="28"/>
      <c r="J1765" s="6"/>
    </row>
    <row r="1766" spans="3:10" x14ac:dyDescent="0.35">
      <c r="C1766" s="6"/>
      <c r="D1766" s="6"/>
      <c r="E1766" s="6"/>
      <c r="F1766" s="6"/>
      <c r="G1766" s="6"/>
      <c r="H1766" s="36"/>
      <c r="I1766" s="28"/>
      <c r="J1766" s="6"/>
    </row>
    <row r="1767" spans="3:10" x14ac:dyDescent="0.35">
      <c r="C1767" s="6"/>
      <c r="D1767" s="6"/>
      <c r="E1767" s="6"/>
      <c r="F1767" s="6"/>
      <c r="G1767" s="6"/>
      <c r="H1767" s="36"/>
      <c r="I1767" s="28"/>
      <c r="J1767" s="6"/>
    </row>
    <row r="1768" spans="3:10" x14ac:dyDescent="0.35">
      <c r="C1768" s="6"/>
      <c r="D1768" s="6"/>
      <c r="E1768" s="6"/>
      <c r="F1768" s="6"/>
      <c r="G1768" s="6"/>
      <c r="H1768" s="36"/>
      <c r="I1768" s="28"/>
      <c r="J1768" s="6"/>
    </row>
    <row r="1769" spans="3:10" x14ac:dyDescent="0.35">
      <c r="C1769" s="6"/>
      <c r="D1769" s="6"/>
      <c r="E1769" s="6"/>
      <c r="F1769" s="6"/>
      <c r="G1769" s="6"/>
      <c r="H1769" s="36"/>
      <c r="I1769" s="28"/>
      <c r="J1769" s="6"/>
    </row>
    <row r="1770" spans="3:10" x14ac:dyDescent="0.35">
      <c r="C1770" s="6"/>
      <c r="D1770" s="6"/>
      <c r="E1770" s="6"/>
      <c r="F1770" s="6"/>
      <c r="G1770" s="6"/>
      <c r="H1770" s="36"/>
      <c r="I1770" s="28"/>
      <c r="J1770" s="6"/>
    </row>
    <row r="1771" spans="3:10" x14ac:dyDescent="0.35">
      <c r="C1771" s="6"/>
      <c r="D1771" s="6"/>
      <c r="E1771" s="6"/>
      <c r="F1771" s="6"/>
      <c r="G1771" s="6"/>
      <c r="H1771" s="36"/>
      <c r="I1771" s="28"/>
      <c r="J1771" s="6"/>
    </row>
    <row r="1772" spans="3:10" x14ac:dyDescent="0.35">
      <c r="C1772" s="6"/>
      <c r="D1772" s="6"/>
      <c r="E1772" s="6"/>
      <c r="F1772" s="6"/>
      <c r="G1772" s="6"/>
      <c r="H1772" s="36"/>
      <c r="I1772" s="28"/>
      <c r="J1772" s="6"/>
    </row>
    <row r="1773" spans="3:10" x14ac:dyDescent="0.35">
      <c r="C1773" s="6"/>
      <c r="D1773" s="6"/>
      <c r="E1773" s="6"/>
      <c r="F1773" s="6"/>
      <c r="G1773" s="6"/>
      <c r="H1773" s="36"/>
      <c r="I1773" s="28"/>
      <c r="J1773" s="6"/>
    </row>
    <row r="1774" spans="3:10" x14ac:dyDescent="0.35">
      <c r="C1774" s="6"/>
      <c r="D1774" s="6"/>
      <c r="E1774" s="6"/>
      <c r="F1774" s="6"/>
      <c r="G1774" s="6"/>
      <c r="H1774" s="36"/>
      <c r="I1774" s="28"/>
      <c r="J1774" s="6"/>
    </row>
    <row r="1775" spans="3:10" x14ac:dyDescent="0.35">
      <c r="C1775" s="6"/>
      <c r="D1775" s="6"/>
      <c r="E1775" s="6"/>
      <c r="F1775" s="6"/>
      <c r="G1775" s="6"/>
      <c r="H1775" s="36"/>
      <c r="I1775" s="28"/>
      <c r="J1775" s="6"/>
    </row>
    <row r="1776" spans="3:10" x14ac:dyDescent="0.35">
      <c r="C1776" s="6"/>
      <c r="D1776" s="6"/>
      <c r="E1776" s="6"/>
      <c r="F1776" s="6"/>
      <c r="G1776" s="6"/>
      <c r="H1776" s="36"/>
      <c r="I1776" s="28"/>
      <c r="J1776" s="6"/>
    </row>
    <row r="1777" spans="3:10" x14ac:dyDescent="0.35">
      <c r="C1777" s="6"/>
      <c r="D1777" s="6"/>
      <c r="E1777" s="6"/>
      <c r="F1777" s="6"/>
      <c r="G1777" s="6"/>
      <c r="H1777" s="36"/>
      <c r="I1777" s="28"/>
      <c r="J1777" s="6"/>
    </row>
    <row r="1778" spans="3:10" x14ac:dyDescent="0.35">
      <c r="C1778" s="6"/>
      <c r="D1778" s="6"/>
      <c r="E1778" s="6"/>
      <c r="F1778" s="6"/>
      <c r="G1778" s="6"/>
      <c r="H1778" s="36"/>
      <c r="I1778" s="28"/>
      <c r="J1778" s="6"/>
    </row>
    <row r="1779" spans="3:10" x14ac:dyDescent="0.35">
      <c r="C1779" s="6"/>
      <c r="D1779" s="6"/>
      <c r="E1779" s="6"/>
      <c r="F1779" s="6"/>
      <c r="G1779" s="6"/>
      <c r="H1779" s="36"/>
      <c r="I1779" s="28"/>
      <c r="J1779" s="6"/>
    </row>
    <row r="1780" spans="3:10" x14ac:dyDescent="0.35">
      <c r="C1780" s="6"/>
      <c r="D1780" s="6"/>
      <c r="E1780" s="6"/>
      <c r="F1780" s="6"/>
      <c r="G1780" s="6"/>
      <c r="H1780" s="36"/>
      <c r="I1780" s="28"/>
      <c r="J1780" s="6"/>
    </row>
    <row r="1781" spans="3:10" x14ac:dyDescent="0.35">
      <c r="C1781" s="6"/>
      <c r="D1781" s="6"/>
      <c r="E1781" s="6"/>
      <c r="F1781" s="6"/>
      <c r="G1781" s="6"/>
      <c r="H1781" s="36"/>
      <c r="I1781" s="28"/>
      <c r="J1781" s="6"/>
    </row>
    <row r="1782" spans="3:10" x14ac:dyDescent="0.35">
      <c r="C1782" s="6"/>
      <c r="D1782" s="6"/>
      <c r="E1782" s="6"/>
      <c r="F1782" s="6"/>
      <c r="G1782" s="6"/>
      <c r="H1782" s="36"/>
      <c r="I1782" s="28"/>
      <c r="J1782" s="6"/>
    </row>
    <row r="1783" spans="3:10" x14ac:dyDescent="0.35">
      <c r="C1783" s="6"/>
      <c r="D1783" s="6"/>
      <c r="E1783" s="6"/>
      <c r="F1783" s="6"/>
      <c r="G1783" s="6"/>
      <c r="H1783" s="36"/>
      <c r="I1783" s="28"/>
      <c r="J1783" s="6"/>
    </row>
    <row r="1784" spans="3:10" x14ac:dyDescent="0.35">
      <c r="C1784" s="6"/>
      <c r="D1784" s="6"/>
      <c r="E1784" s="6"/>
      <c r="F1784" s="6"/>
      <c r="G1784" s="6"/>
      <c r="H1784" s="36"/>
      <c r="I1784" s="28"/>
      <c r="J1784" s="6"/>
    </row>
    <row r="1785" spans="3:10" x14ac:dyDescent="0.35">
      <c r="C1785" s="6"/>
      <c r="D1785" s="6"/>
      <c r="E1785" s="6"/>
      <c r="F1785" s="6"/>
      <c r="G1785" s="6"/>
      <c r="H1785" s="36"/>
      <c r="I1785" s="28"/>
      <c r="J1785" s="6"/>
    </row>
    <row r="1786" spans="3:10" x14ac:dyDescent="0.35">
      <c r="C1786" s="6"/>
      <c r="D1786" s="6"/>
      <c r="E1786" s="6"/>
      <c r="F1786" s="6"/>
      <c r="G1786" s="6"/>
      <c r="H1786" s="36"/>
      <c r="I1786" s="28"/>
      <c r="J1786" s="6"/>
    </row>
    <row r="1787" spans="3:10" x14ac:dyDescent="0.35">
      <c r="C1787" s="6"/>
      <c r="D1787" s="6"/>
      <c r="E1787" s="6"/>
      <c r="F1787" s="6"/>
      <c r="G1787" s="6"/>
      <c r="H1787" s="36"/>
      <c r="I1787" s="28"/>
      <c r="J1787" s="6"/>
    </row>
    <row r="1788" spans="3:10" x14ac:dyDescent="0.35">
      <c r="C1788" s="6"/>
      <c r="D1788" s="6"/>
      <c r="E1788" s="6"/>
      <c r="F1788" s="6"/>
      <c r="G1788" s="6"/>
      <c r="H1788" s="36"/>
      <c r="I1788" s="28"/>
      <c r="J1788" s="6"/>
    </row>
    <row r="1789" spans="3:10" x14ac:dyDescent="0.35">
      <c r="C1789" s="6"/>
      <c r="D1789" s="6"/>
      <c r="E1789" s="6"/>
      <c r="F1789" s="6"/>
      <c r="G1789" s="6"/>
      <c r="H1789" s="36"/>
      <c r="I1789" s="28"/>
      <c r="J1789" s="6"/>
    </row>
    <row r="1790" spans="3:10" x14ac:dyDescent="0.35">
      <c r="C1790" s="6"/>
      <c r="D1790" s="6"/>
      <c r="E1790" s="6"/>
      <c r="F1790" s="6"/>
      <c r="G1790" s="6"/>
      <c r="H1790" s="36"/>
      <c r="I1790" s="28"/>
      <c r="J1790" s="6"/>
    </row>
    <row r="1791" spans="3:10" x14ac:dyDescent="0.35">
      <c r="C1791" s="6"/>
      <c r="D1791" s="6"/>
      <c r="E1791" s="6"/>
      <c r="F1791" s="6"/>
      <c r="G1791" s="6"/>
      <c r="H1791" s="36"/>
      <c r="I1791" s="28"/>
      <c r="J1791" s="6"/>
    </row>
    <row r="1792" spans="3:10" x14ac:dyDescent="0.35">
      <c r="C1792" s="6"/>
      <c r="D1792" s="6"/>
      <c r="E1792" s="6"/>
      <c r="F1792" s="6"/>
      <c r="G1792" s="6"/>
      <c r="H1792" s="36"/>
      <c r="I1792" s="28"/>
      <c r="J1792" s="6"/>
    </row>
    <row r="1793" spans="3:10" x14ac:dyDescent="0.35">
      <c r="C1793" s="6"/>
      <c r="D1793" s="6"/>
      <c r="E1793" s="6"/>
      <c r="F1793" s="6"/>
      <c r="G1793" s="6"/>
      <c r="H1793" s="36"/>
      <c r="I1793" s="28"/>
      <c r="J1793" s="6"/>
    </row>
    <row r="1794" spans="3:10" x14ac:dyDescent="0.35">
      <c r="C1794" s="6"/>
      <c r="D1794" s="6"/>
      <c r="E1794" s="6"/>
      <c r="F1794" s="6"/>
      <c r="G1794" s="6"/>
      <c r="H1794" s="36"/>
      <c r="I1794" s="28"/>
      <c r="J1794" s="6"/>
    </row>
    <row r="1795" spans="3:10" x14ac:dyDescent="0.35">
      <c r="C1795" s="6"/>
      <c r="D1795" s="6"/>
      <c r="E1795" s="6"/>
      <c r="F1795" s="6"/>
      <c r="G1795" s="6"/>
      <c r="H1795" s="36"/>
      <c r="I1795" s="28"/>
      <c r="J1795" s="6"/>
    </row>
    <row r="1796" spans="3:10" x14ac:dyDescent="0.35">
      <c r="C1796" s="6"/>
      <c r="D1796" s="6"/>
      <c r="E1796" s="6"/>
      <c r="F1796" s="6"/>
      <c r="G1796" s="6"/>
      <c r="H1796" s="36"/>
      <c r="I1796" s="28"/>
      <c r="J1796" s="6"/>
    </row>
    <row r="1797" spans="3:10" x14ac:dyDescent="0.35">
      <c r="C1797" s="6"/>
      <c r="D1797" s="6"/>
      <c r="E1797" s="6"/>
      <c r="F1797" s="6"/>
      <c r="G1797" s="6"/>
      <c r="H1797" s="36"/>
      <c r="I1797" s="28"/>
      <c r="J1797" s="6"/>
    </row>
    <row r="1798" spans="3:10" x14ac:dyDescent="0.35">
      <c r="C1798" s="6"/>
      <c r="D1798" s="6"/>
      <c r="E1798" s="6"/>
      <c r="F1798" s="6"/>
      <c r="G1798" s="6"/>
      <c r="H1798" s="36"/>
      <c r="I1798" s="28"/>
      <c r="J1798" s="6"/>
    </row>
    <row r="1799" spans="3:10" x14ac:dyDescent="0.35">
      <c r="C1799" s="6"/>
      <c r="D1799" s="6"/>
      <c r="E1799" s="6"/>
      <c r="F1799" s="6"/>
      <c r="G1799" s="6"/>
      <c r="H1799" s="36"/>
      <c r="I1799" s="28"/>
      <c r="J1799" s="6"/>
    </row>
    <row r="1800" spans="3:10" x14ac:dyDescent="0.35">
      <c r="C1800" s="6"/>
      <c r="D1800" s="6"/>
      <c r="E1800" s="6"/>
      <c r="F1800" s="6"/>
      <c r="G1800" s="6"/>
      <c r="H1800" s="36"/>
      <c r="I1800" s="28"/>
      <c r="J1800" s="6"/>
    </row>
    <row r="1801" spans="3:10" x14ac:dyDescent="0.35">
      <c r="C1801" s="6"/>
      <c r="D1801" s="6"/>
      <c r="E1801" s="6"/>
      <c r="F1801" s="6"/>
      <c r="G1801" s="6"/>
      <c r="H1801" s="36"/>
      <c r="I1801" s="28"/>
      <c r="J1801" s="6"/>
    </row>
    <row r="1802" spans="3:10" x14ac:dyDescent="0.35">
      <c r="C1802" s="6"/>
      <c r="D1802" s="6"/>
      <c r="E1802" s="6"/>
      <c r="F1802" s="6"/>
      <c r="G1802" s="6"/>
      <c r="H1802" s="36"/>
      <c r="I1802" s="28"/>
      <c r="J1802" s="6"/>
    </row>
    <row r="1803" spans="3:10" x14ac:dyDescent="0.35">
      <c r="C1803" s="6"/>
      <c r="D1803" s="6"/>
      <c r="E1803" s="6"/>
      <c r="F1803" s="6"/>
      <c r="G1803" s="6"/>
      <c r="H1803" s="36"/>
      <c r="I1803" s="28"/>
      <c r="J1803" s="6"/>
    </row>
    <row r="1804" spans="3:10" x14ac:dyDescent="0.35">
      <c r="C1804" s="6"/>
      <c r="D1804" s="6"/>
      <c r="E1804" s="6"/>
      <c r="F1804" s="6"/>
      <c r="G1804" s="6"/>
      <c r="H1804" s="36"/>
      <c r="I1804" s="28"/>
      <c r="J1804" s="6"/>
    </row>
    <row r="1805" spans="3:10" x14ac:dyDescent="0.35">
      <c r="C1805" s="6"/>
      <c r="D1805" s="6"/>
      <c r="E1805" s="6"/>
      <c r="F1805" s="6"/>
      <c r="G1805" s="6"/>
      <c r="H1805" s="36"/>
      <c r="I1805" s="28"/>
      <c r="J1805" s="6"/>
    </row>
    <row r="1806" spans="3:10" x14ac:dyDescent="0.35">
      <c r="C1806" s="6"/>
      <c r="D1806" s="6"/>
      <c r="E1806" s="6"/>
      <c r="F1806" s="6"/>
      <c r="G1806" s="6"/>
      <c r="H1806" s="36"/>
      <c r="I1806" s="28"/>
      <c r="J1806" s="6"/>
    </row>
    <row r="1807" spans="3:10" x14ac:dyDescent="0.35">
      <c r="C1807" s="6"/>
      <c r="D1807" s="6"/>
      <c r="E1807" s="6"/>
      <c r="F1807" s="6"/>
      <c r="G1807" s="6"/>
      <c r="H1807" s="36"/>
      <c r="I1807" s="28"/>
      <c r="J1807" s="6"/>
    </row>
    <row r="1808" spans="3:10" x14ac:dyDescent="0.35">
      <c r="C1808" s="6"/>
      <c r="D1808" s="6"/>
      <c r="E1808" s="6"/>
      <c r="F1808" s="6"/>
      <c r="G1808" s="6"/>
      <c r="H1808" s="36"/>
      <c r="I1808" s="28"/>
      <c r="J1808" s="6"/>
    </row>
    <row r="1809" spans="3:10" x14ac:dyDescent="0.35">
      <c r="C1809" s="6"/>
      <c r="D1809" s="6"/>
      <c r="E1809" s="6"/>
      <c r="F1809" s="6"/>
      <c r="G1809" s="6"/>
      <c r="H1809" s="36"/>
      <c r="I1809" s="28"/>
      <c r="J1809" s="6"/>
    </row>
    <row r="1810" spans="3:10" x14ac:dyDescent="0.35">
      <c r="C1810" s="6"/>
      <c r="D1810" s="6"/>
      <c r="E1810" s="6"/>
      <c r="F1810" s="6"/>
      <c r="G1810" s="6"/>
      <c r="H1810" s="36"/>
      <c r="I1810" s="28"/>
      <c r="J1810" s="6"/>
    </row>
    <row r="1811" spans="3:10" x14ac:dyDescent="0.35">
      <c r="C1811" s="6"/>
      <c r="D1811" s="6"/>
      <c r="E1811" s="6"/>
      <c r="F1811" s="6"/>
      <c r="G1811" s="6"/>
      <c r="H1811" s="36"/>
      <c r="I1811" s="28"/>
      <c r="J1811" s="6"/>
    </row>
    <row r="1812" spans="3:10" x14ac:dyDescent="0.35">
      <c r="C1812" s="6"/>
      <c r="D1812" s="6"/>
      <c r="E1812" s="6"/>
      <c r="F1812" s="6"/>
      <c r="G1812" s="6"/>
      <c r="H1812" s="36"/>
      <c r="I1812" s="28"/>
      <c r="J1812" s="6"/>
    </row>
    <row r="1813" spans="3:10" x14ac:dyDescent="0.35">
      <c r="C1813" s="6"/>
      <c r="D1813" s="6"/>
      <c r="E1813" s="6"/>
      <c r="F1813" s="6"/>
      <c r="G1813" s="6"/>
      <c r="H1813" s="36"/>
      <c r="I1813" s="28"/>
      <c r="J1813" s="6"/>
    </row>
    <row r="1814" spans="3:10" x14ac:dyDescent="0.35">
      <c r="C1814" s="6"/>
      <c r="D1814" s="6"/>
      <c r="E1814" s="6"/>
      <c r="F1814" s="6"/>
      <c r="G1814" s="6"/>
      <c r="H1814" s="36"/>
      <c r="I1814" s="28"/>
      <c r="J1814" s="6"/>
    </row>
    <row r="1815" spans="3:10" x14ac:dyDescent="0.35">
      <c r="C1815" s="6"/>
      <c r="D1815" s="6"/>
      <c r="E1815" s="6"/>
      <c r="F1815" s="6"/>
      <c r="G1815" s="6"/>
      <c r="H1815" s="36"/>
      <c r="I1815" s="28"/>
      <c r="J1815" s="6"/>
    </row>
    <row r="1816" spans="3:10" x14ac:dyDescent="0.35">
      <c r="C1816" s="6"/>
      <c r="D1816" s="6"/>
      <c r="E1816" s="6"/>
      <c r="F1816" s="6"/>
      <c r="G1816" s="6"/>
      <c r="H1816" s="36"/>
      <c r="I1816" s="28"/>
      <c r="J1816" s="6"/>
    </row>
    <row r="1817" spans="3:10" x14ac:dyDescent="0.35">
      <c r="C1817" s="6"/>
      <c r="D1817" s="6"/>
      <c r="E1817" s="6"/>
      <c r="F1817" s="6"/>
      <c r="G1817" s="6"/>
      <c r="H1817" s="36"/>
      <c r="I1817" s="28"/>
      <c r="J1817" s="6"/>
    </row>
    <row r="1818" spans="3:10" x14ac:dyDescent="0.35">
      <c r="C1818" s="6"/>
      <c r="D1818" s="6"/>
      <c r="E1818" s="6"/>
      <c r="F1818" s="6"/>
      <c r="G1818" s="6"/>
      <c r="H1818" s="36"/>
      <c r="I1818" s="28"/>
      <c r="J1818" s="6"/>
    </row>
    <row r="1819" spans="3:10" x14ac:dyDescent="0.35">
      <c r="C1819" s="6"/>
      <c r="D1819" s="6"/>
      <c r="E1819" s="6"/>
      <c r="F1819" s="6"/>
      <c r="G1819" s="6"/>
      <c r="H1819" s="36"/>
      <c r="I1819" s="28"/>
      <c r="J1819" s="6"/>
    </row>
    <row r="1820" spans="3:10" x14ac:dyDescent="0.35">
      <c r="C1820" s="6"/>
      <c r="D1820" s="6"/>
      <c r="E1820" s="6"/>
      <c r="F1820" s="6"/>
      <c r="G1820" s="6"/>
      <c r="H1820" s="36"/>
      <c r="I1820" s="28"/>
      <c r="J1820" s="6"/>
    </row>
    <row r="1821" spans="3:10" x14ac:dyDescent="0.35">
      <c r="C1821" s="6"/>
      <c r="D1821" s="6"/>
      <c r="E1821" s="6"/>
      <c r="F1821" s="6"/>
      <c r="G1821" s="6"/>
      <c r="H1821" s="36"/>
      <c r="I1821" s="28"/>
      <c r="J1821" s="6"/>
    </row>
    <row r="1822" spans="3:10" x14ac:dyDescent="0.35">
      <c r="C1822" s="6"/>
      <c r="D1822" s="6"/>
      <c r="E1822" s="6"/>
      <c r="F1822" s="6"/>
      <c r="G1822" s="6"/>
      <c r="H1822" s="36"/>
      <c r="I1822" s="28"/>
      <c r="J1822" s="6"/>
    </row>
    <row r="1823" spans="3:10" x14ac:dyDescent="0.35">
      <c r="C1823" s="6"/>
      <c r="D1823" s="6"/>
      <c r="E1823" s="6"/>
      <c r="F1823" s="6"/>
      <c r="G1823" s="6"/>
      <c r="H1823" s="36"/>
      <c r="I1823" s="28"/>
      <c r="J1823" s="6"/>
    </row>
    <row r="1824" spans="3:10" x14ac:dyDescent="0.35">
      <c r="C1824" s="6"/>
      <c r="D1824" s="6"/>
      <c r="E1824" s="6"/>
      <c r="F1824" s="6"/>
      <c r="G1824" s="6"/>
      <c r="H1824" s="36"/>
      <c r="I1824" s="28"/>
      <c r="J1824" s="6"/>
    </row>
    <row r="1825" spans="3:10" x14ac:dyDescent="0.35">
      <c r="C1825" s="6"/>
      <c r="D1825" s="6"/>
      <c r="E1825" s="6"/>
      <c r="F1825" s="6"/>
      <c r="G1825" s="6"/>
      <c r="H1825" s="36"/>
      <c r="I1825" s="28"/>
      <c r="J1825" s="6"/>
    </row>
    <row r="1826" spans="3:10" x14ac:dyDescent="0.35">
      <c r="C1826" s="6"/>
      <c r="D1826" s="6"/>
      <c r="E1826" s="6"/>
      <c r="F1826" s="6"/>
      <c r="G1826" s="6"/>
      <c r="H1826" s="36"/>
      <c r="I1826" s="28"/>
      <c r="J1826" s="6"/>
    </row>
    <row r="1827" spans="3:10" x14ac:dyDescent="0.35">
      <c r="C1827" s="6"/>
      <c r="D1827" s="6"/>
      <c r="E1827" s="6"/>
      <c r="F1827" s="6"/>
      <c r="G1827" s="6"/>
      <c r="H1827" s="36"/>
      <c r="I1827" s="28"/>
      <c r="J1827" s="6"/>
    </row>
    <row r="1828" spans="3:10" x14ac:dyDescent="0.35">
      <c r="C1828" s="6"/>
      <c r="D1828" s="6"/>
      <c r="E1828" s="6"/>
      <c r="F1828" s="6"/>
      <c r="G1828" s="6"/>
      <c r="H1828" s="36"/>
      <c r="I1828" s="28"/>
      <c r="J1828" s="6"/>
    </row>
    <row r="1829" spans="3:10" x14ac:dyDescent="0.35">
      <c r="C1829" s="6"/>
      <c r="D1829" s="6"/>
      <c r="E1829" s="6"/>
      <c r="F1829" s="6"/>
      <c r="G1829" s="6"/>
      <c r="H1829" s="36"/>
      <c r="I1829" s="28"/>
      <c r="J1829" s="6"/>
    </row>
    <row r="1830" spans="3:10" x14ac:dyDescent="0.35">
      <c r="C1830" s="6"/>
      <c r="D1830" s="6"/>
      <c r="E1830" s="6"/>
      <c r="F1830" s="6"/>
      <c r="G1830" s="6"/>
      <c r="H1830" s="36"/>
      <c r="I1830" s="28"/>
      <c r="J1830" s="6"/>
    </row>
    <row r="1831" spans="3:10" x14ac:dyDescent="0.35">
      <c r="C1831" s="6"/>
      <c r="D1831" s="6"/>
      <c r="E1831" s="6"/>
      <c r="F1831" s="6"/>
      <c r="G1831" s="6"/>
      <c r="H1831" s="36"/>
      <c r="I1831" s="28"/>
      <c r="J1831" s="6"/>
    </row>
    <row r="1832" spans="3:10" x14ac:dyDescent="0.35">
      <c r="C1832" s="6"/>
      <c r="D1832" s="6"/>
      <c r="E1832" s="6"/>
      <c r="F1832" s="6"/>
      <c r="G1832" s="6"/>
      <c r="H1832" s="36"/>
      <c r="I1832" s="28"/>
      <c r="J1832" s="6"/>
    </row>
    <row r="1833" spans="3:10" x14ac:dyDescent="0.35">
      <c r="C1833" s="6"/>
      <c r="D1833" s="6"/>
      <c r="E1833" s="6"/>
      <c r="F1833" s="6"/>
      <c r="G1833" s="6"/>
      <c r="H1833" s="36"/>
      <c r="I1833" s="28"/>
      <c r="J1833" s="6"/>
    </row>
    <row r="1834" spans="3:10" x14ac:dyDescent="0.35">
      <c r="C1834" s="6"/>
      <c r="D1834" s="6"/>
      <c r="E1834" s="6"/>
      <c r="F1834" s="6"/>
      <c r="G1834" s="6"/>
      <c r="H1834" s="36"/>
      <c r="I1834" s="28"/>
      <c r="J1834" s="6"/>
    </row>
    <row r="1835" spans="3:10" x14ac:dyDescent="0.35">
      <c r="C1835" s="6"/>
      <c r="D1835" s="6"/>
      <c r="E1835" s="6"/>
      <c r="F1835" s="6"/>
      <c r="G1835" s="6"/>
      <c r="H1835" s="36"/>
      <c r="I1835" s="28"/>
      <c r="J1835" s="6"/>
    </row>
    <row r="1836" spans="3:10" x14ac:dyDescent="0.35">
      <c r="C1836" s="6"/>
      <c r="D1836" s="6"/>
      <c r="E1836" s="6"/>
      <c r="F1836" s="6"/>
      <c r="G1836" s="6"/>
      <c r="H1836" s="36"/>
      <c r="I1836" s="28"/>
      <c r="J1836" s="6"/>
    </row>
    <row r="1837" spans="3:10" x14ac:dyDescent="0.35">
      <c r="C1837" s="6"/>
      <c r="D1837" s="6"/>
      <c r="E1837" s="6"/>
      <c r="F1837" s="6"/>
      <c r="G1837" s="6"/>
      <c r="H1837" s="36"/>
      <c r="I1837" s="28"/>
      <c r="J1837" s="6"/>
    </row>
    <row r="1838" spans="3:10" x14ac:dyDescent="0.35">
      <c r="C1838" s="6"/>
      <c r="D1838" s="6"/>
      <c r="E1838" s="6"/>
      <c r="F1838" s="6"/>
      <c r="G1838" s="6"/>
      <c r="H1838" s="36"/>
      <c r="I1838" s="28"/>
      <c r="J1838" s="6"/>
    </row>
    <row r="1839" spans="3:10" x14ac:dyDescent="0.35">
      <c r="C1839" s="6"/>
      <c r="D1839" s="6"/>
      <c r="E1839" s="6"/>
      <c r="F1839" s="6"/>
      <c r="G1839" s="6"/>
      <c r="H1839" s="36"/>
      <c r="I1839" s="28"/>
      <c r="J1839" s="6"/>
    </row>
    <row r="1840" spans="3:10" x14ac:dyDescent="0.35">
      <c r="C1840" s="6"/>
      <c r="D1840" s="6"/>
      <c r="E1840" s="6"/>
      <c r="F1840" s="6"/>
      <c r="G1840" s="6"/>
      <c r="H1840" s="36"/>
      <c r="I1840" s="28"/>
      <c r="J1840" s="6"/>
    </row>
    <row r="1841" spans="3:10" x14ac:dyDescent="0.35">
      <c r="C1841" s="6"/>
      <c r="D1841" s="6"/>
      <c r="E1841" s="6"/>
      <c r="F1841" s="6"/>
      <c r="G1841" s="6"/>
      <c r="H1841" s="36"/>
      <c r="I1841" s="28"/>
      <c r="J1841" s="6"/>
    </row>
    <row r="1842" spans="3:10" x14ac:dyDescent="0.35">
      <c r="C1842" s="6"/>
      <c r="D1842" s="6"/>
      <c r="E1842" s="6"/>
      <c r="F1842" s="6"/>
      <c r="G1842" s="6"/>
      <c r="H1842" s="36"/>
      <c r="I1842" s="28"/>
      <c r="J1842" s="6"/>
    </row>
    <row r="1843" spans="3:10" x14ac:dyDescent="0.35">
      <c r="C1843" s="6"/>
      <c r="D1843" s="6"/>
      <c r="E1843" s="6"/>
      <c r="F1843" s="6"/>
      <c r="G1843" s="6"/>
      <c r="H1843" s="36"/>
      <c r="I1843" s="28"/>
      <c r="J1843" s="6"/>
    </row>
    <row r="1844" spans="3:10" x14ac:dyDescent="0.35">
      <c r="C1844" s="6"/>
      <c r="D1844" s="6"/>
      <c r="E1844" s="6"/>
      <c r="F1844" s="6"/>
      <c r="G1844" s="6"/>
      <c r="H1844" s="36"/>
      <c r="I1844" s="28"/>
      <c r="J1844" s="6"/>
    </row>
    <row r="1845" spans="3:10" x14ac:dyDescent="0.35">
      <c r="C1845" s="6"/>
      <c r="D1845" s="6"/>
      <c r="E1845" s="6"/>
      <c r="F1845" s="6"/>
      <c r="G1845" s="6"/>
      <c r="H1845" s="36"/>
      <c r="I1845" s="28"/>
      <c r="J1845" s="6"/>
    </row>
    <row r="1846" spans="3:10" x14ac:dyDescent="0.35">
      <c r="C1846" s="6"/>
      <c r="D1846" s="6"/>
      <c r="E1846" s="6"/>
      <c r="F1846" s="6"/>
      <c r="G1846" s="6"/>
      <c r="H1846" s="36"/>
      <c r="I1846" s="28"/>
      <c r="J1846" s="6"/>
    </row>
    <row r="1847" spans="3:10" x14ac:dyDescent="0.35">
      <c r="C1847" s="6"/>
      <c r="D1847" s="6"/>
      <c r="E1847" s="6"/>
      <c r="F1847" s="6"/>
      <c r="G1847" s="6"/>
      <c r="H1847" s="36"/>
      <c r="I1847" s="28"/>
      <c r="J1847" s="6"/>
    </row>
    <row r="1848" spans="3:10" x14ac:dyDescent="0.35">
      <c r="C1848" s="6"/>
      <c r="D1848" s="6"/>
      <c r="E1848" s="6"/>
      <c r="F1848" s="6"/>
      <c r="G1848" s="6"/>
      <c r="H1848" s="36"/>
      <c r="I1848" s="28"/>
      <c r="J1848" s="6"/>
    </row>
    <row r="1849" spans="3:10" x14ac:dyDescent="0.35">
      <c r="C1849" s="6"/>
      <c r="D1849" s="6"/>
      <c r="E1849" s="6"/>
      <c r="F1849" s="6"/>
      <c r="G1849" s="6"/>
      <c r="H1849" s="36"/>
      <c r="I1849" s="28"/>
      <c r="J1849" s="6"/>
    </row>
    <row r="1850" spans="3:10" x14ac:dyDescent="0.35">
      <c r="C1850" s="6"/>
      <c r="D1850" s="6"/>
      <c r="E1850" s="6"/>
      <c r="F1850" s="6"/>
      <c r="G1850" s="6"/>
      <c r="H1850" s="36"/>
      <c r="I1850" s="28"/>
      <c r="J1850" s="6"/>
    </row>
    <row r="1851" spans="3:10" x14ac:dyDescent="0.35">
      <c r="C1851" s="6"/>
      <c r="D1851" s="6"/>
      <c r="E1851" s="6"/>
      <c r="F1851" s="6"/>
      <c r="G1851" s="6"/>
      <c r="H1851" s="36"/>
      <c r="I1851" s="28"/>
      <c r="J1851" s="6"/>
    </row>
    <row r="1852" spans="3:10" x14ac:dyDescent="0.35">
      <c r="C1852" s="6"/>
      <c r="D1852" s="6"/>
      <c r="E1852" s="6"/>
      <c r="F1852" s="6"/>
      <c r="G1852" s="6"/>
      <c r="H1852" s="36"/>
      <c r="I1852" s="28"/>
      <c r="J1852" s="6"/>
    </row>
    <row r="1853" spans="3:10" x14ac:dyDescent="0.35">
      <c r="C1853" s="6"/>
      <c r="D1853" s="6"/>
      <c r="E1853" s="6"/>
      <c r="F1853" s="6"/>
      <c r="G1853" s="6"/>
      <c r="H1853" s="36"/>
      <c r="I1853" s="28"/>
      <c r="J1853" s="6"/>
    </row>
    <row r="1854" spans="3:10" x14ac:dyDescent="0.35">
      <c r="C1854" s="6"/>
      <c r="D1854" s="6"/>
      <c r="E1854" s="6"/>
      <c r="F1854" s="6"/>
      <c r="G1854" s="6"/>
      <c r="H1854" s="36"/>
      <c r="I1854" s="28"/>
      <c r="J1854" s="6"/>
    </row>
    <row r="1855" spans="3:10" x14ac:dyDescent="0.35">
      <c r="C1855" s="6"/>
      <c r="D1855" s="6"/>
      <c r="E1855" s="6"/>
      <c r="F1855" s="6"/>
      <c r="G1855" s="6"/>
      <c r="H1855" s="36"/>
      <c r="I1855" s="28"/>
      <c r="J1855" s="6"/>
    </row>
    <row r="1856" spans="3:10" x14ac:dyDescent="0.35">
      <c r="C1856" s="6"/>
      <c r="D1856" s="6"/>
      <c r="E1856" s="6"/>
      <c r="F1856" s="6"/>
      <c r="G1856" s="6"/>
      <c r="H1856" s="36"/>
      <c r="I1856" s="28"/>
      <c r="J1856" s="6"/>
    </row>
    <row r="1857" spans="3:10" x14ac:dyDescent="0.35">
      <c r="C1857" s="6"/>
      <c r="D1857" s="6"/>
      <c r="E1857" s="6"/>
      <c r="F1857" s="6"/>
      <c r="G1857" s="6"/>
      <c r="H1857" s="36"/>
      <c r="I1857" s="28"/>
      <c r="J1857" s="6"/>
    </row>
    <row r="1858" spans="3:10" x14ac:dyDescent="0.35">
      <c r="C1858" s="6"/>
      <c r="D1858" s="6"/>
      <c r="E1858" s="6"/>
      <c r="F1858" s="6"/>
      <c r="G1858" s="6"/>
      <c r="H1858" s="36"/>
      <c r="I1858" s="28"/>
      <c r="J1858" s="6"/>
    </row>
    <row r="1859" spans="3:10" x14ac:dyDescent="0.35">
      <c r="C1859" s="6"/>
      <c r="D1859" s="6"/>
      <c r="E1859" s="6"/>
      <c r="F1859" s="6"/>
      <c r="G1859" s="6"/>
      <c r="H1859" s="36"/>
      <c r="I1859" s="28"/>
      <c r="J1859" s="6"/>
    </row>
    <row r="1860" spans="3:10" x14ac:dyDescent="0.35">
      <c r="C1860" s="6"/>
      <c r="D1860" s="6"/>
      <c r="E1860" s="6"/>
      <c r="F1860" s="6"/>
      <c r="G1860" s="6"/>
      <c r="H1860" s="36"/>
      <c r="I1860" s="28"/>
      <c r="J1860" s="6"/>
    </row>
    <row r="1861" spans="3:10" x14ac:dyDescent="0.35">
      <c r="C1861" s="6"/>
      <c r="D1861" s="6"/>
      <c r="E1861" s="6"/>
      <c r="F1861" s="6"/>
      <c r="G1861" s="6"/>
      <c r="H1861" s="36"/>
      <c r="I1861" s="28"/>
      <c r="J1861" s="6"/>
    </row>
    <row r="1862" spans="3:10" x14ac:dyDescent="0.35">
      <c r="C1862" s="6"/>
      <c r="D1862" s="6"/>
      <c r="E1862" s="6"/>
      <c r="F1862" s="6"/>
      <c r="G1862" s="6"/>
      <c r="H1862" s="36"/>
      <c r="I1862" s="28"/>
      <c r="J1862" s="6"/>
    </row>
    <row r="1863" spans="3:10" x14ac:dyDescent="0.35">
      <c r="C1863" s="6"/>
      <c r="D1863" s="6"/>
      <c r="E1863" s="6"/>
      <c r="F1863" s="6"/>
      <c r="G1863" s="6"/>
      <c r="H1863" s="36"/>
      <c r="I1863" s="28"/>
      <c r="J1863" s="6"/>
    </row>
    <row r="1864" spans="3:10" x14ac:dyDescent="0.35">
      <c r="C1864" s="6"/>
      <c r="D1864" s="6"/>
      <c r="E1864" s="6"/>
      <c r="F1864" s="6"/>
      <c r="G1864" s="6"/>
      <c r="H1864" s="36"/>
      <c r="I1864" s="28"/>
      <c r="J1864" s="6"/>
    </row>
    <row r="1865" spans="3:10" x14ac:dyDescent="0.35">
      <c r="C1865" s="6"/>
      <c r="D1865" s="6"/>
      <c r="E1865" s="6"/>
      <c r="F1865" s="6"/>
      <c r="G1865" s="6"/>
      <c r="H1865" s="36"/>
      <c r="I1865" s="28"/>
      <c r="J1865" s="6"/>
    </row>
    <row r="1866" spans="3:10" x14ac:dyDescent="0.35">
      <c r="C1866" s="6"/>
      <c r="D1866" s="6"/>
      <c r="E1866" s="6"/>
      <c r="F1866" s="6"/>
      <c r="G1866" s="6"/>
      <c r="H1866" s="36"/>
      <c r="I1866" s="28"/>
      <c r="J1866" s="6"/>
    </row>
    <row r="1867" spans="3:10" x14ac:dyDescent="0.35">
      <c r="C1867" s="6"/>
      <c r="D1867" s="6"/>
      <c r="E1867" s="6"/>
      <c r="F1867" s="6"/>
      <c r="G1867" s="6"/>
      <c r="H1867" s="36"/>
      <c r="I1867" s="28"/>
      <c r="J1867" s="6"/>
    </row>
    <row r="1868" spans="3:10" x14ac:dyDescent="0.35">
      <c r="C1868" s="6"/>
      <c r="D1868" s="6"/>
      <c r="E1868" s="6"/>
      <c r="F1868" s="6"/>
      <c r="G1868" s="6"/>
      <c r="H1868" s="36"/>
      <c r="I1868" s="28"/>
      <c r="J1868" s="6"/>
    </row>
    <row r="1869" spans="3:10" x14ac:dyDescent="0.35">
      <c r="C1869" s="6"/>
      <c r="D1869" s="6"/>
      <c r="E1869" s="6"/>
      <c r="F1869" s="6"/>
      <c r="G1869" s="6"/>
      <c r="H1869" s="36"/>
      <c r="I1869" s="28"/>
      <c r="J1869" s="6"/>
    </row>
    <row r="1870" spans="3:10" x14ac:dyDescent="0.35">
      <c r="C1870" s="6"/>
      <c r="D1870" s="6"/>
      <c r="E1870" s="6"/>
      <c r="F1870" s="6"/>
      <c r="G1870" s="6"/>
      <c r="H1870" s="36"/>
      <c r="I1870" s="28"/>
      <c r="J1870" s="6"/>
    </row>
    <row r="1871" spans="3:10" x14ac:dyDescent="0.35">
      <c r="C1871" s="6"/>
      <c r="D1871" s="6"/>
      <c r="E1871" s="6"/>
      <c r="F1871" s="6"/>
      <c r="G1871" s="6"/>
      <c r="H1871" s="36"/>
      <c r="I1871" s="28"/>
      <c r="J1871" s="6"/>
    </row>
    <row r="1872" spans="3:10" x14ac:dyDescent="0.35">
      <c r="C1872" s="6"/>
      <c r="D1872" s="6"/>
      <c r="E1872" s="6"/>
      <c r="F1872" s="6"/>
      <c r="G1872" s="6"/>
      <c r="H1872" s="36"/>
      <c r="I1872" s="28"/>
      <c r="J1872" s="6"/>
    </row>
    <row r="1873" spans="3:10" x14ac:dyDescent="0.35">
      <c r="C1873" s="6"/>
      <c r="D1873" s="6"/>
      <c r="E1873" s="6"/>
      <c r="F1873" s="6"/>
      <c r="G1873" s="6"/>
      <c r="H1873" s="36"/>
      <c r="I1873" s="28"/>
      <c r="J1873" s="6"/>
    </row>
    <row r="1874" spans="3:10" x14ac:dyDescent="0.35">
      <c r="C1874" s="6"/>
      <c r="D1874" s="6"/>
      <c r="E1874" s="6"/>
      <c r="F1874" s="6"/>
      <c r="G1874" s="6"/>
      <c r="H1874" s="36"/>
      <c r="I1874" s="28"/>
      <c r="J1874" s="6"/>
    </row>
    <row r="1875" spans="3:10" x14ac:dyDescent="0.35">
      <c r="C1875" s="6"/>
      <c r="D1875" s="6"/>
      <c r="E1875" s="6"/>
      <c r="F1875" s="6"/>
      <c r="G1875" s="6"/>
      <c r="H1875" s="36"/>
      <c r="I1875" s="28"/>
      <c r="J1875" s="6"/>
    </row>
    <row r="1876" spans="3:10" x14ac:dyDescent="0.35">
      <c r="C1876" s="6"/>
      <c r="D1876" s="6"/>
      <c r="E1876" s="6"/>
      <c r="F1876" s="6"/>
      <c r="G1876" s="6"/>
      <c r="H1876" s="36"/>
      <c r="I1876" s="28"/>
      <c r="J1876" s="6"/>
    </row>
    <row r="1877" spans="3:10" x14ac:dyDescent="0.35">
      <c r="C1877" s="6"/>
      <c r="D1877" s="6"/>
      <c r="E1877" s="6"/>
      <c r="F1877" s="6"/>
      <c r="G1877" s="6"/>
      <c r="H1877" s="36"/>
      <c r="I1877" s="28"/>
      <c r="J1877" s="6"/>
    </row>
    <row r="1878" spans="3:10" x14ac:dyDescent="0.35">
      <c r="C1878" s="6"/>
      <c r="D1878" s="6"/>
      <c r="E1878" s="6"/>
      <c r="F1878" s="6"/>
      <c r="G1878" s="6"/>
      <c r="H1878" s="36"/>
      <c r="I1878" s="28"/>
      <c r="J1878" s="6"/>
    </row>
    <row r="1879" spans="3:10" x14ac:dyDescent="0.35">
      <c r="C1879" s="6"/>
      <c r="D1879" s="6"/>
      <c r="E1879" s="6"/>
      <c r="F1879" s="6"/>
      <c r="G1879" s="6"/>
      <c r="H1879" s="36"/>
      <c r="I1879" s="28"/>
      <c r="J1879" s="6"/>
    </row>
    <row r="1880" spans="3:10" x14ac:dyDescent="0.35">
      <c r="C1880" s="6"/>
      <c r="D1880" s="6"/>
      <c r="E1880" s="6"/>
      <c r="F1880" s="6"/>
      <c r="G1880" s="6"/>
      <c r="H1880" s="36"/>
      <c r="I1880" s="28"/>
      <c r="J1880" s="6"/>
    </row>
    <row r="1881" spans="3:10" x14ac:dyDescent="0.35">
      <c r="C1881" s="6"/>
      <c r="D1881" s="6"/>
      <c r="E1881" s="6"/>
      <c r="F1881" s="6"/>
      <c r="G1881" s="6"/>
      <c r="H1881" s="36"/>
      <c r="I1881" s="28"/>
      <c r="J1881" s="6"/>
    </row>
    <row r="1882" spans="3:10" x14ac:dyDescent="0.35">
      <c r="C1882" s="6"/>
      <c r="D1882" s="6"/>
      <c r="E1882" s="6"/>
      <c r="F1882" s="6"/>
      <c r="G1882" s="6"/>
      <c r="H1882" s="36"/>
      <c r="I1882" s="28"/>
      <c r="J1882" s="6"/>
    </row>
    <row r="1883" spans="3:10" x14ac:dyDescent="0.35">
      <c r="C1883" s="6"/>
      <c r="D1883" s="6"/>
      <c r="E1883" s="6"/>
      <c r="F1883" s="6"/>
      <c r="G1883" s="6"/>
      <c r="H1883" s="36"/>
      <c r="I1883" s="28"/>
      <c r="J1883" s="6"/>
    </row>
    <row r="1884" spans="3:10" x14ac:dyDescent="0.35">
      <c r="C1884" s="6"/>
      <c r="D1884" s="6"/>
      <c r="E1884" s="6"/>
      <c r="F1884" s="6"/>
      <c r="G1884" s="6"/>
      <c r="H1884" s="36"/>
      <c r="I1884" s="28"/>
      <c r="J1884" s="6"/>
    </row>
    <row r="1885" spans="3:10" x14ac:dyDescent="0.35">
      <c r="C1885" s="6"/>
      <c r="D1885" s="6"/>
      <c r="E1885" s="6"/>
      <c r="F1885" s="6"/>
      <c r="G1885" s="6"/>
      <c r="H1885" s="36"/>
      <c r="I1885" s="28"/>
      <c r="J1885" s="6"/>
    </row>
    <row r="1886" spans="3:10" x14ac:dyDescent="0.35">
      <c r="C1886" s="6"/>
      <c r="D1886" s="6"/>
      <c r="E1886" s="6"/>
      <c r="F1886" s="6"/>
      <c r="G1886" s="6"/>
      <c r="H1886" s="36"/>
      <c r="I1886" s="28"/>
      <c r="J1886" s="6"/>
    </row>
    <row r="1887" spans="3:10" x14ac:dyDescent="0.35">
      <c r="C1887" s="6"/>
      <c r="D1887" s="6"/>
      <c r="E1887" s="6"/>
      <c r="F1887" s="6"/>
      <c r="G1887" s="6"/>
      <c r="H1887" s="36"/>
      <c r="I1887" s="28"/>
      <c r="J1887" s="6"/>
    </row>
    <row r="1888" spans="3:10" x14ac:dyDescent="0.35">
      <c r="C1888" s="6"/>
      <c r="D1888" s="6"/>
      <c r="E1888" s="6"/>
      <c r="F1888" s="6"/>
      <c r="G1888" s="6"/>
      <c r="H1888" s="36"/>
      <c r="I1888" s="28"/>
      <c r="J1888" s="6"/>
    </row>
    <row r="1889" spans="3:10" x14ac:dyDescent="0.35">
      <c r="C1889" s="6"/>
      <c r="D1889" s="6"/>
      <c r="E1889" s="6"/>
      <c r="F1889" s="6"/>
      <c r="G1889" s="6"/>
      <c r="H1889" s="36"/>
      <c r="I1889" s="28"/>
      <c r="J1889" s="6"/>
    </row>
    <row r="1890" spans="3:10" x14ac:dyDescent="0.35">
      <c r="C1890" s="6"/>
      <c r="D1890" s="6"/>
      <c r="E1890" s="6"/>
      <c r="F1890" s="6"/>
      <c r="G1890" s="6"/>
      <c r="H1890" s="36"/>
      <c r="I1890" s="28"/>
      <c r="J1890" s="6"/>
    </row>
    <row r="1891" spans="3:10" x14ac:dyDescent="0.35">
      <c r="C1891" s="6"/>
      <c r="D1891" s="6"/>
      <c r="E1891" s="6"/>
      <c r="F1891" s="6"/>
      <c r="G1891" s="6"/>
      <c r="H1891" s="36"/>
      <c r="I1891" s="28"/>
      <c r="J1891" s="6"/>
    </row>
    <row r="1892" spans="3:10" x14ac:dyDescent="0.35">
      <c r="C1892" s="6"/>
      <c r="D1892" s="6"/>
      <c r="E1892" s="6"/>
      <c r="F1892" s="6"/>
      <c r="G1892" s="6"/>
      <c r="H1892" s="36"/>
      <c r="I1892" s="28"/>
      <c r="J1892" s="6"/>
    </row>
    <row r="1893" spans="3:10" x14ac:dyDescent="0.35">
      <c r="C1893" s="6"/>
      <c r="D1893" s="6"/>
      <c r="E1893" s="6"/>
      <c r="F1893" s="6"/>
      <c r="G1893" s="6"/>
      <c r="H1893" s="36"/>
      <c r="I1893" s="28"/>
      <c r="J1893" s="6"/>
    </row>
    <row r="1894" spans="3:10" x14ac:dyDescent="0.35">
      <c r="G1894" s="6"/>
      <c r="H1894" s="36"/>
      <c r="I1894" s="28"/>
      <c r="J1894" s="6"/>
    </row>
    <row r="1895" spans="3:10" x14ac:dyDescent="0.35">
      <c r="G1895" s="6"/>
      <c r="H1895" s="36"/>
      <c r="I1895" s="28"/>
      <c r="J1895" s="6"/>
    </row>
    <row r="1896" spans="3:10" x14ac:dyDescent="0.35">
      <c r="G1896" s="6"/>
      <c r="H1896" s="36"/>
      <c r="I1896" s="28"/>
      <c r="J1896" s="6"/>
    </row>
    <row r="1897" spans="3:10" x14ac:dyDescent="0.35">
      <c r="G1897" s="6"/>
      <c r="H1897" s="36"/>
      <c r="I1897" s="28"/>
      <c r="J1897" s="6"/>
    </row>
  </sheetData>
  <conditionalFormatting sqref="F2:F19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91">
    <cfRule type="colorScale" priority="40">
      <colorScale>
        <cfvo type="min"/>
        <cfvo type="max"/>
        <color rgb="FF63BE7B"/>
        <color rgb="FFFCFCFF"/>
      </colorScale>
    </cfRule>
  </conditionalFormatting>
  <conditionalFormatting sqref="G2:G191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19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7:G20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97:G20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E19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E1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7:J198 K52:K56">
    <cfRule type="colorScale" priority="69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7:J198 K52:K56">
    <cfRule type="colorScale" priority="697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2:K56">
    <cfRule type="colorScale" priority="69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K56">
    <cfRule type="colorScale" priority="697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798">
      <colorScale>
        <cfvo type="min"/>
        <cfvo type="max"/>
        <color rgb="FFFFEF9C"/>
        <color rgb="FF63BE7B"/>
      </colorScale>
    </cfRule>
  </conditionalFormatting>
  <conditionalFormatting sqref="K52:K56">
    <cfRule type="colorScale" priority="69799">
      <colorScale>
        <cfvo type="min"/>
        <cfvo type="max"/>
        <color rgb="FFF8696B"/>
        <color rgb="FFFCFCFF"/>
      </colorScale>
    </cfRule>
  </conditionalFormatting>
  <conditionalFormatting sqref="H197:J198">
    <cfRule type="colorScale" priority="709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7:J198">
    <cfRule type="colorScale" priority="70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9:J201 C192:E195 C1:J1 I195:J196 G202:J1048576 C196:F1048576 A24:B196">
    <cfRule type="colorScale" priority="70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9:J201 C192:E195 C1:J1 I195:J196 G202:J1048576 C196:F1048576 A24:B196">
    <cfRule type="colorScale" priority="709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99:J201 C192:E195 C1:J1 I195:J196 G202:J208 C196:F204 A24:B196">
    <cfRule type="colorScale" priority="70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9:J201 C192:E195 C1:J1 I195:J196 G202:J208 C196:F204 A24:B196">
    <cfRule type="colorScale" priority="709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944">
      <colorScale>
        <cfvo type="min"/>
        <cfvo type="max"/>
        <color rgb="FFFFEF9C"/>
        <color rgb="FF63BE7B"/>
      </colorScale>
    </cfRule>
  </conditionalFormatting>
  <conditionalFormatting sqref="H199:J201 C192:E195 C1:J1 I195:J196 G202:J208 C196:F204 A24:B196">
    <cfRule type="colorScale" priority="70957">
      <colorScale>
        <cfvo type="min"/>
        <cfvo type="max"/>
        <color rgb="FFF8696B"/>
        <color rgb="FFFCFCFF"/>
      </colorScale>
    </cfRule>
  </conditionalFormatting>
  <conditionalFormatting sqref="H2:J191">
    <cfRule type="colorScale" priority="709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191">
    <cfRule type="colorScale" priority="709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J191">
    <cfRule type="colorScale" priority="70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191">
    <cfRule type="colorScale" priority="709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968">
      <colorScale>
        <cfvo type="min"/>
        <cfvo type="max"/>
        <color rgb="FFFFEF9C"/>
        <color rgb="FF63BE7B"/>
      </colorScale>
    </cfRule>
  </conditionalFormatting>
  <conditionalFormatting sqref="H2:J191">
    <cfRule type="colorScale" priority="70969">
      <colorScale>
        <cfvo type="min"/>
        <cfvo type="max"/>
        <color rgb="FFF8696B"/>
        <color rgb="FFFCFCFF"/>
      </colorScale>
    </cfRule>
  </conditionalFormatting>
  <conditionalFormatting sqref="G209:J213 C205:F209">
    <cfRule type="colorScale" priority="70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191 D192:H194">
    <cfRule type="colorScale" priority="9">
      <colorScale>
        <cfvo type="min"/>
        <cfvo type="max"/>
        <color rgb="FF63BE7B"/>
        <color rgb="FFFFEF9C"/>
      </colorScale>
    </cfRule>
  </conditionalFormatting>
  <conditionalFormatting sqref="F2:G19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9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54E5-010F-4E97-BEB8-7B79A5699CF0}">
  <dimension ref="A1:BY2140"/>
  <sheetViews>
    <sheetView zoomScale="77" zoomScaleNormal="77" workbookViewId="0">
      <pane ySplit="1" topLeftCell="A2" activePane="bottomLeft" state="frozen"/>
      <selection pane="bottomLeft" activeCell="B30" sqref="B30"/>
    </sheetView>
  </sheetViews>
  <sheetFormatPr defaultColWidth="11.42578125" defaultRowHeight="21" x14ac:dyDescent="0.35"/>
  <cols>
    <col min="1" max="1" width="11.42578125" style="2"/>
    <col min="2" max="2" width="16.140625" style="2" customWidth="1"/>
    <col min="3" max="3" width="19.28515625" style="7" bestFit="1" customWidth="1"/>
    <col min="4" max="4" width="12.140625" style="7" customWidth="1"/>
    <col min="5" max="5" width="12" style="7" customWidth="1"/>
    <col min="6" max="6" width="16.42578125" style="26" customWidth="1"/>
    <col min="7" max="7" width="16" style="26" customWidth="1"/>
    <col min="8" max="8" width="20.5703125" style="30" customWidth="1"/>
    <col min="9" max="9" width="15.28515625" style="26" customWidth="1"/>
    <col min="10" max="10" width="14.140625" style="14" customWidth="1"/>
    <col min="11" max="16384" width="11.42578125" style="2"/>
  </cols>
  <sheetData>
    <row r="1" spans="1:77" x14ac:dyDescent="0.35">
      <c r="A1" s="187" t="s">
        <v>1</v>
      </c>
      <c r="B1" s="187" t="s">
        <v>23</v>
      </c>
      <c r="C1" s="189" t="s">
        <v>20</v>
      </c>
      <c r="D1" s="189" t="s">
        <v>16</v>
      </c>
      <c r="E1" s="189" t="s">
        <v>17</v>
      </c>
      <c r="F1" s="210" t="s">
        <v>15</v>
      </c>
      <c r="G1" s="210" t="s">
        <v>18</v>
      </c>
      <c r="H1" s="247" t="s">
        <v>19</v>
      </c>
      <c r="I1" s="210" t="s">
        <v>0</v>
      </c>
      <c r="J1" s="210" t="s">
        <v>21</v>
      </c>
    </row>
    <row r="2" spans="1:77" x14ac:dyDescent="0.35">
      <c r="A2" s="188" t="s">
        <v>22</v>
      </c>
      <c r="B2" s="287">
        <v>-100</v>
      </c>
      <c r="C2" s="191">
        <v>1</v>
      </c>
      <c r="D2" s="253">
        <f>B2</f>
        <v>-100</v>
      </c>
      <c r="E2" s="253">
        <f t="shared" ref="E2:E30" si="0">B3</f>
        <v>-90</v>
      </c>
      <c r="F2" s="174">
        <f>ATAN2(D2,E2)*180/3.14159265359</f>
        <v>-138.01278750417424</v>
      </c>
      <c r="G2" s="174">
        <f>ATAN2(E2,D2)*180/3.14159265359</f>
        <v>-131.98721249580797</v>
      </c>
      <c r="H2" s="252">
        <f>ABS(F2-G2)/90</f>
        <v>6.6950833426291947E-2</v>
      </c>
      <c r="I2" s="163">
        <f t="shared" ref="I2:I65" si="1">ABS(D2-E2)/(2*$B$33)</f>
        <v>9.3167701863354047E-2</v>
      </c>
      <c r="J2" s="163">
        <f t="shared" ref="J2:J65" si="2">H2*I2</f>
        <v>6.2376552881638469E-3</v>
      </c>
    </row>
    <row r="3" spans="1:77" x14ac:dyDescent="0.35">
      <c r="A3" s="188" t="s">
        <v>12</v>
      </c>
      <c r="B3" s="287">
        <v>-90</v>
      </c>
      <c r="C3" s="191">
        <f>C2+1</f>
        <v>2</v>
      </c>
      <c r="D3" s="253">
        <f>B2</f>
        <v>-100</v>
      </c>
      <c r="E3" s="253">
        <f t="shared" si="0"/>
        <v>-80</v>
      </c>
      <c r="F3" s="174">
        <f t="shared" ref="F3:F66" si="3">ATAN2(D3,E3)*180/3.14159265359</f>
        <v>-141.3401917459006</v>
      </c>
      <c r="G3" s="174">
        <f t="shared" ref="G3:G66" si="4">ATAN2(E3,D3)*180/3.14159265359</f>
        <v>-128.65980825408161</v>
      </c>
      <c r="H3" s="252">
        <f t="shared" ref="H3:H66" si="5">ABS(F3-G3)/90</f>
        <v>0.14089314990909985</v>
      </c>
      <c r="I3" s="163">
        <f t="shared" si="1"/>
        <v>0.18633540372670809</v>
      </c>
      <c r="J3" s="163">
        <f t="shared" si="2"/>
        <v>2.6253381970639724E-2</v>
      </c>
    </row>
    <row r="4" spans="1:77" x14ac:dyDescent="0.35">
      <c r="A4" s="188" t="s">
        <v>11</v>
      </c>
      <c r="B4" s="287">
        <v>-80</v>
      </c>
      <c r="C4" s="191">
        <f t="shared" ref="C4:C67" si="6">C3+1</f>
        <v>3</v>
      </c>
      <c r="D4" s="253">
        <f>B2</f>
        <v>-100</v>
      </c>
      <c r="E4" s="253">
        <f t="shared" si="0"/>
        <v>-70</v>
      </c>
      <c r="F4" s="174">
        <f t="shared" si="3"/>
        <v>-145.00797980143179</v>
      </c>
      <c r="G4" s="174">
        <f t="shared" si="4"/>
        <v>-124.99202019855042</v>
      </c>
      <c r="H4" s="252">
        <f t="shared" si="5"/>
        <v>0.22239955114312629</v>
      </c>
      <c r="I4" s="163">
        <f t="shared" si="1"/>
        <v>0.27950310559006214</v>
      </c>
      <c r="J4" s="163">
        <f t="shared" si="2"/>
        <v>6.2161365226339652E-2</v>
      </c>
    </row>
    <row r="5" spans="1:77" x14ac:dyDescent="0.35">
      <c r="A5" s="188" t="s">
        <v>27</v>
      </c>
      <c r="B5" s="287">
        <v>-70</v>
      </c>
      <c r="C5" s="191">
        <f t="shared" si="6"/>
        <v>4</v>
      </c>
      <c r="D5" s="253">
        <f>B2</f>
        <v>-100</v>
      </c>
      <c r="E5" s="253">
        <f t="shared" si="0"/>
        <v>-50</v>
      </c>
      <c r="F5" s="174">
        <f t="shared" si="3"/>
        <v>-153.43494882291191</v>
      </c>
      <c r="G5" s="174">
        <f t="shared" si="4"/>
        <v>-116.56505117707032</v>
      </c>
      <c r="H5" s="252">
        <f t="shared" si="5"/>
        <v>0.40966552939823991</v>
      </c>
      <c r="I5" s="163">
        <f t="shared" si="1"/>
        <v>0.46583850931677023</v>
      </c>
      <c r="J5" s="163">
        <f t="shared" si="2"/>
        <v>0.19083797953334158</v>
      </c>
    </row>
    <row r="6" spans="1:77" x14ac:dyDescent="0.35">
      <c r="A6" s="188" t="s">
        <v>31</v>
      </c>
      <c r="B6" s="287">
        <v>-50</v>
      </c>
      <c r="C6" s="191">
        <f t="shared" si="6"/>
        <v>5</v>
      </c>
      <c r="D6" s="253">
        <f>B2</f>
        <v>-100</v>
      </c>
      <c r="E6" s="253">
        <f t="shared" si="0"/>
        <v>-40</v>
      </c>
      <c r="F6" s="174">
        <f t="shared" si="3"/>
        <v>-158.19859051363775</v>
      </c>
      <c r="G6" s="174">
        <f t="shared" si="4"/>
        <v>-111.80140948634445</v>
      </c>
      <c r="H6" s="252">
        <f t="shared" si="5"/>
        <v>0.51552423363659217</v>
      </c>
      <c r="I6" s="163">
        <f t="shared" si="1"/>
        <v>0.55900621118012428</v>
      </c>
      <c r="J6" s="163">
        <f t="shared" si="2"/>
        <v>0.28818124861672856</v>
      </c>
    </row>
    <row r="7" spans="1:77" x14ac:dyDescent="0.35">
      <c r="A7" s="188" t="s">
        <v>8</v>
      </c>
      <c r="B7" s="287">
        <v>-40</v>
      </c>
      <c r="C7" s="191">
        <f t="shared" si="6"/>
        <v>6</v>
      </c>
      <c r="D7" s="253">
        <f>B2</f>
        <v>-100</v>
      </c>
      <c r="E7" s="253">
        <f t="shared" si="0"/>
        <v>-30</v>
      </c>
      <c r="F7" s="174">
        <f t="shared" si="3"/>
        <v>-163.30075576599563</v>
      </c>
      <c r="G7" s="174">
        <f t="shared" si="4"/>
        <v>-106.69924423398659</v>
      </c>
      <c r="H7" s="252">
        <f t="shared" si="5"/>
        <v>0.62890568368898936</v>
      </c>
      <c r="I7" s="163">
        <f t="shared" si="1"/>
        <v>0.65217391304347827</v>
      </c>
      <c r="J7" s="163">
        <f t="shared" si="2"/>
        <v>0.4101558806667322</v>
      </c>
    </row>
    <row r="8" spans="1:77" x14ac:dyDescent="0.35">
      <c r="A8" s="188" t="s">
        <v>43</v>
      </c>
      <c r="B8" s="287">
        <v>-30</v>
      </c>
      <c r="C8" s="191">
        <f t="shared" si="6"/>
        <v>7</v>
      </c>
      <c r="D8" s="253">
        <f>B2</f>
        <v>-100</v>
      </c>
      <c r="E8" s="253">
        <f t="shared" si="0"/>
        <v>-20</v>
      </c>
      <c r="F8" s="174">
        <f t="shared" si="3"/>
        <v>-168.69006752596869</v>
      </c>
      <c r="G8" s="174">
        <f t="shared" si="4"/>
        <v>-101.30993247401354</v>
      </c>
      <c r="H8" s="252">
        <f t="shared" si="5"/>
        <v>0.74866816724394614</v>
      </c>
      <c r="I8" s="163">
        <f t="shared" si="1"/>
        <v>0.74534161490683237</v>
      </c>
      <c r="J8" s="163">
        <f t="shared" si="2"/>
        <v>0.5580135408029413</v>
      </c>
    </row>
    <row r="9" spans="1:77" x14ac:dyDescent="0.35">
      <c r="A9" s="188" t="s">
        <v>82</v>
      </c>
      <c r="B9" s="287">
        <v>-20</v>
      </c>
      <c r="C9" s="191">
        <f t="shared" si="6"/>
        <v>8</v>
      </c>
      <c r="D9" s="253">
        <f>B2</f>
        <v>-100</v>
      </c>
      <c r="E9" s="253">
        <f t="shared" si="0"/>
        <v>-10</v>
      </c>
      <c r="F9" s="174">
        <f t="shared" si="3"/>
        <v>-174.28940686248887</v>
      </c>
      <c r="G9" s="174">
        <f t="shared" si="4"/>
        <v>-95.710593137493333</v>
      </c>
      <c r="H9" s="252">
        <f t="shared" si="5"/>
        <v>0.8730979302777282</v>
      </c>
      <c r="I9" s="163">
        <f t="shared" si="1"/>
        <v>0.83850931677018636</v>
      </c>
      <c r="J9" s="163">
        <f t="shared" si="2"/>
        <v>0.7321007489906417</v>
      </c>
    </row>
    <row r="10" spans="1:77" x14ac:dyDescent="0.35">
      <c r="A10" s="188" t="s">
        <v>81</v>
      </c>
      <c r="B10" s="287">
        <v>-10</v>
      </c>
      <c r="C10" s="191">
        <f t="shared" si="6"/>
        <v>9</v>
      </c>
      <c r="D10" s="253">
        <f>B2</f>
        <v>-100</v>
      </c>
      <c r="E10" s="253">
        <f t="shared" si="0"/>
        <v>0</v>
      </c>
      <c r="F10" s="174">
        <f t="shared" si="3"/>
        <v>179.99999999998815</v>
      </c>
      <c r="G10" s="174">
        <f t="shared" si="4"/>
        <v>-89.999999999994074</v>
      </c>
      <c r="H10" s="252">
        <f t="shared" si="5"/>
        <v>2.9999999999998024</v>
      </c>
      <c r="I10" s="163">
        <f t="shared" si="1"/>
        <v>0.93167701863354047</v>
      </c>
      <c r="J10" s="163">
        <f t="shared" si="2"/>
        <v>2.7950310559004374</v>
      </c>
    </row>
    <row r="11" spans="1:77" x14ac:dyDescent="0.35">
      <c r="A11" s="188" t="s">
        <v>80</v>
      </c>
      <c r="B11" s="287">
        <v>0</v>
      </c>
      <c r="C11" s="191">
        <f t="shared" si="6"/>
        <v>10</v>
      </c>
      <c r="D11" s="253">
        <f>B2</f>
        <v>-100</v>
      </c>
      <c r="E11" s="253">
        <f t="shared" si="0"/>
        <v>10</v>
      </c>
      <c r="F11" s="174">
        <f t="shared" si="3"/>
        <v>174.28940686248887</v>
      </c>
      <c r="G11" s="174">
        <f t="shared" si="4"/>
        <v>-84.289406862494815</v>
      </c>
      <c r="H11" s="252">
        <f t="shared" si="5"/>
        <v>2.8730979302775963</v>
      </c>
      <c r="I11" s="163">
        <f t="shared" si="1"/>
        <v>1.0248447204968945</v>
      </c>
      <c r="J11" s="163">
        <f t="shared" si="2"/>
        <v>2.9444792453155491</v>
      </c>
    </row>
    <row r="12" spans="1:77" x14ac:dyDescent="0.35">
      <c r="A12" s="188" t="s">
        <v>55</v>
      </c>
      <c r="B12" s="287">
        <v>10</v>
      </c>
      <c r="C12" s="191">
        <f t="shared" si="6"/>
        <v>11</v>
      </c>
      <c r="D12" s="253">
        <f>B2</f>
        <v>-100</v>
      </c>
      <c r="E12" s="253">
        <f t="shared" si="0"/>
        <v>20</v>
      </c>
      <c r="F12" s="174">
        <f t="shared" si="3"/>
        <v>168.69006752596869</v>
      </c>
      <c r="G12" s="174">
        <f t="shared" si="4"/>
        <v>-78.690067525974612</v>
      </c>
      <c r="H12" s="252">
        <f t="shared" si="5"/>
        <v>2.7486681672438142</v>
      </c>
      <c r="I12" s="163">
        <f t="shared" si="1"/>
        <v>1.1180124223602486</v>
      </c>
      <c r="J12" s="163">
        <f t="shared" si="2"/>
        <v>3.0730451559247616</v>
      </c>
    </row>
    <row r="13" spans="1:77" x14ac:dyDescent="0.35">
      <c r="A13" s="188" t="s">
        <v>79</v>
      </c>
      <c r="B13" s="287">
        <v>20</v>
      </c>
      <c r="C13" s="191">
        <f t="shared" si="6"/>
        <v>12</v>
      </c>
      <c r="D13" s="253">
        <f>B2</f>
        <v>-100</v>
      </c>
      <c r="E13" s="253">
        <f t="shared" si="0"/>
        <v>30</v>
      </c>
      <c r="F13" s="174">
        <f t="shared" si="3"/>
        <v>163.30075576599563</v>
      </c>
      <c r="G13" s="174">
        <f t="shared" si="4"/>
        <v>-73.300755766001558</v>
      </c>
      <c r="H13" s="252">
        <f t="shared" si="5"/>
        <v>2.6289056836888576</v>
      </c>
      <c r="I13" s="163">
        <f t="shared" si="1"/>
        <v>1.2111801242236024</v>
      </c>
      <c r="J13" s="163">
        <f t="shared" si="2"/>
        <v>3.1840783125424048</v>
      </c>
    </row>
    <row r="14" spans="1:77" x14ac:dyDescent="0.35">
      <c r="A14" s="188" t="s">
        <v>78</v>
      </c>
      <c r="B14" s="287">
        <v>30</v>
      </c>
      <c r="C14" s="191">
        <f t="shared" si="6"/>
        <v>13</v>
      </c>
      <c r="D14" s="253">
        <f>B2</f>
        <v>-100</v>
      </c>
      <c r="E14" s="253">
        <f t="shared" si="0"/>
        <v>40</v>
      </c>
      <c r="F14" s="174">
        <f t="shared" si="3"/>
        <v>158.19859051363775</v>
      </c>
      <c r="G14" s="174">
        <f t="shared" si="4"/>
        <v>-68.198590513643694</v>
      </c>
      <c r="H14" s="252">
        <f t="shared" si="5"/>
        <v>2.5155242336364605</v>
      </c>
      <c r="I14" s="163">
        <f t="shared" si="1"/>
        <v>1.3043478260869565</v>
      </c>
      <c r="J14" s="163">
        <f t="shared" si="2"/>
        <v>3.2811185656127746</v>
      </c>
    </row>
    <row r="15" spans="1:77" x14ac:dyDescent="0.35">
      <c r="A15" s="188" t="s">
        <v>77</v>
      </c>
      <c r="B15" s="287">
        <v>40</v>
      </c>
      <c r="C15" s="191">
        <f t="shared" si="6"/>
        <v>14</v>
      </c>
      <c r="D15" s="253">
        <f>B2</f>
        <v>-100</v>
      </c>
      <c r="E15" s="253">
        <f t="shared" si="0"/>
        <v>50</v>
      </c>
      <c r="F15" s="174">
        <f t="shared" si="3"/>
        <v>153.43494882291191</v>
      </c>
      <c r="G15" s="174">
        <f t="shared" si="4"/>
        <v>-63.434948822917832</v>
      </c>
      <c r="H15" s="252">
        <f t="shared" si="5"/>
        <v>2.409665529398108</v>
      </c>
      <c r="I15" s="163">
        <f t="shared" si="1"/>
        <v>1.3975155279503106</v>
      </c>
      <c r="J15" s="163">
        <f t="shared" si="2"/>
        <v>3.3675449945004616</v>
      </c>
    </row>
    <row r="16" spans="1:77" s="95" customFormat="1" x14ac:dyDescent="0.35">
      <c r="A16" s="188" t="s">
        <v>76</v>
      </c>
      <c r="B16" s="287">
        <v>50</v>
      </c>
      <c r="C16" s="191">
        <f t="shared" si="6"/>
        <v>15</v>
      </c>
      <c r="D16" s="253">
        <f>B2</f>
        <v>-100</v>
      </c>
      <c r="E16" s="253">
        <f t="shared" si="0"/>
        <v>60</v>
      </c>
      <c r="F16" s="174">
        <f t="shared" si="3"/>
        <v>149.03624346791668</v>
      </c>
      <c r="G16" s="174">
        <f t="shared" si="4"/>
        <v>-59.036243467922596</v>
      </c>
      <c r="H16" s="252">
        <f t="shared" si="5"/>
        <v>2.3119165215093251</v>
      </c>
      <c r="I16" s="163">
        <f t="shared" si="1"/>
        <v>1.4906832298136647</v>
      </c>
      <c r="J16" s="163">
        <f t="shared" si="2"/>
        <v>3.4463351873430939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11" x14ac:dyDescent="0.35">
      <c r="A17" s="188" t="s">
        <v>75</v>
      </c>
      <c r="B17" s="287">
        <v>60</v>
      </c>
      <c r="C17" s="191">
        <f t="shared" si="6"/>
        <v>16</v>
      </c>
      <c r="D17" s="253">
        <f>B2</f>
        <v>-100</v>
      </c>
      <c r="E17" s="253">
        <f t="shared" si="0"/>
        <v>70</v>
      </c>
      <c r="F17" s="174">
        <f t="shared" si="3"/>
        <v>145.00797980143179</v>
      </c>
      <c r="G17" s="174">
        <f t="shared" si="4"/>
        <v>-55.007979801437713</v>
      </c>
      <c r="H17" s="252">
        <f t="shared" si="5"/>
        <v>2.2223995511429941</v>
      </c>
      <c r="I17" s="163">
        <f t="shared" si="1"/>
        <v>1.5838509316770186</v>
      </c>
      <c r="J17" s="163">
        <f t="shared" si="2"/>
        <v>3.5199495996364192</v>
      </c>
    </row>
    <row r="18" spans="1:11" x14ac:dyDescent="0.35">
      <c r="A18" s="188" t="s">
        <v>10</v>
      </c>
      <c r="B18" s="287">
        <v>70</v>
      </c>
      <c r="C18" s="191">
        <f t="shared" si="6"/>
        <v>17</v>
      </c>
      <c r="D18" s="253">
        <f>B2</f>
        <v>-100</v>
      </c>
      <c r="E18" s="253">
        <f t="shared" si="0"/>
        <v>80</v>
      </c>
      <c r="F18" s="174">
        <f t="shared" si="3"/>
        <v>141.3401917459006</v>
      </c>
      <c r="G18" s="174">
        <f t="shared" si="4"/>
        <v>-51.34019174590653</v>
      </c>
      <c r="H18" s="252">
        <f t="shared" si="5"/>
        <v>2.1408931499089681</v>
      </c>
      <c r="I18" s="163">
        <f t="shared" si="1"/>
        <v>1.6770186335403727</v>
      </c>
      <c r="J18" s="163">
        <f t="shared" si="2"/>
        <v>3.590317704816282</v>
      </c>
    </row>
    <row r="19" spans="1:11" x14ac:dyDescent="0.35">
      <c r="A19" s="188" t="s">
        <v>74</v>
      </c>
      <c r="B19" s="287">
        <v>80</v>
      </c>
      <c r="C19" s="191">
        <f t="shared" si="6"/>
        <v>18</v>
      </c>
      <c r="D19" s="253">
        <f>B2</f>
        <v>-100</v>
      </c>
      <c r="E19" s="253">
        <f t="shared" si="0"/>
        <v>90</v>
      </c>
      <c r="F19" s="174">
        <f t="shared" si="3"/>
        <v>138.01278750417424</v>
      </c>
      <c r="G19" s="174">
        <f t="shared" si="4"/>
        <v>-48.012787504180174</v>
      </c>
      <c r="H19" s="252">
        <f t="shared" si="5"/>
        <v>2.0669508334261604</v>
      </c>
      <c r="I19" s="163">
        <f t="shared" si="1"/>
        <v>1.7701863354037268</v>
      </c>
      <c r="J19" s="163">
        <f t="shared" si="2"/>
        <v>3.6588881212823336</v>
      </c>
    </row>
    <row r="20" spans="1:11" x14ac:dyDescent="0.35">
      <c r="A20" s="188" t="s">
        <v>73</v>
      </c>
      <c r="B20" s="287">
        <v>90</v>
      </c>
      <c r="C20" s="191">
        <f t="shared" si="6"/>
        <v>19</v>
      </c>
      <c r="D20" s="253">
        <f>B2</f>
        <v>-100</v>
      </c>
      <c r="E20" s="253">
        <f t="shared" si="0"/>
        <v>100</v>
      </c>
      <c r="F20" s="174">
        <f t="shared" si="3"/>
        <v>134.9999999999911</v>
      </c>
      <c r="G20" s="174">
        <f t="shared" si="4"/>
        <v>-44.999999999997037</v>
      </c>
      <c r="H20" s="252">
        <f t="shared" si="5"/>
        <v>1.9999999999998683</v>
      </c>
      <c r="I20" s="163">
        <f t="shared" si="1"/>
        <v>1.8633540372670809</v>
      </c>
      <c r="J20" s="163">
        <f t="shared" si="2"/>
        <v>3.7267080745339167</v>
      </c>
    </row>
    <row r="21" spans="1:11" x14ac:dyDescent="0.35">
      <c r="A21" s="188" t="s">
        <v>72</v>
      </c>
      <c r="B21" s="287">
        <v>100</v>
      </c>
      <c r="C21" s="191">
        <f t="shared" si="6"/>
        <v>20</v>
      </c>
      <c r="D21" s="253">
        <f>B2</f>
        <v>-100</v>
      </c>
      <c r="E21" s="253">
        <f t="shared" si="0"/>
        <v>110</v>
      </c>
      <c r="F21" s="174">
        <f t="shared" si="3"/>
        <v>132.27368900608502</v>
      </c>
      <c r="G21" s="174">
        <f t="shared" si="4"/>
        <v>-42.273689006090947</v>
      </c>
      <c r="H21" s="252">
        <f t="shared" si="5"/>
        <v>1.9394153112463994</v>
      </c>
      <c r="I21" s="163">
        <f t="shared" si="1"/>
        <v>1.9565217391304348</v>
      </c>
      <c r="J21" s="163">
        <f t="shared" si="2"/>
        <v>3.794508217655999</v>
      </c>
    </row>
    <row r="22" spans="1:11" ht="34.5" customHeight="1" x14ac:dyDescent="0.35">
      <c r="A22" s="188" t="s">
        <v>71</v>
      </c>
      <c r="B22" s="287">
        <v>110</v>
      </c>
      <c r="C22" s="191">
        <f t="shared" si="6"/>
        <v>21</v>
      </c>
      <c r="D22" s="253">
        <f>B2</f>
        <v>-100</v>
      </c>
      <c r="E22" s="253">
        <f t="shared" si="0"/>
        <v>120</v>
      </c>
      <c r="F22" s="174">
        <f t="shared" si="3"/>
        <v>129.80557109225663</v>
      </c>
      <c r="G22" s="174">
        <f t="shared" si="4"/>
        <v>-39.805571092262575</v>
      </c>
      <c r="H22" s="252">
        <f t="shared" si="5"/>
        <v>1.8845682464946578</v>
      </c>
      <c r="I22" s="163">
        <f t="shared" si="1"/>
        <v>2.0496894409937889</v>
      </c>
      <c r="J22" s="163">
        <f t="shared" si="2"/>
        <v>3.8627796356722803</v>
      </c>
    </row>
    <row r="23" spans="1:11" s="3" customFormat="1" ht="19.5" customHeight="1" x14ac:dyDescent="0.35">
      <c r="A23" s="188" t="s">
        <v>70</v>
      </c>
      <c r="B23" s="287">
        <v>120</v>
      </c>
      <c r="C23" s="191">
        <f t="shared" si="6"/>
        <v>22</v>
      </c>
      <c r="D23" s="253">
        <f>B2</f>
        <v>-100</v>
      </c>
      <c r="E23" s="253">
        <f t="shared" si="0"/>
        <v>130</v>
      </c>
      <c r="F23" s="174">
        <f t="shared" si="3"/>
        <v>127.56859202881908</v>
      </c>
      <c r="G23" s="174">
        <f t="shared" si="4"/>
        <v>-37.568592028825016</v>
      </c>
      <c r="H23" s="252">
        <f t="shared" si="5"/>
        <v>1.83485760064049</v>
      </c>
      <c r="I23" s="163">
        <f t="shared" si="1"/>
        <v>2.1428571428571428</v>
      </c>
      <c r="J23" s="163">
        <f t="shared" si="2"/>
        <v>3.9318377156581925</v>
      </c>
      <c r="K23" s="2"/>
    </row>
    <row r="24" spans="1:11" ht="21.75" customHeight="1" x14ac:dyDescent="0.35">
      <c r="A24" s="188" t="s">
        <v>69</v>
      </c>
      <c r="B24" s="287">
        <v>130</v>
      </c>
      <c r="C24" s="191">
        <f t="shared" si="6"/>
        <v>23</v>
      </c>
      <c r="D24" s="253">
        <f>B2</f>
        <v>-100</v>
      </c>
      <c r="E24" s="253">
        <f t="shared" si="0"/>
        <v>140</v>
      </c>
      <c r="F24" s="174">
        <f t="shared" si="3"/>
        <v>125.53767779196612</v>
      </c>
      <c r="G24" s="174">
        <f t="shared" si="4"/>
        <v>-35.537677791972044</v>
      </c>
      <c r="H24" s="252">
        <f t="shared" si="5"/>
        <v>1.7897261731548686</v>
      </c>
      <c r="I24" s="163">
        <f t="shared" si="1"/>
        <v>2.2360248447204971</v>
      </c>
      <c r="J24" s="163">
        <f t="shared" si="2"/>
        <v>4.0018721884208244</v>
      </c>
    </row>
    <row r="25" spans="1:11" s="4" customFormat="1" ht="28.5" customHeight="1" x14ac:dyDescent="0.35">
      <c r="A25" s="188" t="s">
        <v>68</v>
      </c>
      <c r="B25" s="287">
        <v>140</v>
      </c>
      <c r="C25" s="191">
        <f t="shared" si="6"/>
        <v>24</v>
      </c>
      <c r="D25" s="253">
        <f>B2</f>
        <v>-100</v>
      </c>
      <c r="E25" s="253">
        <f t="shared" si="0"/>
        <v>150</v>
      </c>
      <c r="F25" s="174">
        <f t="shared" si="3"/>
        <v>123.69006752597163</v>
      </c>
      <c r="G25" s="174">
        <f t="shared" si="4"/>
        <v>-33.690067525977568</v>
      </c>
      <c r="H25" s="252">
        <f t="shared" si="5"/>
        <v>1.74866816724388</v>
      </c>
      <c r="I25" s="163">
        <f t="shared" si="1"/>
        <v>2.329192546583851</v>
      </c>
      <c r="J25" s="163">
        <f t="shared" si="2"/>
        <v>4.0729848615928885</v>
      </c>
      <c r="K25" s="2"/>
    </row>
    <row r="26" spans="1:11" s="5" customFormat="1" ht="30" customHeight="1" x14ac:dyDescent="0.35">
      <c r="A26" s="188" t="s">
        <v>67</v>
      </c>
      <c r="B26" s="287">
        <v>150</v>
      </c>
      <c r="C26" s="191">
        <f t="shared" si="6"/>
        <v>25</v>
      </c>
      <c r="D26" s="253">
        <f>B2</f>
        <v>-100</v>
      </c>
      <c r="E26" s="253">
        <f t="shared" si="0"/>
        <v>160</v>
      </c>
      <c r="F26" s="174">
        <f t="shared" si="3"/>
        <v>122.00538320807546</v>
      </c>
      <c r="G26" s="174">
        <f t="shared" si="4"/>
        <v>-32.00538320808139</v>
      </c>
      <c r="H26" s="252">
        <f t="shared" si="5"/>
        <v>1.7112307379572984</v>
      </c>
      <c r="I26" s="163">
        <f t="shared" si="1"/>
        <v>2.4223602484472049</v>
      </c>
      <c r="J26" s="163">
        <f t="shared" si="2"/>
        <v>4.1452173155487353</v>
      </c>
      <c r="K26" s="2"/>
    </row>
    <row r="27" spans="1:11" ht="42" customHeight="1" x14ac:dyDescent="0.35">
      <c r="A27" s="188" t="s">
        <v>66</v>
      </c>
      <c r="B27" s="287">
        <v>160</v>
      </c>
      <c r="C27" s="191">
        <f t="shared" si="6"/>
        <v>26</v>
      </c>
      <c r="D27" s="253">
        <f>B2</f>
        <v>-100</v>
      </c>
      <c r="E27" s="253">
        <f t="shared" si="0"/>
        <v>170</v>
      </c>
      <c r="F27" s="174">
        <f t="shared" si="3"/>
        <v>120.46554491945193</v>
      </c>
      <c r="G27" s="174">
        <f t="shared" si="4"/>
        <v>-30.465544919457876</v>
      </c>
      <c r="H27" s="252">
        <f t="shared" si="5"/>
        <v>1.67701210932122</v>
      </c>
      <c r="I27" s="163">
        <f t="shared" si="1"/>
        <v>2.5155279503105592</v>
      </c>
      <c r="J27" s="163">
        <f t="shared" si="2"/>
        <v>4.2185708340067958</v>
      </c>
      <c r="K27" s="3"/>
    </row>
    <row r="28" spans="1:11" ht="23.25" customHeight="1" x14ac:dyDescent="0.35">
      <c r="A28" s="188" t="s">
        <v>65</v>
      </c>
      <c r="B28" s="287">
        <v>170</v>
      </c>
      <c r="C28" s="191">
        <f t="shared" si="6"/>
        <v>27</v>
      </c>
      <c r="D28" s="253">
        <f>B2</f>
        <v>-100</v>
      </c>
      <c r="E28" s="253">
        <f t="shared" si="0"/>
        <v>180</v>
      </c>
      <c r="F28" s="174">
        <f t="shared" si="3"/>
        <v>119.05460409906929</v>
      </c>
      <c r="G28" s="174">
        <f t="shared" si="4"/>
        <v>-29.054604099075231</v>
      </c>
      <c r="H28" s="252">
        <f t="shared" si="5"/>
        <v>1.6456578688682726</v>
      </c>
      <c r="I28" s="163">
        <f t="shared" si="1"/>
        <v>2.6086956521739131</v>
      </c>
      <c r="J28" s="163">
        <f t="shared" si="2"/>
        <v>4.29302052748245</v>
      </c>
    </row>
    <row r="29" spans="1:11" ht="24" customHeight="1" x14ac:dyDescent="0.35">
      <c r="A29" s="188" t="s">
        <v>64</v>
      </c>
      <c r="B29" s="287">
        <v>180</v>
      </c>
      <c r="C29" s="191">
        <f t="shared" si="6"/>
        <v>28</v>
      </c>
      <c r="D29" s="253">
        <f>B2</f>
        <v>-100</v>
      </c>
      <c r="E29" s="253">
        <f t="shared" si="0"/>
        <v>190</v>
      </c>
      <c r="F29" s="174">
        <f t="shared" si="3"/>
        <v>117.75854060105229</v>
      </c>
      <c r="G29" s="174">
        <f t="shared" si="4"/>
        <v>-27.758540601058197</v>
      </c>
      <c r="H29" s="252">
        <f t="shared" si="5"/>
        <v>1.6168564578012277</v>
      </c>
      <c r="I29" s="163">
        <f t="shared" si="1"/>
        <v>2.7018633540372674</v>
      </c>
      <c r="J29" s="163">
        <f t="shared" si="2"/>
        <v>4.3685252120716402</v>
      </c>
      <c r="K29" s="4"/>
    </row>
    <row r="30" spans="1:11" ht="29.25" customHeight="1" x14ac:dyDescent="0.35">
      <c r="A30" s="188" t="s">
        <v>63</v>
      </c>
      <c r="B30" s="287">
        <v>190</v>
      </c>
      <c r="C30" s="191">
        <f t="shared" si="6"/>
        <v>29</v>
      </c>
      <c r="D30" s="253">
        <f>B2</f>
        <v>-100</v>
      </c>
      <c r="E30" s="253">
        <f t="shared" si="0"/>
        <v>200</v>
      </c>
      <c r="F30" s="174">
        <f t="shared" si="3"/>
        <v>116.56505117707032</v>
      </c>
      <c r="G30" s="174">
        <f t="shared" si="4"/>
        <v>-26.565051177076242</v>
      </c>
      <c r="H30" s="252">
        <f t="shared" si="5"/>
        <v>1.5903344706016287</v>
      </c>
      <c r="I30" s="163">
        <f t="shared" si="1"/>
        <v>2.7950310559006213</v>
      </c>
      <c r="J30" s="163">
        <f t="shared" si="2"/>
        <v>4.4450342346008256</v>
      </c>
      <c r="K30" s="5"/>
    </row>
    <row r="31" spans="1:11" x14ac:dyDescent="0.35">
      <c r="A31" s="188" t="s">
        <v>62</v>
      </c>
      <c r="B31" s="287">
        <v>200</v>
      </c>
      <c r="C31" s="191">
        <f t="shared" si="6"/>
        <v>30</v>
      </c>
      <c r="D31" s="253">
        <f>B3</f>
        <v>-90</v>
      </c>
      <c r="E31" s="253">
        <f t="shared" ref="E31:E58" si="7">B4</f>
        <v>-80</v>
      </c>
      <c r="F31" s="174">
        <f t="shared" si="3"/>
        <v>-138.3664606634207</v>
      </c>
      <c r="G31" s="174">
        <f t="shared" si="4"/>
        <v>-131.63353933656151</v>
      </c>
      <c r="H31" s="252">
        <f t="shared" si="5"/>
        <v>7.4810236965102042E-2</v>
      </c>
      <c r="I31" s="163">
        <f t="shared" si="1"/>
        <v>9.3167701863354047E-2</v>
      </c>
      <c r="J31" s="163">
        <f t="shared" si="2"/>
        <v>6.9698978538914949E-3</v>
      </c>
    </row>
    <row r="32" spans="1:11" x14ac:dyDescent="0.35">
      <c r="A32" s="188" t="s">
        <v>14</v>
      </c>
      <c r="B32" s="52">
        <f>SUM(B2:B31)</f>
        <v>1610</v>
      </c>
      <c r="C32" s="191">
        <f t="shared" si="6"/>
        <v>31</v>
      </c>
      <c r="D32" s="253">
        <f>B3</f>
        <v>-90</v>
      </c>
      <c r="E32" s="253">
        <f t="shared" si="7"/>
        <v>-70</v>
      </c>
      <c r="F32" s="174">
        <f t="shared" si="3"/>
        <v>-142.12501634889242</v>
      </c>
      <c r="G32" s="174">
        <f t="shared" si="4"/>
        <v>-127.87498365108976</v>
      </c>
      <c r="H32" s="252">
        <f t="shared" si="5"/>
        <v>0.15833369664225169</v>
      </c>
      <c r="I32" s="163">
        <f t="shared" si="1"/>
        <v>0.18633540372670809</v>
      </c>
      <c r="J32" s="163">
        <f t="shared" si="2"/>
        <v>2.9503173287376096E-2</v>
      </c>
    </row>
    <row r="33" spans="1:10" x14ac:dyDescent="0.35">
      <c r="A33" s="188" t="s">
        <v>13</v>
      </c>
      <c r="B33" s="52">
        <f>AVERAGE(B2:B31)</f>
        <v>53.666666666666664</v>
      </c>
      <c r="C33" s="191">
        <f t="shared" si="6"/>
        <v>32</v>
      </c>
      <c r="D33" s="253">
        <f>B3</f>
        <v>-90</v>
      </c>
      <c r="E33" s="253">
        <f t="shared" si="7"/>
        <v>-50</v>
      </c>
      <c r="F33" s="174">
        <f t="shared" si="3"/>
        <v>-150.94539590091293</v>
      </c>
      <c r="G33" s="174">
        <f t="shared" si="4"/>
        <v>-119.05460409906929</v>
      </c>
      <c r="H33" s="252">
        <f t="shared" si="5"/>
        <v>0.35434213113159591</v>
      </c>
      <c r="I33" s="163">
        <f t="shared" si="1"/>
        <v>0.37267080745341619</v>
      </c>
      <c r="J33" s="163">
        <f t="shared" si="2"/>
        <v>0.13205296812357611</v>
      </c>
    </row>
    <row r="34" spans="1:10" x14ac:dyDescent="0.35">
      <c r="A34" s="41"/>
      <c r="B34" s="41"/>
      <c r="C34" s="191">
        <f t="shared" si="6"/>
        <v>33</v>
      </c>
      <c r="D34" s="253">
        <f>B3</f>
        <v>-90</v>
      </c>
      <c r="E34" s="253">
        <f t="shared" si="7"/>
        <v>-40</v>
      </c>
      <c r="F34" s="174">
        <f t="shared" si="3"/>
        <v>-156.03751102541153</v>
      </c>
      <c r="G34" s="174">
        <f t="shared" si="4"/>
        <v>-113.96248897457068</v>
      </c>
      <c r="H34" s="252">
        <f t="shared" si="5"/>
        <v>0.46750024500934284</v>
      </c>
      <c r="I34" s="163">
        <f t="shared" si="1"/>
        <v>0.46583850931677023</v>
      </c>
      <c r="J34" s="163">
        <f t="shared" si="2"/>
        <v>0.21777961724037712</v>
      </c>
    </row>
    <row r="35" spans="1:10" x14ac:dyDescent="0.35">
      <c r="A35" s="41"/>
      <c r="B35" s="41"/>
      <c r="C35" s="191">
        <f t="shared" si="6"/>
        <v>34</v>
      </c>
      <c r="D35" s="253">
        <f>B3</f>
        <v>-90</v>
      </c>
      <c r="E35" s="253">
        <f t="shared" si="7"/>
        <v>-30</v>
      </c>
      <c r="F35" s="174">
        <f t="shared" si="3"/>
        <v>-161.56505117706735</v>
      </c>
      <c r="G35" s="174">
        <f t="shared" si="4"/>
        <v>-108.43494882291486</v>
      </c>
      <c r="H35" s="252">
        <f t="shared" si="5"/>
        <v>0.59033447060169431</v>
      </c>
      <c r="I35" s="163">
        <f t="shared" si="1"/>
        <v>0.55900621118012428</v>
      </c>
      <c r="J35" s="163">
        <f t="shared" si="2"/>
        <v>0.3300006357400776</v>
      </c>
    </row>
    <row r="36" spans="1:10" x14ac:dyDescent="0.35">
      <c r="A36" s="41"/>
      <c r="B36" s="41"/>
      <c r="C36" s="191">
        <f t="shared" si="6"/>
        <v>35</v>
      </c>
      <c r="D36" s="253">
        <f>B3</f>
        <v>-90</v>
      </c>
      <c r="E36" s="253">
        <f t="shared" si="7"/>
        <v>-20</v>
      </c>
      <c r="F36" s="174">
        <f t="shared" si="3"/>
        <v>-167.47119229083745</v>
      </c>
      <c r="G36" s="174">
        <f t="shared" si="4"/>
        <v>-102.52880770914476</v>
      </c>
      <c r="H36" s="252">
        <f t="shared" si="5"/>
        <v>0.72158205090769656</v>
      </c>
      <c r="I36" s="163">
        <f t="shared" si="1"/>
        <v>0.65217391304347827</v>
      </c>
      <c r="J36" s="163">
        <f t="shared" si="2"/>
        <v>0.47059698972241082</v>
      </c>
    </row>
    <row r="37" spans="1:10" x14ac:dyDescent="0.35">
      <c r="A37" s="41"/>
      <c r="B37" s="41"/>
      <c r="C37" s="191">
        <f t="shared" si="6"/>
        <v>36</v>
      </c>
      <c r="D37" s="253">
        <f>B3</f>
        <v>-90</v>
      </c>
      <c r="E37" s="253">
        <f t="shared" si="7"/>
        <v>-10</v>
      </c>
      <c r="F37" s="174">
        <f t="shared" si="3"/>
        <v>-173.65980825407868</v>
      </c>
      <c r="G37" s="174">
        <f t="shared" si="4"/>
        <v>-96.340191745903567</v>
      </c>
      <c r="H37" s="252">
        <f t="shared" si="5"/>
        <v>0.85910685009083465</v>
      </c>
      <c r="I37" s="163">
        <f t="shared" si="1"/>
        <v>0.74534161490683237</v>
      </c>
      <c r="J37" s="163">
        <f t="shared" si="2"/>
        <v>0.64032808702422461</v>
      </c>
    </row>
    <row r="38" spans="1:10" x14ac:dyDescent="0.35">
      <c r="A38" s="41"/>
      <c r="B38" s="41"/>
      <c r="C38" s="191">
        <f t="shared" si="6"/>
        <v>37</v>
      </c>
      <c r="D38" s="253">
        <f>B3</f>
        <v>-90</v>
      </c>
      <c r="E38" s="253">
        <f t="shared" si="7"/>
        <v>0</v>
      </c>
      <c r="F38" s="174">
        <f t="shared" si="3"/>
        <v>179.99999999998815</v>
      </c>
      <c r="G38" s="174">
        <f t="shared" si="4"/>
        <v>-89.999999999994074</v>
      </c>
      <c r="H38" s="252">
        <f t="shared" si="5"/>
        <v>2.9999999999998024</v>
      </c>
      <c r="I38" s="163">
        <f t="shared" si="1"/>
        <v>0.83850931677018636</v>
      </c>
      <c r="J38" s="163">
        <f t="shared" si="2"/>
        <v>2.5155279503103936</v>
      </c>
    </row>
    <row r="39" spans="1:10" x14ac:dyDescent="0.35">
      <c r="A39" s="41"/>
      <c r="B39" s="41"/>
      <c r="C39" s="191">
        <f t="shared" si="6"/>
        <v>38</v>
      </c>
      <c r="D39" s="253">
        <f>B3</f>
        <v>-90</v>
      </c>
      <c r="E39" s="253">
        <f t="shared" si="7"/>
        <v>10</v>
      </c>
      <c r="F39" s="174">
        <f t="shared" si="3"/>
        <v>173.65980825407868</v>
      </c>
      <c r="G39" s="174">
        <f t="shared" si="4"/>
        <v>-83.659808254084581</v>
      </c>
      <c r="H39" s="252">
        <f t="shared" si="5"/>
        <v>2.8591068500907033</v>
      </c>
      <c r="I39" s="163">
        <f t="shared" si="1"/>
        <v>0.93167701863354047</v>
      </c>
      <c r="J39" s="163">
        <f t="shared" si="2"/>
        <v>2.6637641460472392</v>
      </c>
    </row>
    <row r="40" spans="1:10" x14ac:dyDescent="0.35">
      <c r="A40" s="41"/>
      <c r="B40" s="41"/>
      <c r="C40" s="191">
        <f t="shared" si="6"/>
        <v>39</v>
      </c>
      <c r="D40" s="253">
        <f>B3</f>
        <v>-90</v>
      </c>
      <c r="E40" s="253">
        <f t="shared" si="7"/>
        <v>20</v>
      </c>
      <c r="F40" s="174">
        <f t="shared" si="3"/>
        <v>167.47119229083745</v>
      </c>
      <c r="G40" s="174">
        <f t="shared" si="4"/>
        <v>-77.471192290843391</v>
      </c>
      <c r="H40" s="252">
        <f t="shared" si="5"/>
        <v>2.721582050907565</v>
      </c>
      <c r="I40" s="163">
        <f t="shared" si="1"/>
        <v>1.0248447204968945</v>
      </c>
      <c r="J40" s="163">
        <f t="shared" si="2"/>
        <v>2.7891989962717281</v>
      </c>
    </row>
    <row r="41" spans="1:10" x14ac:dyDescent="0.35">
      <c r="A41" s="41"/>
      <c r="B41" s="41"/>
      <c r="C41" s="191">
        <f t="shared" si="6"/>
        <v>40</v>
      </c>
      <c r="D41" s="253">
        <f>B3</f>
        <v>-90</v>
      </c>
      <c r="E41" s="253">
        <f t="shared" si="7"/>
        <v>30</v>
      </c>
      <c r="F41" s="174">
        <f t="shared" si="3"/>
        <v>161.56505117706735</v>
      </c>
      <c r="G41" s="174">
        <f t="shared" si="4"/>
        <v>-71.565051177073272</v>
      </c>
      <c r="H41" s="252">
        <f t="shared" si="5"/>
        <v>2.5903344706015621</v>
      </c>
      <c r="I41" s="163">
        <f t="shared" si="1"/>
        <v>1.1180124223602486</v>
      </c>
      <c r="J41" s="163">
        <f t="shared" si="2"/>
        <v>2.8960261162005043</v>
      </c>
    </row>
    <row r="42" spans="1:10" x14ac:dyDescent="0.35">
      <c r="A42" s="41"/>
      <c r="B42" s="41"/>
      <c r="C42" s="191">
        <f t="shared" si="6"/>
        <v>41</v>
      </c>
      <c r="D42" s="253">
        <f>B3</f>
        <v>-90</v>
      </c>
      <c r="E42" s="253">
        <f t="shared" si="7"/>
        <v>40</v>
      </c>
      <c r="F42" s="174">
        <f t="shared" si="3"/>
        <v>156.03751102541153</v>
      </c>
      <c r="G42" s="174">
        <f t="shared" si="4"/>
        <v>-66.037511025417473</v>
      </c>
      <c r="H42" s="252">
        <f t="shared" si="5"/>
        <v>2.4675002450092114</v>
      </c>
      <c r="I42" s="163">
        <f t="shared" si="1"/>
        <v>1.2111801242236024</v>
      </c>
      <c r="J42" s="163">
        <f t="shared" si="2"/>
        <v>2.9885872532720259</v>
      </c>
    </row>
    <row r="43" spans="1:10" x14ac:dyDescent="0.35">
      <c r="A43" s="41"/>
      <c r="B43" s="41"/>
      <c r="C43" s="191">
        <f t="shared" si="6"/>
        <v>42</v>
      </c>
      <c r="D43" s="253">
        <f>B3</f>
        <v>-90</v>
      </c>
      <c r="E43" s="253">
        <f t="shared" si="7"/>
        <v>50</v>
      </c>
      <c r="F43" s="174">
        <f t="shared" si="3"/>
        <v>150.94539590091293</v>
      </c>
      <c r="G43" s="174">
        <f t="shared" si="4"/>
        <v>-60.945395900918847</v>
      </c>
      <c r="H43" s="252">
        <f t="shared" si="5"/>
        <v>2.3543421311314643</v>
      </c>
      <c r="I43" s="163">
        <f t="shared" si="1"/>
        <v>1.3043478260869565</v>
      </c>
      <c r="J43" s="163">
        <f t="shared" si="2"/>
        <v>3.0708810406062579</v>
      </c>
    </row>
    <row r="44" spans="1:10" x14ac:dyDescent="0.35">
      <c r="A44" s="41"/>
      <c r="B44" s="41"/>
      <c r="C44" s="191">
        <f t="shared" si="6"/>
        <v>43</v>
      </c>
      <c r="D44" s="253">
        <f>B3</f>
        <v>-90</v>
      </c>
      <c r="E44" s="253">
        <f t="shared" si="7"/>
        <v>60</v>
      </c>
      <c r="F44" s="174">
        <f t="shared" si="3"/>
        <v>146.30993247401059</v>
      </c>
      <c r="G44" s="174">
        <f t="shared" si="4"/>
        <v>-56.309932474016506</v>
      </c>
      <c r="H44" s="252">
        <f t="shared" si="5"/>
        <v>2.2513318327558567</v>
      </c>
      <c r="I44" s="163">
        <f t="shared" si="1"/>
        <v>1.3975155279503106</v>
      </c>
      <c r="J44" s="163">
        <f t="shared" si="2"/>
        <v>3.1462711948451414</v>
      </c>
    </row>
    <row r="45" spans="1:10" x14ac:dyDescent="0.35">
      <c r="A45" s="41"/>
      <c r="B45" s="41"/>
      <c r="C45" s="191">
        <f t="shared" si="6"/>
        <v>44</v>
      </c>
      <c r="D45" s="253">
        <f>B3</f>
        <v>-90</v>
      </c>
      <c r="E45" s="253">
        <f t="shared" si="7"/>
        <v>70</v>
      </c>
      <c r="F45" s="174">
        <f t="shared" si="3"/>
        <v>142.12501634889242</v>
      </c>
      <c r="G45" s="174">
        <f t="shared" si="4"/>
        <v>-52.125016348898363</v>
      </c>
      <c r="H45" s="252">
        <f t="shared" si="5"/>
        <v>2.1583336966421198</v>
      </c>
      <c r="I45" s="163">
        <f t="shared" si="1"/>
        <v>1.4906832298136647</v>
      </c>
      <c r="J45" s="163">
        <f t="shared" si="2"/>
        <v>3.2173918459261417</v>
      </c>
    </row>
    <row r="46" spans="1:10" x14ac:dyDescent="0.35">
      <c r="A46" s="41"/>
      <c r="B46" s="41"/>
      <c r="C46" s="191">
        <f t="shared" si="6"/>
        <v>45</v>
      </c>
      <c r="D46" s="253">
        <f>B3</f>
        <v>-90</v>
      </c>
      <c r="E46" s="253">
        <f t="shared" si="7"/>
        <v>80</v>
      </c>
      <c r="F46" s="174">
        <f t="shared" si="3"/>
        <v>138.3664606634207</v>
      </c>
      <c r="G46" s="174">
        <f t="shared" si="4"/>
        <v>-48.366460663426622</v>
      </c>
      <c r="H46" s="252">
        <f t="shared" si="5"/>
        <v>2.0748102369649701</v>
      </c>
      <c r="I46" s="163">
        <f t="shared" si="1"/>
        <v>1.5838509316770186</v>
      </c>
      <c r="J46" s="163">
        <f t="shared" si="2"/>
        <v>3.2861901268699838</v>
      </c>
    </row>
    <row r="47" spans="1:10" x14ac:dyDescent="0.35">
      <c r="A47" s="41"/>
      <c r="B47" s="41"/>
      <c r="C47" s="191">
        <f t="shared" si="6"/>
        <v>46</v>
      </c>
      <c r="D47" s="253">
        <f>B3</f>
        <v>-90</v>
      </c>
      <c r="E47" s="253">
        <f t="shared" si="7"/>
        <v>90</v>
      </c>
      <c r="F47" s="174">
        <f t="shared" si="3"/>
        <v>134.9999999999911</v>
      </c>
      <c r="G47" s="174">
        <f t="shared" si="4"/>
        <v>-44.999999999997037</v>
      </c>
      <c r="H47" s="252">
        <f t="shared" si="5"/>
        <v>1.9999999999998683</v>
      </c>
      <c r="I47" s="163">
        <f t="shared" si="1"/>
        <v>1.6770186335403727</v>
      </c>
      <c r="J47" s="163">
        <f t="shared" si="2"/>
        <v>3.3540372670805247</v>
      </c>
    </row>
    <row r="48" spans="1:10" x14ac:dyDescent="0.35">
      <c r="A48" s="41"/>
      <c r="B48" s="41"/>
      <c r="C48" s="191">
        <f t="shared" si="6"/>
        <v>47</v>
      </c>
      <c r="D48" s="253">
        <f>B3</f>
        <v>-90</v>
      </c>
      <c r="E48" s="253">
        <f t="shared" si="7"/>
        <v>100</v>
      </c>
      <c r="F48" s="174">
        <f t="shared" si="3"/>
        <v>131.98721249580797</v>
      </c>
      <c r="G48" s="174">
        <f t="shared" si="4"/>
        <v>-41.9872124958139</v>
      </c>
      <c r="H48" s="252">
        <f t="shared" si="5"/>
        <v>1.9330491665735763</v>
      </c>
      <c r="I48" s="163">
        <f t="shared" si="1"/>
        <v>1.7701863354037268</v>
      </c>
      <c r="J48" s="163">
        <f t="shared" si="2"/>
        <v>3.4218572203321074</v>
      </c>
    </row>
    <row r="49" spans="1:15" x14ac:dyDescent="0.35">
      <c r="A49" s="41"/>
      <c r="B49" s="41"/>
      <c r="C49" s="191">
        <f t="shared" si="6"/>
        <v>48</v>
      </c>
      <c r="D49" s="253">
        <f>B3</f>
        <v>-90</v>
      </c>
      <c r="E49" s="253">
        <f t="shared" si="7"/>
        <v>110</v>
      </c>
      <c r="F49" s="174">
        <f t="shared" si="3"/>
        <v>129.28940686249186</v>
      </c>
      <c r="G49" s="174">
        <f t="shared" si="4"/>
        <v>-39.289406862497771</v>
      </c>
      <c r="H49" s="252">
        <f t="shared" si="5"/>
        <v>1.8730979302776625</v>
      </c>
      <c r="I49" s="163">
        <f t="shared" si="1"/>
        <v>1.8633540372670809</v>
      </c>
      <c r="J49" s="163">
        <f t="shared" si="2"/>
        <v>3.4902445905794957</v>
      </c>
    </row>
    <row r="50" spans="1:15" x14ac:dyDescent="0.35">
      <c r="A50" s="41"/>
      <c r="B50" s="41"/>
      <c r="C50" s="191">
        <f t="shared" si="6"/>
        <v>49</v>
      </c>
      <c r="D50" s="253">
        <f>B3</f>
        <v>-90</v>
      </c>
      <c r="E50" s="253">
        <f t="shared" si="7"/>
        <v>120</v>
      </c>
      <c r="F50" s="174">
        <f t="shared" si="3"/>
        <v>126.86989764583566</v>
      </c>
      <c r="G50" s="174">
        <f t="shared" si="4"/>
        <v>-36.86989764584159</v>
      </c>
      <c r="H50" s="252">
        <f t="shared" si="5"/>
        <v>1.8193310587964138</v>
      </c>
      <c r="I50" s="163">
        <f t="shared" si="1"/>
        <v>1.9565217391304348</v>
      </c>
      <c r="J50" s="163">
        <f t="shared" si="2"/>
        <v>3.5595607672103746</v>
      </c>
    </row>
    <row r="51" spans="1:15" x14ac:dyDescent="0.35">
      <c r="A51" s="41"/>
      <c r="B51" s="41"/>
      <c r="C51" s="191">
        <f t="shared" si="6"/>
        <v>50</v>
      </c>
      <c r="D51" s="253">
        <f>B3</f>
        <v>-90</v>
      </c>
      <c r="E51" s="253">
        <f t="shared" si="7"/>
        <v>130</v>
      </c>
      <c r="F51" s="174">
        <f t="shared" si="3"/>
        <v>124.69515353122577</v>
      </c>
      <c r="G51" s="174">
        <f t="shared" si="4"/>
        <v>-34.695153531231689</v>
      </c>
      <c r="H51" s="252">
        <f t="shared" si="5"/>
        <v>1.7710034118050828</v>
      </c>
      <c r="I51" s="163">
        <f t="shared" si="1"/>
        <v>2.0496894409937889</v>
      </c>
      <c r="J51" s="163">
        <f t="shared" si="2"/>
        <v>3.630006993140853</v>
      </c>
    </row>
    <row r="52" spans="1:15" x14ac:dyDescent="0.35">
      <c r="A52" s="41"/>
      <c r="B52" s="41"/>
      <c r="C52" s="191">
        <f t="shared" si="6"/>
        <v>51</v>
      </c>
      <c r="D52" s="253">
        <f>B3</f>
        <v>-90</v>
      </c>
      <c r="E52" s="253">
        <f t="shared" si="7"/>
        <v>140</v>
      </c>
      <c r="F52" s="174">
        <f t="shared" si="3"/>
        <v>122.73522627209952</v>
      </c>
      <c r="G52" s="174">
        <f t="shared" si="4"/>
        <v>-32.735226272105443</v>
      </c>
      <c r="H52" s="252">
        <f t="shared" si="5"/>
        <v>1.7274494727133884</v>
      </c>
      <c r="I52" s="163">
        <f t="shared" si="1"/>
        <v>2.1428571428571428</v>
      </c>
      <c r="J52" s="163">
        <f t="shared" si="2"/>
        <v>3.7016774415286893</v>
      </c>
    </row>
    <row r="53" spans="1:15" x14ac:dyDescent="0.35">
      <c r="A53" s="41"/>
      <c r="B53" s="41"/>
      <c r="C53" s="191">
        <f t="shared" si="6"/>
        <v>52</v>
      </c>
      <c r="D53" s="253">
        <f>B3</f>
        <v>-90</v>
      </c>
      <c r="E53" s="253">
        <f t="shared" si="7"/>
        <v>150</v>
      </c>
      <c r="F53" s="174">
        <f t="shared" si="3"/>
        <v>120.96375653206556</v>
      </c>
      <c r="G53" s="174">
        <f t="shared" si="4"/>
        <v>-30.963756532071482</v>
      </c>
      <c r="H53" s="252">
        <f t="shared" si="5"/>
        <v>1.6880834784904115</v>
      </c>
      <c r="I53" s="163">
        <f t="shared" si="1"/>
        <v>2.2360248447204971</v>
      </c>
      <c r="J53" s="163">
        <f t="shared" si="2"/>
        <v>3.7745965978667591</v>
      </c>
    </row>
    <row r="54" spans="1:15" x14ac:dyDescent="0.35">
      <c r="A54" s="41"/>
      <c r="B54" s="41"/>
      <c r="C54" s="191">
        <f t="shared" si="6"/>
        <v>53</v>
      </c>
      <c r="D54" s="253">
        <f>B3</f>
        <v>-90</v>
      </c>
      <c r="E54" s="253">
        <f t="shared" si="7"/>
        <v>160</v>
      </c>
      <c r="F54" s="174">
        <f t="shared" si="3"/>
        <v>119.35775354278341</v>
      </c>
      <c r="G54" s="174">
        <f t="shared" si="4"/>
        <v>-29.357753542789339</v>
      </c>
      <c r="H54" s="252">
        <f t="shared" si="5"/>
        <v>1.6523945231730308</v>
      </c>
      <c r="I54" s="163">
        <f t="shared" si="1"/>
        <v>2.329192546583851</v>
      </c>
      <c r="J54" s="163">
        <f t="shared" si="2"/>
        <v>3.8487450073905998</v>
      </c>
    </row>
    <row r="55" spans="1:15" x14ac:dyDescent="0.35">
      <c r="A55" s="41"/>
      <c r="B55" s="41"/>
      <c r="C55" s="191">
        <f t="shared" si="6"/>
        <v>54</v>
      </c>
      <c r="D55" s="253">
        <f>B3</f>
        <v>-90</v>
      </c>
      <c r="E55" s="253">
        <f t="shared" si="7"/>
        <v>170</v>
      </c>
      <c r="F55" s="174">
        <f t="shared" si="3"/>
        <v>117.89727103093986</v>
      </c>
      <c r="G55" s="174">
        <f t="shared" si="4"/>
        <v>-27.897271030945792</v>
      </c>
      <c r="H55" s="252">
        <f t="shared" si="5"/>
        <v>1.6199393562431741</v>
      </c>
      <c r="I55" s="163">
        <f t="shared" si="1"/>
        <v>2.4223602484472049</v>
      </c>
      <c r="J55" s="163">
        <f t="shared" si="2"/>
        <v>3.9240767014586204</v>
      </c>
    </row>
    <row r="56" spans="1:15" x14ac:dyDescent="0.35">
      <c r="A56" s="41"/>
      <c r="B56" s="41"/>
      <c r="C56" s="191">
        <f t="shared" si="6"/>
        <v>55</v>
      </c>
      <c r="D56" s="253">
        <f>B3</f>
        <v>-90</v>
      </c>
      <c r="E56" s="253">
        <f t="shared" si="7"/>
        <v>180</v>
      </c>
      <c r="F56" s="174">
        <f t="shared" si="3"/>
        <v>116.56505117707032</v>
      </c>
      <c r="G56" s="174">
        <f t="shared" si="4"/>
        <v>-26.565051177076242</v>
      </c>
      <c r="H56" s="252">
        <f t="shared" si="5"/>
        <v>1.5903344706016287</v>
      </c>
      <c r="I56" s="163">
        <f t="shared" si="1"/>
        <v>2.5155279503105592</v>
      </c>
      <c r="J56" s="163">
        <f t="shared" si="2"/>
        <v>4.0005308111407434</v>
      </c>
    </row>
    <row r="57" spans="1:15" x14ac:dyDescent="0.35">
      <c r="A57" s="41"/>
      <c r="B57" s="41"/>
      <c r="C57" s="191">
        <f t="shared" si="6"/>
        <v>56</v>
      </c>
      <c r="D57" s="253">
        <f>B3</f>
        <v>-90</v>
      </c>
      <c r="E57" s="253">
        <f t="shared" si="7"/>
        <v>190</v>
      </c>
      <c r="F57" s="174">
        <f t="shared" si="3"/>
        <v>115.34617594193909</v>
      </c>
      <c r="G57" s="174">
        <f t="shared" si="4"/>
        <v>-25.346175941945024</v>
      </c>
      <c r="H57" s="252">
        <f t="shared" si="5"/>
        <v>1.5632483542653792</v>
      </c>
      <c r="I57" s="163">
        <f t="shared" si="1"/>
        <v>2.6086956521739131</v>
      </c>
      <c r="J57" s="163">
        <f t="shared" si="2"/>
        <v>4.0780391850401196</v>
      </c>
      <c r="K57" s="14"/>
      <c r="L57" s="14"/>
      <c r="M57" s="14"/>
      <c r="N57" s="14"/>
      <c r="O57" s="14"/>
    </row>
    <row r="58" spans="1:15" x14ac:dyDescent="0.35">
      <c r="A58" s="41"/>
      <c r="B58" s="41"/>
      <c r="C58" s="191">
        <f t="shared" si="6"/>
        <v>57</v>
      </c>
      <c r="D58" s="253">
        <f>B3</f>
        <v>-90</v>
      </c>
      <c r="E58" s="253">
        <f t="shared" si="7"/>
        <v>200</v>
      </c>
      <c r="F58" s="174">
        <f t="shared" si="3"/>
        <v>114.22774531794664</v>
      </c>
      <c r="G58" s="174">
        <f t="shared" si="4"/>
        <v>-24.227745317952571</v>
      </c>
      <c r="H58" s="252">
        <f t="shared" si="5"/>
        <v>1.5383943403988802</v>
      </c>
      <c r="I58" s="163">
        <f t="shared" si="1"/>
        <v>2.7018633540372674</v>
      </c>
      <c r="J58" s="163">
        <f t="shared" si="2"/>
        <v>4.1565312923820681</v>
      </c>
      <c r="K58" s="14"/>
      <c r="L58" s="14"/>
      <c r="M58" s="14"/>
      <c r="N58" s="14"/>
      <c r="O58" s="14"/>
    </row>
    <row r="59" spans="1:15" x14ac:dyDescent="0.35">
      <c r="A59" s="41"/>
      <c r="B59" s="41"/>
      <c r="C59" s="191">
        <f t="shared" si="6"/>
        <v>58</v>
      </c>
      <c r="D59" s="253">
        <f>B4</f>
        <v>-80</v>
      </c>
      <c r="E59" s="253">
        <f t="shared" ref="E59:E85" si="8">B5</f>
        <v>-70</v>
      </c>
      <c r="F59" s="174">
        <f t="shared" si="3"/>
        <v>-138.8140748342812</v>
      </c>
      <c r="G59" s="174">
        <f t="shared" si="4"/>
        <v>-131.18592516570101</v>
      </c>
      <c r="H59" s="252">
        <f t="shared" si="5"/>
        <v>8.4757218539779924E-2</v>
      </c>
      <c r="I59" s="163">
        <f t="shared" si="1"/>
        <v>9.3167701863354047E-2</v>
      </c>
      <c r="J59" s="163">
        <f t="shared" si="2"/>
        <v>7.8966352676813605E-3</v>
      </c>
      <c r="K59" s="14"/>
      <c r="L59" s="14"/>
      <c r="M59" s="14"/>
      <c r="N59" s="14"/>
      <c r="O59" s="14"/>
    </row>
    <row r="60" spans="1:15" x14ac:dyDescent="0.35">
      <c r="A60" s="41"/>
      <c r="B60" s="41"/>
      <c r="C60" s="191">
        <f t="shared" si="6"/>
        <v>59</v>
      </c>
      <c r="D60" s="253">
        <f>B4</f>
        <v>-80</v>
      </c>
      <c r="E60" s="253">
        <f t="shared" si="8"/>
        <v>-50</v>
      </c>
      <c r="F60" s="174">
        <f t="shared" si="3"/>
        <v>-147.99461679190674</v>
      </c>
      <c r="G60" s="174">
        <f t="shared" si="4"/>
        <v>-122.00538320807546</v>
      </c>
      <c r="H60" s="252">
        <f t="shared" si="5"/>
        <v>0.28876926204256975</v>
      </c>
      <c r="I60" s="163">
        <f t="shared" si="1"/>
        <v>0.27950310559006214</v>
      </c>
      <c r="J60" s="163">
        <f t="shared" si="2"/>
        <v>8.0711905539848694E-2</v>
      </c>
      <c r="K60" s="14"/>
      <c r="L60" s="14"/>
      <c r="M60" s="14"/>
      <c r="N60" s="14"/>
      <c r="O60" s="14"/>
    </row>
    <row r="61" spans="1:15" x14ac:dyDescent="0.35">
      <c r="A61" s="41"/>
      <c r="B61" s="41"/>
      <c r="C61" s="191">
        <f t="shared" si="6"/>
        <v>60</v>
      </c>
      <c r="D61" s="253">
        <f>B4</f>
        <v>-80</v>
      </c>
      <c r="E61" s="253">
        <f t="shared" si="8"/>
        <v>-40</v>
      </c>
      <c r="F61" s="174">
        <f t="shared" si="3"/>
        <v>-153.43494882291191</v>
      </c>
      <c r="G61" s="174">
        <f t="shared" si="4"/>
        <v>-116.56505117707032</v>
      </c>
      <c r="H61" s="252">
        <f t="shared" si="5"/>
        <v>0.40966552939823991</v>
      </c>
      <c r="I61" s="163">
        <f t="shared" si="1"/>
        <v>0.37267080745341619</v>
      </c>
      <c r="J61" s="163">
        <f t="shared" si="2"/>
        <v>0.15267038362667326</v>
      </c>
      <c r="K61" s="14"/>
      <c r="L61" s="14"/>
      <c r="M61" s="14"/>
      <c r="N61" s="14"/>
      <c r="O61" s="14"/>
    </row>
    <row r="62" spans="1:15" x14ac:dyDescent="0.35">
      <c r="A62" s="41"/>
      <c r="B62" s="41"/>
      <c r="C62" s="191">
        <f t="shared" si="6"/>
        <v>61</v>
      </c>
      <c r="D62" s="253">
        <f>B4</f>
        <v>-80</v>
      </c>
      <c r="E62" s="253">
        <f t="shared" si="8"/>
        <v>-30</v>
      </c>
      <c r="F62" s="174">
        <f t="shared" si="3"/>
        <v>-159.44395478040605</v>
      </c>
      <c r="G62" s="174">
        <f t="shared" si="4"/>
        <v>-110.55604521957618</v>
      </c>
      <c r="H62" s="252">
        <f t="shared" si="5"/>
        <v>0.54319899512033187</v>
      </c>
      <c r="I62" s="163">
        <f t="shared" si="1"/>
        <v>0.46583850931677023</v>
      </c>
      <c r="J62" s="163">
        <f t="shared" si="2"/>
        <v>0.25304301014922292</v>
      </c>
      <c r="K62" s="14"/>
      <c r="L62" s="14"/>
      <c r="M62" s="14"/>
      <c r="N62" s="14"/>
      <c r="O62" s="14"/>
    </row>
    <row r="63" spans="1:15" x14ac:dyDescent="0.35">
      <c r="A63" s="41"/>
      <c r="B63" s="41"/>
      <c r="C63" s="191">
        <f t="shared" si="6"/>
        <v>62</v>
      </c>
      <c r="D63" s="253">
        <f>B4</f>
        <v>-80</v>
      </c>
      <c r="E63" s="253">
        <f t="shared" si="8"/>
        <v>-20</v>
      </c>
      <c r="F63" s="174">
        <f t="shared" si="3"/>
        <v>-165.96375653206258</v>
      </c>
      <c r="G63" s="174">
        <f t="shared" si="4"/>
        <v>-104.03624346791962</v>
      </c>
      <c r="H63" s="252">
        <f t="shared" si="5"/>
        <v>0.68808347849047735</v>
      </c>
      <c r="I63" s="163">
        <f t="shared" si="1"/>
        <v>0.55900621118012428</v>
      </c>
      <c r="J63" s="163">
        <f t="shared" si="2"/>
        <v>0.38464293828660229</v>
      </c>
      <c r="K63" s="14"/>
      <c r="L63" s="14"/>
      <c r="M63" s="14"/>
      <c r="N63" s="14"/>
      <c r="O63" s="14"/>
    </row>
    <row r="64" spans="1:15" x14ac:dyDescent="0.35">
      <c r="A64" s="41"/>
      <c r="B64" s="41"/>
      <c r="C64" s="191">
        <f t="shared" si="6"/>
        <v>63</v>
      </c>
      <c r="D64" s="253">
        <f>B4</f>
        <v>-80</v>
      </c>
      <c r="E64" s="253">
        <f t="shared" si="8"/>
        <v>-10</v>
      </c>
      <c r="F64" s="174">
        <f t="shared" si="3"/>
        <v>-172.87498365108681</v>
      </c>
      <c r="G64" s="174">
        <f t="shared" si="4"/>
        <v>-97.125016348895414</v>
      </c>
      <c r="H64" s="252">
        <f t="shared" si="5"/>
        <v>0.84166630335768211</v>
      </c>
      <c r="I64" s="163">
        <f t="shared" si="1"/>
        <v>0.65217391304347827</v>
      </c>
      <c r="J64" s="163">
        <f t="shared" si="2"/>
        <v>0.54891280653761876</v>
      </c>
      <c r="K64" s="14"/>
      <c r="L64" s="14"/>
      <c r="M64" s="14"/>
      <c r="N64" s="14"/>
      <c r="O64" s="14"/>
    </row>
    <row r="65" spans="1:15" x14ac:dyDescent="0.35">
      <c r="A65" s="41"/>
      <c r="B65" s="41"/>
      <c r="C65" s="191">
        <f t="shared" si="6"/>
        <v>64</v>
      </c>
      <c r="D65" s="253">
        <f>B4</f>
        <v>-80</v>
      </c>
      <c r="E65" s="253">
        <f t="shared" si="8"/>
        <v>0</v>
      </c>
      <c r="F65" s="174">
        <f t="shared" si="3"/>
        <v>179.99999999998815</v>
      </c>
      <c r="G65" s="174">
        <f t="shared" si="4"/>
        <v>-89.999999999994074</v>
      </c>
      <c r="H65" s="252">
        <f t="shared" si="5"/>
        <v>2.9999999999998024</v>
      </c>
      <c r="I65" s="163">
        <f t="shared" si="1"/>
        <v>0.74534161490683237</v>
      </c>
      <c r="J65" s="163">
        <f t="shared" si="2"/>
        <v>2.2360248447203497</v>
      </c>
      <c r="K65" s="14"/>
      <c r="L65" s="14"/>
      <c r="M65" s="14"/>
      <c r="N65" s="14"/>
      <c r="O65" s="14"/>
    </row>
    <row r="66" spans="1:15" x14ac:dyDescent="0.35">
      <c r="A66" s="41"/>
      <c r="B66" s="41"/>
      <c r="C66" s="191">
        <f t="shared" si="6"/>
        <v>65</v>
      </c>
      <c r="D66" s="253">
        <f>B4</f>
        <v>-80</v>
      </c>
      <c r="E66" s="253">
        <f t="shared" si="8"/>
        <v>10</v>
      </c>
      <c r="F66" s="174">
        <f t="shared" si="3"/>
        <v>172.87498365108681</v>
      </c>
      <c r="G66" s="174">
        <f t="shared" si="4"/>
        <v>-82.874983651092734</v>
      </c>
      <c r="H66" s="252">
        <f t="shared" si="5"/>
        <v>2.8416663033575502</v>
      </c>
      <c r="I66" s="163">
        <f t="shared" ref="I66:I129" si="9">ABS(D66-E66)/(2*$B$33)</f>
        <v>0.83850931677018636</v>
      </c>
      <c r="J66" s="163">
        <f t="shared" ref="J66:J129" si="10">H66*I66</f>
        <v>2.3827636705172006</v>
      </c>
      <c r="K66" s="14"/>
      <c r="L66" s="14"/>
      <c r="M66" s="14"/>
      <c r="N66" s="14"/>
      <c r="O66" s="14"/>
    </row>
    <row r="67" spans="1:15" x14ac:dyDescent="0.35">
      <c r="A67" s="41"/>
      <c r="B67" s="41"/>
      <c r="C67" s="191">
        <f t="shared" si="6"/>
        <v>66</v>
      </c>
      <c r="D67" s="253">
        <f>B4</f>
        <v>-80</v>
      </c>
      <c r="E67" s="253">
        <f t="shared" si="8"/>
        <v>20</v>
      </c>
      <c r="F67" s="174">
        <f t="shared" ref="F67:F130" si="11">ATAN2(D67,E67)*180/3.14159265359</f>
        <v>165.96375653206258</v>
      </c>
      <c r="G67" s="174">
        <f t="shared" ref="G67:G130" si="12">ATAN2(E67,D67)*180/3.14159265359</f>
        <v>-75.96375653206853</v>
      </c>
      <c r="H67" s="252">
        <f t="shared" ref="H67:H130" si="13">ABS(F67-G67)/90</f>
        <v>2.6880834784903458</v>
      </c>
      <c r="I67" s="163">
        <f t="shared" si="9"/>
        <v>0.93167701863354047</v>
      </c>
      <c r="J67" s="163">
        <f t="shared" si="10"/>
        <v>2.504425601077962</v>
      </c>
      <c r="K67" s="14"/>
      <c r="L67" s="14"/>
      <c r="M67" s="14"/>
      <c r="N67" s="14"/>
      <c r="O67" s="14"/>
    </row>
    <row r="68" spans="1:15" x14ac:dyDescent="0.35">
      <c r="A68" s="41"/>
      <c r="B68" s="41"/>
      <c r="C68" s="191">
        <f t="shared" ref="C68:C131" si="14">C67+1</f>
        <v>67</v>
      </c>
      <c r="D68" s="253">
        <f>B4</f>
        <v>-80</v>
      </c>
      <c r="E68" s="253">
        <f t="shared" si="8"/>
        <v>30</v>
      </c>
      <c r="F68" s="174">
        <f t="shared" si="11"/>
        <v>159.44395478040605</v>
      </c>
      <c r="G68" s="174">
        <f t="shared" si="12"/>
        <v>-69.443954780411957</v>
      </c>
      <c r="H68" s="252">
        <f t="shared" si="13"/>
        <v>2.5431989951201999</v>
      </c>
      <c r="I68" s="163">
        <f t="shared" si="9"/>
        <v>1.0248447204968945</v>
      </c>
      <c r="J68" s="163">
        <f t="shared" si="10"/>
        <v>2.6063840633219439</v>
      </c>
      <c r="K68" s="14"/>
      <c r="L68" s="14"/>
      <c r="M68" s="14"/>
      <c r="N68" s="14"/>
      <c r="O68" s="14"/>
    </row>
    <row r="69" spans="1:15" x14ac:dyDescent="0.35">
      <c r="A69" s="41"/>
      <c r="B69" s="41"/>
      <c r="C69" s="191">
        <f t="shared" si="14"/>
        <v>68</v>
      </c>
      <c r="D69" s="253">
        <f>B4</f>
        <v>-80</v>
      </c>
      <c r="E69" s="253">
        <f t="shared" si="8"/>
        <v>40</v>
      </c>
      <c r="F69" s="174">
        <f t="shared" si="11"/>
        <v>153.43494882291191</v>
      </c>
      <c r="G69" s="174">
        <f t="shared" si="12"/>
        <v>-63.434948822917832</v>
      </c>
      <c r="H69" s="252">
        <f t="shared" si="13"/>
        <v>2.409665529398108</v>
      </c>
      <c r="I69" s="163">
        <f t="shared" si="9"/>
        <v>1.1180124223602486</v>
      </c>
      <c r="J69" s="163">
        <f t="shared" si="10"/>
        <v>2.6940359956003692</v>
      </c>
      <c r="K69" s="14"/>
      <c r="L69" s="14"/>
      <c r="M69" s="14"/>
      <c r="N69" s="14"/>
      <c r="O69" s="14"/>
    </row>
    <row r="70" spans="1:15" x14ac:dyDescent="0.35">
      <c r="A70" s="41"/>
      <c r="B70" s="41"/>
      <c r="C70" s="191">
        <f t="shared" si="14"/>
        <v>69</v>
      </c>
      <c r="D70" s="253">
        <f>B4</f>
        <v>-80</v>
      </c>
      <c r="E70" s="253">
        <f t="shared" si="8"/>
        <v>50</v>
      </c>
      <c r="F70" s="174">
        <f t="shared" si="11"/>
        <v>147.99461679190674</v>
      </c>
      <c r="G70" s="174">
        <f t="shared" si="12"/>
        <v>-57.994616791912684</v>
      </c>
      <c r="H70" s="252">
        <f t="shared" si="13"/>
        <v>2.2887692620424378</v>
      </c>
      <c r="I70" s="163">
        <f t="shared" si="9"/>
        <v>1.2111801242236024</v>
      </c>
      <c r="J70" s="163">
        <f t="shared" si="10"/>
        <v>2.7721118391197228</v>
      </c>
      <c r="K70" s="14"/>
      <c r="L70" s="14"/>
      <c r="M70" s="14"/>
      <c r="N70" s="14"/>
      <c r="O70" s="14"/>
    </row>
    <row r="71" spans="1:15" x14ac:dyDescent="0.35">
      <c r="A71" s="41"/>
      <c r="B71" s="41"/>
      <c r="C71" s="191">
        <f t="shared" si="14"/>
        <v>70</v>
      </c>
      <c r="D71" s="253">
        <f>B4</f>
        <v>-80</v>
      </c>
      <c r="E71" s="253">
        <f t="shared" si="8"/>
        <v>60</v>
      </c>
      <c r="F71" s="174">
        <f t="shared" si="11"/>
        <v>143.13010235414654</v>
      </c>
      <c r="G71" s="174">
        <f t="shared" si="12"/>
        <v>-53.130102354152484</v>
      </c>
      <c r="H71" s="252">
        <f t="shared" si="13"/>
        <v>2.1806689412033227</v>
      </c>
      <c r="I71" s="163">
        <f t="shared" si="9"/>
        <v>1.3043478260869565</v>
      </c>
      <c r="J71" s="163">
        <f t="shared" si="10"/>
        <v>2.8443507928738994</v>
      </c>
      <c r="K71" s="14"/>
      <c r="L71" s="14"/>
      <c r="M71" s="14"/>
      <c r="N71" s="14"/>
      <c r="O71" s="14"/>
    </row>
    <row r="72" spans="1:15" x14ac:dyDescent="0.35">
      <c r="A72" s="41"/>
      <c r="B72" s="41"/>
      <c r="C72" s="191">
        <f t="shared" si="14"/>
        <v>71</v>
      </c>
      <c r="D72" s="253">
        <f>B4</f>
        <v>-80</v>
      </c>
      <c r="E72" s="253">
        <f t="shared" si="8"/>
        <v>70</v>
      </c>
      <c r="F72" s="174">
        <f t="shared" si="11"/>
        <v>138.8140748342812</v>
      </c>
      <c r="G72" s="174">
        <f t="shared" si="12"/>
        <v>-48.814074834287133</v>
      </c>
      <c r="H72" s="252">
        <f t="shared" si="13"/>
        <v>2.0847572185396483</v>
      </c>
      <c r="I72" s="163">
        <f t="shared" si="9"/>
        <v>1.3975155279503106</v>
      </c>
      <c r="J72" s="163">
        <f t="shared" si="10"/>
        <v>2.913480584915658</v>
      </c>
      <c r="K72" s="14"/>
      <c r="L72" s="14"/>
      <c r="M72" s="14"/>
      <c r="N72" s="14"/>
      <c r="O72" s="14"/>
    </row>
    <row r="73" spans="1:15" x14ac:dyDescent="0.35">
      <c r="A73" s="41"/>
      <c r="B73" s="41"/>
      <c r="C73" s="191">
        <f t="shared" si="14"/>
        <v>72</v>
      </c>
      <c r="D73" s="253">
        <f>B4</f>
        <v>-80</v>
      </c>
      <c r="E73" s="253">
        <f t="shared" si="8"/>
        <v>80</v>
      </c>
      <c r="F73" s="174">
        <f t="shared" si="11"/>
        <v>134.9999999999911</v>
      </c>
      <c r="G73" s="174">
        <f t="shared" si="12"/>
        <v>-44.999999999997037</v>
      </c>
      <c r="H73" s="252">
        <f t="shared" si="13"/>
        <v>1.9999999999998683</v>
      </c>
      <c r="I73" s="163">
        <f t="shared" si="9"/>
        <v>1.4906832298136647</v>
      </c>
      <c r="J73" s="163">
        <f t="shared" si="10"/>
        <v>2.9813664596271332</v>
      </c>
      <c r="K73" s="14"/>
      <c r="L73" s="14"/>
      <c r="M73" s="14"/>
      <c r="N73" s="14"/>
      <c r="O73" s="14"/>
    </row>
    <row r="74" spans="1:15" x14ac:dyDescent="0.35">
      <c r="A74" s="41"/>
      <c r="B74" s="41"/>
      <c r="C74" s="191">
        <f t="shared" si="14"/>
        <v>73</v>
      </c>
      <c r="D74" s="253">
        <f>B4</f>
        <v>-80</v>
      </c>
      <c r="E74" s="253">
        <f t="shared" si="8"/>
        <v>90</v>
      </c>
      <c r="F74" s="174">
        <f t="shared" si="11"/>
        <v>131.63353933656151</v>
      </c>
      <c r="G74" s="174">
        <f t="shared" si="12"/>
        <v>-41.633539336567459</v>
      </c>
      <c r="H74" s="252">
        <f t="shared" si="13"/>
        <v>1.9251897630347663</v>
      </c>
      <c r="I74" s="163">
        <f t="shared" si="9"/>
        <v>1.5838509316770186</v>
      </c>
      <c r="J74" s="163">
        <f t="shared" si="10"/>
        <v>3.0492135998376733</v>
      </c>
      <c r="K74" s="14"/>
      <c r="L74" s="14"/>
      <c r="M74" s="14"/>
      <c r="N74" s="14"/>
      <c r="O74" s="14"/>
    </row>
    <row r="75" spans="1:15" x14ac:dyDescent="0.35">
      <c r="A75" s="41"/>
      <c r="B75" s="41"/>
      <c r="C75" s="191">
        <f t="shared" si="14"/>
        <v>74</v>
      </c>
      <c r="D75" s="253">
        <f>B4</f>
        <v>-80</v>
      </c>
      <c r="E75" s="253">
        <f t="shared" si="8"/>
        <v>100</v>
      </c>
      <c r="F75" s="174">
        <f t="shared" si="11"/>
        <v>128.65980825408161</v>
      </c>
      <c r="G75" s="174">
        <f t="shared" si="12"/>
        <v>-38.659808254087551</v>
      </c>
      <c r="H75" s="252">
        <f t="shared" si="13"/>
        <v>1.8591068500907684</v>
      </c>
      <c r="I75" s="163">
        <f t="shared" si="9"/>
        <v>1.6770186335403727</v>
      </c>
      <c r="J75" s="163">
        <f t="shared" si="10"/>
        <v>3.1177568293447671</v>
      </c>
      <c r="K75" s="14"/>
      <c r="L75" s="14"/>
      <c r="M75" s="14"/>
      <c r="N75" s="14"/>
      <c r="O75" s="14"/>
    </row>
    <row r="76" spans="1:15" x14ac:dyDescent="0.35">
      <c r="A76" s="41"/>
      <c r="B76" s="41"/>
      <c r="C76" s="191">
        <f t="shared" si="14"/>
        <v>75</v>
      </c>
      <c r="D76" s="253">
        <f>B4</f>
        <v>-80</v>
      </c>
      <c r="E76" s="253">
        <f t="shared" si="8"/>
        <v>110</v>
      </c>
      <c r="F76" s="174">
        <f t="shared" si="11"/>
        <v>126.02737338509532</v>
      </c>
      <c r="G76" s="174">
        <f t="shared" si="12"/>
        <v>-36.027373385101235</v>
      </c>
      <c r="H76" s="252">
        <f t="shared" si="13"/>
        <v>1.8006082974466282</v>
      </c>
      <c r="I76" s="163">
        <f t="shared" si="9"/>
        <v>1.7701863354037268</v>
      </c>
      <c r="J76" s="163">
        <f t="shared" si="10"/>
        <v>3.1874122035545907</v>
      </c>
      <c r="K76" s="14"/>
      <c r="L76" s="14"/>
      <c r="M76" s="14"/>
      <c r="N76" s="14"/>
      <c r="O76" s="14"/>
    </row>
    <row r="77" spans="1:15" x14ac:dyDescent="0.35">
      <c r="A77" s="41"/>
      <c r="B77" s="41"/>
      <c r="C77" s="191">
        <f t="shared" si="14"/>
        <v>76</v>
      </c>
      <c r="D77" s="253">
        <f>B4</f>
        <v>-80</v>
      </c>
      <c r="E77" s="253">
        <f t="shared" si="8"/>
        <v>120</v>
      </c>
      <c r="F77" s="174">
        <f t="shared" si="11"/>
        <v>123.69006752597163</v>
      </c>
      <c r="G77" s="174">
        <f t="shared" si="12"/>
        <v>-33.690067525977568</v>
      </c>
      <c r="H77" s="252">
        <f t="shared" si="13"/>
        <v>1.74866816724388</v>
      </c>
      <c r="I77" s="163">
        <f t="shared" si="9"/>
        <v>1.8633540372670809</v>
      </c>
      <c r="J77" s="163">
        <f t="shared" si="10"/>
        <v>3.258387889274311</v>
      </c>
      <c r="K77" s="14"/>
      <c r="L77" s="14"/>
      <c r="M77" s="14"/>
      <c r="N77" s="14"/>
      <c r="O77" s="14"/>
    </row>
    <row r="78" spans="1:15" x14ac:dyDescent="0.35">
      <c r="A78" s="41"/>
      <c r="B78" s="41"/>
      <c r="C78" s="191">
        <f t="shared" si="14"/>
        <v>77</v>
      </c>
      <c r="D78" s="253">
        <f>B4</f>
        <v>-80</v>
      </c>
      <c r="E78" s="253">
        <f t="shared" si="8"/>
        <v>130</v>
      </c>
      <c r="F78" s="174">
        <f t="shared" si="11"/>
        <v>121.60750224624088</v>
      </c>
      <c r="G78" s="174">
        <f t="shared" si="12"/>
        <v>-31.607502246246824</v>
      </c>
      <c r="H78" s="252">
        <f t="shared" si="13"/>
        <v>1.702388938805419</v>
      </c>
      <c r="I78" s="163">
        <f t="shared" si="9"/>
        <v>1.9565217391304348</v>
      </c>
      <c r="J78" s="163">
        <f t="shared" si="10"/>
        <v>3.3307609672279939</v>
      </c>
      <c r="K78" s="14"/>
      <c r="L78" s="14"/>
      <c r="M78" s="14"/>
      <c r="N78" s="14"/>
      <c r="O78" s="14"/>
    </row>
    <row r="79" spans="1:15" x14ac:dyDescent="0.35">
      <c r="A79" s="41"/>
      <c r="B79" s="41"/>
      <c r="C79" s="191">
        <f t="shared" si="14"/>
        <v>78</v>
      </c>
      <c r="D79" s="253">
        <f>B4</f>
        <v>-80</v>
      </c>
      <c r="E79" s="253">
        <f t="shared" si="8"/>
        <v>140</v>
      </c>
      <c r="F79" s="174">
        <f t="shared" si="11"/>
        <v>119.74488129693431</v>
      </c>
      <c r="G79" s="174">
        <f t="shared" si="12"/>
        <v>-29.744881296940264</v>
      </c>
      <c r="H79" s="252">
        <f t="shared" si="13"/>
        <v>1.6609973621541618</v>
      </c>
      <c r="I79" s="163">
        <f t="shared" si="9"/>
        <v>2.0496894409937889</v>
      </c>
      <c r="J79" s="163">
        <f t="shared" si="10"/>
        <v>3.4045287547259218</v>
      </c>
      <c r="K79" s="14"/>
      <c r="L79" s="14"/>
      <c r="M79" s="14"/>
      <c r="N79" s="14"/>
      <c r="O79" s="14"/>
    </row>
    <row r="80" spans="1:15" x14ac:dyDescent="0.35">
      <c r="A80" s="41"/>
      <c r="B80" s="41"/>
      <c r="C80" s="191">
        <f t="shared" si="14"/>
        <v>79</v>
      </c>
      <c r="D80" s="253">
        <f>B4</f>
        <v>-80</v>
      </c>
      <c r="E80" s="253">
        <f t="shared" si="8"/>
        <v>150</v>
      </c>
      <c r="F80" s="174">
        <f t="shared" si="11"/>
        <v>118.07248693584519</v>
      </c>
      <c r="G80" s="174">
        <f t="shared" si="12"/>
        <v>-28.072486935851106</v>
      </c>
      <c r="H80" s="252">
        <f t="shared" si="13"/>
        <v>1.6238330430188477</v>
      </c>
      <c r="I80" s="163">
        <f t="shared" si="9"/>
        <v>2.1428571428571428</v>
      </c>
      <c r="J80" s="163">
        <f t="shared" si="10"/>
        <v>3.4796422350403877</v>
      </c>
      <c r="K80" s="14"/>
      <c r="L80" s="14"/>
      <c r="M80" s="14"/>
      <c r="N80" s="14"/>
      <c r="O80" s="14"/>
    </row>
    <row r="81" spans="1:15" x14ac:dyDescent="0.35">
      <c r="A81" s="41"/>
      <c r="B81" s="41"/>
      <c r="C81" s="191">
        <f t="shared" si="14"/>
        <v>80</v>
      </c>
      <c r="D81" s="253">
        <f>B4</f>
        <v>-80</v>
      </c>
      <c r="E81" s="253">
        <f t="shared" si="8"/>
        <v>160</v>
      </c>
      <c r="F81" s="174">
        <f t="shared" si="11"/>
        <v>116.56505117707032</v>
      </c>
      <c r="G81" s="174">
        <f t="shared" si="12"/>
        <v>-26.565051177076242</v>
      </c>
      <c r="H81" s="252">
        <f t="shared" si="13"/>
        <v>1.5903344706016287</v>
      </c>
      <c r="I81" s="163">
        <f t="shared" si="9"/>
        <v>2.2360248447204971</v>
      </c>
      <c r="J81" s="163">
        <f t="shared" si="10"/>
        <v>3.5560273876806607</v>
      </c>
      <c r="K81" s="14"/>
      <c r="L81" s="14"/>
      <c r="M81" s="14"/>
      <c r="N81" s="14"/>
      <c r="O81" s="14"/>
    </row>
    <row r="82" spans="1:15" x14ac:dyDescent="0.35">
      <c r="A82" s="41"/>
      <c r="B82" s="41"/>
      <c r="C82" s="191">
        <f t="shared" si="14"/>
        <v>81</v>
      </c>
      <c r="D82" s="253">
        <f>B4</f>
        <v>-80</v>
      </c>
      <c r="E82" s="253">
        <f t="shared" si="8"/>
        <v>170</v>
      </c>
      <c r="F82" s="174">
        <f t="shared" si="11"/>
        <v>115.20112364546749</v>
      </c>
      <c r="G82" s="174">
        <f t="shared" si="12"/>
        <v>-25.201123645473412</v>
      </c>
      <c r="H82" s="252">
        <f t="shared" si="13"/>
        <v>1.5600249698993431</v>
      </c>
      <c r="I82" s="163">
        <f t="shared" si="9"/>
        <v>2.329192546583851</v>
      </c>
      <c r="J82" s="163">
        <f t="shared" si="10"/>
        <v>3.6335985323742466</v>
      </c>
      <c r="K82" s="14"/>
      <c r="L82" s="14"/>
      <c r="M82" s="14"/>
      <c r="N82" s="14"/>
      <c r="O82" s="14"/>
    </row>
    <row r="83" spans="1:15" x14ac:dyDescent="0.35">
      <c r="A83" s="41"/>
      <c r="B83" s="41"/>
      <c r="C83" s="191">
        <f t="shared" si="14"/>
        <v>82</v>
      </c>
      <c r="D83" s="253">
        <f>B4</f>
        <v>-80</v>
      </c>
      <c r="E83" s="253">
        <f t="shared" si="8"/>
        <v>180</v>
      </c>
      <c r="F83" s="174">
        <f t="shared" si="11"/>
        <v>113.96248897457068</v>
      </c>
      <c r="G83" s="174">
        <f t="shared" si="12"/>
        <v>-23.962488974576605</v>
      </c>
      <c r="H83" s="252">
        <f t="shared" si="13"/>
        <v>1.5324997549905255</v>
      </c>
      <c r="I83" s="163">
        <f t="shared" si="9"/>
        <v>2.4223602484472049</v>
      </c>
      <c r="J83" s="163">
        <f t="shared" si="10"/>
        <v>3.71226648724413</v>
      </c>
      <c r="K83" s="14"/>
      <c r="L83" s="14"/>
      <c r="M83" s="14"/>
      <c r="N83" s="14"/>
      <c r="O83" s="14"/>
    </row>
    <row r="84" spans="1:15" x14ac:dyDescent="0.35">
      <c r="A84" s="41"/>
      <c r="B84" s="41"/>
      <c r="C84" s="191">
        <f t="shared" si="14"/>
        <v>83</v>
      </c>
      <c r="D84" s="253">
        <f>B4</f>
        <v>-80</v>
      </c>
      <c r="E84" s="253">
        <f t="shared" si="8"/>
        <v>190</v>
      </c>
      <c r="F84" s="174">
        <f t="shared" si="11"/>
        <v>112.83365417791012</v>
      </c>
      <c r="G84" s="174">
        <f t="shared" si="12"/>
        <v>-22.833654177916035</v>
      </c>
      <c r="H84" s="252">
        <f t="shared" si="13"/>
        <v>1.5074145372869572</v>
      </c>
      <c r="I84" s="163">
        <f t="shared" si="9"/>
        <v>2.5155279503105592</v>
      </c>
      <c r="J84" s="163">
        <f t="shared" si="10"/>
        <v>3.7919434012497995</v>
      </c>
      <c r="K84" s="14"/>
      <c r="L84" s="14"/>
      <c r="M84" s="14"/>
      <c r="N84" s="14"/>
      <c r="O84" s="14"/>
    </row>
    <row r="85" spans="1:15" x14ac:dyDescent="0.35">
      <c r="A85" s="41"/>
      <c r="B85" s="41"/>
      <c r="C85" s="191">
        <f t="shared" si="14"/>
        <v>84</v>
      </c>
      <c r="D85" s="253">
        <f>B4</f>
        <v>-80</v>
      </c>
      <c r="E85" s="253">
        <f t="shared" si="8"/>
        <v>200</v>
      </c>
      <c r="F85" s="174">
        <f t="shared" si="11"/>
        <v>111.80140948634445</v>
      </c>
      <c r="G85" s="174">
        <f t="shared" si="12"/>
        <v>-21.801409486350376</v>
      </c>
      <c r="H85" s="252">
        <f t="shared" si="13"/>
        <v>1.4844757663632757</v>
      </c>
      <c r="I85" s="163">
        <f t="shared" si="9"/>
        <v>2.6086956521739131</v>
      </c>
      <c r="J85" s="163">
        <f t="shared" si="10"/>
        <v>3.8725454774694148</v>
      </c>
      <c r="K85" s="14"/>
      <c r="L85" s="14"/>
      <c r="M85" s="14"/>
      <c r="N85" s="14"/>
      <c r="O85" s="14"/>
    </row>
    <row r="86" spans="1:15" x14ac:dyDescent="0.35">
      <c r="A86" s="41"/>
      <c r="B86" s="41"/>
      <c r="C86" s="191">
        <f t="shared" si="14"/>
        <v>85</v>
      </c>
      <c r="D86" s="253">
        <f>B5</f>
        <v>-70</v>
      </c>
      <c r="E86" s="253">
        <f t="shared" ref="E86:E111" si="15">B6</f>
        <v>-50</v>
      </c>
      <c r="F86" s="174">
        <f t="shared" si="11"/>
        <v>-144.4623222080161</v>
      </c>
      <c r="G86" s="174">
        <f t="shared" si="12"/>
        <v>-125.53767779196612</v>
      </c>
      <c r="H86" s="252">
        <f t="shared" si="13"/>
        <v>0.21027382684499984</v>
      </c>
      <c r="I86" s="163">
        <f t="shared" si="9"/>
        <v>0.18633540372670809</v>
      </c>
      <c r="J86" s="163">
        <f t="shared" si="10"/>
        <v>3.9181458418322955E-2</v>
      </c>
      <c r="K86" s="14"/>
      <c r="L86" s="14"/>
      <c r="M86" s="14"/>
      <c r="N86" s="14"/>
      <c r="O86" s="14"/>
    </row>
    <row r="87" spans="1:15" x14ac:dyDescent="0.35">
      <c r="A87" s="41"/>
      <c r="B87" s="41"/>
      <c r="C87" s="191">
        <f t="shared" si="14"/>
        <v>86</v>
      </c>
      <c r="D87" s="253">
        <f>B5</f>
        <v>-70</v>
      </c>
      <c r="E87" s="253">
        <f t="shared" si="15"/>
        <v>-40</v>
      </c>
      <c r="F87" s="174">
        <f t="shared" si="11"/>
        <v>-150.25511870304788</v>
      </c>
      <c r="G87" s="174">
        <f t="shared" si="12"/>
        <v>-119.74488129693431</v>
      </c>
      <c r="H87" s="252">
        <f t="shared" si="13"/>
        <v>0.33900263784570639</v>
      </c>
      <c r="I87" s="163">
        <f t="shared" si="9"/>
        <v>0.27950310559006214</v>
      </c>
      <c r="J87" s="163">
        <f t="shared" si="10"/>
        <v>9.4752290081098062E-2</v>
      </c>
      <c r="K87" s="14"/>
      <c r="L87" s="14"/>
      <c r="M87" s="14"/>
      <c r="N87" s="14"/>
      <c r="O87" s="14"/>
    </row>
    <row r="88" spans="1:15" x14ac:dyDescent="0.35">
      <c r="A88" s="41"/>
      <c r="B88" s="41"/>
      <c r="C88" s="191">
        <f t="shared" si="14"/>
        <v>87</v>
      </c>
      <c r="D88" s="253">
        <f>B5</f>
        <v>-70</v>
      </c>
      <c r="E88" s="253">
        <f t="shared" si="15"/>
        <v>-30</v>
      </c>
      <c r="F88" s="174">
        <f t="shared" si="11"/>
        <v>-156.80140948634147</v>
      </c>
      <c r="G88" s="174">
        <f t="shared" si="12"/>
        <v>-113.19859051364074</v>
      </c>
      <c r="H88" s="252">
        <f t="shared" si="13"/>
        <v>0.48447576636334144</v>
      </c>
      <c r="I88" s="163">
        <f t="shared" si="9"/>
        <v>0.37267080745341619</v>
      </c>
      <c r="J88" s="163">
        <f t="shared" si="10"/>
        <v>0.18054997504223907</v>
      </c>
      <c r="K88" s="14"/>
      <c r="L88" s="14"/>
      <c r="M88" s="14"/>
      <c r="N88" s="14"/>
      <c r="O88" s="14"/>
    </row>
    <row r="89" spans="1:15" x14ac:dyDescent="0.35">
      <c r="A89" s="41"/>
      <c r="B89" s="41"/>
      <c r="C89" s="191">
        <f t="shared" si="14"/>
        <v>88</v>
      </c>
      <c r="D89" s="253">
        <f>B5</f>
        <v>-70</v>
      </c>
      <c r="E89" s="253">
        <f t="shared" si="15"/>
        <v>-20</v>
      </c>
      <c r="F89" s="174">
        <f t="shared" si="11"/>
        <v>-164.05460409906632</v>
      </c>
      <c r="G89" s="174">
        <f t="shared" si="12"/>
        <v>-105.94539590091587</v>
      </c>
      <c r="H89" s="252">
        <f t="shared" si="13"/>
        <v>0.64565786886833842</v>
      </c>
      <c r="I89" s="163">
        <f t="shared" si="9"/>
        <v>0.46583850931677023</v>
      </c>
      <c r="J89" s="163">
        <f t="shared" si="10"/>
        <v>0.3007722991622695</v>
      </c>
      <c r="K89" s="14"/>
      <c r="L89" s="14"/>
      <c r="M89" s="14"/>
      <c r="N89" s="14"/>
      <c r="O89" s="14"/>
    </row>
    <row r="90" spans="1:15" x14ac:dyDescent="0.35">
      <c r="A90" s="41"/>
      <c r="B90" s="41"/>
      <c r="C90" s="191">
        <f t="shared" si="14"/>
        <v>89</v>
      </c>
      <c r="D90" s="253">
        <f>B5</f>
        <v>-70</v>
      </c>
      <c r="E90" s="253">
        <f t="shared" si="15"/>
        <v>-10</v>
      </c>
      <c r="F90" s="174">
        <f t="shared" si="11"/>
        <v>-171.86989764583268</v>
      </c>
      <c r="G90" s="174">
        <f t="shared" si="12"/>
        <v>-98.130102354149514</v>
      </c>
      <c r="H90" s="252">
        <f t="shared" si="13"/>
        <v>0.81933105879647961</v>
      </c>
      <c r="I90" s="163">
        <f t="shared" si="9"/>
        <v>0.55900621118012428</v>
      </c>
      <c r="J90" s="163">
        <f t="shared" si="10"/>
        <v>0.4580111508800197</v>
      </c>
      <c r="K90" s="14"/>
      <c r="L90" s="14"/>
      <c r="M90" s="14"/>
      <c r="N90" s="14"/>
      <c r="O90" s="14"/>
    </row>
    <row r="91" spans="1:15" x14ac:dyDescent="0.35">
      <c r="A91" s="41"/>
      <c r="B91" s="41"/>
      <c r="C91" s="191">
        <f t="shared" si="14"/>
        <v>90</v>
      </c>
      <c r="D91" s="253">
        <f>B5</f>
        <v>-70</v>
      </c>
      <c r="E91" s="253">
        <f t="shared" si="15"/>
        <v>0</v>
      </c>
      <c r="F91" s="174">
        <f t="shared" si="11"/>
        <v>179.99999999998815</v>
      </c>
      <c r="G91" s="174">
        <f t="shared" si="12"/>
        <v>-89.999999999994074</v>
      </c>
      <c r="H91" s="252">
        <f t="shared" si="13"/>
        <v>2.9999999999998024</v>
      </c>
      <c r="I91" s="163">
        <f t="shared" si="9"/>
        <v>0.65217391304347827</v>
      </c>
      <c r="J91" s="163">
        <f t="shared" si="10"/>
        <v>1.956521739130306</v>
      </c>
      <c r="K91" s="14"/>
      <c r="L91" s="14"/>
      <c r="M91" s="14"/>
      <c r="N91" s="14"/>
      <c r="O91" s="14"/>
    </row>
    <row r="92" spans="1:15" x14ac:dyDescent="0.35">
      <c r="A92" s="41"/>
      <c r="B92" s="41"/>
      <c r="C92" s="191">
        <f t="shared" si="14"/>
        <v>91</v>
      </c>
      <c r="D92" s="253">
        <f>B5</f>
        <v>-70</v>
      </c>
      <c r="E92" s="253">
        <f t="shared" si="15"/>
        <v>10</v>
      </c>
      <c r="F92" s="174">
        <f t="shared" si="11"/>
        <v>171.86989764583268</v>
      </c>
      <c r="G92" s="174">
        <f t="shared" si="12"/>
        <v>-81.869897645838634</v>
      </c>
      <c r="H92" s="252">
        <f t="shared" si="13"/>
        <v>2.8193310587963483</v>
      </c>
      <c r="I92" s="163">
        <f t="shared" si="9"/>
        <v>0.74534161490683237</v>
      </c>
      <c r="J92" s="163">
        <f t="shared" si="10"/>
        <v>2.1013647643202598</v>
      </c>
      <c r="K92" s="14"/>
      <c r="L92" s="14"/>
      <c r="M92" s="14"/>
      <c r="N92" s="14"/>
      <c r="O92" s="14"/>
    </row>
    <row r="93" spans="1:15" x14ac:dyDescent="0.35">
      <c r="A93" s="41"/>
      <c r="B93" s="41"/>
      <c r="C93" s="191">
        <f t="shared" si="14"/>
        <v>92</v>
      </c>
      <c r="D93" s="253">
        <f>B5</f>
        <v>-70</v>
      </c>
      <c r="E93" s="253">
        <f t="shared" si="15"/>
        <v>20</v>
      </c>
      <c r="F93" s="174">
        <f t="shared" si="11"/>
        <v>164.05460409906632</v>
      </c>
      <c r="G93" s="174">
        <f t="shared" si="12"/>
        <v>-74.054604099072279</v>
      </c>
      <c r="H93" s="252">
        <f t="shared" si="13"/>
        <v>2.6456578688682066</v>
      </c>
      <c r="I93" s="163">
        <f t="shared" si="9"/>
        <v>0.83850931677018636</v>
      </c>
      <c r="J93" s="163">
        <f t="shared" si="10"/>
        <v>2.2184087720323471</v>
      </c>
      <c r="K93" s="14"/>
      <c r="L93" s="14"/>
      <c r="M93" s="14"/>
      <c r="N93" s="14"/>
      <c r="O93" s="14"/>
    </row>
    <row r="94" spans="1:15" x14ac:dyDescent="0.35">
      <c r="A94" s="41"/>
      <c r="B94" s="41"/>
      <c r="C94" s="191">
        <f t="shared" si="14"/>
        <v>93</v>
      </c>
      <c r="D94" s="253">
        <f>B5</f>
        <v>-70</v>
      </c>
      <c r="E94" s="253">
        <f t="shared" si="15"/>
        <v>30</v>
      </c>
      <c r="F94" s="174">
        <f t="shared" si="11"/>
        <v>156.80140948634147</v>
      </c>
      <c r="G94" s="174">
        <f t="shared" si="12"/>
        <v>-66.80140948634741</v>
      </c>
      <c r="H94" s="252">
        <f t="shared" si="13"/>
        <v>2.48447576636321</v>
      </c>
      <c r="I94" s="163">
        <f t="shared" si="9"/>
        <v>0.93167701863354047</v>
      </c>
      <c r="J94" s="163">
        <f t="shared" si="10"/>
        <v>2.3147289748725561</v>
      </c>
      <c r="K94" s="14"/>
      <c r="L94" s="14"/>
      <c r="M94" s="14"/>
      <c r="N94" s="14"/>
      <c r="O94" s="14"/>
    </row>
    <row r="95" spans="1:15" x14ac:dyDescent="0.35">
      <c r="A95" s="41"/>
      <c r="B95" s="41"/>
      <c r="C95" s="191">
        <f t="shared" si="14"/>
        <v>94</v>
      </c>
      <c r="D95" s="253">
        <f>B5</f>
        <v>-70</v>
      </c>
      <c r="E95" s="253">
        <f t="shared" si="15"/>
        <v>40</v>
      </c>
      <c r="F95" s="174">
        <f t="shared" si="11"/>
        <v>150.25511870304788</v>
      </c>
      <c r="G95" s="174">
        <f t="shared" si="12"/>
        <v>-60.255118703053817</v>
      </c>
      <c r="H95" s="252">
        <f t="shared" si="13"/>
        <v>2.3390026378455744</v>
      </c>
      <c r="I95" s="163">
        <f t="shared" si="9"/>
        <v>1.0248447204968945</v>
      </c>
      <c r="J95" s="163">
        <f t="shared" si="10"/>
        <v>2.3971145046243465</v>
      </c>
      <c r="K95" s="14"/>
      <c r="L95" s="14"/>
      <c r="M95" s="14"/>
      <c r="N95" s="14"/>
      <c r="O95" s="14"/>
    </row>
    <row r="96" spans="1:15" x14ac:dyDescent="0.35">
      <c r="A96" s="41"/>
      <c r="B96" s="41"/>
      <c r="C96" s="191">
        <f t="shared" si="14"/>
        <v>95</v>
      </c>
      <c r="D96" s="253">
        <f>B5</f>
        <v>-70</v>
      </c>
      <c r="E96" s="253">
        <f t="shared" si="15"/>
        <v>50</v>
      </c>
      <c r="F96" s="174">
        <f t="shared" si="11"/>
        <v>144.4623222080161</v>
      </c>
      <c r="G96" s="174">
        <f t="shared" si="12"/>
        <v>-54.46232220802203</v>
      </c>
      <c r="H96" s="252">
        <f t="shared" si="13"/>
        <v>2.2102738268448681</v>
      </c>
      <c r="I96" s="163">
        <f t="shared" si="9"/>
        <v>1.1180124223602486</v>
      </c>
      <c r="J96" s="163">
        <f t="shared" si="10"/>
        <v>2.4711135952302876</v>
      </c>
      <c r="K96" s="14"/>
      <c r="L96" s="14"/>
      <c r="M96" s="14"/>
      <c r="N96" s="14"/>
      <c r="O96" s="14"/>
    </row>
    <row r="97" spans="1:15" x14ac:dyDescent="0.35">
      <c r="A97" s="41"/>
      <c r="B97" s="41"/>
      <c r="C97" s="191">
        <f t="shared" si="14"/>
        <v>96</v>
      </c>
      <c r="D97" s="253">
        <f>B5</f>
        <v>-70</v>
      </c>
      <c r="E97" s="253">
        <f t="shared" si="15"/>
        <v>60</v>
      </c>
      <c r="F97" s="174">
        <f t="shared" si="11"/>
        <v>139.39870535498633</v>
      </c>
      <c r="G97" s="174">
        <f t="shared" si="12"/>
        <v>-49.398705354992288</v>
      </c>
      <c r="H97" s="252">
        <f t="shared" si="13"/>
        <v>2.0977490078886514</v>
      </c>
      <c r="I97" s="163">
        <f t="shared" si="9"/>
        <v>1.2111801242236024</v>
      </c>
      <c r="J97" s="163">
        <f t="shared" si="10"/>
        <v>2.5407519039645154</v>
      </c>
      <c r="K97" s="14"/>
      <c r="L97" s="14"/>
      <c r="M97" s="14"/>
      <c r="N97" s="14"/>
      <c r="O97" s="14"/>
    </row>
    <row r="98" spans="1:15" x14ac:dyDescent="0.35">
      <c r="A98" s="41"/>
      <c r="B98" s="41"/>
      <c r="C98" s="191">
        <f t="shared" si="14"/>
        <v>97</v>
      </c>
      <c r="D98" s="253">
        <f>B5</f>
        <v>-70</v>
      </c>
      <c r="E98" s="253">
        <f t="shared" si="15"/>
        <v>70</v>
      </c>
      <c r="F98" s="174">
        <f t="shared" si="11"/>
        <v>134.9999999999911</v>
      </c>
      <c r="G98" s="174">
        <f t="shared" si="12"/>
        <v>-44.999999999997037</v>
      </c>
      <c r="H98" s="252">
        <f t="shared" si="13"/>
        <v>1.9999999999998683</v>
      </c>
      <c r="I98" s="163">
        <f t="shared" si="9"/>
        <v>1.3043478260869565</v>
      </c>
      <c r="J98" s="163">
        <f t="shared" si="10"/>
        <v>2.6086956521737412</v>
      </c>
      <c r="K98" s="14"/>
      <c r="L98" s="14"/>
      <c r="M98" s="14"/>
      <c r="N98" s="14"/>
      <c r="O98" s="14"/>
    </row>
    <row r="99" spans="1:15" x14ac:dyDescent="0.35">
      <c r="A99" s="41"/>
      <c r="B99" s="41"/>
      <c r="C99" s="191">
        <f t="shared" si="14"/>
        <v>98</v>
      </c>
      <c r="D99" s="253">
        <f>B5</f>
        <v>-70</v>
      </c>
      <c r="E99" s="253">
        <f t="shared" si="15"/>
        <v>80</v>
      </c>
      <c r="F99" s="174">
        <f t="shared" si="11"/>
        <v>131.18592516570101</v>
      </c>
      <c r="G99" s="174">
        <f t="shared" si="12"/>
        <v>-41.185925165706941</v>
      </c>
      <c r="H99" s="252">
        <f t="shared" si="13"/>
        <v>1.9152427814600883</v>
      </c>
      <c r="I99" s="163">
        <f t="shared" si="9"/>
        <v>1.3975155279503106</v>
      </c>
      <c r="J99" s="163">
        <f t="shared" si="10"/>
        <v>2.6765815268852169</v>
      </c>
      <c r="K99" s="14"/>
      <c r="L99" s="14"/>
      <c r="M99" s="14"/>
      <c r="N99" s="14"/>
      <c r="O99" s="14"/>
    </row>
    <row r="100" spans="1:15" x14ac:dyDescent="0.35">
      <c r="A100" s="41"/>
      <c r="B100" s="41"/>
      <c r="C100" s="191">
        <f t="shared" si="14"/>
        <v>99</v>
      </c>
      <c r="D100" s="253">
        <f>B5</f>
        <v>-70</v>
      </c>
      <c r="E100" s="253">
        <f t="shared" si="15"/>
        <v>90</v>
      </c>
      <c r="F100" s="174">
        <f t="shared" si="11"/>
        <v>127.87498365108976</v>
      </c>
      <c r="G100" s="174">
        <f t="shared" si="12"/>
        <v>-37.874983651095711</v>
      </c>
      <c r="H100" s="252">
        <f t="shared" si="13"/>
        <v>1.8416663033576164</v>
      </c>
      <c r="I100" s="163">
        <f t="shared" si="9"/>
        <v>1.4906832298136647</v>
      </c>
      <c r="J100" s="163">
        <f t="shared" si="10"/>
        <v>2.7453410733281243</v>
      </c>
      <c r="K100" s="14"/>
      <c r="L100" s="14"/>
      <c r="M100" s="14"/>
      <c r="N100" s="14"/>
      <c r="O100" s="14"/>
    </row>
    <row r="101" spans="1:15" x14ac:dyDescent="0.35">
      <c r="A101" s="41"/>
      <c r="B101" s="41"/>
      <c r="C101" s="191">
        <f t="shared" si="14"/>
        <v>100</v>
      </c>
      <c r="D101" s="253">
        <f>B5</f>
        <v>-70</v>
      </c>
      <c r="E101" s="253">
        <f t="shared" si="15"/>
        <v>100</v>
      </c>
      <c r="F101" s="174">
        <f t="shared" si="11"/>
        <v>124.99202019855042</v>
      </c>
      <c r="G101" s="174">
        <f t="shared" si="12"/>
        <v>-34.992020198556354</v>
      </c>
      <c r="H101" s="252">
        <f t="shared" si="13"/>
        <v>1.7776004488567421</v>
      </c>
      <c r="I101" s="163">
        <f t="shared" si="9"/>
        <v>1.5838509316770186</v>
      </c>
      <c r="J101" s="163">
        <f t="shared" si="10"/>
        <v>2.8154541270712374</v>
      </c>
      <c r="K101" s="14"/>
      <c r="L101" s="14"/>
      <c r="M101" s="14"/>
      <c r="N101" s="14"/>
      <c r="O101" s="14"/>
    </row>
    <row r="102" spans="1:15" x14ac:dyDescent="0.35">
      <c r="A102" s="41"/>
      <c r="B102" s="41"/>
      <c r="C102" s="191">
        <f t="shared" si="14"/>
        <v>101</v>
      </c>
      <c r="D102" s="253">
        <f>B5</f>
        <v>-70</v>
      </c>
      <c r="E102" s="253">
        <f t="shared" si="15"/>
        <v>110</v>
      </c>
      <c r="F102" s="174">
        <f t="shared" si="11"/>
        <v>122.47119229084042</v>
      </c>
      <c r="G102" s="174">
        <f t="shared" si="12"/>
        <v>-32.471192290846354</v>
      </c>
      <c r="H102" s="252">
        <f t="shared" si="13"/>
        <v>1.7215820509076309</v>
      </c>
      <c r="I102" s="163">
        <f t="shared" si="9"/>
        <v>1.6770186335403727</v>
      </c>
      <c r="J102" s="163">
        <f t="shared" si="10"/>
        <v>2.8871251785407477</v>
      </c>
      <c r="K102" s="14"/>
      <c r="L102" s="14"/>
      <c r="M102" s="14"/>
      <c r="N102" s="14"/>
      <c r="O102" s="14"/>
    </row>
    <row r="103" spans="1:15" x14ac:dyDescent="0.35">
      <c r="A103" s="41"/>
      <c r="B103" s="41"/>
      <c r="C103" s="191">
        <f t="shared" si="14"/>
        <v>102</v>
      </c>
      <c r="D103" s="253">
        <f>B5</f>
        <v>-70</v>
      </c>
      <c r="E103" s="253">
        <f t="shared" si="15"/>
        <v>120</v>
      </c>
      <c r="F103" s="174">
        <f t="shared" si="11"/>
        <v>120.25643716352131</v>
      </c>
      <c r="G103" s="174">
        <f t="shared" si="12"/>
        <v>-30.25643716352727</v>
      </c>
      <c r="H103" s="252">
        <f t="shared" si="13"/>
        <v>1.6723652703005398</v>
      </c>
      <c r="I103" s="163">
        <f t="shared" si="9"/>
        <v>1.7701863354037268</v>
      </c>
      <c r="J103" s="163">
        <f t="shared" si="10"/>
        <v>2.9603981492897757</v>
      </c>
      <c r="K103" s="14"/>
      <c r="L103" s="14"/>
      <c r="M103" s="14"/>
      <c r="N103" s="14"/>
      <c r="O103" s="14"/>
    </row>
    <row r="104" spans="1:15" x14ac:dyDescent="0.35">
      <c r="A104" s="41"/>
      <c r="B104" s="41"/>
      <c r="C104" s="191">
        <f t="shared" si="14"/>
        <v>103</v>
      </c>
      <c r="D104" s="253">
        <f>B5</f>
        <v>-70</v>
      </c>
      <c r="E104" s="253">
        <f t="shared" si="15"/>
        <v>130</v>
      </c>
      <c r="F104" s="174">
        <f t="shared" si="11"/>
        <v>118.30075576599857</v>
      </c>
      <c r="G104" s="174">
        <f t="shared" si="12"/>
        <v>-28.300755766004514</v>
      </c>
      <c r="H104" s="252">
        <f t="shared" si="13"/>
        <v>1.6289056836889233</v>
      </c>
      <c r="I104" s="163">
        <f t="shared" si="9"/>
        <v>1.8633540372670809</v>
      </c>
      <c r="J104" s="163">
        <f t="shared" si="10"/>
        <v>3.03522798202905</v>
      </c>
      <c r="K104" s="14"/>
      <c r="L104" s="14"/>
      <c r="M104" s="14"/>
      <c r="N104" s="14"/>
      <c r="O104" s="14"/>
    </row>
    <row r="105" spans="1:15" x14ac:dyDescent="0.35">
      <c r="A105" s="41"/>
      <c r="B105" s="41"/>
      <c r="C105" s="191">
        <f t="shared" si="14"/>
        <v>104</v>
      </c>
      <c r="D105" s="253">
        <f>B5</f>
        <v>-70</v>
      </c>
      <c r="E105" s="253">
        <f t="shared" si="15"/>
        <v>140</v>
      </c>
      <c r="F105" s="174">
        <f t="shared" si="11"/>
        <v>116.56505117707032</v>
      </c>
      <c r="G105" s="174">
        <f t="shared" si="12"/>
        <v>-26.565051177076242</v>
      </c>
      <c r="H105" s="252">
        <f t="shared" si="13"/>
        <v>1.5903344706016287</v>
      </c>
      <c r="I105" s="163">
        <f t="shared" si="9"/>
        <v>1.9565217391304348</v>
      </c>
      <c r="J105" s="163">
        <f t="shared" si="10"/>
        <v>3.1115239642205781</v>
      </c>
      <c r="K105" s="14"/>
      <c r="L105" s="14"/>
      <c r="M105" s="14"/>
      <c r="N105" s="14"/>
      <c r="O105" s="14"/>
    </row>
    <row r="106" spans="1:15" x14ac:dyDescent="0.35">
      <c r="A106" s="41"/>
      <c r="B106" s="41"/>
      <c r="C106" s="191">
        <f t="shared" si="14"/>
        <v>105</v>
      </c>
      <c r="D106" s="253">
        <f>B5</f>
        <v>-70</v>
      </c>
      <c r="E106" s="253">
        <f t="shared" si="15"/>
        <v>150</v>
      </c>
      <c r="F106" s="174">
        <f t="shared" si="11"/>
        <v>115.01689347809247</v>
      </c>
      <c r="G106" s="174">
        <f t="shared" si="12"/>
        <v>-25.016893478098375</v>
      </c>
      <c r="H106" s="252">
        <f t="shared" si="13"/>
        <v>1.5559309661798983</v>
      </c>
      <c r="I106" s="163">
        <f t="shared" si="9"/>
        <v>2.0496894409937889</v>
      </c>
      <c r="J106" s="163">
        <f t="shared" si="10"/>
        <v>3.1891752722942015</v>
      </c>
      <c r="K106" s="14"/>
      <c r="L106" s="14"/>
      <c r="M106" s="14"/>
      <c r="N106" s="14"/>
      <c r="O106" s="14"/>
    </row>
    <row r="107" spans="1:15" x14ac:dyDescent="0.35">
      <c r="A107" s="41"/>
      <c r="B107" s="41"/>
      <c r="C107" s="191">
        <f t="shared" si="14"/>
        <v>106</v>
      </c>
      <c r="D107" s="253">
        <f>B5</f>
        <v>-70</v>
      </c>
      <c r="E107" s="253">
        <f t="shared" si="15"/>
        <v>160</v>
      </c>
      <c r="F107" s="174">
        <f t="shared" si="11"/>
        <v>113.62937773064932</v>
      </c>
      <c r="G107" s="174">
        <f t="shared" si="12"/>
        <v>-23.629377730655264</v>
      </c>
      <c r="H107" s="252">
        <f t="shared" si="13"/>
        <v>1.5250972829033844</v>
      </c>
      <c r="I107" s="163">
        <f t="shared" si="9"/>
        <v>2.1428571428571428</v>
      </c>
      <c r="J107" s="163">
        <f t="shared" si="10"/>
        <v>3.2680656062215379</v>
      </c>
      <c r="K107" s="14"/>
      <c r="L107" s="14"/>
      <c r="M107" s="14"/>
      <c r="N107" s="14"/>
      <c r="O107" s="14"/>
    </row>
    <row r="108" spans="1:15" x14ac:dyDescent="0.35">
      <c r="A108" s="41"/>
      <c r="B108" s="41"/>
      <c r="C108" s="191">
        <f t="shared" si="14"/>
        <v>107</v>
      </c>
      <c r="D108" s="253">
        <f>B5</f>
        <v>-70</v>
      </c>
      <c r="E108" s="253">
        <f t="shared" si="15"/>
        <v>170</v>
      </c>
      <c r="F108" s="174">
        <f t="shared" si="11"/>
        <v>112.38013505195217</v>
      </c>
      <c r="G108" s="174">
        <f t="shared" si="12"/>
        <v>-22.380135051958099</v>
      </c>
      <c r="H108" s="252">
        <f t="shared" si="13"/>
        <v>1.4973363344878918</v>
      </c>
      <c r="I108" s="163">
        <f t="shared" si="9"/>
        <v>2.2360248447204971</v>
      </c>
      <c r="J108" s="163">
        <f t="shared" si="10"/>
        <v>3.3480812448176467</v>
      </c>
      <c r="K108" s="14"/>
      <c r="L108" s="14"/>
      <c r="M108" s="14"/>
      <c r="N108" s="14"/>
      <c r="O108" s="14"/>
    </row>
    <row r="109" spans="1:15" x14ac:dyDescent="0.35">
      <c r="A109" s="41"/>
      <c r="B109" s="41"/>
      <c r="C109" s="191">
        <f t="shared" si="14"/>
        <v>108</v>
      </c>
      <c r="D109" s="253">
        <f>B5</f>
        <v>-70</v>
      </c>
      <c r="E109" s="253">
        <f t="shared" si="15"/>
        <v>180</v>
      </c>
      <c r="F109" s="174">
        <f t="shared" si="11"/>
        <v>111.25050550712591</v>
      </c>
      <c r="G109" s="174">
        <f t="shared" si="12"/>
        <v>-21.250505507131841</v>
      </c>
      <c r="H109" s="252">
        <f t="shared" si="13"/>
        <v>1.4722334557139751</v>
      </c>
      <c r="I109" s="163">
        <f t="shared" si="9"/>
        <v>2.329192546583851</v>
      </c>
      <c r="J109" s="163">
        <f t="shared" si="10"/>
        <v>3.4291151918803768</v>
      </c>
      <c r="K109" s="14"/>
      <c r="L109" s="14"/>
      <c r="M109" s="14"/>
      <c r="N109" s="14"/>
      <c r="O109" s="14"/>
    </row>
    <row r="110" spans="1:15" x14ac:dyDescent="0.35">
      <c r="A110" s="41"/>
      <c r="B110" s="41"/>
      <c r="C110" s="191">
        <f t="shared" si="14"/>
        <v>109</v>
      </c>
      <c r="D110" s="253">
        <f>B5</f>
        <v>-70</v>
      </c>
      <c r="E110" s="253">
        <f t="shared" si="15"/>
        <v>190</v>
      </c>
      <c r="F110" s="174">
        <f t="shared" si="11"/>
        <v>110.22485943116082</v>
      </c>
      <c r="G110" s="174">
        <f t="shared" si="12"/>
        <v>-20.224859431166745</v>
      </c>
      <c r="H110" s="252">
        <f t="shared" si="13"/>
        <v>1.4494413206925285</v>
      </c>
      <c r="I110" s="163">
        <f t="shared" si="9"/>
        <v>2.4223602484472049</v>
      </c>
      <c r="J110" s="163">
        <f t="shared" si="10"/>
        <v>3.5110690377023981</v>
      </c>
      <c r="K110" s="14"/>
      <c r="L110" s="14"/>
      <c r="M110" s="14"/>
      <c r="N110" s="14"/>
      <c r="O110" s="14"/>
    </row>
    <row r="111" spans="1:15" x14ac:dyDescent="0.35">
      <c r="A111" s="41"/>
      <c r="B111" s="41"/>
      <c r="C111" s="191">
        <f t="shared" si="14"/>
        <v>110</v>
      </c>
      <c r="D111" s="253">
        <f>B5</f>
        <v>-70</v>
      </c>
      <c r="E111" s="253">
        <f t="shared" si="15"/>
        <v>200</v>
      </c>
      <c r="F111" s="174">
        <f t="shared" si="11"/>
        <v>109.29004621918152</v>
      </c>
      <c r="G111" s="174">
        <f t="shared" si="12"/>
        <v>-19.290046219187463</v>
      </c>
      <c r="H111" s="252">
        <f t="shared" si="13"/>
        <v>1.4286676937596554</v>
      </c>
      <c r="I111" s="163">
        <f t="shared" si="9"/>
        <v>2.5155279503105592</v>
      </c>
      <c r="J111" s="163">
        <f t="shared" si="10"/>
        <v>3.5938535153581395</v>
      </c>
      <c r="K111" s="14"/>
      <c r="L111" s="14"/>
      <c r="M111" s="14"/>
      <c r="N111" s="14"/>
      <c r="O111" s="14"/>
    </row>
    <row r="112" spans="1:15" x14ac:dyDescent="0.35">
      <c r="A112" s="41"/>
      <c r="B112" s="41"/>
      <c r="C112" s="191">
        <f t="shared" si="14"/>
        <v>111</v>
      </c>
      <c r="D112" s="253">
        <f>B6</f>
        <v>-50</v>
      </c>
      <c r="E112" s="253">
        <f t="shared" ref="E112:E136" si="16">B7</f>
        <v>-40</v>
      </c>
      <c r="F112" s="174">
        <f t="shared" si="11"/>
        <v>-141.3401917459006</v>
      </c>
      <c r="G112" s="174">
        <f t="shared" si="12"/>
        <v>-128.65980825408161</v>
      </c>
      <c r="H112" s="252">
        <f t="shared" si="13"/>
        <v>0.14089314990909985</v>
      </c>
      <c r="I112" s="163">
        <f t="shared" si="9"/>
        <v>9.3167701863354047E-2</v>
      </c>
      <c r="J112" s="163">
        <f t="shared" si="10"/>
        <v>1.3126690985319862E-2</v>
      </c>
      <c r="K112" s="14"/>
      <c r="L112" s="14"/>
      <c r="M112" s="14"/>
      <c r="N112" s="14"/>
      <c r="O112" s="14"/>
    </row>
    <row r="113" spans="1:15" x14ac:dyDescent="0.35">
      <c r="A113" s="41"/>
      <c r="B113" s="41"/>
      <c r="C113" s="191">
        <f t="shared" si="14"/>
        <v>112</v>
      </c>
      <c r="D113" s="253">
        <f>B6</f>
        <v>-50</v>
      </c>
      <c r="E113" s="253">
        <f t="shared" si="16"/>
        <v>-30</v>
      </c>
      <c r="F113" s="174">
        <f t="shared" si="11"/>
        <v>-149.03624346791668</v>
      </c>
      <c r="G113" s="174">
        <f t="shared" si="12"/>
        <v>-120.96375653206556</v>
      </c>
      <c r="H113" s="252">
        <f t="shared" si="13"/>
        <v>0.31191652150945687</v>
      </c>
      <c r="I113" s="163">
        <f t="shared" si="9"/>
        <v>0.18633540372670809</v>
      </c>
      <c r="J113" s="163">
        <f t="shared" si="10"/>
        <v>5.8121090964495074E-2</v>
      </c>
      <c r="K113" s="14"/>
      <c r="L113" s="14"/>
      <c r="M113" s="14"/>
      <c r="N113" s="14"/>
      <c r="O113" s="14"/>
    </row>
    <row r="114" spans="1:15" x14ac:dyDescent="0.35">
      <c r="A114" s="41"/>
      <c r="B114" s="41"/>
      <c r="C114" s="191">
        <f t="shared" si="14"/>
        <v>113</v>
      </c>
      <c r="D114" s="253">
        <f>B6</f>
        <v>-50</v>
      </c>
      <c r="E114" s="253">
        <f t="shared" si="16"/>
        <v>-20</v>
      </c>
      <c r="F114" s="174">
        <f t="shared" si="11"/>
        <v>-158.19859051363775</v>
      </c>
      <c r="G114" s="174">
        <f t="shared" si="12"/>
        <v>-111.80140948634445</v>
      </c>
      <c r="H114" s="252">
        <f t="shared" si="13"/>
        <v>0.51552423363659217</v>
      </c>
      <c r="I114" s="163">
        <f t="shared" si="9"/>
        <v>0.27950310559006214</v>
      </c>
      <c r="J114" s="163">
        <f t="shared" si="10"/>
        <v>0.14409062430836428</v>
      </c>
      <c r="K114" s="14"/>
      <c r="L114" s="14"/>
      <c r="M114" s="14"/>
      <c r="N114" s="14"/>
      <c r="O114" s="14"/>
    </row>
    <row r="115" spans="1:15" x14ac:dyDescent="0.35">
      <c r="A115" s="41"/>
      <c r="B115" s="41"/>
      <c r="C115" s="191">
        <f t="shared" si="14"/>
        <v>114</v>
      </c>
      <c r="D115" s="253">
        <f>B6</f>
        <v>-50</v>
      </c>
      <c r="E115" s="253">
        <f t="shared" si="16"/>
        <v>-10</v>
      </c>
      <c r="F115" s="174">
        <f t="shared" si="11"/>
        <v>-168.69006752596869</v>
      </c>
      <c r="G115" s="174">
        <f t="shared" si="12"/>
        <v>-101.30993247401354</v>
      </c>
      <c r="H115" s="252">
        <f t="shared" si="13"/>
        <v>0.74866816724394614</v>
      </c>
      <c r="I115" s="163">
        <f t="shared" si="9"/>
        <v>0.37267080745341619</v>
      </c>
      <c r="J115" s="163">
        <f t="shared" si="10"/>
        <v>0.27900677040147065</v>
      </c>
      <c r="K115" s="14"/>
      <c r="L115" s="14"/>
      <c r="M115" s="14"/>
      <c r="N115" s="14"/>
      <c r="O115" s="14"/>
    </row>
    <row r="116" spans="1:15" x14ac:dyDescent="0.35">
      <c r="A116" s="41"/>
      <c r="B116" s="41"/>
      <c r="C116" s="191">
        <f t="shared" si="14"/>
        <v>115</v>
      </c>
      <c r="D116" s="253">
        <f>B6</f>
        <v>-50</v>
      </c>
      <c r="E116" s="253">
        <f t="shared" si="16"/>
        <v>0</v>
      </c>
      <c r="F116" s="174">
        <f t="shared" si="11"/>
        <v>179.99999999998815</v>
      </c>
      <c r="G116" s="174">
        <f t="shared" si="12"/>
        <v>-89.999999999994074</v>
      </c>
      <c r="H116" s="252">
        <f t="shared" si="13"/>
        <v>2.9999999999998024</v>
      </c>
      <c r="I116" s="163">
        <f t="shared" si="9"/>
        <v>0.46583850931677023</v>
      </c>
      <c r="J116" s="163">
        <f t="shared" si="10"/>
        <v>1.3975155279502187</v>
      </c>
      <c r="K116" s="14"/>
      <c r="L116" s="14"/>
      <c r="M116" s="14"/>
      <c r="N116" s="14"/>
      <c r="O116" s="14"/>
    </row>
    <row r="117" spans="1:15" x14ac:dyDescent="0.35">
      <c r="A117" s="41"/>
      <c r="B117" s="41"/>
      <c r="C117" s="191">
        <f t="shared" si="14"/>
        <v>116</v>
      </c>
      <c r="D117" s="253">
        <f>B6</f>
        <v>-50</v>
      </c>
      <c r="E117" s="253">
        <f t="shared" si="16"/>
        <v>10</v>
      </c>
      <c r="F117" s="174">
        <f t="shared" si="11"/>
        <v>168.69006752596869</v>
      </c>
      <c r="G117" s="174">
        <f t="shared" si="12"/>
        <v>-78.690067525974612</v>
      </c>
      <c r="H117" s="252">
        <f t="shared" si="13"/>
        <v>2.7486681672438142</v>
      </c>
      <c r="I117" s="163">
        <f t="shared" si="9"/>
        <v>0.55900621118012428</v>
      </c>
      <c r="J117" s="163">
        <f t="shared" si="10"/>
        <v>1.5365225779623808</v>
      </c>
      <c r="K117" s="14"/>
      <c r="L117" s="14"/>
      <c r="M117" s="14"/>
      <c r="N117" s="14"/>
      <c r="O117" s="14"/>
    </row>
    <row r="118" spans="1:15" x14ac:dyDescent="0.35">
      <c r="A118" s="41"/>
      <c r="B118" s="41"/>
      <c r="C118" s="191">
        <f t="shared" si="14"/>
        <v>117</v>
      </c>
      <c r="D118" s="253">
        <f>B6</f>
        <v>-50</v>
      </c>
      <c r="E118" s="253">
        <f t="shared" si="16"/>
        <v>20</v>
      </c>
      <c r="F118" s="174">
        <f t="shared" si="11"/>
        <v>158.19859051363775</v>
      </c>
      <c r="G118" s="174">
        <f t="shared" si="12"/>
        <v>-68.198590513643694</v>
      </c>
      <c r="H118" s="252">
        <f t="shared" si="13"/>
        <v>2.5155242336364605</v>
      </c>
      <c r="I118" s="163">
        <f t="shared" si="9"/>
        <v>0.65217391304347827</v>
      </c>
      <c r="J118" s="163">
        <f t="shared" si="10"/>
        <v>1.6405592828063873</v>
      </c>
      <c r="K118" s="14"/>
      <c r="L118" s="14"/>
      <c r="M118" s="14"/>
      <c r="N118" s="14"/>
      <c r="O118" s="14"/>
    </row>
    <row r="119" spans="1:15" x14ac:dyDescent="0.35">
      <c r="A119" s="41"/>
      <c r="B119" s="41"/>
      <c r="C119" s="191">
        <f t="shared" si="14"/>
        <v>118</v>
      </c>
      <c r="D119" s="253">
        <f>B6</f>
        <v>-50</v>
      </c>
      <c r="E119" s="253">
        <f t="shared" si="16"/>
        <v>30</v>
      </c>
      <c r="F119" s="174">
        <f t="shared" si="11"/>
        <v>149.03624346791668</v>
      </c>
      <c r="G119" s="174">
        <f t="shared" si="12"/>
        <v>-59.036243467922596</v>
      </c>
      <c r="H119" s="252">
        <f t="shared" si="13"/>
        <v>2.3119165215093251</v>
      </c>
      <c r="I119" s="163">
        <f t="shared" si="9"/>
        <v>0.74534161490683237</v>
      </c>
      <c r="J119" s="163">
        <f t="shared" si="10"/>
        <v>1.7231675936715469</v>
      </c>
      <c r="K119" s="14"/>
      <c r="L119" s="14"/>
      <c r="M119" s="14"/>
      <c r="N119" s="14"/>
      <c r="O119" s="14"/>
    </row>
    <row r="120" spans="1:15" x14ac:dyDescent="0.35">
      <c r="A120" s="41"/>
      <c r="B120" s="41"/>
      <c r="C120" s="191">
        <f t="shared" si="14"/>
        <v>119</v>
      </c>
      <c r="D120" s="253">
        <f>B6</f>
        <v>-50</v>
      </c>
      <c r="E120" s="253">
        <f t="shared" si="16"/>
        <v>40</v>
      </c>
      <c r="F120" s="174">
        <f t="shared" si="11"/>
        <v>141.3401917459006</v>
      </c>
      <c r="G120" s="174">
        <f t="shared" si="12"/>
        <v>-51.34019174590653</v>
      </c>
      <c r="H120" s="252">
        <f t="shared" si="13"/>
        <v>2.1408931499089681</v>
      </c>
      <c r="I120" s="163">
        <f t="shared" si="9"/>
        <v>0.83850931677018636</v>
      </c>
      <c r="J120" s="163">
        <f t="shared" si="10"/>
        <v>1.795158852408141</v>
      </c>
      <c r="K120" s="14"/>
      <c r="L120" s="14"/>
      <c r="M120" s="14"/>
      <c r="N120" s="14"/>
      <c r="O120" s="14"/>
    </row>
    <row r="121" spans="1:15" x14ac:dyDescent="0.35">
      <c r="A121" s="41"/>
      <c r="B121" s="41"/>
      <c r="C121" s="191">
        <f t="shared" si="14"/>
        <v>120</v>
      </c>
      <c r="D121" s="253">
        <f>B6</f>
        <v>-50</v>
      </c>
      <c r="E121" s="253">
        <f t="shared" si="16"/>
        <v>50</v>
      </c>
      <c r="F121" s="174">
        <f t="shared" si="11"/>
        <v>134.9999999999911</v>
      </c>
      <c r="G121" s="174">
        <f t="shared" si="12"/>
        <v>-44.999999999997037</v>
      </c>
      <c r="H121" s="252">
        <f t="shared" si="13"/>
        <v>1.9999999999998683</v>
      </c>
      <c r="I121" s="163">
        <f t="shared" si="9"/>
        <v>0.93167701863354047</v>
      </c>
      <c r="J121" s="163">
        <f t="shared" si="10"/>
        <v>1.8633540372669584</v>
      </c>
      <c r="K121" s="14"/>
      <c r="L121" s="14"/>
      <c r="M121" s="14"/>
      <c r="N121" s="14"/>
      <c r="O121" s="14"/>
    </row>
    <row r="122" spans="1:15" x14ac:dyDescent="0.35">
      <c r="A122" s="41"/>
      <c r="B122" s="41"/>
      <c r="C122" s="191">
        <f t="shared" si="14"/>
        <v>121</v>
      </c>
      <c r="D122" s="253">
        <f>B6</f>
        <v>-50</v>
      </c>
      <c r="E122" s="253">
        <f t="shared" si="16"/>
        <v>60</v>
      </c>
      <c r="F122" s="174">
        <f t="shared" si="11"/>
        <v>129.80557109225663</v>
      </c>
      <c r="G122" s="174">
        <f t="shared" si="12"/>
        <v>-39.805571092262575</v>
      </c>
      <c r="H122" s="252">
        <f t="shared" si="13"/>
        <v>1.8845682464946578</v>
      </c>
      <c r="I122" s="163">
        <f t="shared" si="9"/>
        <v>1.0248447204968945</v>
      </c>
      <c r="J122" s="163">
        <f t="shared" si="10"/>
        <v>1.9313898178361402</v>
      </c>
      <c r="K122" s="14"/>
      <c r="L122" s="14"/>
      <c r="M122" s="14"/>
      <c r="N122" s="14"/>
      <c r="O122" s="14"/>
    </row>
    <row r="123" spans="1:15" x14ac:dyDescent="0.35">
      <c r="A123" s="41"/>
      <c r="B123" s="41"/>
      <c r="C123" s="191">
        <f t="shared" si="14"/>
        <v>122</v>
      </c>
      <c r="D123" s="253">
        <f>B6</f>
        <v>-50</v>
      </c>
      <c r="E123" s="253">
        <f t="shared" si="16"/>
        <v>70</v>
      </c>
      <c r="F123" s="174">
        <f t="shared" si="11"/>
        <v>125.53767779196612</v>
      </c>
      <c r="G123" s="174">
        <f t="shared" si="12"/>
        <v>-35.537677791972044</v>
      </c>
      <c r="H123" s="252">
        <f t="shared" si="13"/>
        <v>1.7897261731548686</v>
      </c>
      <c r="I123" s="163">
        <f t="shared" si="9"/>
        <v>1.1180124223602486</v>
      </c>
      <c r="J123" s="163">
        <f t="shared" si="10"/>
        <v>2.0009360942104122</v>
      </c>
      <c r="K123" s="14"/>
      <c r="L123" s="14"/>
      <c r="M123" s="14"/>
      <c r="N123" s="14"/>
      <c r="O123" s="14"/>
    </row>
    <row r="124" spans="1:15" x14ac:dyDescent="0.35">
      <c r="A124" s="41"/>
      <c r="B124" s="41"/>
      <c r="C124" s="191">
        <f t="shared" si="14"/>
        <v>123</v>
      </c>
      <c r="D124" s="253">
        <f>B6</f>
        <v>-50</v>
      </c>
      <c r="E124" s="253">
        <f t="shared" si="16"/>
        <v>80</v>
      </c>
      <c r="F124" s="174">
        <f t="shared" si="11"/>
        <v>122.00538320807546</v>
      </c>
      <c r="G124" s="174">
        <f t="shared" si="12"/>
        <v>-32.00538320808139</v>
      </c>
      <c r="H124" s="252">
        <f t="shared" si="13"/>
        <v>1.7112307379572984</v>
      </c>
      <c r="I124" s="163">
        <f t="shared" si="9"/>
        <v>1.2111801242236024</v>
      </c>
      <c r="J124" s="163">
        <f t="shared" si="10"/>
        <v>2.0726086577743676</v>
      </c>
      <c r="K124" s="14"/>
      <c r="L124" s="14"/>
      <c r="M124" s="14"/>
      <c r="N124" s="14"/>
      <c r="O124" s="14"/>
    </row>
    <row r="125" spans="1:15" x14ac:dyDescent="0.35">
      <c r="A125" s="41"/>
      <c r="B125" s="41"/>
      <c r="C125" s="191">
        <f t="shared" si="14"/>
        <v>124</v>
      </c>
      <c r="D125" s="253">
        <f>B6</f>
        <v>-50</v>
      </c>
      <c r="E125" s="253">
        <f t="shared" si="16"/>
        <v>90</v>
      </c>
      <c r="F125" s="174">
        <f t="shared" si="11"/>
        <v>119.05460409906929</v>
      </c>
      <c r="G125" s="174">
        <f t="shared" si="12"/>
        <v>-29.054604099075231</v>
      </c>
      <c r="H125" s="252">
        <f t="shared" si="13"/>
        <v>1.6456578688682726</v>
      </c>
      <c r="I125" s="163">
        <f t="shared" si="9"/>
        <v>1.3043478260869565</v>
      </c>
      <c r="J125" s="163">
        <f t="shared" si="10"/>
        <v>2.146510263741225</v>
      </c>
      <c r="K125" s="14"/>
      <c r="L125" s="14"/>
      <c r="M125" s="14"/>
      <c r="N125" s="14"/>
      <c r="O125" s="14"/>
    </row>
    <row r="126" spans="1:15" x14ac:dyDescent="0.35">
      <c r="A126" s="41"/>
      <c r="B126" s="41"/>
      <c r="C126" s="191">
        <f t="shared" si="14"/>
        <v>125</v>
      </c>
      <c r="D126" s="253">
        <f>B6</f>
        <v>-50</v>
      </c>
      <c r="E126" s="253">
        <f t="shared" si="16"/>
        <v>100</v>
      </c>
      <c r="F126" s="174">
        <f t="shared" si="11"/>
        <v>116.56505117707032</v>
      </c>
      <c r="G126" s="174">
        <f t="shared" si="12"/>
        <v>-26.565051177076242</v>
      </c>
      <c r="H126" s="252">
        <f t="shared" si="13"/>
        <v>1.5903344706016287</v>
      </c>
      <c r="I126" s="163">
        <f t="shared" si="9"/>
        <v>1.3975155279503106</v>
      </c>
      <c r="J126" s="163">
        <f t="shared" si="10"/>
        <v>2.2225171173004128</v>
      </c>
      <c r="K126" s="14"/>
      <c r="L126" s="14"/>
      <c r="M126" s="14"/>
      <c r="N126" s="14"/>
      <c r="O126" s="14"/>
    </row>
    <row r="127" spans="1:15" x14ac:dyDescent="0.35">
      <c r="A127" s="41"/>
      <c r="B127" s="41"/>
      <c r="C127" s="191">
        <f t="shared" si="14"/>
        <v>126</v>
      </c>
      <c r="D127" s="253">
        <f>B6</f>
        <v>-50</v>
      </c>
      <c r="E127" s="253">
        <f t="shared" si="16"/>
        <v>110</v>
      </c>
      <c r="F127" s="174">
        <f t="shared" si="11"/>
        <v>114.443954780409</v>
      </c>
      <c r="G127" s="174">
        <f t="shared" si="12"/>
        <v>-24.443954780414927</v>
      </c>
      <c r="H127" s="252">
        <f t="shared" si="13"/>
        <v>1.5431989951202658</v>
      </c>
      <c r="I127" s="163">
        <f t="shared" si="9"/>
        <v>1.4906832298136647</v>
      </c>
      <c r="J127" s="163">
        <f t="shared" si="10"/>
        <v>2.3004208622910798</v>
      </c>
      <c r="K127" s="14"/>
      <c r="L127" s="14"/>
      <c r="M127" s="14"/>
      <c r="N127" s="14"/>
      <c r="O127" s="14"/>
    </row>
    <row r="128" spans="1:15" x14ac:dyDescent="0.35">
      <c r="A128" s="41"/>
      <c r="B128" s="41"/>
      <c r="C128" s="191">
        <f t="shared" si="14"/>
        <v>127</v>
      </c>
      <c r="D128" s="253">
        <f>B6</f>
        <v>-50</v>
      </c>
      <c r="E128" s="253">
        <f t="shared" si="16"/>
        <v>120</v>
      </c>
      <c r="F128" s="174">
        <f t="shared" si="11"/>
        <v>112.61986494803301</v>
      </c>
      <c r="G128" s="174">
        <f t="shared" si="12"/>
        <v>-22.619864948038938</v>
      </c>
      <c r="H128" s="252">
        <f t="shared" si="13"/>
        <v>1.5026636655119103</v>
      </c>
      <c r="I128" s="163">
        <f t="shared" si="9"/>
        <v>1.5838509316770186</v>
      </c>
      <c r="J128" s="163">
        <f t="shared" si="10"/>
        <v>2.3799952466182432</v>
      </c>
      <c r="K128" s="14"/>
      <c r="L128" s="14"/>
      <c r="M128" s="14"/>
      <c r="N128" s="14"/>
      <c r="O128" s="14"/>
    </row>
    <row r="129" spans="1:15" x14ac:dyDescent="0.35">
      <c r="A129" s="41"/>
      <c r="B129" s="41"/>
      <c r="C129" s="191">
        <f t="shared" si="14"/>
        <v>128</v>
      </c>
      <c r="D129" s="253">
        <f>B6</f>
        <v>-50</v>
      </c>
      <c r="E129" s="253">
        <f t="shared" si="16"/>
        <v>130</v>
      </c>
      <c r="F129" s="174">
        <f t="shared" si="11"/>
        <v>111.0375110254145</v>
      </c>
      <c r="G129" s="174">
        <f t="shared" si="12"/>
        <v>-21.037511025420432</v>
      </c>
      <c r="H129" s="252">
        <f t="shared" si="13"/>
        <v>1.4675002450092771</v>
      </c>
      <c r="I129" s="163">
        <f t="shared" si="9"/>
        <v>1.6770186335403727</v>
      </c>
      <c r="J129" s="163">
        <f t="shared" si="10"/>
        <v>2.46102525560562</v>
      </c>
      <c r="K129" s="14"/>
      <c r="L129" s="14"/>
      <c r="M129" s="14"/>
      <c r="N129" s="14"/>
      <c r="O129" s="14"/>
    </row>
    <row r="130" spans="1:15" x14ac:dyDescent="0.35">
      <c r="A130" s="41"/>
      <c r="B130" s="41"/>
      <c r="C130" s="191">
        <f t="shared" si="14"/>
        <v>129</v>
      </c>
      <c r="D130" s="253">
        <f>B6</f>
        <v>-50</v>
      </c>
      <c r="E130" s="253">
        <f t="shared" si="16"/>
        <v>140</v>
      </c>
      <c r="F130" s="174">
        <f t="shared" si="11"/>
        <v>109.65382405804608</v>
      </c>
      <c r="G130" s="174">
        <f t="shared" si="12"/>
        <v>-19.653824058052013</v>
      </c>
      <c r="H130" s="252">
        <f t="shared" si="13"/>
        <v>1.4367516457344234</v>
      </c>
      <c r="I130" s="163">
        <f t="shared" ref="I130:I193" si="17">ABS(D130-E130)/(2*$B$33)</f>
        <v>1.7701863354037268</v>
      </c>
      <c r="J130" s="163">
        <f t="shared" ref="J130:J193" si="18">H130*I130</f>
        <v>2.5433181306478927</v>
      </c>
      <c r="K130" s="14"/>
      <c r="L130" s="14"/>
      <c r="M130" s="14"/>
      <c r="N130" s="14"/>
      <c r="O130" s="14"/>
    </row>
    <row r="131" spans="1:15" x14ac:dyDescent="0.35">
      <c r="A131" s="41"/>
      <c r="B131" s="41"/>
      <c r="C131" s="191">
        <f t="shared" si="14"/>
        <v>130</v>
      </c>
      <c r="D131" s="253">
        <f>B6</f>
        <v>-50</v>
      </c>
      <c r="E131" s="253">
        <f t="shared" si="16"/>
        <v>150</v>
      </c>
      <c r="F131" s="174">
        <f t="shared" ref="F131:F194" si="19">ATAN2(D131,E131)*180/3.14159265359</f>
        <v>108.43494882291486</v>
      </c>
      <c r="G131" s="174">
        <f t="shared" ref="G131:G194" si="20">ATAN2(E131,D131)*180/3.14159265359</f>
        <v>-18.434948822920795</v>
      </c>
      <c r="H131" s="252">
        <f t="shared" ref="H131:H194" si="21">ABS(F131-G131)/90</f>
        <v>1.4096655293981741</v>
      </c>
      <c r="I131" s="163">
        <f t="shared" si="17"/>
        <v>1.8633540372670809</v>
      </c>
      <c r="J131" s="163">
        <f t="shared" si="18"/>
        <v>2.6267059554003249</v>
      </c>
      <c r="K131" s="14"/>
      <c r="L131" s="14"/>
      <c r="M131" s="14"/>
      <c r="N131" s="14"/>
      <c r="O131" s="14"/>
    </row>
    <row r="132" spans="1:15" x14ac:dyDescent="0.35">
      <c r="A132" s="41"/>
      <c r="B132" s="41"/>
      <c r="C132" s="191">
        <f t="shared" ref="C132:C195" si="22">C131+1</f>
        <v>131</v>
      </c>
      <c r="D132" s="253">
        <f>B6</f>
        <v>-50</v>
      </c>
      <c r="E132" s="253">
        <f t="shared" si="16"/>
        <v>160</v>
      </c>
      <c r="F132" s="174">
        <f t="shared" si="19"/>
        <v>107.35402463625425</v>
      </c>
      <c r="G132" s="174">
        <f t="shared" si="20"/>
        <v>-17.354024636260181</v>
      </c>
      <c r="H132" s="252">
        <f t="shared" si="21"/>
        <v>1.385644991916827</v>
      </c>
      <c r="I132" s="163">
        <f t="shared" si="17"/>
        <v>1.9565217391304348</v>
      </c>
      <c r="J132" s="163">
        <f t="shared" si="18"/>
        <v>2.7110445494024877</v>
      </c>
      <c r="K132" s="14"/>
      <c r="L132" s="14"/>
      <c r="M132" s="14"/>
      <c r="N132" s="14"/>
      <c r="O132" s="14"/>
    </row>
    <row r="133" spans="1:15" x14ac:dyDescent="0.35">
      <c r="A133" s="41"/>
      <c r="B133" s="41"/>
      <c r="C133" s="191">
        <f t="shared" si="22"/>
        <v>132</v>
      </c>
      <c r="D133" s="253">
        <f>B6</f>
        <v>-50</v>
      </c>
      <c r="E133" s="253">
        <f t="shared" si="16"/>
        <v>170</v>
      </c>
      <c r="F133" s="174">
        <f t="shared" si="19"/>
        <v>106.38954033402776</v>
      </c>
      <c r="G133" s="174">
        <f t="shared" si="20"/>
        <v>-16.389540334033704</v>
      </c>
      <c r="H133" s="252">
        <f t="shared" si="21"/>
        <v>1.3642120074229049</v>
      </c>
      <c r="I133" s="163">
        <f t="shared" si="17"/>
        <v>2.0496894409937889</v>
      </c>
      <c r="J133" s="163">
        <f t="shared" si="18"/>
        <v>2.7962109468916685</v>
      </c>
      <c r="K133" s="14"/>
      <c r="L133" s="14"/>
      <c r="M133" s="14"/>
      <c r="N133" s="14"/>
      <c r="O133" s="14"/>
    </row>
    <row r="134" spans="1:15" x14ac:dyDescent="0.35">
      <c r="A134" s="41"/>
      <c r="B134" s="41"/>
      <c r="C134" s="191">
        <f t="shared" si="22"/>
        <v>133</v>
      </c>
      <c r="D134" s="253">
        <f>B6</f>
        <v>-50</v>
      </c>
      <c r="E134" s="253">
        <f t="shared" si="16"/>
        <v>180</v>
      </c>
      <c r="F134" s="174">
        <f t="shared" si="19"/>
        <v>105.5241109967473</v>
      </c>
      <c r="G134" s="174">
        <f t="shared" si="20"/>
        <v>-15.524110996753233</v>
      </c>
      <c r="H134" s="252">
        <f t="shared" si="21"/>
        <v>1.3449802443722281</v>
      </c>
      <c r="I134" s="163">
        <f t="shared" si="17"/>
        <v>2.1428571428571428</v>
      </c>
      <c r="J134" s="163">
        <f t="shared" si="18"/>
        <v>2.8821005236547745</v>
      </c>
      <c r="K134" s="14"/>
      <c r="L134" s="14"/>
      <c r="M134" s="14"/>
      <c r="N134" s="14"/>
      <c r="O134" s="14"/>
    </row>
    <row r="135" spans="1:15" x14ac:dyDescent="0.35">
      <c r="A135" s="41"/>
      <c r="B135" s="41"/>
      <c r="C135" s="191">
        <f t="shared" si="22"/>
        <v>134</v>
      </c>
      <c r="D135" s="253">
        <f>B6</f>
        <v>-50</v>
      </c>
      <c r="E135" s="253">
        <f t="shared" si="16"/>
        <v>190</v>
      </c>
      <c r="F135" s="174">
        <f t="shared" si="19"/>
        <v>104.74356283646382</v>
      </c>
      <c r="G135" s="174">
        <f t="shared" si="20"/>
        <v>-14.743562836469764</v>
      </c>
      <c r="H135" s="252">
        <f t="shared" si="21"/>
        <v>1.3276347296992621</v>
      </c>
      <c r="I135" s="163">
        <f t="shared" si="17"/>
        <v>2.2360248447204971</v>
      </c>
      <c r="J135" s="163">
        <f t="shared" si="18"/>
        <v>2.9686242403213319</v>
      </c>
      <c r="K135" s="14"/>
      <c r="L135" s="14"/>
      <c r="M135" s="14"/>
      <c r="N135" s="14"/>
      <c r="O135" s="14"/>
    </row>
    <row r="136" spans="1:15" x14ac:dyDescent="0.35">
      <c r="A136" s="41"/>
      <c r="B136" s="41"/>
      <c r="C136" s="191">
        <f t="shared" si="22"/>
        <v>135</v>
      </c>
      <c r="D136" s="253">
        <f>B6</f>
        <v>-50</v>
      </c>
      <c r="E136" s="253">
        <f t="shared" si="16"/>
        <v>200</v>
      </c>
      <c r="F136" s="174">
        <f t="shared" si="19"/>
        <v>104.03624346791962</v>
      </c>
      <c r="G136" s="174">
        <f t="shared" si="20"/>
        <v>-14.036243467925553</v>
      </c>
      <c r="H136" s="252">
        <f t="shared" si="21"/>
        <v>1.3119165215093909</v>
      </c>
      <c r="I136" s="163">
        <f t="shared" si="17"/>
        <v>2.329192546583851</v>
      </c>
      <c r="J136" s="163">
        <f t="shared" si="18"/>
        <v>3.0557061836398858</v>
      </c>
      <c r="K136" s="14"/>
      <c r="L136" s="14"/>
      <c r="M136" s="14"/>
      <c r="N136" s="14"/>
      <c r="O136" s="14"/>
    </row>
    <row r="137" spans="1:15" x14ac:dyDescent="0.35">
      <c r="A137" s="41"/>
      <c r="B137" s="41"/>
      <c r="C137" s="191">
        <f t="shared" si="22"/>
        <v>136</v>
      </c>
      <c r="D137" s="253">
        <f>B7</f>
        <v>-40</v>
      </c>
      <c r="E137" s="253">
        <f t="shared" ref="E137:E160" si="23">B8</f>
        <v>-30</v>
      </c>
      <c r="F137" s="174">
        <f t="shared" si="19"/>
        <v>-143.13010235414654</v>
      </c>
      <c r="G137" s="174">
        <f t="shared" si="20"/>
        <v>-126.86989764583566</v>
      </c>
      <c r="H137" s="252">
        <f t="shared" si="21"/>
        <v>0.18066894120345423</v>
      </c>
      <c r="I137" s="163">
        <f t="shared" si="17"/>
        <v>9.3167701863354047E-2</v>
      </c>
      <c r="J137" s="163">
        <f t="shared" si="18"/>
        <v>1.6832510050011264E-2</v>
      </c>
      <c r="K137" s="14"/>
      <c r="L137" s="14"/>
      <c r="M137" s="14"/>
      <c r="N137" s="14"/>
      <c r="O137" s="14"/>
    </row>
    <row r="138" spans="1:15" x14ac:dyDescent="0.35">
      <c r="A138" s="41"/>
      <c r="B138" s="41"/>
      <c r="C138" s="191">
        <f t="shared" si="22"/>
        <v>137</v>
      </c>
      <c r="D138" s="253">
        <f>B7</f>
        <v>-40</v>
      </c>
      <c r="E138" s="253">
        <f t="shared" si="23"/>
        <v>-20</v>
      </c>
      <c r="F138" s="174">
        <f t="shared" si="19"/>
        <v>-153.43494882291191</v>
      </c>
      <c r="G138" s="174">
        <f t="shared" si="20"/>
        <v>-116.56505117707032</v>
      </c>
      <c r="H138" s="252">
        <f t="shared" si="21"/>
        <v>0.40966552939823991</v>
      </c>
      <c r="I138" s="163">
        <f t="shared" si="17"/>
        <v>0.18633540372670809</v>
      </c>
      <c r="J138" s="163">
        <f t="shared" si="18"/>
        <v>7.6335191813336631E-2</v>
      </c>
      <c r="K138" s="14"/>
      <c r="L138" s="14"/>
      <c r="M138" s="14"/>
      <c r="N138" s="14"/>
      <c r="O138" s="14"/>
    </row>
    <row r="139" spans="1:15" x14ac:dyDescent="0.35">
      <c r="A139" s="41"/>
      <c r="B139" s="41"/>
      <c r="C139" s="191">
        <f t="shared" si="22"/>
        <v>138</v>
      </c>
      <c r="D139" s="253">
        <f>B7</f>
        <v>-40</v>
      </c>
      <c r="E139" s="253">
        <f t="shared" si="23"/>
        <v>-10</v>
      </c>
      <c r="F139" s="174">
        <f t="shared" si="19"/>
        <v>-165.96375653206258</v>
      </c>
      <c r="G139" s="174">
        <f t="shared" si="20"/>
        <v>-104.03624346791962</v>
      </c>
      <c r="H139" s="252">
        <f t="shared" si="21"/>
        <v>0.68808347849047735</v>
      </c>
      <c r="I139" s="163">
        <f t="shared" si="17"/>
        <v>0.27950310559006214</v>
      </c>
      <c r="J139" s="163">
        <f t="shared" si="18"/>
        <v>0.19232146914330114</v>
      </c>
      <c r="K139" s="14"/>
      <c r="L139" s="14"/>
      <c r="M139" s="14"/>
      <c r="N139" s="14"/>
      <c r="O139" s="14"/>
    </row>
    <row r="140" spans="1:15" x14ac:dyDescent="0.35">
      <c r="A140" s="41"/>
      <c r="B140" s="41"/>
      <c r="C140" s="191">
        <f t="shared" si="22"/>
        <v>139</v>
      </c>
      <c r="D140" s="253">
        <f>B7</f>
        <v>-40</v>
      </c>
      <c r="E140" s="253">
        <f t="shared" si="23"/>
        <v>0</v>
      </c>
      <c r="F140" s="174">
        <f t="shared" si="19"/>
        <v>179.99999999998815</v>
      </c>
      <c r="G140" s="174">
        <f t="shared" si="20"/>
        <v>-89.999999999994074</v>
      </c>
      <c r="H140" s="252">
        <f t="shared" si="21"/>
        <v>2.9999999999998024</v>
      </c>
      <c r="I140" s="163">
        <f t="shared" si="17"/>
        <v>0.37267080745341619</v>
      </c>
      <c r="J140" s="163">
        <f t="shared" si="18"/>
        <v>1.1180124223601748</v>
      </c>
      <c r="K140" s="14"/>
      <c r="L140" s="14"/>
      <c r="M140" s="14"/>
      <c r="N140" s="14"/>
      <c r="O140" s="14"/>
    </row>
    <row r="141" spans="1:15" x14ac:dyDescent="0.35">
      <c r="A141" s="41"/>
      <c r="B141" s="41"/>
      <c r="C141" s="191">
        <f t="shared" si="22"/>
        <v>140</v>
      </c>
      <c r="D141" s="253">
        <f>B7</f>
        <v>-40</v>
      </c>
      <c r="E141" s="253">
        <f t="shared" si="23"/>
        <v>10</v>
      </c>
      <c r="F141" s="174">
        <f t="shared" si="19"/>
        <v>165.96375653206258</v>
      </c>
      <c r="G141" s="174">
        <f t="shared" si="20"/>
        <v>-75.96375653206853</v>
      </c>
      <c r="H141" s="252">
        <f t="shared" si="21"/>
        <v>2.6880834784903458</v>
      </c>
      <c r="I141" s="163">
        <f t="shared" si="17"/>
        <v>0.46583850931677023</v>
      </c>
      <c r="J141" s="163">
        <f t="shared" si="18"/>
        <v>1.252212800538981</v>
      </c>
      <c r="K141" s="14"/>
      <c r="L141" s="14"/>
      <c r="M141" s="14"/>
      <c r="N141" s="14"/>
      <c r="O141" s="14"/>
    </row>
    <row r="142" spans="1:15" x14ac:dyDescent="0.35">
      <c r="A142" s="41"/>
      <c r="B142" s="41"/>
      <c r="C142" s="191">
        <f t="shared" si="22"/>
        <v>141</v>
      </c>
      <c r="D142" s="253">
        <f>B7</f>
        <v>-40</v>
      </c>
      <c r="E142" s="253">
        <f t="shared" si="23"/>
        <v>20</v>
      </c>
      <c r="F142" s="174">
        <f t="shared" si="19"/>
        <v>153.43494882291191</v>
      </c>
      <c r="G142" s="174">
        <f t="shared" si="20"/>
        <v>-63.434948822917832</v>
      </c>
      <c r="H142" s="252">
        <f t="shared" si="21"/>
        <v>2.409665529398108</v>
      </c>
      <c r="I142" s="163">
        <f t="shared" si="17"/>
        <v>0.55900621118012428</v>
      </c>
      <c r="J142" s="163">
        <f t="shared" si="18"/>
        <v>1.3470179978001846</v>
      </c>
      <c r="K142" s="14"/>
      <c r="L142" s="14"/>
      <c r="M142" s="14"/>
      <c r="N142" s="14"/>
      <c r="O142" s="14"/>
    </row>
    <row r="143" spans="1:15" x14ac:dyDescent="0.35">
      <c r="A143" s="41"/>
      <c r="B143" s="41"/>
      <c r="C143" s="191">
        <f t="shared" si="22"/>
        <v>142</v>
      </c>
      <c r="D143" s="253">
        <f>B7</f>
        <v>-40</v>
      </c>
      <c r="E143" s="253">
        <f t="shared" si="23"/>
        <v>30</v>
      </c>
      <c r="F143" s="174">
        <f t="shared" si="19"/>
        <v>143.13010235414654</v>
      </c>
      <c r="G143" s="174">
        <f t="shared" si="20"/>
        <v>-53.130102354152484</v>
      </c>
      <c r="H143" s="252">
        <f t="shared" si="21"/>
        <v>2.1806689412033227</v>
      </c>
      <c r="I143" s="163">
        <f t="shared" si="17"/>
        <v>0.65217391304347827</v>
      </c>
      <c r="J143" s="163">
        <f t="shared" si="18"/>
        <v>1.4221753964369497</v>
      </c>
      <c r="K143" s="14"/>
      <c r="L143" s="14"/>
      <c r="M143" s="14"/>
      <c r="N143" s="14"/>
      <c r="O143" s="14"/>
    </row>
    <row r="144" spans="1:15" x14ac:dyDescent="0.35">
      <c r="A144" s="41"/>
      <c r="B144" s="41"/>
      <c r="C144" s="191">
        <f t="shared" si="22"/>
        <v>143</v>
      </c>
      <c r="D144" s="253">
        <f>B7</f>
        <v>-40</v>
      </c>
      <c r="E144" s="253">
        <f t="shared" si="23"/>
        <v>40</v>
      </c>
      <c r="F144" s="174">
        <f t="shared" si="19"/>
        <v>134.9999999999911</v>
      </c>
      <c r="G144" s="174">
        <f t="shared" si="20"/>
        <v>-44.999999999997037</v>
      </c>
      <c r="H144" s="252">
        <f t="shared" si="21"/>
        <v>1.9999999999998683</v>
      </c>
      <c r="I144" s="163">
        <f t="shared" si="17"/>
        <v>0.74534161490683237</v>
      </c>
      <c r="J144" s="163">
        <f t="shared" si="18"/>
        <v>1.4906832298135666</v>
      </c>
      <c r="K144" s="14"/>
      <c r="L144" s="14"/>
      <c r="M144" s="14"/>
      <c r="N144" s="14"/>
      <c r="O144" s="14"/>
    </row>
    <row r="145" spans="1:15" x14ac:dyDescent="0.35">
      <c r="A145" s="41"/>
      <c r="B145" s="41"/>
      <c r="C145" s="191">
        <f t="shared" si="22"/>
        <v>144</v>
      </c>
      <c r="D145" s="253">
        <f>B7</f>
        <v>-40</v>
      </c>
      <c r="E145" s="253">
        <f t="shared" si="23"/>
        <v>50</v>
      </c>
      <c r="F145" s="174">
        <f t="shared" si="19"/>
        <v>128.65980825408161</v>
      </c>
      <c r="G145" s="174">
        <f t="shared" si="20"/>
        <v>-38.659808254087551</v>
      </c>
      <c r="H145" s="252">
        <f t="shared" si="21"/>
        <v>1.8591068500907684</v>
      </c>
      <c r="I145" s="163">
        <f t="shared" si="17"/>
        <v>0.83850931677018636</v>
      </c>
      <c r="J145" s="163">
        <f t="shared" si="18"/>
        <v>1.5588784146723835</v>
      </c>
      <c r="K145" s="14"/>
      <c r="L145" s="14"/>
      <c r="M145" s="14"/>
      <c r="N145" s="14"/>
      <c r="O145" s="14"/>
    </row>
    <row r="146" spans="1:15" x14ac:dyDescent="0.35">
      <c r="A146" s="41"/>
      <c r="B146" s="41"/>
      <c r="C146" s="191">
        <f t="shared" si="22"/>
        <v>145</v>
      </c>
      <c r="D146" s="253">
        <f>B7</f>
        <v>-40</v>
      </c>
      <c r="E146" s="253">
        <f t="shared" si="23"/>
        <v>60</v>
      </c>
      <c r="F146" s="174">
        <f t="shared" si="19"/>
        <v>123.69006752597163</v>
      </c>
      <c r="G146" s="174">
        <f t="shared" si="20"/>
        <v>-33.690067525977568</v>
      </c>
      <c r="H146" s="252">
        <f t="shared" si="21"/>
        <v>1.74866816724388</v>
      </c>
      <c r="I146" s="163">
        <f t="shared" si="17"/>
        <v>0.93167701863354047</v>
      </c>
      <c r="J146" s="163">
        <f t="shared" si="18"/>
        <v>1.6291939446371555</v>
      </c>
      <c r="K146" s="14"/>
      <c r="L146" s="14"/>
      <c r="M146" s="14"/>
      <c r="N146" s="14"/>
      <c r="O146" s="14"/>
    </row>
    <row r="147" spans="1:15" x14ac:dyDescent="0.35">
      <c r="A147" s="41"/>
      <c r="B147" s="41"/>
      <c r="C147" s="191">
        <f t="shared" si="22"/>
        <v>146</v>
      </c>
      <c r="D147" s="253">
        <f>B7</f>
        <v>-40</v>
      </c>
      <c r="E147" s="253">
        <f t="shared" si="23"/>
        <v>70</v>
      </c>
      <c r="F147" s="174">
        <f t="shared" si="19"/>
        <v>119.74488129693431</v>
      </c>
      <c r="G147" s="174">
        <f t="shared" si="20"/>
        <v>-29.744881296940264</v>
      </c>
      <c r="H147" s="252">
        <f t="shared" si="21"/>
        <v>1.6609973621541618</v>
      </c>
      <c r="I147" s="163">
        <f t="shared" si="17"/>
        <v>1.0248447204968945</v>
      </c>
      <c r="J147" s="163">
        <f t="shared" si="18"/>
        <v>1.7022643773629609</v>
      </c>
      <c r="K147" s="14"/>
      <c r="L147" s="14"/>
      <c r="M147" s="14"/>
      <c r="N147" s="14"/>
      <c r="O147" s="14"/>
    </row>
    <row r="148" spans="1:15" x14ac:dyDescent="0.35">
      <c r="A148" s="41"/>
      <c r="B148" s="41"/>
      <c r="C148" s="191">
        <f t="shared" si="22"/>
        <v>147</v>
      </c>
      <c r="D148" s="253">
        <f>B7</f>
        <v>-40</v>
      </c>
      <c r="E148" s="253">
        <f t="shared" si="23"/>
        <v>80</v>
      </c>
      <c r="F148" s="174">
        <f t="shared" si="19"/>
        <v>116.56505117707032</v>
      </c>
      <c r="G148" s="174">
        <f t="shared" si="20"/>
        <v>-26.565051177076242</v>
      </c>
      <c r="H148" s="252">
        <f t="shared" si="21"/>
        <v>1.5903344706016287</v>
      </c>
      <c r="I148" s="163">
        <f t="shared" si="17"/>
        <v>1.1180124223602486</v>
      </c>
      <c r="J148" s="163">
        <f t="shared" si="18"/>
        <v>1.7780136938403304</v>
      </c>
      <c r="K148" s="14"/>
      <c r="L148" s="14"/>
      <c r="M148" s="14"/>
      <c r="N148" s="14"/>
      <c r="O148" s="14"/>
    </row>
    <row r="149" spans="1:15" x14ac:dyDescent="0.35">
      <c r="A149" s="41"/>
      <c r="B149" s="41"/>
      <c r="C149" s="191">
        <f t="shared" si="22"/>
        <v>148</v>
      </c>
      <c r="D149" s="253">
        <f>B7</f>
        <v>-40</v>
      </c>
      <c r="E149" s="253">
        <f t="shared" si="23"/>
        <v>90</v>
      </c>
      <c r="F149" s="174">
        <f t="shared" si="19"/>
        <v>113.96248897457068</v>
      </c>
      <c r="G149" s="174">
        <f t="shared" si="20"/>
        <v>-23.962488974576605</v>
      </c>
      <c r="H149" s="252">
        <f t="shared" si="21"/>
        <v>1.5324997549905255</v>
      </c>
      <c r="I149" s="163">
        <f t="shared" si="17"/>
        <v>1.2111801242236024</v>
      </c>
      <c r="J149" s="163">
        <f t="shared" si="18"/>
        <v>1.856133243622065</v>
      </c>
      <c r="K149" s="14"/>
      <c r="L149" s="14"/>
      <c r="M149" s="14"/>
      <c r="N149" s="14"/>
      <c r="O149" s="14"/>
    </row>
    <row r="150" spans="1:15" x14ac:dyDescent="0.35">
      <c r="A150" s="41"/>
      <c r="B150" s="41"/>
      <c r="C150" s="191">
        <f t="shared" si="22"/>
        <v>149</v>
      </c>
      <c r="D150" s="253">
        <f>B7</f>
        <v>-40</v>
      </c>
      <c r="E150" s="253">
        <f t="shared" si="23"/>
        <v>100</v>
      </c>
      <c r="F150" s="174">
        <f t="shared" si="19"/>
        <v>111.80140948634445</v>
      </c>
      <c r="G150" s="174">
        <f t="shared" si="20"/>
        <v>-21.801409486350376</v>
      </c>
      <c r="H150" s="252">
        <f t="shared" si="21"/>
        <v>1.4844757663632757</v>
      </c>
      <c r="I150" s="163">
        <f t="shared" si="17"/>
        <v>1.3043478260869565</v>
      </c>
      <c r="J150" s="163">
        <f t="shared" si="18"/>
        <v>1.9362727387347074</v>
      </c>
      <c r="K150" s="14"/>
      <c r="L150" s="14"/>
      <c r="M150" s="14"/>
      <c r="N150" s="14"/>
      <c r="O150" s="14"/>
    </row>
    <row r="151" spans="1:15" x14ac:dyDescent="0.35">
      <c r="A151" s="41"/>
      <c r="B151" s="41"/>
      <c r="C151" s="191">
        <f t="shared" si="22"/>
        <v>150</v>
      </c>
      <c r="D151" s="253">
        <f>B7</f>
        <v>-40</v>
      </c>
      <c r="E151" s="253">
        <f t="shared" si="23"/>
        <v>110</v>
      </c>
      <c r="F151" s="174">
        <f t="shared" si="19"/>
        <v>109.98310652189272</v>
      </c>
      <c r="G151" s="174">
        <f t="shared" si="20"/>
        <v>-19.983106521898666</v>
      </c>
      <c r="H151" s="252">
        <f t="shared" si="21"/>
        <v>1.4440690338199043</v>
      </c>
      <c r="I151" s="163">
        <f t="shared" si="17"/>
        <v>1.3975155279503106</v>
      </c>
      <c r="J151" s="163">
        <f t="shared" si="18"/>
        <v>2.0181088981955186</v>
      </c>
      <c r="K151" s="14"/>
      <c r="L151" s="14"/>
      <c r="M151" s="14"/>
      <c r="N151" s="14"/>
      <c r="O151" s="14"/>
    </row>
    <row r="152" spans="1:15" x14ac:dyDescent="0.35">
      <c r="A152" s="41"/>
      <c r="B152" s="41"/>
      <c r="C152" s="191">
        <f t="shared" si="22"/>
        <v>151</v>
      </c>
      <c r="D152" s="253">
        <f>B7</f>
        <v>-40</v>
      </c>
      <c r="E152" s="253">
        <f t="shared" si="23"/>
        <v>120</v>
      </c>
      <c r="F152" s="174">
        <f t="shared" si="19"/>
        <v>108.43494882291486</v>
      </c>
      <c r="G152" s="174">
        <f t="shared" si="20"/>
        <v>-18.434948822920795</v>
      </c>
      <c r="H152" s="252">
        <f t="shared" si="21"/>
        <v>1.4096655293981741</v>
      </c>
      <c r="I152" s="163">
        <f t="shared" si="17"/>
        <v>1.4906832298136647</v>
      </c>
      <c r="J152" s="163">
        <f t="shared" si="18"/>
        <v>2.1013647643202598</v>
      </c>
      <c r="K152" s="14"/>
      <c r="L152" s="14"/>
      <c r="M152" s="14"/>
      <c r="N152" s="14"/>
      <c r="O152" s="14"/>
    </row>
    <row r="153" spans="1:15" x14ac:dyDescent="0.35">
      <c r="A153" s="41"/>
      <c r="B153" s="41"/>
      <c r="C153" s="191">
        <f t="shared" si="22"/>
        <v>152</v>
      </c>
      <c r="D153" s="253">
        <f>B7</f>
        <v>-40</v>
      </c>
      <c r="E153" s="253">
        <f t="shared" si="23"/>
        <v>130</v>
      </c>
      <c r="F153" s="174">
        <f t="shared" si="19"/>
        <v>107.10272896904532</v>
      </c>
      <c r="G153" s="174">
        <f t="shared" si="20"/>
        <v>-17.102728969051245</v>
      </c>
      <c r="H153" s="252">
        <f t="shared" si="21"/>
        <v>1.3800606437566285</v>
      </c>
      <c r="I153" s="163">
        <f t="shared" si="17"/>
        <v>1.5838509316770186</v>
      </c>
      <c r="J153" s="163">
        <f t="shared" si="18"/>
        <v>2.1858103363847223</v>
      </c>
      <c r="K153" s="14"/>
      <c r="L153" s="14"/>
      <c r="M153" s="14"/>
      <c r="N153" s="14"/>
      <c r="O153" s="14"/>
    </row>
    <row r="154" spans="1:15" x14ac:dyDescent="0.35">
      <c r="A154" s="41"/>
      <c r="B154" s="41"/>
      <c r="C154" s="191">
        <f t="shared" si="22"/>
        <v>153</v>
      </c>
      <c r="D154" s="253">
        <f>B7</f>
        <v>-40</v>
      </c>
      <c r="E154" s="253">
        <f t="shared" si="23"/>
        <v>140</v>
      </c>
      <c r="F154" s="174">
        <f t="shared" si="19"/>
        <v>105.94539590091587</v>
      </c>
      <c r="G154" s="174">
        <f t="shared" si="20"/>
        <v>-15.945395900921804</v>
      </c>
      <c r="H154" s="252">
        <f t="shared" si="21"/>
        <v>1.3543421311315298</v>
      </c>
      <c r="I154" s="163">
        <f t="shared" si="17"/>
        <v>1.6770186335403727</v>
      </c>
      <c r="J154" s="163">
        <f t="shared" si="18"/>
        <v>2.2712569900963544</v>
      </c>
      <c r="K154" s="14"/>
      <c r="L154" s="14"/>
      <c r="M154" s="14"/>
      <c r="N154" s="14"/>
      <c r="O154" s="14"/>
    </row>
    <row r="155" spans="1:15" x14ac:dyDescent="0.35">
      <c r="A155" s="41"/>
      <c r="B155" s="41"/>
      <c r="C155" s="191">
        <f t="shared" si="22"/>
        <v>154</v>
      </c>
      <c r="D155" s="253">
        <f>B7</f>
        <v>-40</v>
      </c>
      <c r="E155" s="253">
        <f t="shared" si="23"/>
        <v>150</v>
      </c>
      <c r="F155" s="174">
        <f t="shared" si="19"/>
        <v>104.93141717813064</v>
      </c>
      <c r="G155" s="174">
        <f t="shared" si="20"/>
        <v>-14.931417178136568</v>
      </c>
      <c r="H155" s="252">
        <f t="shared" si="21"/>
        <v>1.3318092706251912</v>
      </c>
      <c r="I155" s="163">
        <f t="shared" si="17"/>
        <v>1.7701863354037268</v>
      </c>
      <c r="J155" s="163">
        <f t="shared" si="18"/>
        <v>2.3575505722247176</v>
      </c>
      <c r="K155" s="14"/>
      <c r="L155" s="14"/>
      <c r="M155" s="14"/>
      <c r="N155" s="14"/>
      <c r="O155" s="14"/>
    </row>
    <row r="156" spans="1:15" x14ac:dyDescent="0.35">
      <c r="A156" s="41"/>
      <c r="B156" s="41"/>
      <c r="C156" s="191">
        <f t="shared" si="22"/>
        <v>155</v>
      </c>
      <c r="D156" s="253">
        <f>B7</f>
        <v>-40</v>
      </c>
      <c r="E156" s="253">
        <f t="shared" si="23"/>
        <v>160</v>
      </c>
      <c r="F156" s="174">
        <f t="shared" si="19"/>
        <v>104.03624346791962</v>
      </c>
      <c r="G156" s="174">
        <f t="shared" si="20"/>
        <v>-14.036243467925553</v>
      </c>
      <c r="H156" s="252">
        <f t="shared" si="21"/>
        <v>1.3119165215093909</v>
      </c>
      <c r="I156" s="163">
        <f t="shared" si="17"/>
        <v>1.8633540372670809</v>
      </c>
      <c r="J156" s="163">
        <f t="shared" si="18"/>
        <v>2.4445649469119086</v>
      </c>
      <c r="K156" s="14"/>
      <c r="L156" s="14"/>
      <c r="M156" s="14"/>
      <c r="N156" s="14"/>
      <c r="O156" s="14"/>
    </row>
    <row r="157" spans="1:15" x14ac:dyDescent="0.35">
      <c r="A157" s="41"/>
      <c r="B157" s="41"/>
      <c r="C157" s="191">
        <f t="shared" si="22"/>
        <v>156</v>
      </c>
      <c r="D157" s="253">
        <f>B7</f>
        <v>-40</v>
      </c>
      <c r="E157" s="253">
        <f t="shared" si="23"/>
        <v>170</v>
      </c>
      <c r="F157" s="174">
        <f t="shared" si="19"/>
        <v>103.2405199151804</v>
      </c>
      <c r="G157" s="174">
        <f t="shared" si="20"/>
        <v>-13.240519915186333</v>
      </c>
      <c r="H157" s="252">
        <f t="shared" si="21"/>
        <v>1.2942337758929638</v>
      </c>
      <c r="I157" s="163">
        <f t="shared" si="17"/>
        <v>1.9565217391304348</v>
      </c>
      <c r="J157" s="163">
        <f t="shared" si="18"/>
        <v>2.532196518051451</v>
      </c>
      <c r="K157" s="14"/>
      <c r="L157" s="14"/>
      <c r="M157" s="14"/>
      <c r="N157" s="14"/>
      <c r="O157" s="14"/>
    </row>
    <row r="158" spans="1:15" x14ac:dyDescent="0.35">
      <c r="A158" s="41"/>
      <c r="B158" s="41"/>
      <c r="C158" s="191">
        <f t="shared" si="22"/>
        <v>157</v>
      </c>
      <c r="D158" s="253">
        <f>B7</f>
        <v>-40</v>
      </c>
      <c r="E158" s="253">
        <f t="shared" si="23"/>
        <v>180</v>
      </c>
      <c r="F158" s="174">
        <f t="shared" si="19"/>
        <v>102.52880770914476</v>
      </c>
      <c r="G158" s="174">
        <f t="shared" si="20"/>
        <v>-12.528807709150685</v>
      </c>
      <c r="H158" s="252">
        <f t="shared" si="21"/>
        <v>1.2784179490921717</v>
      </c>
      <c r="I158" s="163">
        <f t="shared" si="17"/>
        <v>2.0496894409937889</v>
      </c>
      <c r="J158" s="163">
        <f t="shared" si="18"/>
        <v>2.6203597714311595</v>
      </c>
      <c r="K158" s="14"/>
      <c r="L158" s="14"/>
      <c r="M158" s="14"/>
      <c r="N158" s="14"/>
      <c r="O158" s="14"/>
    </row>
    <row r="159" spans="1:15" x14ac:dyDescent="0.35">
      <c r="A159" s="41"/>
      <c r="B159" s="41"/>
      <c r="C159" s="191">
        <f t="shared" si="22"/>
        <v>158</v>
      </c>
      <c r="D159" s="253">
        <f>B7</f>
        <v>-40</v>
      </c>
      <c r="E159" s="253">
        <f t="shared" si="23"/>
        <v>190</v>
      </c>
      <c r="F159" s="174">
        <f t="shared" si="19"/>
        <v>101.88865803962126</v>
      </c>
      <c r="G159" s="174">
        <f t="shared" si="20"/>
        <v>-11.888658039627192</v>
      </c>
      <c r="H159" s="252">
        <f t="shared" si="21"/>
        <v>1.2641924008805383</v>
      </c>
      <c r="I159" s="163">
        <f t="shared" si="17"/>
        <v>2.1428571428571428</v>
      </c>
      <c r="J159" s="163">
        <f t="shared" si="18"/>
        <v>2.708983716172582</v>
      </c>
      <c r="K159" s="14"/>
      <c r="L159" s="14"/>
      <c r="M159" s="14"/>
      <c r="N159" s="14"/>
      <c r="O159" s="14"/>
    </row>
    <row r="160" spans="1:15" x14ac:dyDescent="0.35">
      <c r="A160" s="41"/>
      <c r="B160" s="41"/>
      <c r="C160" s="191">
        <f t="shared" si="22"/>
        <v>159</v>
      </c>
      <c r="D160" s="253">
        <f>B7</f>
        <v>-40</v>
      </c>
      <c r="E160" s="253">
        <f t="shared" si="23"/>
        <v>200</v>
      </c>
      <c r="F160" s="174">
        <f t="shared" si="19"/>
        <v>101.30993247401354</v>
      </c>
      <c r="G160" s="174">
        <f t="shared" si="20"/>
        <v>-11.309932474019469</v>
      </c>
      <c r="H160" s="252">
        <f t="shared" si="21"/>
        <v>1.2513318327559224</v>
      </c>
      <c r="I160" s="163">
        <f t="shared" si="17"/>
        <v>2.2360248447204971</v>
      </c>
      <c r="J160" s="163">
        <f t="shared" si="18"/>
        <v>2.7980090670318765</v>
      </c>
      <c r="K160" s="14"/>
      <c r="L160" s="14"/>
      <c r="M160" s="14"/>
      <c r="N160" s="14"/>
      <c r="O160" s="14"/>
    </row>
    <row r="161" spans="1:15" x14ac:dyDescent="0.35">
      <c r="A161" s="41"/>
      <c r="B161" s="41"/>
      <c r="C161" s="191">
        <f t="shared" si="22"/>
        <v>160</v>
      </c>
      <c r="D161" s="253">
        <f>B8</f>
        <v>-30</v>
      </c>
      <c r="E161" s="253">
        <f t="shared" ref="E161:E183" si="24">B9</f>
        <v>-20</v>
      </c>
      <c r="F161" s="174">
        <f t="shared" si="19"/>
        <v>-146.30993247401059</v>
      </c>
      <c r="G161" s="174">
        <f t="shared" si="20"/>
        <v>-123.69006752597163</v>
      </c>
      <c r="H161" s="252">
        <f t="shared" si="21"/>
        <v>0.25133183275598853</v>
      </c>
      <c r="I161" s="163">
        <f t="shared" si="17"/>
        <v>9.3167701863354047E-2</v>
      </c>
      <c r="J161" s="163">
        <f t="shared" si="18"/>
        <v>2.3416009262980299E-2</v>
      </c>
      <c r="K161" s="14"/>
      <c r="L161" s="14"/>
      <c r="M161" s="14"/>
      <c r="N161" s="14"/>
      <c r="O161" s="14"/>
    </row>
    <row r="162" spans="1:15" x14ac:dyDescent="0.35">
      <c r="A162" s="41"/>
      <c r="B162" s="41"/>
      <c r="C162" s="191">
        <f t="shared" si="22"/>
        <v>161</v>
      </c>
      <c r="D162" s="253">
        <f>B8</f>
        <v>-30</v>
      </c>
      <c r="E162" s="253">
        <f t="shared" si="24"/>
        <v>-10</v>
      </c>
      <c r="F162" s="174">
        <f t="shared" si="19"/>
        <v>-161.56505117706735</v>
      </c>
      <c r="G162" s="174">
        <f t="shared" si="20"/>
        <v>-108.43494882291486</v>
      </c>
      <c r="H162" s="252">
        <f t="shared" si="21"/>
        <v>0.59033447060169431</v>
      </c>
      <c r="I162" s="163">
        <f t="shared" si="17"/>
        <v>0.18633540372670809</v>
      </c>
      <c r="J162" s="163">
        <f t="shared" si="18"/>
        <v>0.11000021191335919</v>
      </c>
      <c r="K162" s="14"/>
      <c r="L162" s="14"/>
      <c r="M162" s="14"/>
      <c r="N162" s="14"/>
      <c r="O162" s="14"/>
    </row>
    <row r="163" spans="1:15" x14ac:dyDescent="0.35">
      <c r="A163" s="41"/>
      <c r="B163" s="41"/>
      <c r="C163" s="191">
        <f t="shared" si="22"/>
        <v>162</v>
      </c>
      <c r="D163" s="253">
        <f>B8</f>
        <v>-30</v>
      </c>
      <c r="E163" s="253">
        <f t="shared" si="24"/>
        <v>0</v>
      </c>
      <c r="F163" s="174">
        <f t="shared" si="19"/>
        <v>179.99999999998815</v>
      </c>
      <c r="G163" s="174">
        <f t="shared" si="20"/>
        <v>-89.999999999994074</v>
      </c>
      <c r="H163" s="252">
        <f t="shared" si="21"/>
        <v>2.9999999999998024</v>
      </c>
      <c r="I163" s="163">
        <f t="shared" si="17"/>
        <v>0.27950310559006214</v>
      </c>
      <c r="J163" s="163">
        <f t="shared" si="18"/>
        <v>0.83850931677013119</v>
      </c>
      <c r="K163" s="14"/>
      <c r="L163" s="14"/>
      <c r="M163" s="14"/>
      <c r="N163" s="14"/>
      <c r="O163" s="14"/>
    </row>
    <row r="164" spans="1:15" x14ac:dyDescent="0.35">
      <c r="A164" s="41"/>
      <c r="B164" s="41"/>
      <c r="C164" s="191">
        <f t="shared" si="22"/>
        <v>163</v>
      </c>
      <c r="D164" s="253">
        <f>B8</f>
        <v>-30</v>
      </c>
      <c r="E164" s="253">
        <f t="shared" si="24"/>
        <v>10</v>
      </c>
      <c r="F164" s="174">
        <f t="shared" si="19"/>
        <v>161.56505117706735</v>
      </c>
      <c r="G164" s="174">
        <f t="shared" si="20"/>
        <v>-71.565051177073272</v>
      </c>
      <c r="H164" s="252">
        <f t="shared" si="21"/>
        <v>2.5903344706015621</v>
      </c>
      <c r="I164" s="163">
        <f t="shared" si="17"/>
        <v>0.37267080745341619</v>
      </c>
      <c r="J164" s="163">
        <f t="shared" si="18"/>
        <v>0.96534203873350144</v>
      </c>
      <c r="K164" s="14"/>
      <c r="L164" s="14"/>
      <c r="M164" s="14"/>
      <c r="N164" s="14"/>
      <c r="O164" s="14"/>
    </row>
    <row r="165" spans="1:15" x14ac:dyDescent="0.35">
      <c r="A165" s="41"/>
      <c r="B165" s="41"/>
      <c r="C165" s="191">
        <f t="shared" si="22"/>
        <v>164</v>
      </c>
      <c r="D165" s="253">
        <f>B8</f>
        <v>-30</v>
      </c>
      <c r="E165" s="253">
        <f t="shared" si="24"/>
        <v>20</v>
      </c>
      <c r="F165" s="174">
        <f t="shared" si="19"/>
        <v>146.30993247401059</v>
      </c>
      <c r="G165" s="174">
        <f t="shared" si="20"/>
        <v>-56.309932474016506</v>
      </c>
      <c r="H165" s="252">
        <f t="shared" si="21"/>
        <v>2.2513318327558567</v>
      </c>
      <c r="I165" s="163">
        <f t="shared" si="17"/>
        <v>0.46583850931677023</v>
      </c>
      <c r="J165" s="163">
        <f t="shared" si="18"/>
        <v>1.0487570649483806</v>
      </c>
      <c r="K165" s="14"/>
      <c r="L165" s="14"/>
      <c r="M165" s="14"/>
      <c r="N165" s="14"/>
      <c r="O165" s="14"/>
    </row>
    <row r="166" spans="1:15" x14ac:dyDescent="0.35">
      <c r="A166" s="41"/>
      <c r="B166" s="41"/>
      <c r="C166" s="191">
        <f t="shared" si="22"/>
        <v>165</v>
      </c>
      <c r="D166" s="253">
        <f>B8</f>
        <v>-30</v>
      </c>
      <c r="E166" s="253">
        <f t="shared" si="24"/>
        <v>30</v>
      </c>
      <c r="F166" s="174">
        <f t="shared" si="19"/>
        <v>134.9999999999911</v>
      </c>
      <c r="G166" s="174">
        <f t="shared" si="20"/>
        <v>-44.999999999997037</v>
      </c>
      <c r="H166" s="252">
        <f t="shared" si="21"/>
        <v>1.9999999999998683</v>
      </c>
      <c r="I166" s="163">
        <f t="shared" si="17"/>
        <v>0.55900621118012428</v>
      </c>
      <c r="J166" s="163">
        <f t="shared" si="18"/>
        <v>1.1180124223601751</v>
      </c>
      <c r="K166" s="14"/>
      <c r="L166" s="14"/>
      <c r="M166" s="14"/>
      <c r="N166" s="14"/>
      <c r="O166" s="14"/>
    </row>
    <row r="167" spans="1:15" x14ac:dyDescent="0.35">
      <c r="A167" s="41"/>
      <c r="B167" s="41"/>
      <c r="C167" s="191">
        <f t="shared" si="22"/>
        <v>166</v>
      </c>
      <c r="D167" s="253">
        <f>B8</f>
        <v>-30</v>
      </c>
      <c r="E167" s="253">
        <f t="shared" si="24"/>
        <v>40</v>
      </c>
      <c r="F167" s="174">
        <f t="shared" si="19"/>
        <v>126.86989764583566</v>
      </c>
      <c r="G167" s="174">
        <f t="shared" si="20"/>
        <v>-36.86989764584159</v>
      </c>
      <c r="H167" s="252">
        <f t="shared" si="21"/>
        <v>1.8193310587964138</v>
      </c>
      <c r="I167" s="163">
        <f t="shared" si="17"/>
        <v>0.65217391304347827</v>
      </c>
      <c r="J167" s="163">
        <f t="shared" si="18"/>
        <v>1.1865202557367915</v>
      </c>
      <c r="K167" s="14"/>
      <c r="L167" s="14"/>
      <c r="M167" s="14"/>
      <c r="N167" s="14"/>
      <c r="O167" s="14"/>
    </row>
    <row r="168" spans="1:15" x14ac:dyDescent="0.35">
      <c r="A168" s="41"/>
      <c r="B168" s="41"/>
      <c r="C168" s="191">
        <f t="shared" si="22"/>
        <v>167</v>
      </c>
      <c r="D168" s="253">
        <f>B8</f>
        <v>-30</v>
      </c>
      <c r="E168" s="253">
        <f t="shared" si="24"/>
        <v>50</v>
      </c>
      <c r="F168" s="174">
        <f t="shared" si="19"/>
        <v>120.96375653206556</v>
      </c>
      <c r="G168" s="174">
        <f t="shared" si="20"/>
        <v>-30.963756532071482</v>
      </c>
      <c r="H168" s="252">
        <f t="shared" si="21"/>
        <v>1.6880834784904115</v>
      </c>
      <c r="I168" s="163">
        <f t="shared" si="17"/>
        <v>0.74534161490683237</v>
      </c>
      <c r="J168" s="163">
        <f t="shared" si="18"/>
        <v>1.2581988659555863</v>
      </c>
      <c r="K168" s="14"/>
      <c r="L168" s="14"/>
      <c r="M168" s="14"/>
      <c r="N168" s="14"/>
      <c r="O168" s="14"/>
    </row>
    <row r="169" spans="1:15" x14ac:dyDescent="0.35">
      <c r="A169" s="41"/>
      <c r="B169" s="41"/>
      <c r="C169" s="191">
        <f t="shared" si="22"/>
        <v>168</v>
      </c>
      <c r="D169" s="253">
        <f>B8</f>
        <v>-30</v>
      </c>
      <c r="E169" s="253">
        <f t="shared" si="24"/>
        <v>60</v>
      </c>
      <c r="F169" s="174">
        <f t="shared" si="19"/>
        <v>116.56505117707032</v>
      </c>
      <c r="G169" s="174">
        <f t="shared" si="20"/>
        <v>-26.565051177076242</v>
      </c>
      <c r="H169" s="252">
        <f t="shared" si="21"/>
        <v>1.5903344706016287</v>
      </c>
      <c r="I169" s="163">
        <f t="shared" si="17"/>
        <v>0.83850931677018636</v>
      </c>
      <c r="J169" s="163">
        <f t="shared" si="18"/>
        <v>1.3335102703802477</v>
      </c>
      <c r="K169" s="14"/>
      <c r="L169" s="14"/>
      <c r="M169" s="14"/>
      <c r="N169" s="14"/>
      <c r="O169" s="14"/>
    </row>
    <row r="170" spans="1:15" x14ac:dyDescent="0.35">
      <c r="A170" s="41"/>
      <c r="B170" s="41"/>
      <c r="C170" s="191">
        <f t="shared" si="22"/>
        <v>169</v>
      </c>
      <c r="D170" s="253">
        <f>B8</f>
        <v>-30</v>
      </c>
      <c r="E170" s="253">
        <f t="shared" si="24"/>
        <v>70</v>
      </c>
      <c r="F170" s="174">
        <f t="shared" si="19"/>
        <v>113.19859051364074</v>
      </c>
      <c r="G170" s="174">
        <f t="shared" si="20"/>
        <v>-23.198590513646661</v>
      </c>
      <c r="H170" s="252">
        <f t="shared" si="21"/>
        <v>1.5155242336365264</v>
      </c>
      <c r="I170" s="163">
        <f t="shared" si="17"/>
        <v>0.93167701863354047</v>
      </c>
      <c r="J170" s="163">
        <f t="shared" si="18"/>
        <v>1.4119790996613601</v>
      </c>
      <c r="K170" s="14"/>
      <c r="L170" s="14"/>
      <c r="M170" s="14"/>
      <c r="N170" s="14"/>
      <c r="O170" s="14"/>
    </row>
    <row r="171" spans="1:15" x14ac:dyDescent="0.35">
      <c r="A171" s="41"/>
      <c r="B171" s="41"/>
      <c r="C171" s="191">
        <f t="shared" si="22"/>
        <v>170</v>
      </c>
      <c r="D171" s="253">
        <f>B8</f>
        <v>-30</v>
      </c>
      <c r="E171" s="253">
        <f t="shared" si="24"/>
        <v>80</v>
      </c>
      <c r="F171" s="174">
        <f t="shared" si="19"/>
        <v>110.55604521957618</v>
      </c>
      <c r="G171" s="174">
        <f t="shared" si="20"/>
        <v>-20.55604521958211</v>
      </c>
      <c r="H171" s="252">
        <f t="shared" si="21"/>
        <v>1.4568010048795366</v>
      </c>
      <c r="I171" s="163">
        <f t="shared" si="17"/>
        <v>1.0248447204968945</v>
      </c>
      <c r="J171" s="163">
        <f t="shared" si="18"/>
        <v>1.4929948186653637</v>
      </c>
      <c r="K171" s="14"/>
      <c r="L171" s="14"/>
      <c r="M171" s="14"/>
      <c r="N171" s="14"/>
      <c r="O171" s="14"/>
    </row>
    <row r="172" spans="1:15" x14ac:dyDescent="0.35">
      <c r="A172" s="41"/>
      <c r="B172" s="41"/>
      <c r="C172" s="191">
        <f t="shared" si="22"/>
        <v>171</v>
      </c>
      <c r="D172" s="253">
        <f>B8</f>
        <v>-30</v>
      </c>
      <c r="E172" s="253">
        <f t="shared" si="24"/>
        <v>90</v>
      </c>
      <c r="F172" s="174">
        <f t="shared" si="19"/>
        <v>108.43494882291486</v>
      </c>
      <c r="G172" s="174">
        <f t="shared" si="20"/>
        <v>-18.434948822920795</v>
      </c>
      <c r="H172" s="252">
        <f t="shared" si="21"/>
        <v>1.4096655293981741</v>
      </c>
      <c r="I172" s="163">
        <f t="shared" si="17"/>
        <v>1.1180124223602486</v>
      </c>
      <c r="J172" s="163">
        <f t="shared" si="18"/>
        <v>1.5760235732401948</v>
      </c>
      <c r="K172" s="14"/>
      <c r="L172" s="14"/>
      <c r="M172" s="14"/>
      <c r="N172" s="14"/>
      <c r="O172" s="14"/>
    </row>
    <row r="173" spans="1:15" x14ac:dyDescent="0.35">
      <c r="A173" s="41"/>
      <c r="B173" s="41"/>
      <c r="C173" s="191">
        <f t="shared" si="22"/>
        <v>172</v>
      </c>
      <c r="D173" s="253">
        <f>B8</f>
        <v>-30</v>
      </c>
      <c r="E173" s="253">
        <f t="shared" si="24"/>
        <v>100</v>
      </c>
      <c r="F173" s="174">
        <f t="shared" si="19"/>
        <v>106.69924423398659</v>
      </c>
      <c r="G173" s="174">
        <f t="shared" si="20"/>
        <v>-16.699244233992523</v>
      </c>
      <c r="H173" s="252">
        <f t="shared" si="21"/>
        <v>1.3710943163108791</v>
      </c>
      <c r="I173" s="163">
        <f t="shared" si="17"/>
        <v>1.2111801242236024</v>
      </c>
      <c r="J173" s="163">
        <f t="shared" si="18"/>
        <v>1.6606421843516859</v>
      </c>
      <c r="K173" s="14"/>
      <c r="L173" s="14"/>
      <c r="M173" s="14"/>
      <c r="N173" s="14"/>
      <c r="O173" s="14"/>
    </row>
    <row r="174" spans="1:15" x14ac:dyDescent="0.35">
      <c r="A174" s="41"/>
      <c r="B174" s="41"/>
      <c r="C174" s="191">
        <f t="shared" si="22"/>
        <v>173</v>
      </c>
      <c r="D174" s="253">
        <f>B8</f>
        <v>-30</v>
      </c>
      <c r="E174" s="253">
        <f t="shared" si="24"/>
        <v>110</v>
      </c>
      <c r="F174" s="174">
        <f t="shared" si="19"/>
        <v>105.25511870305084</v>
      </c>
      <c r="G174" s="174">
        <f t="shared" si="20"/>
        <v>-15.25511870305677</v>
      </c>
      <c r="H174" s="252">
        <f t="shared" si="21"/>
        <v>1.3390026378456401</v>
      </c>
      <c r="I174" s="163">
        <f t="shared" si="17"/>
        <v>1.3043478260869565</v>
      </c>
      <c r="J174" s="163">
        <f t="shared" si="18"/>
        <v>1.746525179798661</v>
      </c>
      <c r="K174" s="14"/>
      <c r="L174" s="14"/>
      <c r="M174" s="14"/>
      <c r="N174" s="14"/>
      <c r="O174" s="14"/>
    </row>
    <row r="175" spans="1:15" x14ac:dyDescent="0.35">
      <c r="A175" s="41"/>
      <c r="B175" s="41"/>
      <c r="C175" s="191">
        <f t="shared" si="22"/>
        <v>174</v>
      </c>
      <c r="D175" s="253">
        <f>B8</f>
        <v>-30</v>
      </c>
      <c r="E175" s="253">
        <f t="shared" si="24"/>
        <v>120</v>
      </c>
      <c r="F175" s="174">
        <f t="shared" si="19"/>
        <v>104.03624346791962</v>
      </c>
      <c r="G175" s="174">
        <f t="shared" si="20"/>
        <v>-14.036243467925553</v>
      </c>
      <c r="H175" s="252">
        <f t="shared" si="21"/>
        <v>1.3119165215093909</v>
      </c>
      <c r="I175" s="163">
        <f t="shared" si="17"/>
        <v>1.3975155279503106</v>
      </c>
      <c r="J175" s="163">
        <f t="shared" si="18"/>
        <v>1.8334237101839315</v>
      </c>
      <c r="K175" s="14"/>
      <c r="L175" s="14"/>
      <c r="M175" s="14"/>
      <c r="N175" s="14"/>
      <c r="O175" s="14"/>
    </row>
    <row r="176" spans="1:15" x14ac:dyDescent="0.35">
      <c r="A176" s="41"/>
      <c r="B176" s="41"/>
      <c r="C176" s="191">
        <f t="shared" si="22"/>
        <v>175</v>
      </c>
      <c r="D176" s="253">
        <f>B8</f>
        <v>-30</v>
      </c>
      <c r="E176" s="253">
        <f t="shared" si="24"/>
        <v>130</v>
      </c>
      <c r="F176" s="174">
        <f t="shared" si="19"/>
        <v>102.99461679190972</v>
      </c>
      <c r="G176" s="174">
        <f t="shared" si="20"/>
        <v>-12.99461679191565</v>
      </c>
      <c r="H176" s="252">
        <f t="shared" si="21"/>
        <v>1.288769262042504</v>
      </c>
      <c r="I176" s="163">
        <f t="shared" si="17"/>
        <v>1.4906832298136647</v>
      </c>
      <c r="J176" s="163">
        <f t="shared" si="18"/>
        <v>1.921146726026093</v>
      </c>
      <c r="K176" s="14"/>
      <c r="L176" s="14"/>
      <c r="M176" s="14"/>
      <c r="N176" s="14"/>
      <c r="O176" s="14"/>
    </row>
    <row r="177" spans="1:15" x14ac:dyDescent="0.35">
      <c r="A177" s="41"/>
      <c r="B177" s="41"/>
      <c r="C177" s="191">
        <f t="shared" si="22"/>
        <v>176</v>
      </c>
      <c r="D177" s="253">
        <f>B8</f>
        <v>-30</v>
      </c>
      <c r="E177" s="253">
        <f t="shared" si="24"/>
        <v>140</v>
      </c>
      <c r="F177" s="174">
        <f t="shared" si="19"/>
        <v>102.09475707700537</v>
      </c>
      <c r="G177" s="174">
        <f t="shared" si="20"/>
        <v>-12.094757077011305</v>
      </c>
      <c r="H177" s="252">
        <f t="shared" si="21"/>
        <v>1.2687723794890742</v>
      </c>
      <c r="I177" s="163">
        <f t="shared" si="17"/>
        <v>1.5838509316770186</v>
      </c>
      <c r="J177" s="163">
        <f t="shared" si="18"/>
        <v>2.0095463153398381</v>
      </c>
      <c r="K177" s="14"/>
      <c r="L177" s="14"/>
      <c r="M177" s="14"/>
      <c r="N177" s="14"/>
      <c r="O177" s="14"/>
    </row>
    <row r="178" spans="1:15" x14ac:dyDescent="0.35">
      <c r="A178" s="41"/>
      <c r="B178" s="41"/>
      <c r="C178" s="191">
        <f t="shared" si="22"/>
        <v>177</v>
      </c>
      <c r="D178" s="253">
        <f>B8</f>
        <v>-30</v>
      </c>
      <c r="E178" s="253">
        <f t="shared" si="24"/>
        <v>150</v>
      </c>
      <c r="F178" s="174">
        <f t="shared" si="19"/>
        <v>101.30993247401354</v>
      </c>
      <c r="G178" s="174">
        <f t="shared" si="20"/>
        <v>-11.309932474019469</v>
      </c>
      <c r="H178" s="252">
        <f t="shared" si="21"/>
        <v>1.2513318327559224</v>
      </c>
      <c r="I178" s="163">
        <f t="shared" si="17"/>
        <v>1.6770186335403727</v>
      </c>
      <c r="J178" s="163">
        <f t="shared" si="18"/>
        <v>2.0985068002739071</v>
      </c>
      <c r="K178" s="14"/>
      <c r="L178" s="14"/>
      <c r="M178" s="14"/>
      <c r="N178" s="14"/>
      <c r="O178" s="14"/>
    </row>
    <row r="179" spans="1:15" x14ac:dyDescent="0.35">
      <c r="A179" s="41"/>
      <c r="B179" s="41"/>
      <c r="C179" s="191">
        <f t="shared" si="22"/>
        <v>178</v>
      </c>
      <c r="D179" s="253">
        <f>B8</f>
        <v>-30</v>
      </c>
      <c r="E179" s="253">
        <f t="shared" si="24"/>
        <v>160</v>
      </c>
      <c r="F179" s="174">
        <f t="shared" si="19"/>
        <v>100.61965527614849</v>
      </c>
      <c r="G179" s="174">
        <f t="shared" si="20"/>
        <v>-10.619655276154434</v>
      </c>
      <c r="H179" s="252">
        <f t="shared" si="21"/>
        <v>1.2359923394700325</v>
      </c>
      <c r="I179" s="163">
        <f t="shared" si="17"/>
        <v>1.7701863354037268</v>
      </c>
      <c r="J179" s="163">
        <f t="shared" si="18"/>
        <v>2.1879367499935358</v>
      </c>
      <c r="K179" s="14"/>
      <c r="L179" s="14"/>
      <c r="M179" s="14"/>
      <c r="N179" s="14"/>
      <c r="O179" s="14"/>
    </row>
    <row r="180" spans="1:15" x14ac:dyDescent="0.35">
      <c r="A180" s="41"/>
      <c r="B180" s="41"/>
      <c r="C180" s="191">
        <f t="shared" si="22"/>
        <v>179</v>
      </c>
      <c r="D180" s="253">
        <f>B8</f>
        <v>-30</v>
      </c>
      <c r="E180" s="253">
        <f t="shared" si="24"/>
        <v>170</v>
      </c>
      <c r="F180" s="174">
        <f t="shared" si="19"/>
        <v>100.00797980143474</v>
      </c>
      <c r="G180" s="174">
        <f t="shared" si="20"/>
        <v>-10.00797980144068</v>
      </c>
      <c r="H180" s="252">
        <f t="shared" si="21"/>
        <v>1.2223995511430603</v>
      </c>
      <c r="I180" s="163">
        <f t="shared" si="17"/>
        <v>1.8633540372670809</v>
      </c>
      <c r="J180" s="163">
        <f t="shared" si="18"/>
        <v>2.2777631387758892</v>
      </c>
      <c r="K180" s="14"/>
      <c r="L180" s="14"/>
      <c r="M180" s="14"/>
      <c r="N180" s="14"/>
      <c r="O180" s="14"/>
    </row>
    <row r="181" spans="1:15" x14ac:dyDescent="0.35">
      <c r="A181" s="41"/>
      <c r="B181" s="41"/>
      <c r="C181" s="191">
        <f t="shared" si="22"/>
        <v>180</v>
      </c>
      <c r="D181" s="253">
        <f>B8</f>
        <v>-30</v>
      </c>
      <c r="E181" s="253">
        <f t="shared" si="24"/>
        <v>180</v>
      </c>
      <c r="F181" s="174">
        <f t="shared" si="19"/>
        <v>99.46232220801906</v>
      </c>
      <c r="G181" s="174">
        <f t="shared" si="20"/>
        <v>-9.4623222080249949</v>
      </c>
      <c r="H181" s="252">
        <f t="shared" si="21"/>
        <v>1.210273826844934</v>
      </c>
      <c r="I181" s="163">
        <f t="shared" si="17"/>
        <v>1.9565217391304348</v>
      </c>
      <c r="J181" s="163">
        <f t="shared" si="18"/>
        <v>2.3679270525226972</v>
      </c>
      <c r="K181" s="14"/>
      <c r="L181" s="14"/>
      <c r="M181" s="14"/>
      <c r="N181" s="14"/>
      <c r="O181" s="14"/>
    </row>
    <row r="182" spans="1:15" x14ac:dyDescent="0.35">
      <c r="A182" s="41"/>
      <c r="B182" s="41"/>
      <c r="C182" s="191">
        <f t="shared" si="22"/>
        <v>181</v>
      </c>
      <c r="D182" s="253">
        <f>B8</f>
        <v>-30</v>
      </c>
      <c r="E182" s="253">
        <f t="shared" si="24"/>
        <v>190</v>
      </c>
      <c r="F182" s="174">
        <f t="shared" si="19"/>
        <v>98.972626614889876</v>
      </c>
      <c r="G182" s="174">
        <f t="shared" si="20"/>
        <v>-8.9726266148958036</v>
      </c>
      <c r="H182" s="252">
        <f t="shared" si="21"/>
        <v>1.1993917025531742</v>
      </c>
      <c r="I182" s="163">
        <f t="shared" si="17"/>
        <v>2.0496894409937889</v>
      </c>
      <c r="J182" s="163">
        <f t="shared" si="18"/>
        <v>2.4583805083388044</v>
      </c>
      <c r="K182" s="14"/>
      <c r="L182" s="14"/>
      <c r="M182" s="14"/>
      <c r="N182" s="14"/>
      <c r="O182" s="14"/>
    </row>
    <row r="183" spans="1:15" x14ac:dyDescent="0.35">
      <c r="A183" s="41"/>
      <c r="B183" s="41"/>
      <c r="C183" s="191">
        <f t="shared" si="22"/>
        <v>182</v>
      </c>
      <c r="D183" s="253">
        <f>B8</f>
        <v>-30</v>
      </c>
      <c r="E183" s="253">
        <f t="shared" si="24"/>
        <v>200</v>
      </c>
      <c r="F183" s="174">
        <f t="shared" si="19"/>
        <v>98.530765609941625</v>
      </c>
      <c r="G183" s="174">
        <f t="shared" si="20"/>
        <v>-8.5307656099475722</v>
      </c>
      <c r="H183" s="252">
        <f t="shared" si="21"/>
        <v>1.18957256910988</v>
      </c>
      <c r="I183" s="163">
        <f t="shared" si="17"/>
        <v>2.1428571428571428</v>
      </c>
      <c r="J183" s="163">
        <f t="shared" si="18"/>
        <v>2.5490840766640286</v>
      </c>
      <c r="K183" s="14"/>
      <c r="L183" s="14"/>
      <c r="M183" s="14"/>
      <c r="N183" s="14"/>
      <c r="O183" s="14"/>
    </row>
    <row r="184" spans="1:15" x14ac:dyDescent="0.35">
      <c r="A184" s="41"/>
      <c r="B184" s="41"/>
      <c r="C184" s="191">
        <f t="shared" si="22"/>
        <v>183</v>
      </c>
      <c r="D184" s="253">
        <f>B9</f>
        <v>-20</v>
      </c>
      <c r="E184" s="253">
        <f t="shared" ref="E184:E205" si="25">B10</f>
        <v>-10</v>
      </c>
      <c r="F184" s="174">
        <f t="shared" si="19"/>
        <v>-153.43494882291191</v>
      </c>
      <c r="G184" s="174">
        <f t="shared" si="20"/>
        <v>-116.56505117707032</v>
      </c>
      <c r="H184" s="252">
        <f t="shared" si="21"/>
        <v>0.40966552939823991</v>
      </c>
      <c r="I184" s="163">
        <f t="shared" si="17"/>
        <v>9.3167701863354047E-2</v>
      </c>
      <c r="J184" s="163">
        <f t="shared" si="18"/>
        <v>3.8167595906668315E-2</v>
      </c>
      <c r="K184" s="14"/>
      <c r="L184" s="14"/>
      <c r="M184" s="14"/>
      <c r="N184" s="14"/>
      <c r="O184" s="14"/>
    </row>
    <row r="185" spans="1:15" x14ac:dyDescent="0.35">
      <c r="A185" s="41"/>
      <c r="B185" s="41"/>
      <c r="C185" s="191">
        <f t="shared" si="22"/>
        <v>184</v>
      </c>
      <c r="D185" s="253">
        <f>B9</f>
        <v>-20</v>
      </c>
      <c r="E185" s="253">
        <f t="shared" si="25"/>
        <v>0</v>
      </c>
      <c r="F185" s="174">
        <f t="shared" si="19"/>
        <v>179.99999999998815</v>
      </c>
      <c r="G185" s="174">
        <f t="shared" si="20"/>
        <v>-89.999999999994074</v>
      </c>
      <c r="H185" s="252">
        <f t="shared" si="21"/>
        <v>2.9999999999998024</v>
      </c>
      <c r="I185" s="163">
        <f t="shared" si="17"/>
        <v>0.18633540372670809</v>
      </c>
      <c r="J185" s="163">
        <f t="shared" si="18"/>
        <v>0.55900621118008742</v>
      </c>
      <c r="K185" s="14"/>
      <c r="L185" s="14"/>
      <c r="M185" s="14"/>
      <c r="N185" s="14"/>
      <c r="O185" s="14"/>
    </row>
    <row r="186" spans="1:15" x14ac:dyDescent="0.35">
      <c r="A186" s="41"/>
      <c r="B186" s="41"/>
      <c r="C186" s="191">
        <f t="shared" si="22"/>
        <v>185</v>
      </c>
      <c r="D186" s="253">
        <f>B9</f>
        <v>-20</v>
      </c>
      <c r="E186" s="253">
        <f t="shared" si="25"/>
        <v>10</v>
      </c>
      <c r="F186" s="174">
        <f t="shared" si="19"/>
        <v>153.43494882291191</v>
      </c>
      <c r="G186" s="174">
        <f t="shared" si="20"/>
        <v>-63.434948822917832</v>
      </c>
      <c r="H186" s="252">
        <f t="shared" si="21"/>
        <v>2.409665529398108</v>
      </c>
      <c r="I186" s="163">
        <f t="shared" si="17"/>
        <v>0.27950310559006214</v>
      </c>
      <c r="J186" s="163">
        <f t="shared" si="18"/>
        <v>0.6735089989000923</v>
      </c>
      <c r="K186" s="14"/>
      <c r="L186" s="14"/>
      <c r="M186" s="14"/>
      <c r="N186" s="14"/>
      <c r="O186" s="14"/>
    </row>
    <row r="187" spans="1:15" x14ac:dyDescent="0.35">
      <c r="A187" s="41"/>
      <c r="B187" s="41"/>
      <c r="C187" s="191">
        <f t="shared" si="22"/>
        <v>186</v>
      </c>
      <c r="D187" s="253">
        <f>B9</f>
        <v>-20</v>
      </c>
      <c r="E187" s="253">
        <f t="shared" si="25"/>
        <v>20</v>
      </c>
      <c r="F187" s="174">
        <f t="shared" si="19"/>
        <v>134.9999999999911</v>
      </c>
      <c r="G187" s="174">
        <f t="shared" si="20"/>
        <v>-44.999999999997037</v>
      </c>
      <c r="H187" s="252">
        <f t="shared" si="21"/>
        <v>1.9999999999998683</v>
      </c>
      <c r="I187" s="163">
        <f t="shared" si="17"/>
        <v>0.37267080745341619</v>
      </c>
      <c r="J187" s="163">
        <f t="shared" si="18"/>
        <v>0.7453416149067833</v>
      </c>
      <c r="K187" s="14"/>
      <c r="L187" s="14"/>
      <c r="M187" s="14"/>
      <c r="N187" s="14"/>
      <c r="O187" s="14"/>
    </row>
    <row r="188" spans="1:15" x14ac:dyDescent="0.35">
      <c r="A188" s="41"/>
      <c r="B188" s="41"/>
      <c r="C188" s="191">
        <f t="shared" si="22"/>
        <v>187</v>
      </c>
      <c r="D188" s="253">
        <f>B9</f>
        <v>-20</v>
      </c>
      <c r="E188" s="253">
        <f t="shared" si="25"/>
        <v>30</v>
      </c>
      <c r="F188" s="174">
        <f t="shared" si="19"/>
        <v>123.69006752597163</v>
      </c>
      <c r="G188" s="174">
        <f t="shared" si="20"/>
        <v>-33.690067525977568</v>
      </c>
      <c r="H188" s="252">
        <f t="shared" si="21"/>
        <v>1.74866816724388</v>
      </c>
      <c r="I188" s="163">
        <f t="shared" si="17"/>
        <v>0.46583850931677023</v>
      </c>
      <c r="J188" s="163">
        <f t="shared" si="18"/>
        <v>0.81459697231857775</v>
      </c>
      <c r="K188" s="14"/>
      <c r="L188" s="14"/>
      <c r="M188" s="14"/>
      <c r="N188" s="14"/>
      <c r="O188" s="14"/>
    </row>
    <row r="189" spans="1:15" x14ac:dyDescent="0.35">
      <c r="A189" s="41"/>
      <c r="B189" s="41"/>
      <c r="C189" s="191">
        <f t="shared" si="22"/>
        <v>188</v>
      </c>
      <c r="D189" s="253">
        <f>B9</f>
        <v>-20</v>
      </c>
      <c r="E189" s="253">
        <f t="shared" si="25"/>
        <v>40</v>
      </c>
      <c r="F189" s="174">
        <f t="shared" si="19"/>
        <v>116.56505117707032</v>
      </c>
      <c r="G189" s="174">
        <f t="shared" si="20"/>
        <v>-26.565051177076242</v>
      </c>
      <c r="H189" s="252">
        <f t="shared" si="21"/>
        <v>1.5903344706016287</v>
      </c>
      <c r="I189" s="163">
        <f t="shared" si="17"/>
        <v>0.55900621118012428</v>
      </c>
      <c r="J189" s="163">
        <f t="shared" si="18"/>
        <v>0.88900684692016518</v>
      </c>
      <c r="K189" s="14"/>
      <c r="L189" s="14"/>
      <c r="M189" s="14"/>
      <c r="N189" s="14"/>
      <c r="O189" s="14"/>
    </row>
    <row r="190" spans="1:15" x14ac:dyDescent="0.35">
      <c r="A190" s="41"/>
      <c r="B190" s="41"/>
      <c r="C190" s="191">
        <f t="shared" si="22"/>
        <v>189</v>
      </c>
      <c r="D190" s="253">
        <f>B9</f>
        <v>-20</v>
      </c>
      <c r="E190" s="253">
        <f t="shared" si="25"/>
        <v>50</v>
      </c>
      <c r="F190" s="174">
        <f t="shared" si="19"/>
        <v>111.80140948634445</v>
      </c>
      <c r="G190" s="174">
        <f t="shared" si="20"/>
        <v>-21.801409486350376</v>
      </c>
      <c r="H190" s="252">
        <f t="shared" si="21"/>
        <v>1.4844757663632757</v>
      </c>
      <c r="I190" s="163">
        <f t="shared" si="17"/>
        <v>0.65217391304347827</v>
      </c>
      <c r="J190" s="163">
        <f t="shared" si="18"/>
        <v>0.9681363693673537</v>
      </c>
      <c r="K190" s="14"/>
      <c r="L190" s="14"/>
      <c r="M190" s="14"/>
      <c r="N190" s="14"/>
      <c r="O190" s="14"/>
    </row>
    <row r="191" spans="1:15" x14ac:dyDescent="0.35">
      <c r="A191" s="41"/>
      <c r="B191" s="41"/>
      <c r="C191" s="191">
        <f t="shared" si="22"/>
        <v>190</v>
      </c>
      <c r="D191" s="253">
        <f>B9</f>
        <v>-20</v>
      </c>
      <c r="E191" s="253">
        <f t="shared" si="25"/>
        <v>60</v>
      </c>
      <c r="F191" s="174">
        <f t="shared" si="19"/>
        <v>108.43494882291486</v>
      </c>
      <c r="G191" s="174">
        <f t="shared" si="20"/>
        <v>-18.434948822920795</v>
      </c>
      <c r="H191" s="252">
        <f t="shared" si="21"/>
        <v>1.4096655293981741</v>
      </c>
      <c r="I191" s="163">
        <f t="shared" si="17"/>
        <v>0.74534161490683237</v>
      </c>
      <c r="J191" s="163">
        <f t="shared" si="18"/>
        <v>1.0506823821601299</v>
      </c>
      <c r="K191" s="14"/>
      <c r="L191" s="14"/>
      <c r="M191" s="14"/>
      <c r="N191" s="14"/>
      <c r="O191" s="14"/>
    </row>
    <row r="192" spans="1:15" x14ac:dyDescent="0.35">
      <c r="A192" s="41"/>
      <c r="B192" s="41"/>
      <c r="C192" s="191">
        <f t="shared" si="22"/>
        <v>191</v>
      </c>
      <c r="D192" s="253">
        <f>B9</f>
        <v>-20</v>
      </c>
      <c r="E192" s="253">
        <f t="shared" si="25"/>
        <v>70</v>
      </c>
      <c r="F192" s="174">
        <f t="shared" si="19"/>
        <v>105.94539590091587</v>
      </c>
      <c r="G192" s="174">
        <f t="shared" si="20"/>
        <v>-15.945395900921804</v>
      </c>
      <c r="H192" s="252">
        <f t="shared" si="21"/>
        <v>1.3543421311315298</v>
      </c>
      <c r="I192" s="163">
        <f t="shared" si="17"/>
        <v>0.83850931677018636</v>
      </c>
      <c r="J192" s="163">
        <f t="shared" si="18"/>
        <v>1.1356284950481772</v>
      </c>
      <c r="K192" s="14"/>
      <c r="L192" s="14"/>
      <c r="M192" s="14"/>
      <c r="N192" s="14"/>
      <c r="O192" s="14"/>
    </row>
    <row r="193" spans="1:15" x14ac:dyDescent="0.35">
      <c r="A193" s="41"/>
      <c r="B193" s="41"/>
      <c r="C193" s="191">
        <f t="shared" si="22"/>
        <v>192</v>
      </c>
      <c r="D193" s="253">
        <f>B9</f>
        <v>-20</v>
      </c>
      <c r="E193" s="253">
        <f t="shared" si="25"/>
        <v>80</v>
      </c>
      <c r="F193" s="174">
        <f t="shared" si="19"/>
        <v>104.03624346791962</v>
      </c>
      <c r="G193" s="174">
        <f t="shared" si="20"/>
        <v>-14.036243467925553</v>
      </c>
      <c r="H193" s="252">
        <f t="shared" si="21"/>
        <v>1.3119165215093909</v>
      </c>
      <c r="I193" s="163">
        <f t="shared" si="17"/>
        <v>0.93167701863354047</v>
      </c>
      <c r="J193" s="163">
        <f t="shared" si="18"/>
        <v>1.2222824734559543</v>
      </c>
      <c r="K193" s="14"/>
      <c r="L193" s="14"/>
      <c r="M193" s="14"/>
      <c r="N193" s="14"/>
      <c r="O193" s="14"/>
    </row>
    <row r="194" spans="1:15" x14ac:dyDescent="0.35">
      <c r="A194" s="41"/>
      <c r="B194" s="41"/>
      <c r="C194" s="191">
        <f t="shared" si="22"/>
        <v>193</v>
      </c>
      <c r="D194" s="253">
        <f>B9</f>
        <v>-20</v>
      </c>
      <c r="E194" s="253">
        <f t="shared" si="25"/>
        <v>90</v>
      </c>
      <c r="F194" s="174">
        <f t="shared" si="19"/>
        <v>102.52880770914476</v>
      </c>
      <c r="G194" s="174">
        <f t="shared" si="20"/>
        <v>-12.528807709150685</v>
      </c>
      <c r="H194" s="252">
        <f t="shared" si="21"/>
        <v>1.2784179490921717</v>
      </c>
      <c r="I194" s="163">
        <f t="shared" ref="I194:I257" si="26">ABS(D194-E194)/(2*$B$33)</f>
        <v>1.0248447204968945</v>
      </c>
      <c r="J194" s="163">
        <f t="shared" ref="J194:J257" si="27">H194*I194</f>
        <v>1.3101798857155798</v>
      </c>
      <c r="K194" s="14"/>
      <c r="L194" s="14"/>
      <c r="M194" s="14"/>
      <c r="N194" s="14"/>
      <c r="O194" s="14"/>
    </row>
    <row r="195" spans="1:15" x14ac:dyDescent="0.35">
      <c r="A195" s="41"/>
      <c r="B195" s="41"/>
      <c r="C195" s="191">
        <f t="shared" si="22"/>
        <v>194</v>
      </c>
      <c r="D195" s="253">
        <f>B9</f>
        <v>-20</v>
      </c>
      <c r="E195" s="253">
        <f t="shared" si="25"/>
        <v>100</v>
      </c>
      <c r="F195" s="174">
        <f t="shared" ref="F195:F258" si="28">ATAN2(D195,E195)*180/3.14159265359</f>
        <v>101.30993247401354</v>
      </c>
      <c r="G195" s="174">
        <f t="shared" ref="G195:G258" si="29">ATAN2(E195,D195)*180/3.14159265359</f>
        <v>-11.309932474019469</v>
      </c>
      <c r="H195" s="252">
        <f t="shared" ref="H195:H258" si="30">ABS(F195-G195)/90</f>
        <v>1.2513318327559224</v>
      </c>
      <c r="I195" s="163">
        <f t="shared" si="26"/>
        <v>1.1180124223602486</v>
      </c>
      <c r="J195" s="163">
        <f t="shared" si="27"/>
        <v>1.3990045335159382</v>
      </c>
      <c r="K195" s="14"/>
      <c r="L195" s="14"/>
      <c r="M195" s="14"/>
      <c r="N195" s="14"/>
      <c r="O195" s="14"/>
    </row>
    <row r="196" spans="1:15" x14ac:dyDescent="0.35">
      <c r="A196" s="41"/>
      <c r="B196" s="41"/>
      <c r="C196" s="191">
        <f t="shared" ref="C196:C259" si="31">C195+1</f>
        <v>195</v>
      </c>
      <c r="D196" s="253">
        <f>B9</f>
        <v>-20</v>
      </c>
      <c r="E196" s="253">
        <f t="shared" si="25"/>
        <v>110</v>
      </c>
      <c r="F196" s="174">
        <f t="shared" si="28"/>
        <v>100.30484646875942</v>
      </c>
      <c r="G196" s="174">
        <f t="shared" si="29"/>
        <v>-10.304846468765355</v>
      </c>
      <c r="H196" s="252">
        <f t="shared" si="30"/>
        <v>1.2289965881947198</v>
      </c>
      <c r="I196" s="163">
        <f t="shared" si="26"/>
        <v>1.2111801242236024</v>
      </c>
      <c r="J196" s="163">
        <f t="shared" si="27"/>
        <v>1.4885362403600644</v>
      </c>
      <c r="K196" s="14"/>
      <c r="L196" s="14"/>
      <c r="M196" s="14"/>
      <c r="N196" s="14"/>
      <c r="O196" s="14"/>
    </row>
    <row r="197" spans="1:15" x14ac:dyDescent="0.35">
      <c r="A197" s="41"/>
      <c r="B197" s="41"/>
      <c r="C197" s="191">
        <f t="shared" si="31"/>
        <v>196</v>
      </c>
      <c r="D197" s="253">
        <f>B9</f>
        <v>-20</v>
      </c>
      <c r="E197" s="253">
        <f t="shared" si="25"/>
        <v>120</v>
      </c>
      <c r="F197" s="174">
        <f t="shared" si="28"/>
        <v>99.46232220801906</v>
      </c>
      <c r="G197" s="174">
        <f t="shared" si="29"/>
        <v>-9.4623222080249949</v>
      </c>
      <c r="H197" s="252">
        <f t="shared" si="30"/>
        <v>1.210273826844934</v>
      </c>
      <c r="I197" s="163">
        <f t="shared" si="26"/>
        <v>1.3043478260869565</v>
      </c>
      <c r="J197" s="163">
        <f t="shared" si="27"/>
        <v>1.5786180350151313</v>
      </c>
      <c r="K197" s="14"/>
      <c r="L197" s="14"/>
      <c r="M197" s="14"/>
      <c r="N197" s="14"/>
      <c r="O197" s="14"/>
    </row>
    <row r="198" spans="1:15" x14ac:dyDescent="0.35">
      <c r="A198" s="41"/>
      <c r="B198" s="41"/>
      <c r="C198" s="191">
        <f t="shared" si="31"/>
        <v>197</v>
      </c>
      <c r="D198" s="253">
        <f>B9</f>
        <v>-20</v>
      </c>
      <c r="E198" s="253">
        <f t="shared" si="25"/>
        <v>130</v>
      </c>
      <c r="F198" s="174">
        <f t="shared" si="28"/>
        <v>98.746162262548694</v>
      </c>
      <c r="G198" s="174">
        <f t="shared" si="29"/>
        <v>-8.7461622625546322</v>
      </c>
      <c r="H198" s="252">
        <f t="shared" si="30"/>
        <v>1.1943591613900371</v>
      </c>
      <c r="I198" s="163">
        <f t="shared" si="26"/>
        <v>1.3975155279503106</v>
      </c>
      <c r="J198" s="163">
        <f t="shared" si="27"/>
        <v>1.6691354739922879</v>
      </c>
      <c r="K198" s="14"/>
      <c r="L198" s="14"/>
      <c r="M198" s="14"/>
      <c r="N198" s="14"/>
      <c r="O198" s="14"/>
    </row>
    <row r="199" spans="1:15" x14ac:dyDescent="0.35">
      <c r="A199" s="41"/>
      <c r="B199" s="41"/>
      <c r="C199" s="191">
        <f t="shared" si="31"/>
        <v>198</v>
      </c>
      <c r="D199" s="253">
        <f>B9</f>
        <v>-20</v>
      </c>
      <c r="E199" s="253">
        <f t="shared" si="25"/>
        <v>140</v>
      </c>
      <c r="F199" s="174">
        <f t="shared" si="28"/>
        <v>98.130102354149514</v>
      </c>
      <c r="G199" s="174">
        <f t="shared" si="29"/>
        <v>-8.1301023541554418</v>
      </c>
      <c r="H199" s="252">
        <f t="shared" si="30"/>
        <v>1.1806689412033884</v>
      </c>
      <c r="I199" s="163">
        <f t="shared" si="26"/>
        <v>1.4906832298136647</v>
      </c>
      <c r="J199" s="163">
        <f t="shared" si="27"/>
        <v>1.7600033906137469</v>
      </c>
      <c r="K199" s="14"/>
      <c r="L199" s="14"/>
      <c r="M199" s="14"/>
      <c r="N199" s="14"/>
      <c r="O199" s="14"/>
    </row>
    <row r="200" spans="1:15" x14ac:dyDescent="0.35">
      <c r="A200" s="41"/>
      <c r="B200" s="41"/>
      <c r="C200" s="191">
        <f t="shared" si="31"/>
        <v>199</v>
      </c>
      <c r="D200" s="253">
        <f>B9</f>
        <v>-20</v>
      </c>
      <c r="E200" s="253">
        <f t="shared" si="25"/>
        <v>150</v>
      </c>
      <c r="F200" s="174">
        <f t="shared" si="28"/>
        <v>97.594643368585025</v>
      </c>
      <c r="G200" s="174">
        <f t="shared" si="29"/>
        <v>-7.594643368590944</v>
      </c>
      <c r="H200" s="252">
        <f t="shared" si="30"/>
        <v>1.1687698526352885</v>
      </c>
      <c r="I200" s="163">
        <f t="shared" si="26"/>
        <v>1.5838509316770186</v>
      </c>
      <c r="J200" s="163">
        <f t="shared" si="27"/>
        <v>1.8511572200124136</v>
      </c>
      <c r="K200" s="14"/>
      <c r="L200" s="14"/>
      <c r="M200" s="14"/>
      <c r="N200" s="14"/>
      <c r="O200" s="14"/>
    </row>
    <row r="201" spans="1:15" x14ac:dyDescent="0.35">
      <c r="A201" s="41"/>
      <c r="B201" s="41"/>
      <c r="C201" s="191">
        <f t="shared" si="31"/>
        <v>200</v>
      </c>
      <c r="D201" s="253">
        <f>B9</f>
        <v>-20</v>
      </c>
      <c r="E201" s="253">
        <f t="shared" si="25"/>
        <v>160</v>
      </c>
      <c r="F201" s="174">
        <f t="shared" si="28"/>
        <v>97.125016348895414</v>
      </c>
      <c r="G201" s="174">
        <f t="shared" si="29"/>
        <v>-7.1250163489013278</v>
      </c>
      <c r="H201" s="252">
        <f t="shared" si="30"/>
        <v>1.158333696642186</v>
      </c>
      <c r="I201" s="163">
        <f t="shared" si="26"/>
        <v>1.6770186335403727</v>
      </c>
      <c r="J201" s="163">
        <f t="shared" si="27"/>
        <v>1.9425471931266474</v>
      </c>
      <c r="K201" s="14"/>
      <c r="L201" s="14"/>
      <c r="M201" s="14"/>
      <c r="N201" s="14"/>
      <c r="O201" s="14"/>
    </row>
    <row r="202" spans="1:15" x14ac:dyDescent="0.35">
      <c r="A202" s="41"/>
      <c r="B202" s="41"/>
      <c r="C202" s="191">
        <f t="shared" si="31"/>
        <v>201</v>
      </c>
      <c r="D202" s="253">
        <f>B9</f>
        <v>-20</v>
      </c>
      <c r="E202" s="253">
        <f t="shared" si="25"/>
        <v>170</v>
      </c>
      <c r="F202" s="174">
        <f t="shared" si="28"/>
        <v>96.709836807750563</v>
      </c>
      <c r="G202" s="174">
        <f t="shared" si="29"/>
        <v>-6.7098368077564912</v>
      </c>
      <c r="H202" s="252">
        <f t="shared" si="30"/>
        <v>1.1491074846167451</v>
      </c>
      <c r="I202" s="163">
        <f t="shared" si="26"/>
        <v>1.7701863354037268</v>
      </c>
      <c r="J202" s="163">
        <f t="shared" si="27"/>
        <v>2.0341343671787104</v>
      </c>
      <c r="K202" s="14"/>
      <c r="L202" s="14"/>
      <c r="M202" s="14"/>
      <c r="N202" s="14"/>
      <c r="O202" s="14"/>
    </row>
    <row r="203" spans="1:15" x14ac:dyDescent="0.35">
      <c r="A203" s="41"/>
      <c r="B203" s="41"/>
      <c r="C203" s="191">
        <f t="shared" si="31"/>
        <v>202</v>
      </c>
      <c r="D203" s="253">
        <f>B9</f>
        <v>-20</v>
      </c>
      <c r="E203" s="253">
        <f t="shared" si="25"/>
        <v>180</v>
      </c>
      <c r="F203" s="174">
        <f t="shared" si="28"/>
        <v>96.340191745903567</v>
      </c>
      <c r="G203" s="174">
        <f t="shared" si="29"/>
        <v>-6.3401917459094914</v>
      </c>
      <c r="H203" s="252">
        <f t="shared" si="30"/>
        <v>1.140893149909034</v>
      </c>
      <c r="I203" s="163">
        <f t="shared" si="26"/>
        <v>1.8633540372670809</v>
      </c>
      <c r="J203" s="163">
        <f t="shared" si="27"/>
        <v>2.1258878569733555</v>
      </c>
      <c r="K203" s="14"/>
      <c r="L203" s="14"/>
      <c r="M203" s="14"/>
      <c r="N203" s="14"/>
      <c r="O203" s="14"/>
    </row>
    <row r="204" spans="1:15" x14ac:dyDescent="0.35">
      <c r="A204" s="41"/>
      <c r="B204" s="41"/>
      <c r="C204" s="191">
        <f t="shared" si="31"/>
        <v>203</v>
      </c>
      <c r="D204" s="253">
        <f>B9</f>
        <v>-20</v>
      </c>
      <c r="E204" s="253">
        <f t="shared" si="25"/>
        <v>190</v>
      </c>
      <c r="F204" s="174">
        <f t="shared" si="28"/>
        <v>96.009005957488185</v>
      </c>
      <c r="G204" s="174">
        <f t="shared" si="29"/>
        <v>-6.0090059574941286</v>
      </c>
      <c r="H204" s="252">
        <f t="shared" si="30"/>
        <v>1.1335334657220257</v>
      </c>
      <c r="I204" s="163">
        <f t="shared" si="26"/>
        <v>1.9565217391304348</v>
      </c>
      <c r="J204" s="163">
        <f t="shared" si="27"/>
        <v>2.2177828677170068</v>
      </c>
      <c r="K204" s="14"/>
      <c r="L204" s="14"/>
      <c r="M204" s="14"/>
      <c r="N204" s="14"/>
      <c r="O204" s="14"/>
    </row>
    <row r="205" spans="1:15" x14ac:dyDescent="0.35">
      <c r="A205" s="41"/>
      <c r="B205" s="41"/>
      <c r="C205" s="191">
        <f t="shared" si="31"/>
        <v>204</v>
      </c>
      <c r="D205" s="253">
        <f>B9</f>
        <v>-20</v>
      </c>
      <c r="E205" s="253">
        <f t="shared" si="25"/>
        <v>200</v>
      </c>
      <c r="F205" s="174">
        <f t="shared" si="28"/>
        <v>95.710593137493333</v>
      </c>
      <c r="G205" s="174">
        <f t="shared" si="29"/>
        <v>-5.7105931374992673</v>
      </c>
      <c r="H205" s="252">
        <f t="shared" si="30"/>
        <v>1.1269020697221401</v>
      </c>
      <c r="I205" s="163">
        <f t="shared" si="26"/>
        <v>2.0496894409937889</v>
      </c>
      <c r="J205" s="163">
        <f t="shared" si="27"/>
        <v>2.3097992733435171</v>
      </c>
      <c r="K205" s="14"/>
      <c r="L205" s="14"/>
      <c r="M205" s="14"/>
      <c r="N205" s="14"/>
      <c r="O205" s="14"/>
    </row>
    <row r="206" spans="1:15" x14ac:dyDescent="0.35">
      <c r="A206" s="41"/>
      <c r="B206" s="41"/>
      <c r="C206" s="191">
        <f t="shared" si="31"/>
        <v>205</v>
      </c>
      <c r="D206" s="253">
        <f>B10</f>
        <v>-10</v>
      </c>
      <c r="E206" s="253">
        <f t="shared" ref="E206:E226" si="32">B11</f>
        <v>0</v>
      </c>
      <c r="F206" s="174">
        <f t="shared" si="28"/>
        <v>179.99999999998815</v>
      </c>
      <c r="G206" s="174">
        <f t="shared" si="29"/>
        <v>-89.999999999994074</v>
      </c>
      <c r="H206" s="252">
        <f t="shared" si="30"/>
        <v>2.9999999999998024</v>
      </c>
      <c r="I206" s="163">
        <f t="shared" si="26"/>
        <v>9.3167701863354047E-2</v>
      </c>
      <c r="J206" s="163">
        <f t="shared" si="27"/>
        <v>0.27950310559004371</v>
      </c>
      <c r="K206" s="14"/>
      <c r="L206" s="14"/>
      <c r="M206" s="14"/>
      <c r="N206" s="14"/>
      <c r="O206" s="14"/>
    </row>
    <row r="207" spans="1:15" x14ac:dyDescent="0.35">
      <c r="A207" s="41"/>
      <c r="B207" s="41"/>
      <c r="C207" s="191">
        <f t="shared" si="31"/>
        <v>206</v>
      </c>
      <c r="D207" s="253">
        <f>B10</f>
        <v>-10</v>
      </c>
      <c r="E207" s="253">
        <f t="shared" si="32"/>
        <v>10</v>
      </c>
      <c r="F207" s="174">
        <f t="shared" si="28"/>
        <v>134.9999999999911</v>
      </c>
      <c r="G207" s="174">
        <f t="shared" si="29"/>
        <v>-44.999999999997037</v>
      </c>
      <c r="H207" s="252">
        <f t="shared" si="30"/>
        <v>1.9999999999998683</v>
      </c>
      <c r="I207" s="163">
        <f t="shared" si="26"/>
        <v>0.18633540372670809</v>
      </c>
      <c r="J207" s="163">
        <f t="shared" si="27"/>
        <v>0.37267080745339165</v>
      </c>
      <c r="K207" s="14"/>
      <c r="L207" s="14"/>
      <c r="M207" s="14"/>
      <c r="N207" s="14"/>
      <c r="O207" s="14"/>
    </row>
    <row r="208" spans="1:15" x14ac:dyDescent="0.35">
      <c r="A208" s="41"/>
      <c r="B208" s="41"/>
      <c r="C208" s="191">
        <f t="shared" si="31"/>
        <v>207</v>
      </c>
      <c r="D208" s="253">
        <f>B10</f>
        <v>-10</v>
      </c>
      <c r="E208" s="253">
        <f t="shared" si="32"/>
        <v>20</v>
      </c>
      <c r="F208" s="174">
        <f t="shared" si="28"/>
        <v>116.56505117707032</v>
      </c>
      <c r="G208" s="174">
        <f t="shared" si="29"/>
        <v>-26.565051177076242</v>
      </c>
      <c r="H208" s="252">
        <f t="shared" si="30"/>
        <v>1.5903344706016287</v>
      </c>
      <c r="I208" s="163">
        <f t="shared" si="26"/>
        <v>0.27950310559006214</v>
      </c>
      <c r="J208" s="163">
        <f t="shared" si="27"/>
        <v>0.44450342346008259</v>
      </c>
      <c r="K208" s="14"/>
      <c r="L208" s="14"/>
      <c r="M208" s="14"/>
      <c r="N208" s="14"/>
      <c r="O208" s="14"/>
    </row>
    <row r="209" spans="1:15" x14ac:dyDescent="0.35">
      <c r="A209" s="41"/>
      <c r="B209" s="41"/>
      <c r="C209" s="191">
        <f t="shared" si="31"/>
        <v>208</v>
      </c>
      <c r="D209" s="253">
        <f>B10</f>
        <v>-10</v>
      </c>
      <c r="E209" s="253">
        <f t="shared" si="32"/>
        <v>30</v>
      </c>
      <c r="F209" s="174">
        <f t="shared" si="28"/>
        <v>108.43494882291486</v>
      </c>
      <c r="G209" s="174">
        <f t="shared" si="29"/>
        <v>-18.434948822920795</v>
      </c>
      <c r="H209" s="252">
        <f t="shared" si="30"/>
        <v>1.4096655293981741</v>
      </c>
      <c r="I209" s="163">
        <f t="shared" si="26"/>
        <v>0.37267080745341619</v>
      </c>
      <c r="J209" s="163">
        <f t="shared" si="27"/>
        <v>0.52534119108006494</v>
      </c>
      <c r="K209" s="14"/>
      <c r="L209" s="14"/>
      <c r="M209" s="14"/>
      <c r="N209" s="14"/>
      <c r="O209" s="14"/>
    </row>
    <row r="210" spans="1:15" x14ac:dyDescent="0.35">
      <c r="A210" s="41"/>
      <c r="B210" s="41"/>
      <c r="C210" s="191">
        <f t="shared" si="31"/>
        <v>209</v>
      </c>
      <c r="D210" s="253">
        <f>B10</f>
        <v>-10</v>
      </c>
      <c r="E210" s="253">
        <f t="shared" si="32"/>
        <v>40</v>
      </c>
      <c r="F210" s="174">
        <f t="shared" si="28"/>
        <v>104.03624346791962</v>
      </c>
      <c r="G210" s="174">
        <f t="shared" si="29"/>
        <v>-14.036243467925553</v>
      </c>
      <c r="H210" s="252">
        <f t="shared" si="30"/>
        <v>1.3119165215093909</v>
      </c>
      <c r="I210" s="163">
        <f t="shared" si="26"/>
        <v>0.46583850931677023</v>
      </c>
      <c r="J210" s="163">
        <f t="shared" si="27"/>
        <v>0.61114123672797716</v>
      </c>
      <c r="K210" s="14"/>
      <c r="L210" s="14"/>
      <c r="M210" s="14"/>
      <c r="N210" s="14"/>
      <c r="O210" s="14"/>
    </row>
    <row r="211" spans="1:15" x14ac:dyDescent="0.35">
      <c r="A211" s="41"/>
      <c r="B211" s="41"/>
      <c r="C211" s="191">
        <f t="shared" si="31"/>
        <v>210</v>
      </c>
      <c r="D211" s="253">
        <f>B10</f>
        <v>-10</v>
      </c>
      <c r="E211" s="253">
        <f t="shared" si="32"/>
        <v>50</v>
      </c>
      <c r="F211" s="174">
        <f t="shared" si="28"/>
        <v>101.30993247401354</v>
      </c>
      <c r="G211" s="174">
        <f t="shared" si="29"/>
        <v>-11.309932474019469</v>
      </c>
      <c r="H211" s="252">
        <f t="shared" si="30"/>
        <v>1.2513318327559224</v>
      </c>
      <c r="I211" s="163">
        <f t="shared" si="26"/>
        <v>0.55900621118012428</v>
      </c>
      <c r="J211" s="163">
        <f t="shared" si="27"/>
        <v>0.69950226675796912</v>
      </c>
      <c r="K211" s="14"/>
      <c r="L211" s="14"/>
      <c r="M211" s="14"/>
      <c r="N211" s="14"/>
      <c r="O211" s="14"/>
    </row>
    <row r="212" spans="1:15" x14ac:dyDescent="0.35">
      <c r="A212" s="41"/>
      <c r="B212" s="41"/>
      <c r="C212" s="191">
        <f t="shared" si="31"/>
        <v>211</v>
      </c>
      <c r="D212" s="253">
        <f>B10</f>
        <v>-10</v>
      </c>
      <c r="E212" s="253">
        <f t="shared" si="32"/>
        <v>60</v>
      </c>
      <c r="F212" s="174">
        <f t="shared" si="28"/>
        <v>99.46232220801906</v>
      </c>
      <c r="G212" s="174">
        <f t="shared" si="29"/>
        <v>-9.4623222080249949</v>
      </c>
      <c r="H212" s="252">
        <f t="shared" si="30"/>
        <v>1.210273826844934</v>
      </c>
      <c r="I212" s="163">
        <f t="shared" si="26"/>
        <v>0.65217391304347827</v>
      </c>
      <c r="J212" s="163">
        <f t="shared" si="27"/>
        <v>0.78930901750756566</v>
      </c>
      <c r="K212" s="14"/>
      <c r="L212" s="14"/>
      <c r="M212" s="14"/>
      <c r="N212" s="14"/>
      <c r="O212" s="14"/>
    </row>
    <row r="213" spans="1:15" x14ac:dyDescent="0.35">
      <c r="A213" s="41"/>
      <c r="B213" s="41"/>
      <c r="C213" s="191">
        <f t="shared" si="31"/>
        <v>212</v>
      </c>
      <c r="D213" s="253">
        <f>B10</f>
        <v>-10</v>
      </c>
      <c r="E213" s="253">
        <f t="shared" si="32"/>
        <v>70</v>
      </c>
      <c r="F213" s="174">
        <f t="shared" si="28"/>
        <v>98.130102354149514</v>
      </c>
      <c r="G213" s="174">
        <f t="shared" si="29"/>
        <v>-8.1301023541554418</v>
      </c>
      <c r="H213" s="252">
        <f t="shared" si="30"/>
        <v>1.1806689412033884</v>
      </c>
      <c r="I213" s="163">
        <f t="shared" si="26"/>
        <v>0.74534161490683237</v>
      </c>
      <c r="J213" s="163">
        <f t="shared" si="27"/>
        <v>0.88000169530687344</v>
      </c>
      <c r="K213" s="14"/>
      <c r="L213" s="14"/>
      <c r="M213" s="14"/>
      <c r="N213" s="14"/>
      <c r="O213" s="14"/>
    </row>
    <row r="214" spans="1:15" x14ac:dyDescent="0.35">
      <c r="A214" s="41"/>
      <c r="B214" s="41"/>
      <c r="C214" s="191">
        <f t="shared" si="31"/>
        <v>213</v>
      </c>
      <c r="D214" s="253">
        <f>B10</f>
        <v>-10</v>
      </c>
      <c r="E214" s="253">
        <f t="shared" si="32"/>
        <v>80</v>
      </c>
      <c r="F214" s="174">
        <f t="shared" si="28"/>
        <v>97.125016348895414</v>
      </c>
      <c r="G214" s="174">
        <f t="shared" si="29"/>
        <v>-7.1250163489013278</v>
      </c>
      <c r="H214" s="252">
        <f t="shared" si="30"/>
        <v>1.158333696642186</v>
      </c>
      <c r="I214" s="163">
        <f t="shared" si="26"/>
        <v>0.83850931677018636</v>
      </c>
      <c r="J214" s="163">
        <f t="shared" si="27"/>
        <v>0.97127359656332368</v>
      </c>
      <c r="K214" s="14"/>
      <c r="L214" s="14"/>
      <c r="M214" s="14"/>
      <c r="N214" s="14"/>
      <c r="O214" s="14"/>
    </row>
    <row r="215" spans="1:15" x14ac:dyDescent="0.35">
      <c r="A215" s="41"/>
      <c r="B215" s="41"/>
      <c r="C215" s="191">
        <f t="shared" si="31"/>
        <v>214</v>
      </c>
      <c r="D215" s="253">
        <f>B10</f>
        <v>-10</v>
      </c>
      <c r="E215" s="253">
        <f t="shared" si="32"/>
        <v>90</v>
      </c>
      <c r="F215" s="174">
        <f t="shared" si="28"/>
        <v>96.340191745903567</v>
      </c>
      <c r="G215" s="174">
        <f t="shared" si="29"/>
        <v>-6.3401917459094914</v>
      </c>
      <c r="H215" s="252">
        <f t="shared" si="30"/>
        <v>1.140893149909034</v>
      </c>
      <c r="I215" s="163">
        <f t="shared" si="26"/>
        <v>0.93167701863354047</v>
      </c>
      <c r="J215" s="163">
        <f t="shared" si="27"/>
        <v>1.0629439284866777</v>
      </c>
      <c r="K215" s="14"/>
      <c r="L215" s="14"/>
      <c r="M215" s="14"/>
      <c r="N215" s="14"/>
      <c r="O215" s="14"/>
    </row>
    <row r="216" spans="1:15" x14ac:dyDescent="0.35">
      <c r="A216" s="41"/>
      <c r="B216" s="41"/>
      <c r="C216" s="191">
        <f t="shared" si="31"/>
        <v>215</v>
      </c>
      <c r="D216" s="253">
        <f>B10</f>
        <v>-10</v>
      </c>
      <c r="E216" s="253">
        <f t="shared" si="32"/>
        <v>100</v>
      </c>
      <c r="F216" s="174">
        <f t="shared" si="28"/>
        <v>95.710593137493333</v>
      </c>
      <c r="G216" s="174">
        <f t="shared" si="29"/>
        <v>-5.7105931374992673</v>
      </c>
      <c r="H216" s="252">
        <f t="shared" si="30"/>
        <v>1.1269020697221401</v>
      </c>
      <c r="I216" s="163">
        <f t="shared" si="26"/>
        <v>1.0248447204968945</v>
      </c>
      <c r="J216" s="163">
        <f t="shared" si="27"/>
        <v>1.1548996366717585</v>
      </c>
      <c r="K216" s="14"/>
      <c r="L216" s="14"/>
      <c r="M216" s="14"/>
      <c r="N216" s="14"/>
      <c r="O216" s="14"/>
    </row>
    <row r="217" spans="1:15" x14ac:dyDescent="0.35">
      <c r="A217" s="41"/>
      <c r="B217" s="41"/>
      <c r="C217" s="191">
        <f t="shared" si="31"/>
        <v>216</v>
      </c>
      <c r="D217" s="253">
        <f>B10</f>
        <v>-10</v>
      </c>
      <c r="E217" s="253">
        <f t="shared" si="32"/>
        <v>110</v>
      </c>
      <c r="F217" s="174">
        <f t="shared" si="28"/>
        <v>95.194428907728536</v>
      </c>
      <c r="G217" s="174">
        <f t="shared" si="29"/>
        <v>-5.194428907734463</v>
      </c>
      <c r="H217" s="252">
        <f t="shared" si="30"/>
        <v>1.1154317535051443</v>
      </c>
      <c r="I217" s="163">
        <f t="shared" si="26"/>
        <v>1.1180124223602486</v>
      </c>
      <c r="J217" s="163">
        <f t="shared" si="27"/>
        <v>1.2470665567138262</v>
      </c>
      <c r="K217" s="14"/>
      <c r="L217" s="14"/>
      <c r="M217" s="14"/>
      <c r="N217" s="14"/>
      <c r="O217" s="14"/>
    </row>
    <row r="218" spans="1:15" x14ac:dyDescent="0.35">
      <c r="A218" s="41"/>
      <c r="B218" s="41"/>
      <c r="C218" s="191">
        <f t="shared" si="31"/>
        <v>217</v>
      </c>
      <c r="D218" s="253">
        <f>B10</f>
        <v>-10</v>
      </c>
      <c r="E218" s="253">
        <f t="shared" si="32"/>
        <v>120</v>
      </c>
      <c r="F218" s="174">
        <f t="shared" si="28"/>
        <v>94.763641690719936</v>
      </c>
      <c r="G218" s="174">
        <f t="shared" si="29"/>
        <v>-4.763641690725863</v>
      </c>
      <c r="H218" s="252">
        <f t="shared" si="30"/>
        <v>1.1058587042382866</v>
      </c>
      <c r="I218" s="163">
        <f t="shared" si="26"/>
        <v>1.2111801242236024</v>
      </c>
      <c r="J218" s="163">
        <f t="shared" si="27"/>
        <v>1.3393940827730799</v>
      </c>
      <c r="K218" s="14"/>
      <c r="L218" s="14"/>
      <c r="M218" s="14"/>
      <c r="N218" s="14"/>
      <c r="O218" s="14"/>
    </row>
    <row r="219" spans="1:15" x14ac:dyDescent="0.35">
      <c r="A219" s="41"/>
      <c r="B219" s="41"/>
      <c r="C219" s="191">
        <f t="shared" si="31"/>
        <v>218</v>
      </c>
      <c r="D219" s="253">
        <f>B10</f>
        <v>-10</v>
      </c>
      <c r="E219" s="253">
        <f t="shared" si="32"/>
        <v>130</v>
      </c>
      <c r="F219" s="174">
        <f t="shared" si="28"/>
        <v>94.398705354989318</v>
      </c>
      <c r="G219" s="174">
        <f t="shared" si="29"/>
        <v>-4.3987053549952426</v>
      </c>
      <c r="H219" s="252">
        <f t="shared" si="30"/>
        <v>1.0977490078887173</v>
      </c>
      <c r="I219" s="163">
        <f t="shared" si="26"/>
        <v>1.3043478260869565</v>
      </c>
      <c r="J219" s="163">
        <f t="shared" si="27"/>
        <v>1.4318465320287617</v>
      </c>
      <c r="K219" s="14"/>
      <c r="L219" s="14"/>
      <c r="M219" s="14"/>
      <c r="N219" s="14"/>
      <c r="O219" s="14"/>
    </row>
    <row r="220" spans="1:15" x14ac:dyDescent="0.35">
      <c r="A220" s="41"/>
      <c r="B220" s="41"/>
      <c r="C220" s="191">
        <f t="shared" si="31"/>
        <v>219</v>
      </c>
      <c r="D220" s="253">
        <f>B10</f>
        <v>-10</v>
      </c>
      <c r="E220" s="253">
        <f t="shared" si="32"/>
        <v>140</v>
      </c>
      <c r="F220" s="174">
        <f t="shared" si="28"/>
        <v>94.085616779968674</v>
      </c>
      <c r="G220" s="174">
        <f t="shared" si="29"/>
        <v>-4.0856167799746075</v>
      </c>
      <c r="H220" s="252">
        <f t="shared" si="30"/>
        <v>1.09079148399937</v>
      </c>
      <c r="I220" s="163">
        <f t="shared" si="26"/>
        <v>1.3975155279503106</v>
      </c>
      <c r="J220" s="163">
        <f t="shared" si="27"/>
        <v>1.5243980366450824</v>
      </c>
      <c r="K220" s="14"/>
      <c r="L220" s="14"/>
      <c r="M220" s="14"/>
      <c r="N220" s="14"/>
      <c r="O220" s="14"/>
    </row>
    <row r="221" spans="1:15" x14ac:dyDescent="0.35">
      <c r="A221" s="41"/>
      <c r="B221" s="41"/>
      <c r="C221" s="191">
        <f t="shared" si="31"/>
        <v>220</v>
      </c>
      <c r="D221" s="253">
        <f>B10</f>
        <v>-10</v>
      </c>
      <c r="E221" s="253">
        <f t="shared" si="32"/>
        <v>150</v>
      </c>
      <c r="F221" s="174">
        <f t="shared" si="28"/>
        <v>93.81407483428417</v>
      </c>
      <c r="G221" s="174">
        <f t="shared" si="29"/>
        <v>-3.8140748342901034</v>
      </c>
      <c r="H221" s="252">
        <f t="shared" si="30"/>
        <v>1.0847572185397143</v>
      </c>
      <c r="I221" s="163">
        <f t="shared" si="26"/>
        <v>1.4906832298136647</v>
      </c>
      <c r="J221" s="163">
        <f t="shared" si="27"/>
        <v>1.6170293940964686</v>
      </c>
      <c r="K221" s="14"/>
      <c r="L221" s="14"/>
      <c r="M221" s="14"/>
      <c r="N221" s="14"/>
      <c r="O221" s="14"/>
    </row>
    <row r="222" spans="1:15" x14ac:dyDescent="0.35">
      <c r="A222" s="41"/>
      <c r="B222" s="41"/>
      <c r="C222" s="191">
        <f t="shared" si="31"/>
        <v>221</v>
      </c>
      <c r="D222" s="253">
        <f>B10</f>
        <v>-10</v>
      </c>
      <c r="E222" s="253">
        <f t="shared" si="32"/>
        <v>160</v>
      </c>
      <c r="F222" s="174">
        <f t="shared" si="28"/>
        <v>93.576334374991191</v>
      </c>
      <c r="G222" s="174">
        <f t="shared" si="29"/>
        <v>-3.5763343749971162</v>
      </c>
      <c r="H222" s="252">
        <f t="shared" si="30"/>
        <v>1.0794740972220924</v>
      </c>
      <c r="I222" s="163">
        <f t="shared" si="26"/>
        <v>1.5838509316770186</v>
      </c>
      <c r="J222" s="163">
        <f t="shared" si="27"/>
        <v>1.7097260546064197</v>
      </c>
      <c r="K222" s="14"/>
      <c r="L222" s="14"/>
      <c r="M222" s="14"/>
      <c r="N222" s="14"/>
      <c r="O222" s="14"/>
    </row>
    <row r="223" spans="1:15" x14ac:dyDescent="0.35">
      <c r="A223" s="41"/>
      <c r="B223" s="41"/>
      <c r="C223" s="191">
        <f t="shared" si="31"/>
        <v>222</v>
      </c>
      <c r="D223" s="253">
        <f>B10</f>
        <v>-10</v>
      </c>
      <c r="E223" s="253">
        <f t="shared" si="32"/>
        <v>170</v>
      </c>
      <c r="F223" s="174">
        <f t="shared" si="28"/>
        <v>93.366460663423652</v>
      </c>
      <c r="G223" s="174">
        <f t="shared" si="29"/>
        <v>-3.3664606634295793</v>
      </c>
      <c r="H223" s="252">
        <f t="shared" si="30"/>
        <v>1.0748102369650359</v>
      </c>
      <c r="I223" s="163">
        <f t="shared" si="26"/>
        <v>1.6770186335403727</v>
      </c>
      <c r="J223" s="163">
        <f t="shared" si="27"/>
        <v>1.8024767949103087</v>
      </c>
      <c r="K223" s="14"/>
      <c r="L223" s="14"/>
      <c r="M223" s="14"/>
      <c r="N223" s="14"/>
      <c r="O223" s="14"/>
    </row>
    <row r="224" spans="1:15" x14ac:dyDescent="0.35">
      <c r="A224" s="41"/>
      <c r="B224" s="41"/>
      <c r="C224" s="191">
        <f t="shared" si="31"/>
        <v>223</v>
      </c>
      <c r="D224" s="253">
        <f>B10</f>
        <v>-10</v>
      </c>
      <c r="E224" s="253">
        <f t="shared" si="32"/>
        <v>180</v>
      </c>
      <c r="F224" s="174">
        <f t="shared" si="28"/>
        <v>93.17983011985811</v>
      </c>
      <c r="G224" s="174">
        <f t="shared" si="29"/>
        <v>-3.1798301198640244</v>
      </c>
      <c r="H224" s="252">
        <f t="shared" si="30"/>
        <v>1.0706628915524681</v>
      </c>
      <c r="I224" s="163">
        <f t="shared" si="26"/>
        <v>1.7701863354037268</v>
      </c>
      <c r="J224" s="163">
        <f t="shared" si="27"/>
        <v>1.8952728204500213</v>
      </c>
      <c r="K224" s="14"/>
      <c r="L224" s="14"/>
      <c r="M224" s="14"/>
      <c r="N224" s="14"/>
      <c r="O224" s="14"/>
    </row>
    <row r="225" spans="1:15" x14ac:dyDescent="0.35">
      <c r="A225" s="41"/>
      <c r="B225" s="41"/>
      <c r="C225" s="191">
        <f t="shared" si="31"/>
        <v>224</v>
      </c>
      <c r="D225" s="253">
        <f>B10</f>
        <v>-10</v>
      </c>
      <c r="E225" s="253">
        <f t="shared" si="32"/>
        <v>190</v>
      </c>
      <c r="F225" s="174">
        <f t="shared" si="28"/>
        <v>93.012787504177226</v>
      </c>
      <c r="G225" s="174">
        <f t="shared" si="29"/>
        <v>-3.0127875041831413</v>
      </c>
      <c r="H225" s="252">
        <f t="shared" si="30"/>
        <v>1.0669508334262263</v>
      </c>
      <c r="I225" s="163">
        <f t="shared" si="26"/>
        <v>1.8633540372670809</v>
      </c>
      <c r="J225" s="163">
        <f t="shared" si="27"/>
        <v>1.9881071430302355</v>
      </c>
      <c r="K225" s="14"/>
      <c r="L225" s="14"/>
      <c r="M225" s="14"/>
      <c r="N225" s="14"/>
      <c r="O225" s="14"/>
    </row>
    <row r="226" spans="1:15" x14ac:dyDescent="0.35">
      <c r="A226" s="41"/>
      <c r="B226" s="41"/>
      <c r="C226" s="191">
        <f t="shared" si="31"/>
        <v>225</v>
      </c>
      <c r="D226" s="253">
        <f>B10</f>
        <v>-10</v>
      </c>
      <c r="E226" s="253">
        <f t="shared" si="32"/>
        <v>200</v>
      </c>
      <c r="F226" s="174">
        <f t="shared" si="28"/>
        <v>92.862405226105622</v>
      </c>
      <c r="G226" s="174">
        <f t="shared" si="29"/>
        <v>-2.8624052261115591</v>
      </c>
      <c r="H226" s="252">
        <f t="shared" si="30"/>
        <v>1.0636090050246354</v>
      </c>
      <c r="I226" s="163">
        <f t="shared" si="26"/>
        <v>1.9565217391304348</v>
      </c>
      <c r="J226" s="163">
        <f t="shared" si="27"/>
        <v>2.080974140265591</v>
      </c>
      <c r="K226" s="14"/>
      <c r="L226" s="14"/>
      <c r="M226" s="14"/>
      <c r="N226" s="14"/>
      <c r="O226" s="14"/>
    </row>
    <row r="227" spans="1:15" x14ac:dyDescent="0.35">
      <c r="A227" s="41"/>
      <c r="B227" s="41"/>
      <c r="C227" s="191">
        <f t="shared" si="31"/>
        <v>226</v>
      </c>
      <c r="D227" s="253">
        <f>B11</f>
        <v>0</v>
      </c>
      <c r="E227" s="253">
        <f t="shared" ref="E227:E246" si="33">B12</f>
        <v>10</v>
      </c>
      <c r="F227" s="174">
        <f t="shared" si="28"/>
        <v>89.999999999994074</v>
      </c>
      <c r="G227" s="174">
        <f t="shared" si="29"/>
        <v>0</v>
      </c>
      <c r="H227" s="252">
        <f t="shared" si="30"/>
        <v>0.99999999999993416</v>
      </c>
      <c r="I227" s="163">
        <f t="shared" si="26"/>
        <v>9.3167701863354047E-2</v>
      </c>
      <c r="J227" s="163">
        <f t="shared" si="27"/>
        <v>9.3167701863347913E-2</v>
      </c>
      <c r="K227" s="14"/>
      <c r="L227" s="14"/>
      <c r="M227" s="14"/>
      <c r="N227" s="14"/>
      <c r="O227" s="14"/>
    </row>
    <row r="228" spans="1:15" x14ac:dyDescent="0.35">
      <c r="A228" s="41"/>
      <c r="B228" s="41"/>
      <c r="C228" s="191">
        <f t="shared" si="31"/>
        <v>227</v>
      </c>
      <c r="D228" s="253">
        <f>B11</f>
        <v>0</v>
      </c>
      <c r="E228" s="253">
        <f t="shared" si="33"/>
        <v>20</v>
      </c>
      <c r="F228" s="174">
        <f t="shared" si="28"/>
        <v>89.999999999994074</v>
      </c>
      <c r="G228" s="174">
        <f t="shared" si="29"/>
        <v>0</v>
      </c>
      <c r="H228" s="252">
        <f t="shared" si="30"/>
        <v>0.99999999999993416</v>
      </c>
      <c r="I228" s="163">
        <f t="shared" si="26"/>
        <v>0.18633540372670809</v>
      </c>
      <c r="J228" s="163">
        <f t="shared" si="27"/>
        <v>0.18633540372669583</v>
      </c>
      <c r="K228" s="14"/>
      <c r="L228" s="14"/>
      <c r="M228" s="14"/>
      <c r="N228" s="14"/>
      <c r="O228" s="14"/>
    </row>
    <row r="229" spans="1:15" x14ac:dyDescent="0.35">
      <c r="A229" s="41"/>
      <c r="B229" s="41"/>
      <c r="C229" s="191">
        <f t="shared" si="31"/>
        <v>228</v>
      </c>
      <c r="D229" s="253">
        <f>B11</f>
        <v>0</v>
      </c>
      <c r="E229" s="253">
        <f t="shared" si="33"/>
        <v>30</v>
      </c>
      <c r="F229" s="174">
        <f t="shared" si="28"/>
        <v>89.999999999994074</v>
      </c>
      <c r="G229" s="174">
        <f t="shared" si="29"/>
        <v>0</v>
      </c>
      <c r="H229" s="252">
        <f t="shared" si="30"/>
        <v>0.99999999999993416</v>
      </c>
      <c r="I229" s="163">
        <f t="shared" si="26"/>
        <v>0.27950310559006214</v>
      </c>
      <c r="J229" s="163">
        <f t="shared" si="27"/>
        <v>0.27950310559004377</v>
      </c>
      <c r="K229" s="14"/>
      <c r="L229" s="14"/>
      <c r="M229" s="14"/>
      <c r="N229" s="14"/>
      <c r="O229" s="14"/>
    </row>
    <row r="230" spans="1:15" x14ac:dyDescent="0.35">
      <c r="A230" s="41"/>
      <c r="B230" s="41"/>
      <c r="C230" s="191">
        <f t="shared" si="31"/>
        <v>229</v>
      </c>
      <c r="D230" s="253">
        <f>B11</f>
        <v>0</v>
      </c>
      <c r="E230" s="253">
        <f t="shared" si="33"/>
        <v>40</v>
      </c>
      <c r="F230" s="174">
        <f t="shared" si="28"/>
        <v>89.999999999994074</v>
      </c>
      <c r="G230" s="174">
        <f t="shared" si="29"/>
        <v>0</v>
      </c>
      <c r="H230" s="252">
        <f t="shared" si="30"/>
        <v>0.99999999999993416</v>
      </c>
      <c r="I230" s="163">
        <f t="shared" si="26"/>
        <v>0.37267080745341619</v>
      </c>
      <c r="J230" s="163">
        <f t="shared" si="27"/>
        <v>0.37267080745339165</v>
      </c>
      <c r="K230" s="14"/>
      <c r="L230" s="14"/>
      <c r="M230" s="14"/>
      <c r="N230" s="14"/>
      <c r="O230" s="14"/>
    </row>
    <row r="231" spans="1:15" x14ac:dyDescent="0.35">
      <c r="A231" s="41"/>
      <c r="B231" s="41"/>
      <c r="C231" s="191">
        <f t="shared" si="31"/>
        <v>230</v>
      </c>
      <c r="D231" s="253">
        <f>B11</f>
        <v>0</v>
      </c>
      <c r="E231" s="253">
        <f t="shared" si="33"/>
        <v>50</v>
      </c>
      <c r="F231" s="174">
        <f t="shared" si="28"/>
        <v>89.999999999994074</v>
      </c>
      <c r="G231" s="174">
        <f t="shared" si="29"/>
        <v>0</v>
      </c>
      <c r="H231" s="252">
        <f t="shared" si="30"/>
        <v>0.99999999999993416</v>
      </c>
      <c r="I231" s="163">
        <f t="shared" si="26"/>
        <v>0.46583850931677023</v>
      </c>
      <c r="J231" s="163">
        <f t="shared" si="27"/>
        <v>0.46583850931673959</v>
      </c>
      <c r="K231" s="14"/>
      <c r="L231" s="14"/>
      <c r="M231" s="14"/>
      <c r="N231" s="14"/>
      <c r="O231" s="14"/>
    </row>
    <row r="232" spans="1:15" x14ac:dyDescent="0.35">
      <c r="A232" s="41"/>
      <c r="B232" s="41"/>
      <c r="C232" s="191">
        <f t="shared" si="31"/>
        <v>231</v>
      </c>
      <c r="D232" s="253">
        <f>B11</f>
        <v>0</v>
      </c>
      <c r="E232" s="253">
        <f t="shared" si="33"/>
        <v>60</v>
      </c>
      <c r="F232" s="174">
        <f t="shared" si="28"/>
        <v>89.999999999994074</v>
      </c>
      <c r="G232" s="174">
        <f t="shared" si="29"/>
        <v>0</v>
      </c>
      <c r="H232" s="252">
        <f t="shared" si="30"/>
        <v>0.99999999999993416</v>
      </c>
      <c r="I232" s="163">
        <f t="shared" si="26"/>
        <v>0.55900621118012428</v>
      </c>
      <c r="J232" s="163">
        <f t="shared" si="27"/>
        <v>0.55900621118008753</v>
      </c>
      <c r="K232" s="14"/>
      <c r="L232" s="14"/>
      <c r="M232" s="14"/>
      <c r="N232" s="14"/>
      <c r="O232" s="14"/>
    </row>
    <row r="233" spans="1:15" x14ac:dyDescent="0.35">
      <c r="A233" s="41"/>
      <c r="B233" s="41"/>
      <c r="C233" s="191">
        <f t="shared" si="31"/>
        <v>232</v>
      </c>
      <c r="D233" s="253">
        <f>B11</f>
        <v>0</v>
      </c>
      <c r="E233" s="253">
        <f t="shared" si="33"/>
        <v>70</v>
      </c>
      <c r="F233" s="174">
        <f t="shared" si="28"/>
        <v>89.999999999994074</v>
      </c>
      <c r="G233" s="174">
        <f t="shared" si="29"/>
        <v>0</v>
      </c>
      <c r="H233" s="252">
        <f t="shared" si="30"/>
        <v>0.99999999999993416</v>
      </c>
      <c r="I233" s="163">
        <f t="shared" si="26"/>
        <v>0.65217391304347827</v>
      </c>
      <c r="J233" s="163">
        <f t="shared" si="27"/>
        <v>0.6521739130434353</v>
      </c>
      <c r="K233" s="14"/>
      <c r="L233" s="14"/>
      <c r="M233" s="14"/>
      <c r="N233" s="14"/>
      <c r="O233" s="14"/>
    </row>
    <row r="234" spans="1:15" x14ac:dyDescent="0.35">
      <c r="A234" s="41"/>
      <c r="B234" s="41"/>
      <c r="C234" s="191">
        <f t="shared" si="31"/>
        <v>233</v>
      </c>
      <c r="D234" s="253">
        <f>B11</f>
        <v>0</v>
      </c>
      <c r="E234" s="253">
        <f t="shared" si="33"/>
        <v>80</v>
      </c>
      <c r="F234" s="174">
        <f t="shared" si="28"/>
        <v>89.999999999994074</v>
      </c>
      <c r="G234" s="174">
        <f t="shared" si="29"/>
        <v>0</v>
      </c>
      <c r="H234" s="252">
        <f t="shared" si="30"/>
        <v>0.99999999999993416</v>
      </c>
      <c r="I234" s="163">
        <f t="shared" si="26"/>
        <v>0.74534161490683237</v>
      </c>
      <c r="J234" s="163">
        <f t="shared" si="27"/>
        <v>0.7453416149067833</v>
      </c>
      <c r="K234" s="14"/>
      <c r="L234" s="14"/>
      <c r="M234" s="14"/>
      <c r="N234" s="14"/>
      <c r="O234" s="14"/>
    </row>
    <row r="235" spans="1:15" x14ac:dyDescent="0.35">
      <c r="A235" s="41"/>
      <c r="B235" s="41"/>
      <c r="C235" s="191">
        <f t="shared" si="31"/>
        <v>234</v>
      </c>
      <c r="D235" s="253">
        <f>B11</f>
        <v>0</v>
      </c>
      <c r="E235" s="253">
        <f t="shared" si="33"/>
        <v>90</v>
      </c>
      <c r="F235" s="174">
        <f t="shared" si="28"/>
        <v>89.999999999994074</v>
      </c>
      <c r="G235" s="174">
        <f t="shared" si="29"/>
        <v>0</v>
      </c>
      <c r="H235" s="252">
        <f t="shared" si="30"/>
        <v>0.99999999999993416</v>
      </c>
      <c r="I235" s="163">
        <f t="shared" si="26"/>
        <v>0.83850931677018636</v>
      </c>
      <c r="J235" s="163">
        <f t="shared" si="27"/>
        <v>0.83850931677013119</v>
      </c>
      <c r="K235" s="14"/>
      <c r="L235" s="14"/>
      <c r="M235" s="14"/>
      <c r="N235" s="14"/>
      <c r="O235" s="14"/>
    </row>
    <row r="236" spans="1:15" x14ac:dyDescent="0.35">
      <c r="A236" s="41"/>
      <c r="B236" s="41"/>
      <c r="C236" s="191">
        <f t="shared" si="31"/>
        <v>235</v>
      </c>
      <c r="D236" s="253">
        <f>B11</f>
        <v>0</v>
      </c>
      <c r="E236" s="253">
        <f t="shared" si="33"/>
        <v>100</v>
      </c>
      <c r="F236" s="174">
        <f t="shared" si="28"/>
        <v>89.999999999994074</v>
      </c>
      <c r="G236" s="174">
        <f t="shared" si="29"/>
        <v>0</v>
      </c>
      <c r="H236" s="252">
        <f t="shared" si="30"/>
        <v>0.99999999999993416</v>
      </c>
      <c r="I236" s="163">
        <f t="shared" si="26"/>
        <v>0.93167701863354047</v>
      </c>
      <c r="J236" s="163">
        <f t="shared" si="27"/>
        <v>0.93167701863347918</v>
      </c>
      <c r="K236" s="14"/>
      <c r="L236" s="14"/>
      <c r="M236" s="14"/>
      <c r="N236" s="14"/>
      <c r="O236" s="14"/>
    </row>
    <row r="237" spans="1:15" x14ac:dyDescent="0.35">
      <c r="A237" s="41"/>
      <c r="B237" s="41"/>
      <c r="C237" s="191">
        <f t="shared" si="31"/>
        <v>236</v>
      </c>
      <c r="D237" s="253">
        <f>B11</f>
        <v>0</v>
      </c>
      <c r="E237" s="253">
        <f t="shared" si="33"/>
        <v>110</v>
      </c>
      <c r="F237" s="174">
        <f t="shared" si="28"/>
        <v>89.999999999994074</v>
      </c>
      <c r="G237" s="174">
        <f t="shared" si="29"/>
        <v>0</v>
      </c>
      <c r="H237" s="252">
        <f t="shared" si="30"/>
        <v>0.99999999999993416</v>
      </c>
      <c r="I237" s="163">
        <f t="shared" si="26"/>
        <v>1.0248447204968945</v>
      </c>
      <c r="J237" s="163">
        <f t="shared" si="27"/>
        <v>1.024844720496827</v>
      </c>
      <c r="K237" s="14"/>
      <c r="L237" s="14"/>
      <c r="M237" s="14"/>
      <c r="N237" s="14"/>
      <c r="O237" s="14"/>
    </row>
    <row r="238" spans="1:15" x14ac:dyDescent="0.35">
      <c r="A238" s="41"/>
      <c r="B238" s="41"/>
      <c r="C238" s="191">
        <f t="shared" si="31"/>
        <v>237</v>
      </c>
      <c r="D238" s="253">
        <f>B11</f>
        <v>0</v>
      </c>
      <c r="E238" s="253">
        <f t="shared" si="33"/>
        <v>120</v>
      </c>
      <c r="F238" s="174">
        <f t="shared" si="28"/>
        <v>89.999999999994074</v>
      </c>
      <c r="G238" s="174">
        <f t="shared" si="29"/>
        <v>0</v>
      </c>
      <c r="H238" s="252">
        <f t="shared" si="30"/>
        <v>0.99999999999993416</v>
      </c>
      <c r="I238" s="163">
        <f t="shared" si="26"/>
        <v>1.1180124223602486</v>
      </c>
      <c r="J238" s="163">
        <f t="shared" si="27"/>
        <v>1.1180124223601751</v>
      </c>
      <c r="K238" s="14"/>
      <c r="L238" s="14"/>
      <c r="M238" s="14"/>
      <c r="N238" s="14"/>
      <c r="O238" s="14"/>
    </row>
    <row r="239" spans="1:15" x14ac:dyDescent="0.35">
      <c r="A239" s="41"/>
      <c r="B239" s="41"/>
      <c r="C239" s="191">
        <f t="shared" si="31"/>
        <v>238</v>
      </c>
      <c r="D239" s="253">
        <f>B11</f>
        <v>0</v>
      </c>
      <c r="E239" s="253">
        <f t="shared" si="33"/>
        <v>130</v>
      </c>
      <c r="F239" s="174">
        <f t="shared" si="28"/>
        <v>89.999999999994074</v>
      </c>
      <c r="G239" s="174">
        <f t="shared" si="29"/>
        <v>0</v>
      </c>
      <c r="H239" s="252">
        <f t="shared" si="30"/>
        <v>0.99999999999993416</v>
      </c>
      <c r="I239" s="163">
        <f t="shared" si="26"/>
        <v>1.2111801242236024</v>
      </c>
      <c r="J239" s="163">
        <f t="shared" si="27"/>
        <v>1.2111801242235227</v>
      </c>
      <c r="K239" s="14"/>
      <c r="L239" s="14"/>
      <c r="M239" s="14"/>
      <c r="N239" s="14"/>
      <c r="O239" s="14"/>
    </row>
    <row r="240" spans="1:15" x14ac:dyDescent="0.35">
      <c r="A240" s="41"/>
      <c r="B240" s="41"/>
      <c r="C240" s="191">
        <f t="shared" si="31"/>
        <v>239</v>
      </c>
      <c r="D240" s="253">
        <f>B11</f>
        <v>0</v>
      </c>
      <c r="E240" s="253">
        <f t="shared" si="33"/>
        <v>140</v>
      </c>
      <c r="F240" s="174">
        <f t="shared" si="28"/>
        <v>89.999999999994074</v>
      </c>
      <c r="G240" s="174">
        <f t="shared" si="29"/>
        <v>0</v>
      </c>
      <c r="H240" s="252">
        <f t="shared" si="30"/>
        <v>0.99999999999993416</v>
      </c>
      <c r="I240" s="163">
        <f t="shared" si="26"/>
        <v>1.3043478260869565</v>
      </c>
      <c r="J240" s="163">
        <f t="shared" si="27"/>
        <v>1.3043478260868706</v>
      </c>
      <c r="K240" s="14"/>
      <c r="L240" s="14"/>
      <c r="M240" s="14"/>
      <c r="N240" s="14"/>
      <c r="O240" s="14"/>
    </row>
    <row r="241" spans="1:15" x14ac:dyDescent="0.35">
      <c r="A241" s="41"/>
      <c r="B241" s="41"/>
      <c r="C241" s="191">
        <f t="shared" si="31"/>
        <v>240</v>
      </c>
      <c r="D241" s="253">
        <f>B11</f>
        <v>0</v>
      </c>
      <c r="E241" s="253">
        <f t="shared" si="33"/>
        <v>150</v>
      </c>
      <c r="F241" s="174">
        <f t="shared" si="28"/>
        <v>89.999999999994074</v>
      </c>
      <c r="G241" s="174">
        <f t="shared" si="29"/>
        <v>0</v>
      </c>
      <c r="H241" s="252">
        <f t="shared" si="30"/>
        <v>0.99999999999993416</v>
      </c>
      <c r="I241" s="163">
        <f t="shared" si="26"/>
        <v>1.3975155279503106</v>
      </c>
      <c r="J241" s="163">
        <f t="shared" si="27"/>
        <v>1.3975155279502187</v>
      </c>
      <c r="K241" s="14"/>
      <c r="L241" s="14"/>
      <c r="M241" s="14"/>
      <c r="N241" s="14"/>
      <c r="O241" s="14"/>
    </row>
    <row r="242" spans="1:15" x14ac:dyDescent="0.35">
      <c r="A242" s="41"/>
      <c r="B242" s="41"/>
      <c r="C242" s="191">
        <f t="shared" si="31"/>
        <v>241</v>
      </c>
      <c r="D242" s="253">
        <f>B11</f>
        <v>0</v>
      </c>
      <c r="E242" s="253">
        <f t="shared" si="33"/>
        <v>160</v>
      </c>
      <c r="F242" s="174">
        <f t="shared" si="28"/>
        <v>89.999999999994074</v>
      </c>
      <c r="G242" s="174">
        <f t="shared" si="29"/>
        <v>0</v>
      </c>
      <c r="H242" s="252">
        <f t="shared" si="30"/>
        <v>0.99999999999993416</v>
      </c>
      <c r="I242" s="163">
        <f t="shared" si="26"/>
        <v>1.4906832298136647</v>
      </c>
      <c r="J242" s="163">
        <f t="shared" si="27"/>
        <v>1.4906832298135666</v>
      </c>
      <c r="K242" s="14"/>
      <c r="L242" s="14"/>
      <c r="M242" s="14"/>
      <c r="N242" s="14"/>
      <c r="O242" s="14"/>
    </row>
    <row r="243" spans="1:15" x14ac:dyDescent="0.35">
      <c r="A243" s="41"/>
      <c r="B243" s="41"/>
      <c r="C243" s="191">
        <f t="shared" si="31"/>
        <v>242</v>
      </c>
      <c r="D243" s="253">
        <f>B11</f>
        <v>0</v>
      </c>
      <c r="E243" s="253">
        <f t="shared" si="33"/>
        <v>170</v>
      </c>
      <c r="F243" s="174">
        <f t="shared" si="28"/>
        <v>89.999999999994074</v>
      </c>
      <c r="G243" s="174">
        <f t="shared" si="29"/>
        <v>0</v>
      </c>
      <c r="H243" s="252">
        <f t="shared" si="30"/>
        <v>0.99999999999993416</v>
      </c>
      <c r="I243" s="163">
        <f t="shared" si="26"/>
        <v>1.5838509316770186</v>
      </c>
      <c r="J243" s="163">
        <f t="shared" si="27"/>
        <v>1.5838509316769143</v>
      </c>
      <c r="K243" s="14"/>
      <c r="L243" s="14"/>
      <c r="M243" s="14"/>
      <c r="N243" s="14"/>
      <c r="O243" s="14"/>
    </row>
    <row r="244" spans="1:15" x14ac:dyDescent="0.35">
      <c r="A244" s="41"/>
      <c r="B244" s="41"/>
      <c r="C244" s="191">
        <f t="shared" si="31"/>
        <v>243</v>
      </c>
      <c r="D244" s="253">
        <f>B11</f>
        <v>0</v>
      </c>
      <c r="E244" s="253">
        <f t="shared" si="33"/>
        <v>180</v>
      </c>
      <c r="F244" s="174">
        <f t="shared" si="28"/>
        <v>89.999999999994074</v>
      </c>
      <c r="G244" s="174">
        <f t="shared" si="29"/>
        <v>0</v>
      </c>
      <c r="H244" s="252">
        <f t="shared" si="30"/>
        <v>0.99999999999993416</v>
      </c>
      <c r="I244" s="163">
        <f t="shared" si="26"/>
        <v>1.6770186335403727</v>
      </c>
      <c r="J244" s="163">
        <f t="shared" si="27"/>
        <v>1.6770186335402624</v>
      </c>
      <c r="K244" s="14"/>
      <c r="L244" s="14"/>
      <c r="M244" s="14"/>
      <c r="N244" s="14"/>
      <c r="O244" s="14"/>
    </row>
    <row r="245" spans="1:15" x14ac:dyDescent="0.35">
      <c r="A245" s="41"/>
      <c r="B245" s="41"/>
      <c r="C245" s="191">
        <f t="shared" si="31"/>
        <v>244</v>
      </c>
      <c r="D245" s="253">
        <f>B11</f>
        <v>0</v>
      </c>
      <c r="E245" s="253">
        <f t="shared" si="33"/>
        <v>190</v>
      </c>
      <c r="F245" s="174">
        <f t="shared" si="28"/>
        <v>89.999999999994074</v>
      </c>
      <c r="G245" s="174">
        <f t="shared" si="29"/>
        <v>0</v>
      </c>
      <c r="H245" s="252">
        <f t="shared" si="30"/>
        <v>0.99999999999993416</v>
      </c>
      <c r="I245" s="163">
        <f t="shared" si="26"/>
        <v>1.7701863354037268</v>
      </c>
      <c r="J245" s="163">
        <f t="shared" si="27"/>
        <v>1.7701863354036103</v>
      </c>
      <c r="K245" s="14"/>
      <c r="L245" s="14"/>
      <c r="M245" s="14"/>
      <c r="N245" s="14"/>
      <c r="O245" s="14"/>
    </row>
    <row r="246" spans="1:15" x14ac:dyDescent="0.35">
      <c r="A246" s="41"/>
      <c r="B246" s="41"/>
      <c r="C246" s="191">
        <f t="shared" si="31"/>
        <v>245</v>
      </c>
      <c r="D246" s="253">
        <f>B11</f>
        <v>0</v>
      </c>
      <c r="E246" s="253">
        <f t="shared" si="33"/>
        <v>200</v>
      </c>
      <c r="F246" s="174">
        <f t="shared" si="28"/>
        <v>89.999999999994074</v>
      </c>
      <c r="G246" s="174">
        <f t="shared" si="29"/>
        <v>0</v>
      </c>
      <c r="H246" s="252">
        <f t="shared" si="30"/>
        <v>0.99999999999993416</v>
      </c>
      <c r="I246" s="163">
        <f t="shared" si="26"/>
        <v>1.8633540372670809</v>
      </c>
      <c r="J246" s="163">
        <f t="shared" si="27"/>
        <v>1.8633540372669584</v>
      </c>
      <c r="K246" s="14"/>
      <c r="L246" s="14"/>
      <c r="M246" s="14"/>
      <c r="N246" s="14"/>
      <c r="O246" s="14"/>
    </row>
    <row r="247" spans="1:15" x14ac:dyDescent="0.35">
      <c r="A247" s="41"/>
      <c r="B247" s="41"/>
      <c r="C247" s="191">
        <f t="shared" si="31"/>
        <v>246</v>
      </c>
      <c r="D247" s="253">
        <f>B12</f>
        <v>10</v>
      </c>
      <c r="E247" s="253">
        <f t="shared" ref="E247:E265" si="34">B13</f>
        <v>20</v>
      </c>
      <c r="F247" s="174">
        <f t="shared" si="28"/>
        <v>63.434948822917832</v>
      </c>
      <c r="G247" s="174">
        <f t="shared" si="29"/>
        <v>26.565051177076242</v>
      </c>
      <c r="H247" s="252">
        <f t="shared" si="30"/>
        <v>0.40966552939823991</v>
      </c>
      <c r="I247" s="163">
        <f t="shared" si="26"/>
        <v>9.3167701863354047E-2</v>
      </c>
      <c r="J247" s="163">
        <f t="shared" si="27"/>
        <v>3.8167595906668315E-2</v>
      </c>
      <c r="K247" s="14"/>
      <c r="L247" s="14"/>
      <c r="M247" s="14"/>
      <c r="N247" s="14"/>
      <c r="O247" s="14"/>
    </row>
    <row r="248" spans="1:15" x14ac:dyDescent="0.35">
      <c r="A248" s="41"/>
      <c r="B248" s="41"/>
      <c r="C248" s="191">
        <f t="shared" si="31"/>
        <v>247</v>
      </c>
      <c r="D248" s="253">
        <f>B12</f>
        <v>10</v>
      </c>
      <c r="E248" s="253">
        <f t="shared" si="34"/>
        <v>30</v>
      </c>
      <c r="F248" s="174">
        <f t="shared" si="28"/>
        <v>71.565051177073272</v>
      </c>
      <c r="G248" s="174">
        <f t="shared" si="29"/>
        <v>18.434948822920795</v>
      </c>
      <c r="H248" s="252">
        <f t="shared" si="30"/>
        <v>0.59033447060169419</v>
      </c>
      <c r="I248" s="163">
        <f t="shared" si="26"/>
        <v>0.18633540372670809</v>
      </c>
      <c r="J248" s="163">
        <f t="shared" si="27"/>
        <v>0.11000021191335918</v>
      </c>
      <c r="K248" s="14"/>
      <c r="L248" s="14"/>
      <c r="M248" s="14"/>
      <c r="N248" s="14"/>
      <c r="O248" s="14"/>
    </row>
    <row r="249" spans="1:15" x14ac:dyDescent="0.35">
      <c r="A249" s="41"/>
      <c r="B249" s="41"/>
      <c r="C249" s="191">
        <f t="shared" si="31"/>
        <v>248</v>
      </c>
      <c r="D249" s="253">
        <f>B12</f>
        <v>10</v>
      </c>
      <c r="E249" s="253">
        <f t="shared" si="34"/>
        <v>40</v>
      </c>
      <c r="F249" s="174">
        <f t="shared" si="28"/>
        <v>75.96375653206853</v>
      </c>
      <c r="G249" s="174">
        <f t="shared" si="29"/>
        <v>14.036243467925553</v>
      </c>
      <c r="H249" s="252">
        <f t="shared" si="30"/>
        <v>0.68808347849047757</v>
      </c>
      <c r="I249" s="163">
        <f t="shared" si="26"/>
        <v>0.27950310559006214</v>
      </c>
      <c r="J249" s="163">
        <f t="shared" si="27"/>
        <v>0.1923214691433012</v>
      </c>
      <c r="K249" s="14"/>
      <c r="L249" s="14"/>
      <c r="M249" s="14"/>
      <c r="N249" s="14"/>
      <c r="O249" s="14"/>
    </row>
    <row r="250" spans="1:15" x14ac:dyDescent="0.35">
      <c r="A250" s="41"/>
      <c r="B250" s="41"/>
      <c r="C250" s="191">
        <f t="shared" si="31"/>
        <v>249</v>
      </c>
      <c r="D250" s="253">
        <f>B12</f>
        <v>10</v>
      </c>
      <c r="E250" s="253">
        <f t="shared" si="34"/>
        <v>50</v>
      </c>
      <c r="F250" s="174">
        <f t="shared" si="28"/>
        <v>78.690067525974612</v>
      </c>
      <c r="G250" s="174">
        <f t="shared" si="29"/>
        <v>11.309932474019469</v>
      </c>
      <c r="H250" s="252">
        <f t="shared" si="30"/>
        <v>0.74866816724394591</v>
      </c>
      <c r="I250" s="163">
        <f t="shared" si="26"/>
        <v>0.37267080745341619</v>
      </c>
      <c r="J250" s="163">
        <f t="shared" si="27"/>
        <v>0.27900677040147054</v>
      </c>
      <c r="K250" s="14"/>
      <c r="L250" s="14"/>
      <c r="M250" s="14"/>
      <c r="N250" s="14"/>
      <c r="O250" s="14"/>
    </row>
    <row r="251" spans="1:15" x14ac:dyDescent="0.35">
      <c r="A251" s="41"/>
      <c r="B251" s="41"/>
      <c r="C251" s="191">
        <f t="shared" si="31"/>
        <v>250</v>
      </c>
      <c r="D251" s="253">
        <f>B12</f>
        <v>10</v>
      </c>
      <c r="E251" s="253">
        <f t="shared" si="34"/>
        <v>60</v>
      </c>
      <c r="F251" s="174">
        <f t="shared" si="28"/>
        <v>80.537677791969088</v>
      </c>
      <c r="G251" s="174">
        <f t="shared" si="29"/>
        <v>9.4623222080249949</v>
      </c>
      <c r="H251" s="252">
        <f t="shared" si="30"/>
        <v>0.78972617315493432</v>
      </c>
      <c r="I251" s="163">
        <f t="shared" si="26"/>
        <v>0.46583850931677023</v>
      </c>
      <c r="J251" s="163">
        <f t="shared" si="27"/>
        <v>0.36788486327093217</v>
      </c>
      <c r="K251" s="14"/>
      <c r="L251" s="14"/>
      <c r="M251" s="14"/>
      <c r="N251" s="14"/>
      <c r="O251" s="14"/>
    </row>
    <row r="252" spans="1:15" x14ac:dyDescent="0.35">
      <c r="A252" s="41"/>
      <c r="B252" s="41"/>
      <c r="C252" s="191">
        <f t="shared" si="31"/>
        <v>251</v>
      </c>
      <c r="D252" s="253">
        <f>B12</f>
        <v>10</v>
      </c>
      <c r="E252" s="253">
        <f t="shared" si="34"/>
        <v>70</v>
      </c>
      <c r="F252" s="174">
        <f t="shared" si="28"/>
        <v>81.869897645838634</v>
      </c>
      <c r="G252" s="174">
        <f t="shared" si="29"/>
        <v>8.1301023541554418</v>
      </c>
      <c r="H252" s="252">
        <f t="shared" si="30"/>
        <v>0.81933105879647994</v>
      </c>
      <c r="I252" s="163">
        <f t="shared" si="26"/>
        <v>0.55900621118012428</v>
      </c>
      <c r="J252" s="163">
        <f t="shared" si="27"/>
        <v>0.45801115088001987</v>
      </c>
      <c r="K252" s="14"/>
      <c r="L252" s="14"/>
      <c r="M252" s="14"/>
      <c r="N252" s="14"/>
      <c r="O252" s="14"/>
    </row>
    <row r="253" spans="1:15" x14ac:dyDescent="0.35">
      <c r="A253" s="41"/>
      <c r="B253" s="41"/>
      <c r="C253" s="191">
        <f t="shared" si="31"/>
        <v>252</v>
      </c>
      <c r="D253" s="253">
        <f>B12</f>
        <v>10</v>
      </c>
      <c r="E253" s="253">
        <f t="shared" si="34"/>
        <v>80</v>
      </c>
      <c r="F253" s="174">
        <f t="shared" si="28"/>
        <v>82.874983651092734</v>
      </c>
      <c r="G253" s="174">
        <f t="shared" si="29"/>
        <v>7.1250163489013278</v>
      </c>
      <c r="H253" s="252">
        <f t="shared" si="30"/>
        <v>0.84166630335768233</v>
      </c>
      <c r="I253" s="163">
        <f t="shared" si="26"/>
        <v>0.65217391304347827</v>
      </c>
      <c r="J253" s="163">
        <f t="shared" si="27"/>
        <v>0.54891280653761887</v>
      </c>
      <c r="K253" s="14"/>
      <c r="L253" s="14"/>
      <c r="M253" s="14"/>
      <c r="N253" s="14"/>
      <c r="O253" s="14"/>
    </row>
    <row r="254" spans="1:15" x14ac:dyDescent="0.35">
      <c r="A254" s="41"/>
      <c r="B254" s="41"/>
      <c r="C254" s="191">
        <f t="shared" si="31"/>
        <v>253</v>
      </c>
      <c r="D254" s="253">
        <f>B12</f>
        <v>10</v>
      </c>
      <c r="E254" s="253">
        <f t="shared" si="34"/>
        <v>90</v>
      </c>
      <c r="F254" s="174">
        <f t="shared" si="28"/>
        <v>83.659808254084581</v>
      </c>
      <c r="G254" s="174">
        <f t="shared" si="29"/>
        <v>6.3401917459094914</v>
      </c>
      <c r="H254" s="252">
        <f t="shared" si="30"/>
        <v>0.85910685009083432</v>
      </c>
      <c r="I254" s="163">
        <f t="shared" si="26"/>
        <v>0.74534161490683237</v>
      </c>
      <c r="J254" s="163">
        <f t="shared" si="27"/>
        <v>0.64032808702422439</v>
      </c>
      <c r="K254" s="14"/>
      <c r="L254" s="14"/>
      <c r="M254" s="14"/>
      <c r="N254" s="14"/>
      <c r="O254" s="14"/>
    </row>
    <row r="255" spans="1:15" x14ac:dyDescent="0.35">
      <c r="A255" s="41"/>
      <c r="B255" s="41"/>
      <c r="C255" s="191">
        <f t="shared" si="31"/>
        <v>254</v>
      </c>
      <c r="D255" s="253">
        <f>B12</f>
        <v>10</v>
      </c>
      <c r="E255" s="253">
        <f t="shared" si="34"/>
        <v>100</v>
      </c>
      <c r="F255" s="174">
        <f t="shared" si="28"/>
        <v>84.289406862494815</v>
      </c>
      <c r="G255" s="174">
        <f t="shared" si="29"/>
        <v>5.7105931374992673</v>
      </c>
      <c r="H255" s="252">
        <f t="shared" si="30"/>
        <v>0.8730979302777282</v>
      </c>
      <c r="I255" s="163">
        <f t="shared" si="26"/>
        <v>0.83850931677018636</v>
      </c>
      <c r="J255" s="163">
        <f t="shared" si="27"/>
        <v>0.7321007489906417</v>
      </c>
      <c r="K255" s="14"/>
      <c r="L255" s="14"/>
      <c r="M255" s="14"/>
      <c r="N255" s="14"/>
      <c r="O255" s="14"/>
    </row>
    <row r="256" spans="1:15" x14ac:dyDescent="0.35">
      <c r="A256" s="41"/>
      <c r="B256" s="41"/>
      <c r="C256" s="191">
        <f t="shared" si="31"/>
        <v>255</v>
      </c>
      <c r="D256" s="253">
        <f>B12</f>
        <v>10</v>
      </c>
      <c r="E256" s="253">
        <f t="shared" si="34"/>
        <v>110</v>
      </c>
      <c r="F256" s="174">
        <f t="shared" si="28"/>
        <v>84.805571092259612</v>
      </c>
      <c r="G256" s="174">
        <f t="shared" si="29"/>
        <v>5.194428907734463</v>
      </c>
      <c r="H256" s="252">
        <f t="shared" si="30"/>
        <v>0.88456824649472388</v>
      </c>
      <c r="I256" s="163">
        <f t="shared" si="26"/>
        <v>0.93167701863354047</v>
      </c>
      <c r="J256" s="163">
        <f t="shared" si="27"/>
        <v>0.82413190667210312</v>
      </c>
      <c r="K256" s="14"/>
      <c r="L256" s="14"/>
      <c r="M256" s="14"/>
      <c r="N256" s="14"/>
      <c r="O256" s="14"/>
    </row>
    <row r="257" spans="1:15" x14ac:dyDescent="0.35">
      <c r="A257" s="41"/>
      <c r="B257" s="41"/>
      <c r="C257" s="191">
        <f t="shared" si="31"/>
        <v>256</v>
      </c>
      <c r="D257" s="253">
        <f>B12</f>
        <v>10</v>
      </c>
      <c r="E257" s="253">
        <f t="shared" si="34"/>
        <v>120</v>
      </c>
      <c r="F257" s="174">
        <f t="shared" si="28"/>
        <v>85.236358309268212</v>
      </c>
      <c r="G257" s="174">
        <f t="shared" si="29"/>
        <v>4.763641690725863</v>
      </c>
      <c r="H257" s="252">
        <f t="shared" si="30"/>
        <v>0.89414129576158163</v>
      </c>
      <c r="I257" s="163">
        <f t="shared" si="26"/>
        <v>1.0248447204968945</v>
      </c>
      <c r="J257" s="163">
        <f t="shared" si="27"/>
        <v>0.91635598633950921</v>
      </c>
      <c r="K257" s="14"/>
      <c r="L257" s="14"/>
      <c r="M257" s="14"/>
      <c r="N257" s="14"/>
      <c r="O257" s="14"/>
    </row>
    <row r="258" spans="1:15" x14ac:dyDescent="0.35">
      <c r="A258" s="41"/>
      <c r="B258" s="41"/>
      <c r="C258" s="191">
        <f t="shared" si="31"/>
        <v>257</v>
      </c>
      <c r="D258" s="253">
        <f>B12</f>
        <v>10</v>
      </c>
      <c r="E258" s="253">
        <f t="shared" si="34"/>
        <v>130</v>
      </c>
      <c r="F258" s="174">
        <f t="shared" si="28"/>
        <v>85.601294644998831</v>
      </c>
      <c r="G258" s="174">
        <f t="shared" si="29"/>
        <v>4.3987053549952426</v>
      </c>
      <c r="H258" s="252">
        <f t="shared" si="30"/>
        <v>0.90225099211115101</v>
      </c>
      <c r="I258" s="163">
        <f t="shared" ref="I258:I321" si="35">ABS(D258-E258)/(2*$B$33)</f>
        <v>1.1180124223602486</v>
      </c>
      <c r="J258" s="163">
        <f t="shared" ref="J258:J321" si="36">H258*I258</f>
        <v>1.0087278172671255</v>
      </c>
      <c r="K258" s="14"/>
      <c r="L258" s="14"/>
      <c r="M258" s="14"/>
      <c r="N258" s="14"/>
      <c r="O258" s="14"/>
    </row>
    <row r="259" spans="1:15" x14ac:dyDescent="0.35">
      <c r="A259" s="41"/>
      <c r="B259" s="41"/>
      <c r="C259" s="191">
        <f t="shared" si="31"/>
        <v>258</v>
      </c>
      <c r="D259" s="253">
        <f>B12</f>
        <v>10</v>
      </c>
      <c r="E259" s="253">
        <f t="shared" si="34"/>
        <v>140</v>
      </c>
      <c r="F259" s="174">
        <f t="shared" ref="F259:F322" si="37">ATAN2(D259,E259)*180/3.14159265359</f>
        <v>85.914383220019459</v>
      </c>
      <c r="G259" s="174">
        <f t="shared" ref="G259:G322" si="38">ATAN2(E259,D259)*180/3.14159265359</f>
        <v>4.0856167799746075</v>
      </c>
      <c r="H259" s="252">
        <f t="shared" ref="H259:H322" si="39">ABS(F259-G259)/90</f>
        <v>0.90920851600049846</v>
      </c>
      <c r="I259" s="163">
        <f t="shared" si="35"/>
        <v>1.2111801242236024</v>
      </c>
      <c r="J259" s="163">
        <f t="shared" si="36"/>
        <v>1.1012152833546409</v>
      </c>
      <c r="K259" s="14"/>
      <c r="L259" s="14"/>
      <c r="M259" s="14"/>
      <c r="N259" s="14"/>
      <c r="O259" s="14"/>
    </row>
    <row r="260" spans="1:15" x14ac:dyDescent="0.35">
      <c r="A260" s="41"/>
      <c r="B260" s="41"/>
      <c r="C260" s="191">
        <f t="shared" ref="C260:C323" si="40">C259+1</f>
        <v>259</v>
      </c>
      <c r="D260" s="253">
        <f>B12</f>
        <v>10</v>
      </c>
      <c r="E260" s="253">
        <f t="shared" si="34"/>
        <v>150</v>
      </c>
      <c r="F260" s="174">
        <f t="shared" si="37"/>
        <v>86.185925165703978</v>
      </c>
      <c r="G260" s="174">
        <f t="shared" si="38"/>
        <v>3.8140748342901034</v>
      </c>
      <c r="H260" s="252">
        <f t="shared" si="39"/>
        <v>0.91524278146015403</v>
      </c>
      <c r="I260" s="163">
        <f t="shared" si="35"/>
        <v>1.3043478260869565</v>
      </c>
      <c r="J260" s="163">
        <f t="shared" si="36"/>
        <v>1.1937949323393313</v>
      </c>
      <c r="K260" s="14"/>
      <c r="L260" s="14"/>
      <c r="M260" s="14"/>
      <c r="N260" s="14"/>
      <c r="O260" s="14"/>
    </row>
    <row r="261" spans="1:15" x14ac:dyDescent="0.35">
      <c r="A261" s="41"/>
      <c r="B261" s="41"/>
      <c r="C261" s="191">
        <f t="shared" si="40"/>
        <v>260</v>
      </c>
      <c r="D261" s="253">
        <f>B12</f>
        <v>10</v>
      </c>
      <c r="E261" s="253">
        <f t="shared" si="34"/>
        <v>160</v>
      </c>
      <c r="F261" s="174">
        <f t="shared" si="37"/>
        <v>86.423665624996957</v>
      </c>
      <c r="G261" s="174">
        <f t="shared" si="38"/>
        <v>3.5763343749971162</v>
      </c>
      <c r="H261" s="252">
        <f t="shared" si="39"/>
        <v>0.92052590277777602</v>
      </c>
      <c r="I261" s="163">
        <f t="shared" si="35"/>
        <v>1.3975155279503106</v>
      </c>
      <c r="J261" s="163">
        <f t="shared" si="36"/>
        <v>1.2864492430124199</v>
      </c>
      <c r="K261" s="14"/>
      <c r="L261" s="14"/>
      <c r="M261" s="14"/>
      <c r="N261" s="14"/>
      <c r="O261" s="14"/>
    </row>
    <row r="262" spans="1:15" x14ac:dyDescent="0.35">
      <c r="A262" s="41"/>
      <c r="B262" s="41"/>
      <c r="C262" s="191">
        <f t="shared" si="40"/>
        <v>261</v>
      </c>
      <c r="D262" s="253">
        <f>B12</f>
        <v>10</v>
      </c>
      <c r="E262" s="253">
        <f t="shared" si="34"/>
        <v>170</v>
      </c>
      <c r="F262" s="174">
        <f t="shared" si="37"/>
        <v>86.633539336564496</v>
      </c>
      <c r="G262" s="174">
        <f t="shared" si="38"/>
        <v>3.3664606634295793</v>
      </c>
      <c r="H262" s="252">
        <f t="shared" si="39"/>
        <v>0.92518976303483247</v>
      </c>
      <c r="I262" s="163">
        <f t="shared" si="35"/>
        <v>1.4906832298136647</v>
      </c>
      <c r="J262" s="163">
        <f t="shared" si="36"/>
        <v>1.3791648641513032</v>
      </c>
      <c r="K262" s="14"/>
      <c r="L262" s="14"/>
      <c r="M262" s="14"/>
      <c r="N262" s="14"/>
      <c r="O262" s="14"/>
    </row>
    <row r="263" spans="1:15" x14ac:dyDescent="0.35">
      <c r="A263" s="41"/>
      <c r="B263" s="41"/>
      <c r="C263" s="191">
        <f t="shared" si="40"/>
        <v>262</v>
      </c>
      <c r="D263" s="253">
        <f>B12</f>
        <v>10</v>
      </c>
      <c r="E263" s="253">
        <f t="shared" si="34"/>
        <v>180</v>
      </c>
      <c r="F263" s="174">
        <f t="shared" si="37"/>
        <v>86.820169880130038</v>
      </c>
      <c r="G263" s="174">
        <f t="shared" si="38"/>
        <v>3.1798301198640244</v>
      </c>
      <c r="H263" s="252">
        <f t="shared" si="39"/>
        <v>0.92933710844740014</v>
      </c>
      <c r="I263" s="163">
        <f t="shared" si="35"/>
        <v>1.5838509316770186</v>
      </c>
      <c r="J263" s="163">
        <f t="shared" si="36"/>
        <v>1.4719314450564411</v>
      </c>
      <c r="K263" s="14"/>
      <c r="L263" s="14"/>
      <c r="M263" s="14"/>
      <c r="N263" s="14"/>
      <c r="O263" s="14"/>
    </row>
    <row r="264" spans="1:15" x14ac:dyDescent="0.35">
      <c r="A264" s="41"/>
      <c r="B264" s="41"/>
      <c r="C264" s="191">
        <f t="shared" si="40"/>
        <v>263</v>
      </c>
      <c r="D264" s="253">
        <f>B12</f>
        <v>10</v>
      </c>
      <c r="E264" s="253">
        <f t="shared" si="34"/>
        <v>190</v>
      </c>
      <c r="F264" s="174">
        <f t="shared" si="37"/>
        <v>86.987212495810923</v>
      </c>
      <c r="G264" s="174">
        <f t="shared" si="38"/>
        <v>3.0127875041831413</v>
      </c>
      <c r="H264" s="252">
        <f t="shared" si="39"/>
        <v>0.93304916657364201</v>
      </c>
      <c r="I264" s="163">
        <f t="shared" si="35"/>
        <v>1.6770186335403727</v>
      </c>
      <c r="J264" s="163">
        <f t="shared" si="36"/>
        <v>1.5647408383533128</v>
      </c>
      <c r="K264" s="14"/>
      <c r="L264" s="14"/>
      <c r="M264" s="14"/>
      <c r="N264" s="14"/>
      <c r="O264" s="14"/>
    </row>
    <row r="265" spans="1:15" x14ac:dyDescent="0.35">
      <c r="A265" s="41"/>
      <c r="B265" s="41"/>
      <c r="C265" s="191">
        <f t="shared" si="40"/>
        <v>264</v>
      </c>
      <c r="D265" s="253">
        <f>B12</f>
        <v>10</v>
      </c>
      <c r="E265" s="253">
        <f t="shared" si="34"/>
        <v>200</v>
      </c>
      <c r="F265" s="174">
        <f t="shared" si="37"/>
        <v>87.137594773882512</v>
      </c>
      <c r="G265" s="174">
        <f t="shared" si="38"/>
        <v>2.8624052261115591</v>
      </c>
      <c r="H265" s="252">
        <f t="shared" si="39"/>
        <v>0.93639099497523282</v>
      </c>
      <c r="I265" s="163">
        <f t="shared" si="35"/>
        <v>1.7701863354037268</v>
      </c>
      <c r="J265" s="163">
        <f t="shared" si="36"/>
        <v>1.6575865439002571</v>
      </c>
      <c r="K265" s="14"/>
      <c r="L265" s="14"/>
      <c r="M265" s="14"/>
      <c r="N265" s="14"/>
      <c r="O265" s="14"/>
    </row>
    <row r="266" spans="1:15" x14ac:dyDescent="0.35">
      <c r="A266" s="41"/>
      <c r="B266" s="41"/>
      <c r="C266" s="191">
        <f t="shared" si="40"/>
        <v>265</v>
      </c>
      <c r="D266" s="253">
        <f>B13</f>
        <v>20</v>
      </c>
      <c r="E266" s="253">
        <f t="shared" ref="E266:E283" si="41">B14</f>
        <v>30</v>
      </c>
      <c r="F266" s="174">
        <f t="shared" si="37"/>
        <v>56.309932474016506</v>
      </c>
      <c r="G266" s="174">
        <f t="shared" si="38"/>
        <v>33.690067525977568</v>
      </c>
      <c r="H266" s="252">
        <f t="shared" si="39"/>
        <v>0.25133183275598819</v>
      </c>
      <c r="I266" s="163">
        <f t="shared" si="35"/>
        <v>9.3167701863354047E-2</v>
      </c>
      <c r="J266" s="163">
        <f t="shared" si="36"/>
        <v>2.3416009262980268E-2</v>
      </c>
      <c r="K266" s="14"/>
      <c r="L266" s="14"/>
      <c r="M266" s="14"/>
      <c r="N266" s="14"/>
      <c r="O266" s="14"/>
    </row>
    <row r="267" spans="1:15" x14ac:dyDescent="0.35">
      <c r="A267" s="41"/>
      <c r="B267" s="41"/>
      <c r="C267" s="191">
        <f t="shared" si="40"/>
        <v>266</v>
      </c>
      <c r="D267" s="253">
        <f>B13</f>
        <v>20</v>
      </c>
      <c r="E267" s="253">
        <f t="shared" si="41"/>
        <v>40</v>
      </c>
      <c r="F267" s="174">
        <f t="shared" si="37"/>
        <v>63.434948822917832</v>
      </c>
      <c r="G267" s="174">
        <f t="shared" si="38"/>
        <v>26.565051177076242</v>
      </c>
      <c r="H267" s="252">
        <f t="shared" si="39"/>
        <v>0.40966552939823991</v>
      </c>
      <c r="I267" s="163">
        <f t="shared" si="35"/>
        <v>0.18633540372670809</v>
      </c>
      <c r="J267" s="163">
        <f t="shared" si="36"/>
        <v>7.6335191813336631E-2</v>
      </c>
      <c r="K267" s="14"/>
      <c r="L267" s="14"/>
      <c r="M267" s="14"/>
      <c r="N267" s="14"/>
      <c r="O267" s="14"/>
    </row>
    <row r="268" spans="1:15" x14ac:dyDescent="0.35">
      <c r="A268" s="41"/>
      <c r="B268" s="41"/>
      <c r="C268" s="191">
        <f t="shared" si="40"/>
        <v>267</v>
      </c>
      <c r="D268" s="253">
        <f>B13</f>
        <v>20</v>
      </c>
      <c r="E268" s="253">
        <f t="shared" si="41"/>
        <v>50</v>
      </c>
      <c r="F268" s="174">
        <f t="shared" si="37"/>
        <v>68.198590513643694</v>
      </c>
      <c r="G268" s="174">
        <f t="shared" si="38"/>
        <v>21.801409486350376</v>
      </c>
      <c r="H268" s="252">
        <f t="shared" si="39"/>
        <v>0.51552423363659239</v>
      </c>
      <c r="I268" s="163">
        <f t="shared" si="35"/>
        <v>0.27950310559006214</v>
      </c>
      <c r="J268" s="163">
        <f t="shared" si="36"/>
        <v>0.14409062430836433</v>
      </c>
      <c r="K268" s="14"/>
      <c r="L268" s="14"/>
      <c r="M268" s="14"/>
      <c r="N268" s="14"/>
      <c r="O268" s="14"/>
    </row>
    <row r="269" spans="1:15" x14ac:dyDescent="0.35">
      <c r="A269" s="41"/>
      <c r="B269" s="41"/>
      <c r="C269" s="191">
        <f t="shared" si="40"/>
        <v>268</v>
      </c>
      <c r="D269" s="253">
        <f>B13</f>
        <v>20</v>
      </c>
      <c r="E269" s="253">
        <f t="shared" si="41"/>
        <v>60</v>
      </c>
      <c r="F269" s="174">
        <f t="shared" si="37"/>
        <v>71.565051177073272</v>
      </c>
      <c r="G269" s="174">
        <f t="shared" si="38"/>
        <v>18.434948822920795</v>
      </c>
      <c r="H269" s="252">
        <f t="shared" si="39"/>
        <v>0.59033447060169419</v>
      </c>
      <c r="I269" s="163">
        <f t="shared" si="35"/>
        <v>0.37267080745341619</v>
      </c>
      <c r="J269" s="163">
        <f t="shared" si="36"/>
        <v>0.22000042382671836</v>
      </c>
      <c r="K269" s="14"/>
      <c r="L269" s="14"/>
      <c r="M269" s="14"/>
      <c r="N269" s="14"/>
      <c r="O269" s="14"/>
    </row>
    <row r="270" spans="1:15" x14ac:dyDescent="0.35">
      <c r="A270" s="41"/>
      <c r="B270" s="41"/>
      <c r="C270" s="191">
        <f t="shared" si="40"/>
        <v>269</v>
      </c>
      <c r="D270" s="253">
        <f>B13</f>
        <v>20</v>
      </c>
      <c r="E270" s="253">
        <f t="shared" si="41"/>
        <v>70</v>
      </c>
      <c r="F270" s="174">
        <f t="shared" si="37"/>
        <v>74.054604099072279</v>
      </c>
      <c r="G270" s="174">
        <f t="shared" si="38"/>
        <v>15.945395900921804</v>
      </c>
      <c r="H270" s="252">
        <f t="shared" si="39"/>
        <v>0.64565786886833865</v>
      </c>
      <c r="I270" s="163">
        <f t="shared" si="35"/>
        <v>0.46583850931677023</v>
      </c>
      <c r="J270" s="163">
        <f t="shared" si="36"/>
        <v>0.30077229916226961</v>
      </c>
      <c r="K270" s="14"/>
      <c r="L270" s="14"/>
      <c r="M270" s="14"/>
      <c r="N270" s="14"/>
      <c r="O270" s="14"/>
    </row>
    <row r="271" spans="1:15" x14ac:dyDescent="0.35">
      <c r="A271" s="41"/>
      <c r="B271" s="41"/>
      <c r="C271" s="191">
        <f t="shared" si="40"/>
        <v>270</v>
      </c>
      <c r="D271" s="253">
        <f>B13</f>
        <v>20</v>
      </c>
      <c r="E271" s="253">
        <f t="shared" si="41"/>
        <v>80</v>
      </c>
      <c r="F271" s="174">
        <f t="shared" si="37"/>
        <v>75.96375653206853</v>
      </c>
      <c r="G271" s="174">
        <f t="shared" si="38"/>
        <v>14.036243467925553</v>
      </c>
      <c r="H271" s="252">
        <f t="shared" si="39"/>
        <v>0.68808347849047757</v>
      </c>
      <c r="I271" s="163">
        <f t="shared" si="35"/>
        <v>0.55900621118012428</v>
      </c>
      <c r="J271" s="163">
        <f t="shared" si="36"/>
        <v>0.3846429382866024</v>
      </c>
      <c r="K271" s="14"/>
      <c r="L271" s="14"/>
      <c r="M271" s="14"/>
      <c r="N271" s="14"/>
      <c r="O271" s="14"/>
    </row>
    <row r="272" spans="1:15" x14ac:dyDescent="0.35">
      <c r="A272" s="41"/>
      <c r="B272" s="41"/>
      <c r="C272" s="191">
        <f t="shared" si="40"/>
        <v>271</v>
      </c>
      <c r="D272" s="253">
        <f>B13</f>
        <v>20</v>
      </c>
      <c r="E272" s="253">
        <f t="shared" si="41"/>
        <v>90</v>
      </c>
      <c r="F272" s="174">
        <f t="shared" si="37"/>
        <v>77.471192290843391</v>
      </c>
      <c r="G272" s="174">
        <f t="shared" si="38"/>
        <v>12.528807709150685</v>
      </c>
      <c r="H272" s="252">
        <f t="shared" si="39"/>
        <v>0.72158205090769678</v>
      </c>
      <c r="I272" s="163">
        <f t="shared" si="35"/>
        <v>0.65217391304347827</v>
      </c>
      <c r="J272" s="163">
        <f t="shared" si="36"/>
        <v>0.47059698972241093</v>
      </c>
      <c r="K272" s="14"/>
      <c r="L272" s="14"/>
      <c r="M272" s="14"/>
      <c r="N272" s="14"/>
      <c r="O272" s="14"/>
    </row>
    <row r="273" spans="1:15" x14ac:dyDescent="0.35">
      <c r="A273" s="41"/>
      <c r="B273" s="41"/>
      <c r="C273" s="191">
        <f t="shared" si="40"/>
        <v>272</v>
      </c>
      <c r="D273" s="253">
        <f>B13</f>
        <v>20</v>
      </c>
      <c r="E273" s="253">
        <f t="shared" si="41"/>
        <v>100</v>
      </c>
      <c r="F273" s="174">
        <f t="shared" si="37"/>
        <v>78.690067525974612</v>
      </c>
      <c r="G273" s="174">
        <f t="shared" si="38"/>
        <v>11.309932474019469</v>
      </c>
      <c r="H273" s="252">
        <f t="shared" si="39"/>
        <v>0.74866816724394591</v>
      </c>
      <c r="I273" s="163">
        <f t="shared" si="35"/>
        <v>0.74534161490683237</v>
      </c>
      <c r="J273" s="163">
        <f t="shared" si="36"/>
        <v>0.55801354080294108</v>
      </c>
      <c r="K273" s="14"/>
      <c r="L273" s="14"/>
      <c r="M273" s="14"/>
      <c r="N273" s="14"/>
      <c r="O273" s="14"/>
    </row>
    <row r="274" spans="1:15" x14ac:dyDescent="0.35">
      <c r="A274" s="41"/>
      <c r="B274" s="41"/>
      <c r="C274" s="191">
        <f t="shared" si="40"/>
        <v>273</v>
      </c>
      <c r="D274" s="253">
        <f>B13</f>
        <v>20</v>
      </c>
      <c r="E274" s="253">
        <f t="shared" si="41"/>
        <v>110</v>
      </c>
      <c r="F274" s="174">
        <f t="shared" si="37"/>
        <v>79.695153531228726</v>
      </c>
      <c r="G274" s="174">
        <f t="shared" si="38"/>
        <v>10.304846468765355</v>
      </c>
      <c r="H274" s="252">
        <f t="shared" si="39"/>
        <v>0.77100341180514853</v>
      </c>
      <c r="I274" s="163">
        <f t="shared" si="35"/>
        <v>0.83850931677018636</v>
      </c>
      <c r="J274" s="163">
        <f t="shared" si="36"/>
        <v>0.64649354406021775</v>
      </c>
      <c r="K274" s="14"/>
      <c r="L274" s="14"/>
      <c r="M274" s="14"/>
      <c r="N274" s="14"/>
      <c r="O274" s="14"/>
    </row>
    <row r="275" spans="1:15" x14ac:dyDescent="0.35">
      <c r="A275" s="41"/>
      <c r="B275" s="41"/>
      <c r="C275" s="191">
        <f t="shared" si="40"/>
        <v>274</v>
      </c>
      <c r="D275" s="253">
        <f>B13</f>
        <v>20</v>
      </c>
      <c r="E275" s="253">
        <f t="shared" si="41"/>
        <v>120</v>
      </c>
      <c r="F275" s="174">
        <f t="shared" si="37"/>
        <v>80.537677791969088</v>
      </c>
      <c r="G275" s="174">
        <f t="shared" si="38"/>
        <v>9.4623222080249949</v>
      </c>
      <c r="H275" s="252">
        <f t="shared" si="39"/>
        <v>0.78972617315493432</v>
      </c>
      <c r="I275" s="163">
        <f t="shared" si="35"/>
        <v>0.93167701863354047</v>
      </c>
      <c r="J275" s="163">
        <f t="shared" si="36"/>
        <v>0.73576972654186434</v>
      </c>
      <c r="K275" s="14"/>
      <c r="L275" s="14"/>
      <c r="M275" s="14"/>
      <c r="N275" s="14"/>
      <c r="O275" s="14"/>
    </row>
    <row r="276" spans="1:15" x14ac:dyDescent="0.35">
      <c r="A276" s="41"/>
      <c r="B276" s="41"/>
      <c r="C276" s="191">
        <f t="shared" si="40"/>
        <v>275</v>
      </c>
      <c r="D276" s="253">
        <f>B13</f>
        <v>20</v>
      </c>
      <c r="E276" s="253">
        <f t="shared" si="41"/>
        <v>130</v>
      </c>
      <c r="F276" s="174">
        <f t="shared" si="37"/>
        <v>81.253837737439454</v>
      </c>
      <c r="G276" s="174">
        <f t="shared" si="38"/>
        <v>8.7461622625546322</v>
      </c>
      <c r="H276" s="252">
        <f t="shared" si="39"/>
        <v>0.80564083860983138</v>
      </c>
      <c r="I276" s="163">
        <f t="shared" si="35"/>
        <v>1.0248447204968945</v>
      </c>
      <c r="J276" s="163">
        <f t="shared" si="36"/>
        <v>0.82565676006597633</v>
      </c>
      <c r="K276" s="14"/>
      <c r="L276" s="14"/>
      <c r="M276" s="14"/>
      <c r="N276" s="14"/>
      <c r="O276" s="14"/>
    </row>
    <row r="277" spans="1:15" x14ac:dyDescent="0.35">
      <c r="A277" s="41"/>
      <c r="B277" s="41"/>
      <c r="C277" s="191">
        <f t="shared" si="40"/>
        <v>276</v>
      </c>
      <c r="D277" s="253">
        <f>B13</f>
        <v>20</v>
      </c>
      <c r="E277" s="253">
        <f t="shared" si="41"/>
        <v>140</v>
      </c>
      <c r="F277" s="174">
        <f t="shared" si="37"/>
        <v>81.869897645838634</v>
      </c>
      <c r="G277" s="174">
        <f t="shared" si="38"/>
        <v>8.1301023541554418</v>
      </c>
      <c r="H277" s="252">
        <f t="shared" si="39"/>
        <v>0.81933105879647994</v>
      </c>
      <c r="I277" s="163">
        <f t="shared" si="35"/>
        <v>1.1180124223602486</v>
      </c>
      <c r="J277" s="163">
        <f t="shared" si="36"/>
        <v>0.91602230176003974</v>
      </c>
      <c r="K277" s="14"/>
      <c r="L277" s="14"/>
      <c r="M277" s="14"/>
      <c r="N277" s="14"/>
      <c r="O277" s="14"/>
    </row>
    <row r="278" spans="1:15" x14ac:dyDescent="0.35">
      <c r="A278" s="41"/>
      <c r="B278" s="41"/>
      <c r="C278" s="191">
        <f t="shared" si="40"/>
        <v>277</v>
      </c>
      <c r="D278" s="253">
        <f>B13</f>
        <v>20</v>
      </c>
      <c r="E278" s="253">
        <f t="shared" si="41"/>
        <v>150</v>
      </c>
      <c r="F278" s="174">
        <f t="shared" si="37"/>
        <v>82.405356631403123</v>
      </c>
      <c r="G278" s="174">
        <f t="shared" si="38"/>
        <v>7.594643368590944</v>
      </c>
      <c r="H278" s="252">
        <f t="shared" si="39"/>
        <v>0.8312301473645799</v>
      </c>
      <c r="I278" s="163">
        <f t="shared" si="35"/>
        <v>1.2111801242236024</v>
      </c>
      <c r="J278" s="163">
        <f t="shared" si="36"/>
        <v>1.0067694331434351</v>
      </c>
      <c r="K278" s="14"/>
      <c r="L278" s="14"/>
      <c r="M278" s="14"/>
      <c r="N278" s="14"/>
      <c r="O278" s="14"/>
    </row>
    <row r="279" spans="1:15" x14ac:dyDescent="0.35">
      <c r="A279" s="41"/>
      <c r="B279" s="41"/>
      <c r="C279" s="191">
        <f t="shared" si="40"/>
        <v>278</v>
      </c>
      <c r="D279" s="253">
        <f>B13</f>
        <v>20</v>
      </c>
      <c r="E279" s="253">
        <f t="shared" si="41"/>
        <v>160</v>
      </c>
      <c r="F279" s="174">
        <f t="shared" si="37"/>
        <v>82.874983651092734</v>
      </c>
      <c r="G279" s="174">
        <f t="shared" si="38"/>
        <v>7.1250163489013278</v>
      </c>
      <c r="H279" s="252">
        <f t="shared" si="39"/>
        <v>0.84166630335768233</v>
      </c>
      <c r="I279" s="163">
        <f t="shared" si="35"/>
        <v>1.3043478260869565</v>
      </c>
      <c r="J279" s="163">
        <f t="shared" si="36"/>
        <v>1.0978256130752377</v>
      </c>
      <c r="K279" s="14"/>
      <c r="L279" s="14"/>
      <c r="M279" s="14"/>
      <c r="N279" s="14"/>
      <c r="O279" s="14"/>
    </row>
    <row r="280" spans="1:15" x14ac:dyDescent="0.35">
      <c r="A280" s="41"/>
      <c r="B280" s="41"/>
      <c r="C280" s="191">
        <f t="shared" si="40"/>
        <v>279</v>
      </c>
      <c r="D280" s="253">
        <f>B13</f>
        <v>20</v>
      </c>
      <c r="E280" s="253">
        <f t="shared" si="41"/>
        <v>170</v>
      </c>
      <c r="F280" s="174">
        <f t="shared" si="37"/>
        <v>83.290163192237586</v>
      </c>
      <c r="G280" s="174">
        <f t="shared" si="38"/>
        <v>6.7098368077564912</v>
      </c>
      <c r="H280" s="252">
        <f t="shared" si="39"/>
        <v>0.85089251538312327</v>
      </c>
      <c r="I280" s="163">
        <f t="shared" si="35"/>
        <v>1.3975155279503106</v>
      </c>
      <c r="J280" s="163">
        <f t="shared" si="36"/>
        <v>1.1891355028646133</v>
      </c>
      <c r="K280" s="14"/>
      <c r="L280" s="14"/>
      <c r="M280" s="14"/>
      <c r="N280" s="14"/>
      <c r="O280" s="14"/>
    </row>
    <row r="281" spans="1:15" x14ac:dyDescent="0.35">
      <c r="A281" s="41"/>
      <c r="B281" s="41"/>
      <c r="C281" s="191">
        <f t="shared" si="40"/>
        <v>280</v>
      </c>
      <c r="D281" s="253">
        <f>B13</f>
        <v>20</v>
      </c>
      <c r="E281" s="253">
        <f t="shared" si="41"/>
        <v>180</v>
      </c>
      <c r="F281" s="174">
        <f t="shared" si="37"/>
        <v>83.659808254084581</v>
      </c>
      <c r="G281" s="174">
        <f t="shared" si="38"/>
        <v>6.3401917459094914</v>
      </c>
      <c r="H281" s="252">
        <f t="shared" si="39"/>
        <v>0.85910685009083432</v>
      </c>
      <c r="I281" s="163">
        <f t="shared" si="35"/>
        <v>1.4906832298136647</v>
      </c>
      <c r="J281" s="163">
        <f t="shared" si="36"/>
        <v>1.2806561740484488</v>
      </c>
      <c r="K281" s="14"/>
      <c r="L281" s="14"/>
      <c r="M281" s="14"/>
      <c r="N281" s="14"/>
      <c r="O281" s="14"/>
    </row>
    <row r="282" spans="1:15" x14ac:dyDescent="0.35">
      <c r="A282" s="41"/>
      <c r="B282" s="41"/>
      <c r="C282" s="191">
        <f t="shared" si="40"/>
        <v>281</v>
      </c>
      <c r="D282" s="253">
        <f>B13</f>
        <v>20</v>
      </c>
      <c r="E282" s="253">
        <f t="shared" si="41"/>
        <v>190</v>
      </c>
      <c r="F282" s="174">
        <f t="shared" si="37"/>
        <v>83.990994042499963</v>
      </c>
      <c r="G282" s="174">
        <f t="shared" si="38"/>
        <v>6.0090059574941286</v>
      </c>
      <c r="H282" s="252">
        <f t="shared" si="39"/>
        <v>0.86646653427784259</v>
      </c>
      <c r="I282" s="163">
        <f t="shared" si="35"/>
        <v>1.5838509316770186</v>
      </c>
      <c r="J282" s="163">
        <f t="shared" si="36"/>
        <v>1.3723538275829184</v>
      </c>
      <c r="K282" s="14"/>
      <c r="L282" s="14"/>
      <c r="M282" s="14"/>
      <c r="N282" s="14"/>
      <c r="O282" s="14"/>
    </row>
    <row r="283" spans="1:15" x14ac:dyDescent="0.35">
      <c r="A283" s="41"/>
      <c r="B283" s="41"/>
      <c r="C283" s="191">
        <f t="shared" si="40"/>
        <v>282</v>
      </c>
      <c r="D283" s="253">
        <f>B13</f>
        <v>20</v>
      </c>
      <c r="E283" s="253">
        <f t="shared" si="41"/>
        <v>200</v>
      </c>
      <c r="F283" s="174">
        <f t="shared" si="37"/>
        <v>84.289406862494815</v>
      </c>
      <c r="G283" s="174">
        <f t="shared" si="38"/>
        <v>5.7105931374992673</v>
      </c>
      <c r="H283" s="252">
        <f t="shared" si="39"/>
        <v>0.8730979302777282</v>
      </c>
      <c r="I283" s="163">
        <f t="shared" si="35"/>
        <v>1.6770186335403727</v>
      </c>
      <c r="J283" s="163">
        <f t="shared" si="36"/>
        <v>1.4642014979812834</v>
      </c>
      <c r="K283" s="14"/>
      <c r="L283" s="14"/>
      <c r="M283" s="14"/>
      <c r="N283" s="14"/>
      <c r="O283" s="14"/>
    </row>
    <row r="284" spans="1:15" x14ac:dyDescent="0.35">
      <c r="A284" s="41"/>
      <c r="B284" s="41"/>
      <c r="C284" s="191">
        <f t="shared" si="40"/>
        <v>283</v>
      </c>
      <c r="D284" s="253">
        <f>B14</f>
        <v>30</v>
      </c>
      <c r="E284" s="253">
        <f t="shared" ref="E284:E300" si="42">B15</f>
        <v>40</v>
      </c>
      <c r="F284" s="174">
        <f t="shared" si="37"/>
        <v>53.130102354152484</v>
      </c>
      <c r="G284" s="174">
        <f t="shared" si="38"/>
        <v>36.86989764584159</v>
      </c>
      <c r="H284" s="252">
        <f t="shared" si="39"/>
        <v>0.18066894120345439</v>
      </c>
      <c r="I284" s="163">
        <f t="shared" si="35"/>
        <v>9.3167701863354047E-2</v>
      </c>
      <c r="J284" s="163">
        <f t="shared" si="36"/>
        <v>1.6832510050011282E-2</v>
      </c>
      <c r="K284" s="14"/>
      <c r="L284" s="14"/>
      <c r="M284" s="14"/>
      <c r="N284" s="14"/>
      <c r="O284" s="14"/>
    </row>
    <row r="285" spans="1:15" x14ac:dyDescent="0.35">
      <c r="A285" s="41"/>
      <c r="B285" s="41"/>
      <c r="C285" s="191">
        <f t="shared" si="40"/>
        <v>284</v>
      </c>
      <c r="D285" s="253">
        <f>B14</f>
        <v>30</v>
      </c>
      <c r="E285" s="253">
        <f t="shared" si="42"/>
        <v>50</v>
      </c>
      <c r="F285" s="174">
        <f t="shared" si="37"/>
        <v>59.036243467922596</v>
      </c>
      <c r="G285" s="174">
        <f t="shared" si="38"/>
        <v>30.963756532071482</v>
      </c>
      <c r="H285" s="252">
        <f t="shared" si="39"/>
        <v>0.31191652150945681</v>
      </c>
      <c r="I285" s="163">
        <f t="shared" si="35"/>
        <v>0.18633540372670809</v>
      </c>
      <c r="J285" s="163">
        <f t="shared" si="36"/>
        <v>5.8121090964495067E-2</v>
      </c>
      <c r="K285" s="14"/>
      <c r="L285" s="14"/>
      <c r="M285" s="14"/>
      <c r="N285" s="14"/>
      <c r="O285" s="14"/>
    </row>
    <row r="286" spans="1:15" x14ac:dyDescent="0.35">
      <c r="A286" s="41"/>
      <c r="B286" s="41"/>
      <c r="C286" s="191">
        <f t="shared" si="40"/>
        <v>285</v>
      </c>
      <c r="D286" s="253">
        <f>B14</f>
        <v>30</v>
      </c>
      <c r="E286" s="253">
        <f t="shared" si="42"/>
        <v>60</v>
      </c>
      <c r="F286" s="174">
        <f t="shared" si="37"/>
        <v>63.434948822917832</v>
      </c>
      <c r="G286" s="174">
        <f t="shared" si="38"/>
        <v>26.565051177076242</v>
      </c>
      <c r="H286" s="252">
        <f t="shared" si="39"/>
        <v>0.40966552939823991</v>
      </c>
      <c r="I286" s="163">
        <f t="shared" si="35"/>
        <v>0.27950310559006214</v>
      </c>
      <c r="J286" s="163">
        <f t="shared" si="36"/>
        <v>0.11450278772000495</v>
      </c>
      <c r="K286" s="14"/>
      <c r="L286" s="14"/>
      <c r="M286" s="14"/>
      <c r="N286" s="14"/>
      <c r="O286" s="14"/>
    </row>
    <row r="287" spans="1:15" x14ac:dyDescent="0.35">
      <c r="A287" s="41"/>
      <c r="B287" s="41"/>
      <c r="C287" s="191">
        <f t="shared" si="40"/>
        <v>286</v>
      </c>
      <c r="D287" s="253">
        <f>B14</f>
        <v>30</v>
      </c>
      <c r="E287" s="253">
        <f t="shared" si="42"/>
        <v>70</v>
      </c>
      <c r="F287" s="174">
        <f t="shared" si="37"/>
        <v>66.80140948634741</v>
      </c>
      <c r="G287" s="174">
        <f t="shared" si="38"/>
        <v>23.198590513646661</v>
      </c>
      <c r="H287" s="252">
        <f t="shared" si="39"/>
        <v>0.48447576636334161</v>
      </c>
      <c r="I287" s="163">
        <f t="shared" si="35"/>
        <v>0.37267080745341619</v>
      </c>
      <c r="J287" s="163">
        <f t="shared" si="36"/>
        <v>0.18054997504223913</v>
      </c>
      <c r="K287" s="14"/>
      <c r="L287" s="14"/>
      <c r="M287" s="14"/>
      <c r="N287" s="14"/>
      <c r="O287" s="14"/>
    </row>
    <row r="288" spans="1:15" x14ac:dyDescent="0.35">
      <c r="A288" s="41"/>
      <c r="B288" s="41"/>
      <c r="C288" s="191">
        <f t="shared" si="40"/>
        <v>287</v>
      </c>
      <c r="D288" s="253">
        <f>B14</f>
        <v>30</v>
      </c>
      <c r="E288" s="253">
        <f t="shared" si="42"/>
        <v>80</v>
      </c>
      <c r="F288" s="174">
        <f t="shared" si="37"/>
        <v>69.443954780411957</v>
      </c>
      <c r="G288" s="174">
        <f t="shared" si="38"/>
        <v>20.55604521958211</v>
      </c>
      <c r="H288" s="252">
        <f t="shared" si="39"/>
        <v>0.54319899512033165</v>
      </c>
      <c r="I288" s="163">
        <f t="shared" si="35"/>
        <v>0.46583850931677023</v>
      </c>
      <c r="J288" s="163">
        <f t="shared" si="36"/>
        <v>0.25304301014922287</v>
      </c>
      <c r="K288" s="14"/>
      <c r="L288" s="14"/>
      <c r="M288" s="14"/>
      <c r="N288" s="14"/>
      <c r="O288" s="14"/>
    </row>
    <row r="289" spans="1:15" x14ac:dyDescent="0.35">
      <c r="A289" s="41"/>
      <c r="B289" s="41"/>
      <c r="C289" s="191">
        <f t="shared" si="40"/>
        <v>288</v>
      </c>
      <c r="D289" s="253">
        <f>B14</f>
        <v>30</v>
      </c>
      <c r="E289" s="253">
        <f t="shared" si="42"/>
        <v>90</v>
      </c>
      <c r="F289" s="174">
        <f t="shared" si="37"/>
        <v>71.565051177073272</v>
      </c>
      <c r="G289" s="174">
        <f t="shared" si="38"/>
        <v>18.434948822920795</v>
      </c>
      <c r="H289" s="252">
        <f t="shared" si="39"/>
        <v>0.59033447060169419</v>
      </c>
      <c r="I289" s="163">
        <f t="shared" si="35"/>
        <v>0.55900621118012428</v>
      </c>
      <c r="J289" s="163">
        <f t="shared" si="36"/>
        <v>0.33000063574007754</v>
      </c>
      <c r="K289" s="14"/>
      <c r="L289" s="14"/>
      <c r="M289" s="14"/>
      <c r="N289" s="14"/>
      <c r="O289" s="14"/>
    </row>
    <row r="290" spans="1:15" x14ac:dyDescent="0.35">
      <c r="A290" s="41"/>
      <c r="B290" s="41"/>
      <c r="C290" s="191">
        <f t="shared" si="40"/>
        <v>289</v>
      </c>
      <c r="D290" s="253">
        <f>B14</f>
        <v>30</v>
      </c>
      <c r="E290" s="253">
        <f t="shared" si="42"/>
        <v>100</v>
      </c>
      <c r="F290" s="174">
        <f t="shared" si="37"/>
        <v>73.300755766001558</v>
      </c>
      <c r="G290" s="174">
        <f t="shared" si="38"/>
        <v>16.699244233992523</v>
      </c>
      <c r="H290" s="252">
        <f t="shared" si="39"/>
        <v>0.62890568368898925</v>
      </c>
      <c r="I290" s="163">
        <f t="shared" si="35"/>
        <v>0.65217391304347827</v>
      </c>
      <c r="J290" s="163">
        <f t="shared" si="36"/>
        <v>0.41015588066673214</v>
      </c>
      <c r="K290" s="14"/>
      <c r="L290" s="14"/>
      <c r="M290" s="14"/>
      <c r="N290" s="14"/>
      <c r="O290" s="14"/>
    </row>
    <row r="291" spans="1:15" x14ac:dyDescent="0.35">
      <c r="A291" s="41"/>
      <c r="B291" s="41"/>
      <c r="C291" s="191">
        <f t="shared" si="40"/>
        <v>290</v>
      </c>
      <c r="D291" s="253">
        <f>B14</f>
        <v>30</v>
      </c>
      <c r="E291" s="253">
        <f t="shared" si="42"/>
        <v>110</v>
      </c>
      <c r="F291" s="174">
        <f t="shared" si="37"/>
        <v>74.744881296937308</v>
      </c>
      <c r="G291" s="174">
        <f t="shared" si="38"/>
        <v>15.25511870305677</v>
      </c>
      <c r="H291" s="252">
        <f t="shared" si="39"/>
        <v>0.66099736215422822</v>
      </c>
      <c r="I291" s="163">
        <f t="shared" si="35"/>
        <v>0.74534161490683237</v>
      </c>
      <c r="J291" s="163">
        <f t="shared" si="36"/>
        <v>0.4926688413571888</v>
      </c>
      <c r="K291" s="14"/>
      <c r="L291" s="14"/>
      <c r="M291" s="14"/>
      <c r="N291" s="14"/>
      <c r="O291" s="14"/>
    </row>
    <row r="292" spans="1:15" x14ac:dyDescent="0.35">
      <c r="A292" s="41"/>
      <c r="B292" s="41"/>
      <c r="C292" s="191">
        <f t="shared" si="40"/>
        <v>291</v>
      </c>
      <c r="D292" s="253">
        <f>B14</f>
        <v>30</v>
      </c>
      <c r="E292" s="253">
        <f t="shared" si="42"/>
        <v>120</v>
      </c>
      <c r="F292" s="174">
        <f t="shared" si="37"/>
        <v>75.96375653206853</v>
      </c>
      <c r="G292" s="174">
        <f t="shared" si="38"/>
        <v>14.036243467925553</v>
      </c>
      <c r="H292" s="252">
        <f t="shared" si="39"/>
        <v>0.68808347849047757</v>
      </c>
      <c r="I292" s="163">
        <f t="shared" si="35"/>
        <v>0.83850931677018636</v>
      </c>
      <c r="J292" s="163">
        <f t="shared" si="36"/>
        <v>0.57696440742990363</v>
      </c>
      <c r="K292" s="14"/>
      <c r="L292" s="14"/>
      <c r="M292" s="14"/>
      <c r="N292" s="14"/>
      <c r="O292" s="14"/>
    </row>
    <row r="293" spans="1:15" x14ac:dyDescent="0.35">
      <c r="A293" s="41"/>
      <c r="B293" s="41"/>
      <c r="C293" s="191">
        <f t="shared" si="40"/>
        <v>292</v>
      </c>
      <c r="D293" s="253">
        <f>B14</f>
        <v>30</v>
      </c>
      <c r="E293" s="253">
        <f t="shared" si="42"/>
        <v>130</v>
      </c>
      <c r="F293" s="174">
        <f t="shared" si="37"/>
        <v>77.005383208078428</v>
      </c>
      <c r="G293" s="174">
        <f t="shared" si="38"/>
        <v>12.99461679191565</v>
      </c>
      <c r="H293" s="252">
        <f t="shared" si="39"/>
        <v>0.71123073795736425</v>
      </c>
      <c r="I293" s="163">
        <f t="shared" si="35"/>
        <v>0.93167701863354047</v>
      </c>
      <c r="J293" s="163">
        <f t="shared" si="36"/>
        <v>0.66263733350065002</v>
      </c>
      <c r="K293" s="14"/>
      <c r="L293" s="14"/>
      <c r="M293" s="14"/>
      <c r="N293" s="14"/>
      <c r="O293" s="14"/>
    </row>
    <row r="294" spans="1:15" x14ac:dyDescent="0.35">
      <c r="A294" s="41"/>
      <c r="B294" s="41"/>
      <c r="C294" s="191">
        <f t="shared" si="40"/>
        <v>293</v>
      </c>
      <c r="D294" s="253">
        <f>B14</f>
        <v>30</v>
      </c>
      <c r="E294" s="253">
        <f t="shared" si="42"/>
        <v>140</v>
      </c>
      <c r="F294" s="174">
        <f t="shared" si="37"/>
        <v>77.905242922982765</v>
      </c>
      <c r="G294" s="174">
        <f t="shared" si="38"/>
        <v>12.094757077011305</v>
      </c>
      <c r="H294" s="252">
        <f t="shared" si="39"/>
        <v>0.73122762051079393</v>
      </c>
      <c r="I294" s="163">
        <f t="shared" si="35"/>
        <v>1.0248447204968945</v>
      </c>
      <c r="J294" s="163">
        <f t="shared" si="36"/>
        <v>0.74939476636199376</v>
      </c>
      <c r="K294" s="14"/>
      <c r="L294" s="14"/>
      <c r="M294" s="14"/>
      <c r="N294" s="14"/>
      <c r="O294" s="14"/>
    </row>
    <row r="295" spans="1:15" x14ac:dyDescent="0.35">
      <c r="A295" s="41"/>
      <c r="B295" s="41"/>
      <c r="C295" s="191">
        <f t="shared" si="40"/>
        <v>294</v>
      </c>
      <c r="D295" s="253">
        <f>B14</f>
        <v>30</v>
      </c>
      <c r="E295" s="253">
        <f t="shared" si="42"/>
        <v>150</v>
      </c>
      <c r="F295" s="174">
        <f t="shared" si="37"/>
        <v>78.690067525974612</v>
      </c>
      <c r="G295" s="174">
        <f t="shared" si="38"/>
        <v>11.309932474019469</v>
      </c>
      <c r="H295" s="252">
        <f t="shared" si="39"/>
        <v>0.74866816724394591</v>
      </c>
      <c r="I295" s="163">
        <f t="shared" si="35"/>
        <v>1.1180124223602486</v>
      </c>
      <c r="J295" s="163">
        <f t="shared" si="36"/>
        <v>0.83702031120441167</v>
      </c>
      <c r="K295" s="14"/>
      <c r="L295" s="14"/>
      <c r="M295" s="14"/>
      <c r="N295" s="14"/>
      <c r="O295" s="14"/>
    </row>
    <row r="296" spans="1:15" x14ac:dyDescent="0.35">
      <c r="A296" s="41"/>
      <c r="B296" s="41"/>
      <c r="C296" s="191">
        <f t="shared" si="40"/>
        <v>295</v>
      </c>
      <c r="D296" s="253">
        <f>B14</f>
        <v>30</v>
      </c>
      <c r="E296" s="253">
        <f t="shared" si="42"/>
        <v>160</v>
      </c>
      <c r="F296" s="174">
        <f t="shared" si="37"/>
        <v>79.380344723839642</v>
      </c>
      <c r="G296" s="174">
        <f t="shared" si="38"/>
        <v>10.619655276154434</v>
      </c>
      <c r="H296" s="252">
        <f t="shared" si="39"/>
        <v>0.76400766052983571</v>
      </c>
      <c r="I296" s="163">
        <f t="shared" si="35"/>
        <v>1.2111801242236024</v>
      </c>
      <c r="J296" s="163">
        <f t="shared" si="36"/>
        <v>0.92535089318831032</v>
      </c>
      <c r="K296" s="14"/>
      <c r="L296" s="14"/>
      <c r="M296" s="14"/>
      <c r="N296" s="14"/>
      <c r="O296" s="14"/>
    </row>
    <row r="297" spans="1:15" x14ac:dyDescent="0.35">
      <c r="A297" s="41"/>
      <c r="B297" s="41"/>
      <c r="C297" s="191">
        <f t="shared" si="40"/>
        <v>296</v>
      </c>
      <c r="D297" s="253">
        <f>B14</f>
        <v>30</v>
      </c>
      <c r="E297" s="253">
        <f t="shared" si="42"/>
        <v>170</v>
      </c>
      <c r="F297" s="174">
        <f t="shared" si="37"/>
        <v>79.992020198553391</v>
      </c>
      <c r="G297" s="174">
        <f t="shared" si="38"/>
        <v>10.00797980144068</v>
      </c>
      <c r="H297" s="252">
        <f t="shared" si="39"/>
        <v>0.7776004488568079</v>
      </c>
      <c r="I297" s="163">
        <f t="shared" si="35"/>
        <v>1.3043478260869565</v>
      </c>
      <c r="J297" s="163">
        <f t="shared" si="36"/>
        <v>1.014261455030619</v>
      </c>
      <c r="K297" s="14"/>
      <c r="L297" s="14"/>
      <c r="M297" s="14"/>
      <c r="N297" s="14"/>
      <c r="O297" s="14"/>
    </row>
    <row r="298" spans="1:15" x14ac:dyDescent="0.35">
      <c r="A298" s="41"/>
      <c r="B298" s="41"/>
      <c r="C298" s="191">
        <f t="shared" si="40"/>
        <v>297</v>
      </c>
      <c r="D298" s="253">
        <f>B14</f>
        <v>30</v>
      </c>
      <c r="E298" s="253">
        <f t="shared" si="42"/>
        <v>180</v>
      </c>
      <c r="F298" s="174">
        <f t="shared" si="37"/>
        <v>80.537677791969088</v>
      </c>
      <c r="G298" s="174">
        <f t="shared" si="38"/>
        <v>9.4623222080249949</v>
      </c>
      <c r="H298" s="252">
        <f t="shared" si="39"/>
        <v>0.78972617315493432</v>
      </c>
      <c r="I298" s="163">
        <f t="shared" si="35"/>
        <v>1.3975155279503106</v>
      </c>
      <c r="J298" s="163">
        <f t="shared" si="36"/>
        <v>1.1036545898127965</v>
      </c>
      <c r="K298" s="14"/>
      <c r="L298" s="14"/>
      <c r="M298" s="14"/>
      <c r="N298" s="14"/>
      <c r="O298" s="14"/>
    </row>
    <row r="299" spans="1:15" x14ac:dyDescent="0.35">
      <c r="A299" s="41"/>
      <c r="B299" s="41"/>
      <c r="C299" s="191">
        <f t="shared" si="40"/>
        <v>298</v>
      </c>
      <c r="D299" s="253">
        <f>B14</f>
        <v>30</v>
      </c>
      <c r="E299" s="253">
        <f t="shared" si="42"/>
        <v>190</v>
      </c>
      <c r="F299" s="174">
        <f t="shared" si="37"/>
        <v>81.027373385098272</v>
      </c>
      <c r="G299" s="174">
        <f t="shared" si="38"/>
        <v>8.9726266148958036</v>
      </c>
      <c r="H299" s="252">
        <f t="shared" si="39"/>
        <v>0.80060829744669415</v>
      </c>
      <c r="I299" s="163">
        <f t="shared" si="35"/>
        <v>1.4906832298136647</v>
      </c>
      <c r="J299" s="163">
        <f t="shared" si="36"/>
        <v>1.1934533626534571</v>
      </c>
      <c r="K299" s="14"/>
      <c r="L299" s="14"/>
      <c r="M299" s="14"/>
      <c r="N299" s="14"/>
      <c r="O299" s="14"/>
    </row>
    <row r="300" spans="1:15" x14ac:dyDescent="0.35">
      <c r="A300" s="41"/>
      <c r="B300" s="41"/>
      <c r="C300" s="191">
        <f t="shared" si="40"/>
        <v>299</v>
      </c>
      <c r="D300" s="253">
        <f>B14</f>
        <v>30</v>
      </c>
      <c r="E300" s="253">
        <f t="shared" si="42"/>
        <v>200</v>
      </c>
      <c r="F300" s="174">
        <f t="shared" si="37"/>
        <v>81.469234390046509</v>
      </c>
      <c r="G300" s="174">
        <f t="shared" si="38"/>
        <v>8.5307656099475722</v>
      </c>
      <c r="H300" s="252">
        <f t="shared" si="39"/>
        <v>0.81042743088998814</v>
      </c>
      <c r="I300" s="163">
        <f t="shared" si="35"/>
        <v>1.5838509316770186</v>
      </c>
      <c r="J300" s="163">
        <f t="shared" si="36"/>
        <v>1.2835962414717204</v>
      </c>
      <c r="K300" s="14"/>
      <c r="L300" s="14"/>
      <c r="M300" s="14"/>
      <c r="N300" s="14"/>
      <c r="O300" s="14"/>
    </row>
    <row r="301" spans="1:15" x14ac:dyDescent="0.35">
      <c r="A301" s="41"/>
      <c r="B301" s="41"/>
      <c r="C301" s="191">
        <f t="shared" si="40"/>
        <v>300</v>
      </c>
      <c r="D301" s="253">
        <f>B15</f>
        <v>40</v>
      </c>
      <c r="E301" s="253">
        <f t="shared" ref="E301:E316" si="43">B16</f>
        <v>50</v>
      </c>
      <c r="F301" s="174">
        <f t="shared" si="37"/>
        <v>51.34019174590653</v>
      </c>
      <c r="G301" s="174">
        <f t="shared" si="38"/>
        <v>38.659808254087551</v>
      </c>
      <c r="H301" s="252">
        <f t="shared" si="39"/>
        <v>0.14089314990909976</v>
      </c>
      <c r="I301" s="163">
        <f t="shared" si="35"/>
        <v>9.3167701863354047E-2</v>
      </c>
      <c r="J301" s="163">
        <f t="shared" si="36"/>
        <v>1.3126690985319855E-2</v>
      </c>
      <c r="K301" s="14"/>
      <c r="L301" s="14"/>
      <c r="M301" s="14"/>
      <c r="N301" s="14"/>
      <c r="O301" s="14"/>
    </row>
    <row r="302" spans="1:15" x14ac:dyDescent="0.35">
      <c r="A302" s="41"/>
      <c r="B302" s="41"/>
      <c r="C302" s="191">
        <f t="shared" si="40"/>
        <v>301</v>
      </c>
      <c r="D302" s="253">
        <f>B15</f>
        <v>40</v>
      </c>
      <c r="E302" s="253">
        <f t="shared" si="43"/>
        <v>60</v>
      </c>
      <c r="F302" s="174">
        <f t="shared" si="37"/>
        <v>56.309932474016506</v>
      </c>
      <c r="G302" s="174">
        <f t="shared" si="38"/>
        <v>33.690067525977568</v>
      </c>
      <c r="H302" s="252">
        <f t="shared" si="39"/>
        <v>0.25133183275598819</v>
      </c>
      <c r="I302" s="163">
        <f t="shared" si="35"/>
        <v>0.18633540372670809</v>
      </c>
      <c r="J302" s="163">
        <f t="shared" si="36"/>
        <v>4.6832018525960535E-2</v>
      </c>
      <c r="K302" s="14"/>
      <c r="L302" s="14"/>
      <c r="M302" s="14"/>
      <c r="N302" s="14"/>
      <c r="O302" s="14"/>
    </row>
    <row r="303" spans="1:15" x14ac:dyDescent="0.35">
      <c r="A303" s="41"/>
      <c r="B303" s="41"/>
      <c r="C303" s="191">
        <f t="shared" si="40"/>
        <v>302</v>
      </c>
      <c r="D303" s="253">
        <f>B15</f>
        <v>40</v>
      </c>
      <c r="E303" s="253">
        <f t="shared" si="43"/>
        <v>70</v>
      </c>
      <c r="F303" s="174">
        <f t="shared" si="37"/>
        <v>60.255118703053817</v>
      </c>
      <c r="G303" s="174">
        <f t="shared" si="38"/>
        <v>29.744881296940264</v>
      </c>
      <c r="H303" s="252">
        <f t="shared" si="39"/>
        <v>0.33900263784570617</v>
      </c>
      <c r="I303" s="163">
        <f t="shared" si="35"/>
        <v>0.27950310559006214</v>
      </c>
      <c r="J303" s="163">
        <f t="shared" si="36"/>
        <v>9.4752290081098006E-2</v>
      </c>
      <c r="K303" s="14"/>
      <c r="L303" s="14"/>
      <c r="M303" s="14"/>
      <c r="N303" s="14"/>
      <c r="O303" s="14"/>
    </row>
    <row r="304" spans="1:15" x14ac:dyDescent="0.35">
      <c r="A304" s="41"/>
      <c r="B304" s="41"/>
      <c r="C304" s="191">
        <f t="shared" si="40"/>
        <v>303</v>
      </c>
      <c r="D304" s="253">
        <f>B15</f>
        <v>40</v>
      </c>
      <c r="E304" s="253">
        <f t="shared" si="43"/>
        <v>80</v>
      </c>
      <c r="F304" s="174">
        <f t="shared" si="37"/>
        <v>63.434948822917832</v>
      </c>
      <c r="G304" s="174">
        <f t="shared" si="38"/>
        <v>26.565051177076242</v>
      </c>
      <c r="H304" s="252">
        <f t="shared" si="39"/>
        <v>0.40966552939823991</v>
      </c>
      <c r="I304" s="163">
        <f t="shared" si="35"/>
        <v>0.37267080745341619</v>
      </c>
      <c r="J304" s="163">
        <f t="shared" si="36"/>
        <v>0.15267038362667326</v>
      </c>
      <c r="K304" s="14"/>
      <c r="L304" s="14"/>
      <c r="M304" s="14"/>
      <c r="N304" s="14"/>
      <c r="O304" s="14"/>
    </row>
    <row r="305" spans="1:15" x14ac:dyDescent="0.35">
      <c r="A305" s="41"/>
      <c r="B305" s="41"/>
      <c r="C305" s="191">
        <f t="shared" si="40"/>
        <v>304</v>
      </c>
      <c r="D305" s="253">
        <f>B15</f>
        <v>40</v>
      </c>
      <c r="E305" s="253">
        <f t="shared" si="43"/>
        <v>90</v>
      </c>
      <c r="F305" s="174">
        <f t="shared" si="37"/>
        <v>66.037511025417473</v>
      </c>
      <c r="G305" s="174">
        <f t="shared" si="38"/>
        <v>23.962488974576605</v>
      </c>
      <c r="H305" s="252">
        <f t="shared" si="39"/>
        <v>0.46750024500934301</v>
      </c>
      <c r="I305" s="163">
        <f t="shared" si="35"/>
        <v>0.46583850931677023</v>
      </c>
      <c r="J305" s="163">
        <f t="shared" si="36"/>
        <v>0.2177796172403772</v>
      </c>
      <c r="K305" s="14"/>
      <c r="L305" s="14"/>
      <c r="M305" s="14"/>
      <c r="N305" s="14"/>
      <c r="O305" s="14"/>
    </row>
    <row r="306" spans="1:15" x14ac:dyDescent="0.35">
      <c r="A306" s="41"/>
      <c r="B306" s="41"/>
      <c r="C306" s="191">
        <f t="shared" si="40"/>
        <v>305</v>
      </c>
      <c r="D306" s="253">
        <f>B15</f>
        <v>40</v>
      </c>
      <c r="E306" s="253">
        <f t="shared" si="43"/>
        <v>100</v>
      </c>
      <c r="F306" s="174">
        <f t="shared" si="37"/>
        <v>68.198590513643694</v>
      </c>
      <c r="G306" s="174">
        <f t="shared" si="38"/>
        <v>21.801409486350376</v>
      </c>
      <c r="H306" s="252">
        <f t="shared" si="39"/>
        <v>0.51552423363659239</v>
      </c>
      <c r="I306" s="163">
        <f t="shared" si="35"/>
        <v>0.55900621118012428</v>
      </c>
      <c r="J306" s="163">
        <f t="shared" si="36"/>
        <v>0.28818124861672867</v>
      </c>
      <c r="K306" s="14"/>
      <c r="L306" s="14"/>
      <c r="M306" s="14"/>
      <c r="N306" s="14"/>
      <c r="O306" s="14"/>
    </row>
    <row r="307" spans="1:15" x14ac:dyDescent="0.35">
      <c r="A307" s="41"/>
      <c r="B307" s="41"/>
      <c r="C307" s="191">
        <f t="shared" si="40"/>
        <v>306</v>
      </c>
      <c r="D307" s="253">
        <f>B15</f>
        <v>40</v>
      </c>
      <c r="E307" s="253">
        <f t="shared" si="43"/>
        <v>110</v>
      </c>
      <c r="F307" s="174">
        <f t="shared" si="37"/>
        <v>70.016893478095412</v>
      </c>
      <c r="G307" s="174">
        <f t="shared" si="38"/>
        <v>19.983106521898666</v>
      </c>
      <c r="H307" s="252">
        <f t="shared" si="39"/>
        <v>0.55593096617996385</v>
      </c>
      <c r="I307" s="163">
        <f t="shared" si="35"/>
        <v>0.65217391304347827</v>
      </c>
      <c r="J307" s="163">
        <f t="shared" si="36"/>
        <v>0.36256367359562858</v>
      </c>
      <c r="K307" s="14"/>
      <c r="L307" s="14"/>
      <c r="M307" s="14"/>
      <c r="N307" s="14"/>
      <c r="O307" s="14"/>
    </row>
    <row r="308" spans="1:15" x14ac:dyDescent="0.35">
      <c r="A308" s="41"/>
      <c r="B308" s="41"/>
      <c r="C308" s="191">
        <f t="shared" si="40"/>
        <v>307</v>
      </c>
      <c r="D308" s="253">
        <f>B15</f>
        <v>40</v>
      </c>
      <c r="E308" s="253">
        <f t="shared" si="43"/>
        <v>120</v>
      </c>
      <c r="F308" s="174">
        <f t="shared" si="37"/>
        <v>71.565051177073272</v>
      </c>
      <c r="G308" s="174">
        <f t="shared" si="38"/>
        <v>18.434948822920795</v>
      </c>
      <c r="H308" s="252">
        <f t="shared" si="39"/>
        <v>0.59033447060169419</v>
      </c>
      <c r="I308" s="163">
        <f t="shared" si="35"/>
        <v>0.74534161490683237</v>
      </c>
      <c r="J308" s="163">
        <f t="shared" si="36"/>
        <v>0.44000084765343672</v>
      </c>
      <c r="K308" s="14"/>
      <c r="L308" s="14"/>
      <c r="M308" s="14"/>
      <c r="N308" s="14"/>
      <c r="O308" s="14"/>
    </row>
    <row r="309" spans="1:15" x14ac:dyDescent="0.35">
      <c r="A309" s="41"/>
      <c r="B309" s="41"/>
      <c r="C309" s="191">
        <f t="shared" si="40"/>
        <v>308</v>
      </c>
      <c r="D309" s="253">
        <f>B15</f>
        <v>40</v>
      </c>
      <c r="E309" s="253">
        <f t="shared" si="43"/>
        <v>130</v>
      </c>
      <c r="F309" s="174">
        <f t="shared" si="37"/>
        <v>72.897271030942832</v>
      </c>
      <c r="G309" s="174">
        <f t="shared" si="38"/>
        <v>17.102728969051245</v>
      </c>
      <c r="H309" s="252">
        <f t="shared" si="39"/>
        <v>0.61993935624323993</v>
      </c>
      <c r="I309" s="163">
        <f t="shared" si="35"/>
        <v>0.83850931677018636</v>
      </c>
      <c r="J309" s="163">
        <f t="shared" si="36"/>
        <v>0.51982492604246833</v>
      </c>
      <c r="K309" s="14"/>
      <c r="L309" s="14"/>
      <c r="M309" s="14"/>
      <c r="N309" s="14"/>
      <c r="O309" s="14"/>
    </row>
    <row r="310" spans="1:15" x14ac:dyDescent="0.35">
      <c r="A310" s="41"/>
      <c r="B310" s="41"/>
      <c r="C310" s="191">
        <f t="shared" si="40"/>
        <v>309</v>
      </c>
      <c r="D310" s="253">
        <f>B15</f>
        <v>40</v>
      </c>
      <c r="E310" s="253">
        <f t="shared" si="43"/>
        <v>140</v>
      </c>
      <c r="F310" s="174">
        <f t="shared" si="37"/>
        <v>74.054604099072279</v>
      </c>
      <c r="G310" s="174">
        <f t="shared" si="38"/>
        <v>15.945395900921804</v>
      </c>
      <c r="H310" s="252">
        <f t="shared" si="39"/>
        <v>0.64565786886833865</v>
      </c>
      <c r="I310" s="163">
        <f t="shared" si="35"/>
        <v>0.93167701863354047</v>
      </c>
      <c r="J310" s="163">
        <f t="shared" si="36"/>
        <v>0.60154459832453921</v>
      </c>
      <c r="K310" s="14"/>
      <c r="L310" s="14"/>
      <c r="M310" s="14"/>
      <c r="N310" s="14"/>
      <c r="O310" s="14"/>
    </row>
    <row r="311" spans="1:15" x14ac:dyDescent="0.35">
      <c r="A311" s="41"/>
      <c r="B311" s="41"/>
      <c r="C311" s="191">
        <f t="shared" si="40"/>
        <v>310</v>
      </c>
      <c r="D311" s="253">
        <f>B15</f>
        <v>40</v>
      </c>
      <c r="E311" s="253">
        <f t="shared" si="43"/>
        <v>150</v>
      </c>
      <c r="F311" s="174">
        <f t="shared" si="37"/>
        <v>75.068582821857504</v>
      </c>
      <c r="G311" s="174">
        <f t="shared" si="38"/>
        <v>14.931417178136568</v>
      </c>
      <c r="H311" s="252">
        <f t="shared" si="39"/>
        <v>0.66819072937467705</v>
      </c>
      <c r="I311" s="163">
        <f t="shared" si="35"/>
        <v>1.0248447204968945</v>
      </c>
      <c r="J311" s="163">
        <f t="shared" si="36"/>
        <v>0.68479174128460696</v>
      </c>
      <c r="K311" s="14"/>
      <c r="L311" s="14"/>
      <c r="M311" s="14"/>
      <c r="N311" s="14"/>
      <c r="O311" s="14"/>
    </row>
    <row r="312" spans="1:15" x14ac:dyDescent="0.35">
      <c r="A312" s="41"/>
      <c r="B312" s="41"/>
      <c r="C312" s="191">
        <f t="shared" si="40"/>
        <v>311</v>
      </c>
      <c r="D312" s="253">
        <f>B15</f>
        <v>40</v>
      </c>
      <c r="E312" s="253">
        <f t="shared" si="43"/>
        <v>160</v>
      </c>
      <c r="F312" s="174">
        <f t="shared" si="37"/>
        <v>75.96375653206853</v>
      </c>
      <c r="G312" s="174">
        <f t="shared" si="38"/>
        <v>14.036243467925553</v>
      </c>
      <c r="H312" s="252">
        <f t="shared" si="39"/>
        <v>0.68808347849047757</v>
      </c>
      <c r="I312" s="163">
        <f t="shared" si="35"/>
        <v>1.1180124223602486</v>
      </c>
      <c r="J312" s="163">
        <f t="shared" si="36"/>
        <v>0.7692858765732048</v>
      </c>
      <c r="K312" s="14"/>
      <c r="L312" s="14"/>
      <c r="M312" s="14"/>
      <c r="N312" s="14"/>
      <c r="O312" s="14"/>
    </row>
    <row r="313" spans="1:15" x14ac:dyDescent="0.35">
      <c r="A313" s="41"/>
      <c r="B313" s="41"/>
      <c r="C313" s="191">
        <f t="shared" si="40"/>
        <v>312</v>
      </c>
      <c r="D313" s="253">
        <f>B15</f>
        <v>40</v>
      </c>
      <c r="E313" s="253">
        <f t="shared" si="43"/>
        <v>170</v>
      </c>
      <c r="F313" s="174">
        <f t="shared" si="37"/>
        <v>76.759480084807748</v>
      </c>
      <c r="G313" s="174">
        <f t="shared" si="38"/>
        <v>13.240519915186333</v>
      </c>
      <c r="H313" s="252">
        <f t="shared" si="39"/>
        <v>0.70576622410690459</v>
      </c>
      <c r="I313" s="163">
        <f t="shared" si="35"/>
        <v>1.2111801242236024</v>
      </c>
      <c r="J313" s="163">
        <f t="shared" si="36"/>
        <v>0.85481002298662356</v>
      </c>
      <c r="K313" s="14"/>
      <c r="L313" s="14"/>
      <c r="M313" s="14"/>
      <c r="N313" s="14"/>
      <c r="O313" s="14"/>
    </row>
    <row r="314" spans="1:15" x14ac:dyDescent="0.35">
      <c r="A314" s="41"/>
      <c r="B314" s="41"/>
      <c r="C314" s="191">
        <f t="shared" si="40"/>
        <v>313</v>
      </c>
      <c r="D314" s="253">
        <f>B15</f>
        <v>40</v>
      </c>
      <c r="E314" s="253">
        <f t="shared" si="43"/>
        <v>180</v>
      </c>
      <c r="F314" s="174">
        <f t="shared" si="37"/>
        <v>77.471192290843391</v>
      </c>
      <c r="G314" s="174">
        <f t="shared" si="38"/>
        <v>12.528807709150685</v>
      </c>
      <c r="H314" s="252">
        <f t="shared" si="39"/>
        <v>0.72158205090769678</v>
      </c>
      <c r="I314" s="163">
        <f t="shared" si="35"/>
        <v>1.3043478260869565</v>
      </c>
      <c r="J314" s="163">
        <f t="shared" si="36"/>
        <v>0.94119397944482186</v>
      </c>
      <c r="K314" s="14"/>
      <c r="L314" s="14"/>
      <c r="M314" s="14"/>
      <c r="N314" s="14"/>
      <c r="O314" s="14"/>
    </row>
    <row r="315" spans="1:15" x14ac:dyDescent="0.35">
      <c r="A315" s="41"/>
      <c r="B315" s="41"/>
      <c r="C315" s="191">
        <f t="shared" si="40"/>
        <v>314</v>
      </c>
      <c r="D315" s="253">
        <f>B15</f>
        <v>40</v>
      </c>
      <c r="E315" s="253">
        <f t="shared" si="43"/>
        <v>190</v>
      </c>
      <c r="F315" s="174">
        <f t="shared" si="37"/>
        <v>78.111341960366872</v>
      </c>
      <c r="G315" s="174">
        <f t="shared" si="38"/>
        <v>11.888658039627192</v>
      </c>
      <c r="H315" s="252">
        <f t="shared" si="39"/>
        <v>0.7358075991193298</v>
      </c>
      <c r="I315" s="163">
        <f t="shared" si="35"/>
        <v>1.3975155279503106</v>
      </c>
      <c r="J315" s="163">
        <f t="shared" si="36"/>
        <v>1.0283025453531007</v>
      </c>
      <c r="K315" s="14"/>
      <c r="L315" s="14"/>
      <c r="M315" s="14"/>
      <c r="N315" s="14"/>
      <c r="O315" s="14"/>
    </row>
    <row r="316" spans="1:15" x14ac:dyDescent="0.35">
      <c r="A316" s="41"/>
      <c r="B316" s="41"/>
      <c r="C316" s="191">
        <f t="shared" si="40"/>
        <v>315</v>
      </c>
      <c r="D316" s="253">
        <f>B15</f>
        <v>40</v>
      </c>
      <c r="E316" s="253">
        <f t="shared" si="43"/>
        <v>200</v>
      </c>
      <c r="F316" s="174">
        <f t="shared" si="37"/>
        <v>78.690067525974612</v>
      </c>
      <c r="G316" s="174">
        <f t="shared" si="38"/>
        <v>11.309932474019469</v>
      </c>
      <c r="H316" s="252">
        <f t="shared" si="39"/>
        <v>0.74866816724394591</v>
      </c>
      <c r="I316" s="163">
        <f t="shared" si="35"/>
        <v>1.4906832298136647</v>
      </c>
      <c r="J316" s="163">
        <f t="shared" si="36"/>
        <v>1.1160270816058822</v>
      </c>
      <c r="K316" s="14"/>
      <c r="L316" s="14"/>
      <c r="M316" s="14"/>
      <c r="N316" s="14"/>
      <c r="O316" s="14"/>
    </row>
    <row r="317" spans="1:15" x14ac:dyDescent="0.35">
      <c r="A317" s="41"/>
      <c r="B317" s="41"/>
      <c r="C317" s="191">
        <f t="shared" si="40"/>
        <v>316</v>
      </c>
      <c r="D317" s="253">
        <f>B16</f>
        <v>50</v>
      </c>
      <c r="E317" s="253">
        <f t="shared" ref="E317:E331" si="44">B17</f>
        <v>60</v>
      </c>
      <c r="F317" s="174">
        <f t="shared" si="37"/>
        <v>50.194428907731506</v>
      </c>
      <c r="G317" s="174">
        <f t="shared" si="38"/>
        <v>39.805571092262575</v>
      </c>
      <c r="H317" s="252">
        <f t="shared" si="39"/>
        <v>0.11543175350521034</v>
      </c>
      <c r="I317" s="163">
        <f t="shared" si="35"/>
        <v>9.3167701863354047E-2</v>
      </c>
      <c r="J317" s="163">
        <f t="shared" si="36"/>
        <v>1.0754511196137611E-2</v>
      </c>
      <c r="K317" s="14"/>
      <c r="L317" s="14"/>
      <c r="M317" s="14"/>
      <c r="N317" s="14"/>
      <c r="O317" s="14"/>
    </row>
    <row r="318" spans="1:15" x14ac:dyDescent="0.35">
      <c r="A318" s="41"/>
      <c r="B318" s="41"/>
      <c r="C318" s="191">
        <f t="shared" si="40"/>
        <v>317</v>
      </c>
      <c r="D318" s="253">
        <f>B16</f>
        <v>50</v>
      </c>
      <c r="E318" s="253">
        <f t="shared" si="44"/>
        <v>70</v>
      </c>
      <c r="F318" s="174">
        <f t="shared" si="37"/>
        <v>54.46232220802203</v>
      </c>
      <c r="G318" s="174">
        <f t="shared" si="38"/>
        <v>35.537677791972044</v>
      </c>
      <c r="H318" s="252">
        <f t="shared" si="39"/>
        <v>0.21027382684499984</v>
      </c>
      <c r="I318" s="163">
        <f t="shared" si="35"/>
        <v>0.18633540372670809</v>
      </c>
      <c r="J318" s="163">
        <f t="shared" si="36"/>
        <v>3.9181458418322955E-2</v>
      </c>
      <c r="K318" s="14"/>
      <c r="L318" s="14"/>
      <c r="M318" s="14"/>
      <c r="N318" s="14"/>
      <c r="O318" s="14"/>
    </row>
    <row r="319" spans="1:15" x14ac:dyDescent="0.35">
      <c r="A319" s="41"/>
      <c r="B319" s="41"/>
      <c r="C319" s="191">
        <f t="shared" si="40"/>
        <v>318</v>
      </c>
      <c r="D319" s="253">
        <f>B16</f>
        <v>50</v>
      </c>
      <c r="E319" s="253">
        <f t="shared" si="44"/>
        <v>80</v>
      </c>
      <c r="F319" s="174">
        <f t="shared" si="37"/>
        <v>57.994616791912684</v>
      </c>
      <c r="G319" s="174">
        <f t="shared" si="38"/>
        <v>32.00538320808139</v>
      </c>
      <c r="H319" s="252">
        <f t="shared" si="39"/>
        <v>0.28876926204256992</v>
      </c>
      <c r="I319" s="163">
        <f t="shared" si="35"/>
        <v>0.27950310559006214</v>
      </c>
      <c r="J319" s="163">
        <f t="shared" si="36"/>
        <v>8.0711905539848749E-2</v>
      </c>
      <c r="K319" s="14"/>
      <c r="L319" s="14"/>
      <c r="M319" s="14"/>
      <c r="N319" s="14"/>
      <c r="O319" s="14"/>
    </row>
    <row r="320" spans="1:15" x14ac:dyDescent="0.35">
      <c r="A320" s="41"/>
      <c r="B320" s="41"/>
      <c r="C320" s="191">
        <f t="shared" si="40"/>
        <v>319</v>
      </c>
      <c r="D320" s="253">
        <f>B16</f>
        <v>50</v>
      </c>
      <c r="E320" s="253">
        <f t="shared" si="44"/>
        <v>90</v>
      </c>
      <c r="F320" s="174">
        <f t="shared" si="37"/>
        <v>60.945395900918847</v>
      </c>
      <c r="G320" s="174">
        <f t="shared" si="38"/>
        <v>29.054604099075231</v>
      </c>
      <c r="H320" s="252">
        <f t="shared" si="39"/>
        <v>0.35434213113159574</v>
      </c>
      <c r="I320" s="163">
        <f t="shared" si="35"/>
        <v>0.37267080745341619</v>
      </c>
      <c r="J320" s="163">
        <f t="shared" si="36"/>
        <v>0.13205296812357606</v>
      </c>
      <c r="K320" s="14"/>
      <c r="L320" s="14"/>
      <c r="M320" s="14"/>
      <c r="N320" s="14"/>
      <c r="O320" s="14"/>
    </row>
    <row r="321" spans="1:15" x14ac:dyDescent="0.35">
      <c r="A321" s="41"/>
      <c r="B321" s="41"/>
      <c r="C321" s="191">
        <f t="shared" si="40"/>
        <v>320</v>
      </c>
      <c r="D321" s="253">
        <f>B16</f>
        <v>50</v>
      </c>
      <c r="E321" s="253">
        <f t="shared" si="44"/>
        <v>100</v>
      </c>
      <c r="F321" s="174">
        <f t="shared" si="37"/>
        <v>63.434948822917832</v>
      </c>
      <c r="G321" s="174">
        <f t="shared" si="38"/>
        <v>26.565051177076242</v>
      </c>
      <c r="H321" s="252">
        <f t="shared" si="39"/>
        <v>0.40966552939823991</v>
      </c>
      <c r="I321" s="163">
        <f t="shared" si="35"/>
        <v>0.46583850931677023</v>
      </c>
      <c r="J321" s="163">
        <f t="shared" si="36"/>
        <v>0.19083797953334158</v>
      </c>
      <c r="K321" s="14"/>
      <c r="L321" s="14"/>
      <c r="M321" s="14"/>
      <c r="N321" s="14"/>
      <c r="O321" s="14"/>
    </row>
    <row r="322" spans="1:15" x14ac:dyDescent="0.35">
      <c r="A322" s="41"/>
      <c r="B322" s="41"/>
      <c r="C322" s="191">
        <f t="shared" si="40"/>
        <v>321</v>
      </c>
      <c r="D322" s="253">
        <f>B16</f>
        <v>50</v>
      </c>
      <c r="E322" s="253">
        <f t="shared" si="44"/>
        <v>110</v>
      </c>
      <c r="F322" s="174">
        <f t="shared" si="37"/>
        <v>65.556045219579147</v>
      </c>
      <c r="G322" s="174">
        <f t="shared" si="38"/>
        <v>24.443954780414927</v>
      </c>
      <c r="H322" s="252">
        <f t="shared" si="39"/>
        <v>0.45680100487960246</v>
      </c>
      <c r="I322" s="163">
        <f t="shared" ref="I322:I385" si="45">ABS(D322-E322)/(2*$B$33)</f>
        <v>0.55900621118012428</v>
      </c>
      <c r="J322" s="163">
        <f t="shared" ref="J322:J385" si="46">H322*I322</f>
        <v>0.25535459900102003</v>
      </c>
      <c r="K322" s="14"/>
      <c r="L322" s="14"/>
      <c r="M322" s="14"/>
      <c r="N322" s="14"/>
      <c r="O322" s="14"/>
    </row>
    <row r="323" spans="1:15" x14ac:dyDescent="0.35">
      <c r="A323" s="41"/>
      <c r="B323" s="41"/>
      <c r="C323" s="191">
        <f t="shared" si="40"/>
        <v>322</v>
      </c>
      <c r="D323" s="253">
        <f>B16</f>
        <v>50</v>
      </c>
      <c r="E323" s="253">
        <f t="shared" si="44"/>
        <v>120</v>
      </c>
      <c r="F323" s="174">
        <f t="shared" ref="F323:F386" si="47">ATAN2(D323,E323)*180/3.14159265359</f>
        <v>67.380135051955136</v>
      </c>
      <c r="G323" s="174">
        <f t="shared" ref="G323:G386" si="48">ATAN2(E323,D323)*180/3.14159265359</f>
        <v>22.619864948038938</v>
      </c>
      <c r="H323" s="252">
        <f t="shared" ref="H323:H386" si="49">ABS(F323-G323)/90</f>
        <v>0.49733633448795778</v>
      </c>
      <c r="I323" s="163">
        <f t="shared" si="45"/>
        <v>0.65217391304347827</v>
      </c>
      <c r="J323" s="163">
        <f t="shared" si="46"/>
        <v>0.32434978336171161</v>
      </c>
      <c r="K323" s="14"/>
      <c r="L323" s="14"/>
      <c r="M323" s="14"/>
      <c r="N323" s="14"/>
      <c r="O323" s="14"/>
    </row>
    <row r="324" spans="1:15" x14ac:dyDescent="0.35">
      <c r="A324" s="41"/>
      <c r="B324" s="41"/>
      <c r="C324" s="191">
        <f t="shared" ref="C324:C387" si="50">C323+1</f>
        <v>323</v>
      </c>
      <c r="D324" s="253">
        <f>B16</f>
        <v>50</v>
      </c>
      <c r="E324" s="253">
        <f t="shared" si="44"/>
        <v>130</v>
      </c>
      <c r="F324" s="174">
        <f t="shared" si="47"/>
        <v>68.962488974573645</v>
      </c>
      <c r="G324" s="174">
        <f t="shared" si="48"/>
        <v>21.037511025420432</v>
      </c>
      <c r="H324" s="252">
        <f t="shared" si="49"/>
        <v>0.53249975499059132</v>
      </c>
      <c r="I324" s="163">
        <f t="shared" si="45"/>
        <v>0.74534161490683237</v>
      </c>
      <c r="J324" s="163">
        <f t="shared" si="46"/>
        <v>0.39689422732217988</v>
      </c>
      <c r="K324" s="14"/>
      <c r="L324" s="14"/>
      <c r="M324" s="14"/>
      <c r="N324" s="14"/>
      <c r="O324" s="14"/>
    </row>
    <row r="325" spans="1:15" x14ac:dyDescent="0.35">
      <c r="A325" s="41"/>
      <c r="B325" s="41"/>
      <c r="C325" s="191">
        <f t="shared" si="50"/>
        <v>324</v>
      </c>
      <c r="D325" s="253">
        <f>B16</f>
        <v>50</v>
      </c>
      <c r="E325" s="253">
        <f t="shared" si="44"/>
        <v>140</v>
      </c>
      <c r="F325" s="174">
        <f t="shared" si="47"/>
        <v>70.346175941942064</v>
      </c>
      <c r="G325" s="174">
        <f t="shared" si="48"/>
        <v>19.653824058052013</v>
      </c>
      <c r="H325" s="252">
        <f t="shared" si="49"/>
        <v>0.56324835426544506</v>
      </c>
      <c r="I325" s="163">
        <f t="shared" si="45"/>
        <v>0.83850931677018636</v>
      </c>
      <c r="J325" s="163">
        <f t="shared" si="46"/>
        <v>0.47228899270705021</v>
      </c>
      <c r="K325" s="14"/>
      <c r="L325" s="14"/>
      <c r="M325" s="14"/>
      <c r="N325" s="14"/>
      <c r="O325" s="14"/>
    </row>
    <row r="326" spans="1:15" x14ac:dyDescent="0.35">
      <c r="A326" s="41"/>
      <c r="B326" s="41"/>
      <c r="C326" s="191">
        <f t="shared" si="50"/>
        <v>325</v>
      </c>
      <c r="D326" s="253">
        <f>B16</f>
        <v>50</v>
      </c>
      <c r="E326" s="253">
        <f t="shared" si="44"/>
        <v>150</v>
      </c>
      <c r="F326" s="174">
        <f t="shared" si="47"/>
        <v>71.565051177073272</v>
      </c>
      <c r="G326" s="174">
        <f t="shared" si="48"/>
        <v>18.434948822920795</v>
      </c>
      <c r="H326" s="252">
        <f t="shared" si="49"/>
        <v>0.59033447060169419</v>
      </c>
      <c r="I326" s="163">
        <f t="shared" si="45"/>
        <v>0.93167701863354047</v>
      </c>
      <c r="J326" s="163">
        <f t="shared" si="46"/>
        <v>0.5500010595667959</v>
      </c>
      <c r="K326" s="14"/>
      <c r="L326" s="14"/>
      <c r="M326" s="14"/>
      <c r="N326" s="14"/>
      <c r="O326" s="14"/>
    </row>
    <row r="327" spans="1:15" x14ac:dyDescent="0.35">
      <c r="A327" s="41"/>
      <c r="B327" s="41"/>
      <c r="C327" s="191">
        <f t="shared" si="50"/>
        <v>326</v>
      </c>
      <c r="D327" s="253">
        <f>B16</f>
        <v>50</v>
      </c>
      <c r="E327" s="253">
        <f t="shared" si="44"/>
        <v>160</v>
      </c>
      <c r="F327" s="174">
        <f t="shared" si="47"/>
        <v>72.645975363733896</v>
      </c>
      <c r="G327" s="174">
        <f t="shared" si="48"/>
        <v>17.354024636260181</v>
      </c>
      <c r="H327" s="252">
        <f t="shared" si="49"/>
        <v>0.61435500808304133</v>
      </c>
      <c r="I327" s="163">
        <f t="shared" si="45"/>
        <v>1.0248447204968945</v>
      </c>
      <c r="J327" s="163">
        <f t="shared" si="46"/>
        <v>0.62961848654473185</v>
      </c>
      <c r="K327" s="14"/>
      <c r="L327" s="14"/>
      <c r="M327" s="14"/>
      <c r="N327" s="14"/>
      <c r="O327" s="14"/>
    </row>
    <row r="328" spans="1:15" x14ac:dyDescent="0.35">
      <c r="A328" s="41"/>
      <c r="B328" s="41"/>
      <c r="C328" s="191">
        <f t="shared" si="50"/>
        <v>327</v>
      </c>
      <c r="D328" s="253">
        <f>B16</f>
        <v>50</v>
      </c>
      <c r="E328" s="253">
        <f t="shared" si="44"/>
        <v>170</v>
      </c>
      <c r="F328" s="174">
        <f t="shared" si="47"/>
        <v>73.610459665960377</v>
      </c>
      <c r="G328" s="174">
        <f t="shared" si="48"/>
        <v>16.389540334033704</v>
      </c>
      <c r="H328" s="252">
        <f t="shared" si="49"/>
        <v>0.63578799257696306</v>
      </c>
      <c r="I328" s="163">
        <f t="shared" si="45"/>
        <v>1.1180124223602486</v>
      </c>
      <c r="J328" s="163">
        <f t="shared" si="46"/>
        <v>0.71081887368853025</v>
      </c>
      <c r="K328" s="14"/>
      <c r="L328" s="14"/>
      <c r="M328" s="14"/>
      <c r="N328" s="14"/>
      <c r="O328" s="14"/>
    </row>
    <row r="329" spans="1:15" x14ac:dyDescent="0.35">
      <c r="A329" s="41"/>
      <c r="B329" s="41"/>
      <c r="C329" s="191">
        <f t="shared" si="50"/>
        <v>328</v>
      </c>
      <c r="D329" s="253">
        <f>B16</f>
        <v>50</v>
      </c>
      <c r="E329" s="253">
        <f t="shared" si="44"/>
        <v>180</v>
      </c>
      <c r="F329" s="174">
        <f t="shared" si="47"/>
        <v>74.475889003240837</v>
      </c>
      <c r="G329" s="174">
        <f t="shared" si="48"/>
        <v>15.524110996753233</v>
      </c>
      <c r="H329" s="252">
        <f t="shared" si="49"/>
        <v>0.65501975562764003</v>
      </c>
      <c r="I329" s="163">
        <f t="shared" si="45"/>
        <v>1.2111801242236024</v>
      </c>
      <c r="J329" s="163">
        <f t="shared" si="46"/>
        <v>0.79334690898999882</v>
      </c>
      <c r="K329" s="14"/>
      <c r="L329" s="14"/>
      <c r="M329" s="14"/>
      <c r="N329" s="14"/>
      <c r="O329" s="14"/>
    </row>
    <row r="330" spans="1:15" x14ac:dyDescent="0.35">
      <c r="A330" s="41"/>
      <c r="B330" s="41"/>
      <c r="C330" s="191">
        <f t="shared" si="50"/>
        <v>329</v>
      </c>
      <c r="D330" s="253">
        <f>B16</f>
        <v>50</v>
      </c>
      <c r="E330" s="253">
        <f t="shared" si="44"/>
        <v>190</v>
      </c>
      <c r="F330" s="174">
        <f t="shared" si="47"/>
        <v>75.256437163524311</v>
      </c>
      <c r="G330" s="174">
        <f t="shared" si="48"/>
        <v>14.743562836469764</v>
      </c>
      <c r="H330" s="252">
        <f t="shared" si="49"/>
        <v>0.67236527030060611</v>
      </c>
      <c r="I330" s="163">
        <f t="shared" si="45"/>
        <v>1.3043478260869565</v>
      </c>
      <c r="J330" s="163">
        <f t="shared" si="46"/>
        <v>0.87699817865296448</v>
      </c>
      <c r="K330" s="14"/>
      <c r="L330" s="14"/>
      <c r="M330" s="14"/>
      <c r="N330" s="14"/>
      <c r="O330" s="14"/>
    </row>
    <row r="331" spans="1:15" x14ac:dyDescent="0.35">
      <c r="A331" s="41"/>
      <c r="B331" s="41"/>
      <c r="C331" s="191">
        <f t="shared" si="50"/>
        <v>330</v>
      </c>
      <c r="D331" s="253">
        <f>B16</f>
        <v>50</v>
      </c>
      <c r="E331" s="253">
        <f t="shared" si="44"/>
        <v>200</v>
      </c>
      <c r="F331" s="174">
        <f t="shared" si="47"/>
        <v>75.96375653206853</v>
      </c>
      <c r="G331" s="174">
        <f t="shared" si="48"/>
        <v>14.036243467925553</v>
      </c>
      <c r="H331" s="252">
        <f t="shared" si="49"/>
        <v>0.68808347849047757</v>
      </c>
      <c r="I331" s="163">
        <f t="shared" si="45"/>
        <v>1.3975155279503106</v>
      </c>
      <c r="J331" s="163">
        <f t="shared" si="46"/>
        <v>0.96160734571650597</v>
      </c>
      <c r="K331" s="14"/>
      <c r="L331" s="14"/>
      <c r="M331" s="14"/>
      <c r="N331" s="14"/>
      <c r="O331" s="14"/>
    </row>
    <row r="332" spans="1:15" x14ac:dyDescent="0.35">
      <c r="A332" s="41"/>
      <c r="B332" s="41"/>
      <c r="C332" s="191">
        <f t="shared" si="50"/>
        <v>331</v>
      </c>
      <c r="D332" s="253">
        <f>B17</f>
        <v>60</v>
      </c>
      <c r="E332" s="253">
        <f t="shared" ref="E332:E345" si="51">B18</f>
        <v>70</v>
      </c>
      <c r="F332" s="174">
        <f t="shared" si="47"/>
        <v>49.398705354992288</v>
      </c>
      <c r="G332" s="174">
        <f t="shared" si="48"/>
        <v>40.601294645001794</v>
      </c>
      <c r="H332" s="252">
        <f t="shared" si="49"/>
        <v>9.7749007888783268E-2</v>
      </c>
      <c r="I332" s="163">
        <f t="shared" si="45"/>
        <v>9.3167701863354047E-2</v>
      </c>
      <c r="J332" s="163">
        <f t="shared" si="46"/>
        <v>9.1070504244208025E-3</v>
      </c>
      <c r="K332" s="14"/>
      <c r="L332" s="14"/>
      <c r="M332" s="14"/>
      <c r="N332" s="14"/>
      <c r="O332" s="14"/>
    </row>
    <row r="333" spans="1:15" x14ac:dyDescent="0.35">
      <c r="A333" s="41"/>
      <c r="B333" s="41"/>
      <c r="C333" s="191">
        <f t="shared" si="50"/>
        <v>332</v>
      </c>
      <c r="D333" s="253">
        <f>B17</f>
        <v>60</v>
      </c>
      <c r="E333" s="253">
        <f t="shared" si="51"/>
        <v>80</v>
      </c>
      <c r="F333" s="174">
        <f t="shared" si="47"/>
        <v>53.130102354152484</v>
      </c>
      <c r="G333" s="174">
        <f t="shared" si="48"/>
        <v>36.86989764584159</v>
      </c>
      <c r="H333" s="252">
        <f t="shared" si="49"/>
        <v>0.18066894120345439</v>
      </c>
      <c r="I333" s="163">
        <f t="shared" si="45"/>
        <v>0.18633540372670809</v>
      </c>
      <c r="J333" s="163">
        <f t="shared" si="46"/>
        <v>3.3665020100022564E-2</v>
      </c>
      <c r="K333" s="14"/>
      <c r="L333" s="14"/>
      <c r="M333" s="14"/>
      <c r="N333" s="14"/>
      <c r="O333" s="14"/>
    </row>
    <row r="334" spans="1:15" x14ac:dyDescent="0.35">
      <c r="A334" s="41"/>
      <c r="B334" s="41"/>
      <c r="C334" s="191">
        <f t="shared" si="50"/>
        <v>333</v>
      </c>
      <c r="D334" s="253">
        <f>B17</f>
        <v>60</v>
      </c>
      <c r="E334" s="253">
        <f t="shared" si="51"/>
        <v>90</v>
      </c>
      <c r="F334" s="174">
        <f t="shared" si="47"/>
        <v>56.309932474016506</v>
      </c>
      <c r="G334" s="174">
        <f t="shared" si="48"/>
        <v>33.690067525977568</v>
      </c>
      <c r="H334" s="252">
        <f t="shared" si="49"/>
        <v>0.25133183275598819</v>
      </c>
      <c r="I334" s="163">
        <f t="shared" si="45"/>
        <v>0.27950310559006214</v>
      </c>
      <c r="J334" s="163">
        <f t="shared" si="46"/>
        <v>7.0248027788940806E-2</v>
      </c>
      <c r="K334" s="14"/>
      <c r="L334" s="14"/>
      <c r="M334" s="14"/>
      <c r="N334" s="14"/>
      <c r="O334" s="14"/>
    </row>
    <row r="335" spans="1:15" x14ac:dyDescent="0.35">
      <c r="A335" s="41"/>
      <c r="B335" s="41"/>
      <c r="C335" s="191">
        <f t="shared" si="50"/>
        <v>334</v>
      </c>
      <c r="D335" s="253">
        <f>B17</f>
        <v>60</v>
      </c>
      <c r="E335" s="253">
        <f t="shared" si="51"/>
        <v>100</v>
      </c>
      <c r="F335" s="174">
        <f t="shared" si="47"/>
        <v>59.036243467922596</v>
      </c>
      <c r="G335" s="174">
        <f t="shared" si="48"/>
        <v>30.963756532071482</v>
      </c>
      <c r="H335" s="252">
        <f t="shared" si="49"/>
        <v>0.31191652150945681</v>
      </c>
      <c r="I335" s="163">
        <f t="shared" si="45"/>
        <v>0.37267080745341619</v>
      </c>
      <c r="J335" s="163">
        <f t="shared" si="46"/>
        <v>0.11624218192899013</v>
      </c>
      <c r="K335" s="14"/>
      <c r="L335" s="14"/>
      <c r="M335" s="14"/>
      <c r="N335" s="14"/>
      <c r="O335" s="14"/>
    </row>
    <row r="336" spans="1:15" x14ac:dyDescent="0.35">
      <c r="A336" s="41"/>
      <c r="B336" s="41"/>
      <c r="C336" s="191">
        <f t="shared" si="50"/>
        <v>335</v>
      </c>
      <c r="D336" s="253">
        <f>B17</f>
        <v>60</v>
      </c>
      <c r="E336" s="253">
        <f t="shared" si="51"/>
        <v>110</v>
      </c>
      <c r="F336" s="174">
        <f t="shared" si="47"/>
        <v>61.389540334030741</v>
      </c>
      <c r="G336" s="174">
        <f t="shared" si="48"/>
        <v>28.610459665963329</v>
      </c>
      <c r="H336" s="252">
        <f t="shared" si="49"/>
        <v>0.36421200742297122</v>
      </c>
      <c r="I336" s="163">
        <f t="shared" si="45"/>
        <v>0.46583850931677023</v>
      </c>
      <c r="J336" s="163">
        <f t="shared" si="46"/>
        <v>0.16966397861318536</v>
      </c>
      <c r="K336" s="14"/>
      <c r="L336" s="14"/>
      <c r="M336" s="14"/>
      <c r="N336" s="14"/>
      <c r="O336" s="14"/>
    </row>
    <row r="337" spans="1:15" x14ac:dyDescent="0.35">
      <c r="A337" s="41"/>
      <c r="B337" s="41"/>
      <c r="C337" s="191">
        <f t="shared" si="50"/>
        <v>336</v>
      </c>
      <c r="D337" s="253">
        <f>B17</f>
        <v>60</v>
      </c>
      <c r="E337" s="253">
        <f t="shared" si="51"/>
        <v>120</v>
      </c>
      <c r="F337" s="174">
        <f t="shared" si="47"/>
        <v>63.434948822917832</v>
      </c>
      <c r="G337" s="174">
        <f t="shared" si="48"/>
        <v>26.565051177076242</v>
      </c>
      <c r="H337" s="252">
        <f t="shared" si="49"/>
        <v>0.40966552939823991</v>
      </c>
      <c r="I337" s="163">
        <f t="shared" si="45"/>
        <v>0.55900621118012428</v>
      </c>
      <c r="J337" s="163">
        <f t="shared" si="46"/>
        <v>0.22900557544000991</v>
      </c>
      <c r="K337" s="14"/>
      <c r="L337" s="14"/>
      <c r="M337" s="14"/>
      <c r="N337" s="14"/>
      <c r="O337" s="14"/>
    </row>
    <row r="338" spans="1:15" x14ac:dyDescent="0.35">
      <c r="A338" s="41"/>
      <c r="B338" s="41"/>
      <c r="C338" s="191">
        <f t="shared" si="50"/>
        <v>337</v>
      </c>
      <c r="D338" s="253">
        <f>B17</f>
        <v>60</v>
      </c>
      <c r="E338" s="253">
        <f t="shared" si="51"/>
        <v>130</v>
      </c>
      <c r="F338" s="174">
        <f t="shared" si="47"/>
        <v>65.224859431163793</v>
      </c>
      <c r="G338" s="174">
        <f t="shared" si="48"/>
        <v>24.775140568830292</v>
      </c>
      <c r="H338" s="252">
        <f t="shared" si="49"/>
        <v>0.4494413206925944</v>
      </c>
      <c r="I338" s="163">
        <f t="shared" si="45"/>
        <v>0.65217391304347827</v>
      </c>
      <c r="J338" s="163">
        <f t="shared" si="46"/>
        <v>0.2931139047995181</v>
      </c>
      <c r="K338" s="14"/>
      <c r="L338" s="14"/>
      <c r="M338" s="14"/>
      <c r="N338" s="14"/>
      <c r="O338" s="14"/>
    </row>
    <row r="339" spans="1:15" x14ac:dyDescent="0.35">
      <c r="A339" s="41"/>
      <c r="B339" s="41"/>
      <c r="C339" s="191">
        <f t="shared" si="50"/>
        <v>338</v>
      </c>
      <c r="D339" s="253">
        <f>B17</f>
        <v>60</v>
      </c>
      <c r="E339" s="253">
        <f t="shared" si="51"/>
        <v>140</v>
      </c>
      <c r="F339" s="174">
        <f t="shared" si="47"/>
        <v>66.80140948634741</v>
      </c>
      <c r="G339" s="174">
        <f t="shared" si="48"/>
        <v>23.198590513646661</v>
      </c>
      <c r="H339" s="252">
        <f t="shared" si="49"/>
        <v>0.48447576636334161</v>
      </c>
      <c r="I339" s="163">
        <f t="shared" si="45"/>
        <v>0.74534161490683237</v>
      </c>
      <c r="J339" s="163">
        <f t="shared" si="46"/>
        <v>0.36109995008447826</v>
      </c>
      <c r="K339" s="14"/>
      <c r="L339" s="14"/>
      <c r="M339" s="14"/>
      <c r="N339" s="14"/>
      <c r="O339" s="14"/>
    </row>
    <row r="340" spans="1:15" x14ac:dyDescent="0.35">
      <c r="A340" s="41"/>
      <c r="B340" s="41"/>
      <c r="C340" s="191">
        <f t="shared" si="50"/>
        <v>339</v>
      </c>
      <c r="D340" s="253">
        <f>B17</f>
        <v>60</v>
      </c>
      <c r="E340" s="253">
        <f t="shared" si="51"/>
        <v>150</v>
      </c>
      <c r="F340" s="174">
        <f t="shared" si="47"/>
        <v>68.198590513643694</v>
      </c>
      <c r="G340" s="174">
        <f t="shared" si="48"/>
        <v>21.801409486350376</v>
      </c>
      <c r="H340" s="252">
        <f t="shared" si="49"/>
        <v>0.51552423363659239</v>
      </c>
      <c r="I340" s="163">
        <f t="shared" si="45"/>
        <v>0.83850931677018636</v>
      </c>
      <c r="J340" s="163">
        <f t="shared" si="46"/>
        <v>0.432271872925093</v>
      </c>
      <c r="K340" s="14"/>
      <c r="L340" s="14"/>
      <c r="M340" s="14"/>
      <c r="N340" s="14"/>
      <c r="O340" s="14"/>
    </row>
    <row r="341" spans="1:15" x14ac:dyDescent="0.35">
      <c r="A341" s="41"/>
      <c r="B341" s="41"/>
      <c r="C341" s="191">
        <f t="shared" si="50"/>
        <v>340</v>
      </c>
      <c r="D341" s="253">
        <f>B17</f>
        <v>60</v>
      </c>
      <c r="E341" s="253">
        <f t="shared" si="51"/>
        <v>160</v>
      </c>
      <c r="F341" s="174">
        <f t="shared" si="47"/>
        <v>69.443954780411957</v>
      </c>
      <c r="G341" s="174">
        <f t="shared" si="48"/>
        <v>20.55604521958211</v>
      </c>
      <c r="H341" s="252">
        <f t="shared" si="49"/>
        <v>0.54319899512033165</v>
      </c>
      <c r="I341" s="163">
        <f t="shared" si="45"/>
        <v>0.93167701863354047</v>
      </c>
      <c r="J341" s="163">
        <f t="shared" si="46"/>
        <v>0.50608602029844574</v>
      </c>
      <c r="K341" s="14"/>
      <c r="L341" s="14"/>
      <c r="M341" s="14"/>
      <c r="N341" s="14"/>
      <c r="O341" s="14"/>
    </row>
    <row r="342" spans="1:15" x14ac:dyDescent="0.35">
      <c r="A342" s="41"/>
      <c r="B342" s="41"/>
      <c r="C342" s="191">
        <f t="shared" si="50"/>
        <v>341</v>
      </c>
      <c r="D342" s="253">
        <f>B17</f>
        <v>60</v>
      </c>
      <c r="E342" s="253">
        <f t="shared" si="51"/>
        <v>170</v>
      </c>
      <c r="F342" s="174">
        <f t="shared" si="47"/>
        <v>70.559965171819158</v>
      </c>
      <c r="G342" s="174">
        <f t="shared" si="48"/>
        <v>19.440034828174912</v>
      </c>
      <c r="H342" s="252">
        <f t="shared" si="49"/>
        <v>0.56799922604049158</v>
      </c>
      <c r="I342" s="163">
        <f t="shared" si="45"/>
        <v>1.0248447204968945</v>
      </c>
      <c r="J342" s="163">
        <f t="shared" si="46"/>
        <v>0.58211100805392002</v>
      </c>
      <c r="K342" s="14"/>
      <c r="L342" s="14"/>
      <c r="M342" s="14"/>
      <c r="N342" s="14"/>
      <c r="O342" s="14"/>
    </row>
    <row r="343" spans="1:15" x14ac:dyDescent="0.35">
      <c r="A343" s="41"/>
      <c r="B343" s="41"/>
      <c r="C343" s="191">
        <f t="shared" si="50"/>
        <v>342</v>
      </c>
      <c r="D343" s="253">
        <f>B17</f>
        <v>60</v>
      </c>
      <c r="E343" s="253">
        <f t="shared" si="51"/>
        <v>180</v>
      </c>
      <c r="F343" s="174">
        <f t="shared" si="47"/>
        <v>71.565051177073272</v>
      </c>
      <c r="G343" s="174">
        <f t="shared" si="48"/>
        <v>18.434948822920795</v>
      </c>
      <c r="H343" s="252">
        <f t="shared" si="49"/>
        <v>0.59033447060169419</v>
      </c>
      <c r="I343" s="163">
        <f t="shared" si="45"/>
        <v>1.1180124223602486</v>
      </c>
      <c r="J343" s="163">
        <f t="shared" si="46"/>
        <v>0.66000127148015508</v>
      </c>
      <c r="K343" s="14"/>
      <c r="L343" s="14"/>
      <c r="M343" s="14"/>
      <c r="N343" s="14"/>
      <c r="O343" s="14"/>
    </row>
    <row r="344" spans="1:15" x14ac:dyDescent="0.35">
      <c r="A344" s="41"/>
      <c r="B344" s="41"/>
      <c r="C344" s="191">
        <f t="shared" si="50"/>
        <v>343</v>
      </c>
      <c r="D344" s="253">
        <f>B17</f>
        <v>60</v>
      </c>
      <c r="E344" s="253">
        <f t="shared" si="51"/>
        <v>190</v>
      </c>
      <c r="F344" s="174">
        <f t="shared" si="47"/>
        <v>72.474431626272363</v>
      </c>
      <c r="G344" s="174">
        <f t="shared" si="48"/>
        <v>17.525568373721715</v>
      </c>
      <c r="H344" s="252">
        <f t="shared" si="49"/>
        <v>0.61054292502834062</v>
      </c>
      <c r="I344" s="163">
        <f t="shared" si="45"/>
        <v>1.2111801242236024</v>
      </c>
      <c r="J344" s="163">
        <f t="shared" si="46"/>
        <v>0.73947745577966717</v>
      </c>
      <c r="K344" s="14"/>
      <c r="L344" s="14"/>
      <c r="M344" s="14"/>
      <c r="N344" s="14"/>
      <c r="O344" s="14"/>
    </row>
    <row r="345" spans="1:15" x14ac:dyDescent="0.35">
      <c r="A345" s="41"/>
      <c r="B345" s="41"/>
      <c r="C345" s="191">
        <f t="shared" si="50"/>
        <v>344</v>
      </c>
      <c r="D345" s="253">
        <f>B17</f>
        <v>60</v>
      </c>
      <c r="E345" s="253">
        <f t="shared" si="51"/>
        <v>200</v>
      </c>
      <c r="F345" s="174">
        <f t="shared" si="47"/>
        <v>73.300755766001558</v>
      </c>
      <c r="G345" s="174">
        <f t="shared" si="48"/>
        <v>16.699244233992523</v>
      </c>
      <c r="H345" s="252">
        <f t="shared" si="49"/>
        <v>0.62890568368898925</v>
      </c>
      <c r="I345" s="163">
        <f t="shared" si="45"/>
        <v>1.3043478260869565</v>
      </c>
      <c r="J345" s="163">
        <f t="shared" si="46"/>
        <v>0.82031176133346428</v>
      </c>
      <c r="K345" s="14"/>
      <c r="L345" s="14"/>
      <c r="M345" s="14"/>
      <c r="N345" s="14"/>
      <c r="O345" s="14"/>
    </row>
    <row r="346" spans="1:15" x14ac:dyDescent="0.35">
      <c r="A346" s="41"/>
      <c r="B346" s="41"/>
      <c r="C346" s="191">
        <f t="shared" si="50"/>
        <v>345</v>
      </c>
      <c r="D346" s="253">
        <f>B18</f>
        <v>70</v>
      </c>
      <c r="E346" s="253">
        <f t="shared" ref="E346:E358" si="52">B19</f>
        <v>80</v>
      </c>
      <c r="F346" s="174">
        <f t="shared" si="47"/>
        <v>48.814074834287133</v>
      </c>
      <c r="G346" s="174">
        <f t="shared" si="48"/>
        <v>41.185925165706941</v>
      </c>
      <c r="H346" s="252">
        <f t="shared" si="49"/>
        <v>8.4757218539779924E-2</v>
      </c>
      <c r="I346" s="163">
        <f t="shared" si="45"/>
        <v>9.3167701863354047E-2</v>
      </c>
      <c r="J346" s="163">
        <f t="shared" si="46"/>
        <v>7.8966352676813605E-3</v>
      </c>
      <c r="K346" s="14"/>
      <c r="L346" s="14"/>
      <c r="M346" s="14"/>
      <c r="N346" s="14"/>
      <c r="O346" s="14"/>
    </row>
    <row r="347" spans="1:15" x14ac:dyDescent="0.35">
      <c r="A347" s="41"/>
      <c r="B347" s="41"/>
      <c r="C347" s="191">
        <f t="shared" si="50"/>
        <v>346</v>
      </c>
      <c r="D347" s="253">
        <f>B18</f>
        <v>70</v>
      </c>
      <c r="E347" s="253">
        <f t="shared" si="52"/>
        <v>90</v>
      </c>
      <c r="F347" s="174">
        <f t="shared" si="47"/>
        <v>52.125016348898363</v>
      </c>
      <c r="G347" s="174">
        <f t="shared" si="48"/>
        <v>37.874983651095711</v>
      </c>
      <c r="H347" s="252">
        <f t="shared" si="49"/>
        <v>0.15833369664225169</v>
      </c>
      <c r="I347" s="163">
        <f t="shared" si="45"/>
        <v>0.18633540372670809</v>
      </c>
      <c r="J347" s="163">
        <f t="shared" si="46"/>
        <v>2.9503173287376096E-2</v>
      </c>
      <c r="K347" s="14"/>
      <c r="L347" s="14"/>
      <c r="M347" s="14"/>
      <c r="N347" s="14"/>
      <c r="O347" s="14"/>
    </row>
    <row r="348" spans="1:15" x14ac:dyDescent="0.35">
      <c r="A348" s="41"/>
      <c r="B348" s="41"/>
      <c r="C348" s="191">
        <f t="shared" si="50"/>
        <v>347</v>
      </c>
      <c r="D348" s="253">
        <f>B18</f>
        <v>70</v>
      </c>
      <c r="E348" s="253">
        <f t="shared" si="52"/>
        <v>100</v>
      </c>
      <c r="F348" s="174">
        <f t="shared" si="47"/>
        <v>55.007979801437713</v>
      </c>
      <c r="G348" s="174">
        <f t="shared" si="48"/>
        <v>34.992020198556354</v>
      </c>
      <c r="H348" s="252">
        <f t="shared" si="49"/>
        <v>0.22239955114312621</v>
      </c>
      <c r="I348" s="163">
        <f t="shared" si="45"/>
        <v>0.27950310559006214</v>
      </c>
      <c r="J348" s="163">
        <f t="shared" si="46"/>
        <v>6.2161365226339631E-2</v>
      </c>
      <c r="K348" s="14"/>
      <c r="L348" s="14"/>
      <c r="M348" s="14"/>
      <c r="N348" s="14"/>
      <c r="O348" s="14"/>
    </row>
    <row r="349" spans="1:15" x14ac:dyDescent="0.35">
      <c r="A349" s="41"/>
      <c r="B349" s="41"/>
      <c r="C349" s="191">
        <f t="shared" si="50"/>
        <v>348</v>
      </c>
      <c r="D349" s="253">
        <f>B18</f>
        <v>70</v>
      </c>
      <c r="E349" s="253">
        <f t="shared" si="52"/>
        <v>110</v>
      </c>
      <c r="F349" s="174">
        <f t="shared" si="47"/>
        <v>57.528807709147721</v>
      </c>
      <c r="G349" s="174">
        <f t="shared" si="48"/>
        <v>32.471192290846354</v>
      </c>
      <c r="H349" s="252">
        <f t="shared" si="49"/>
        <v>0.27841794909223744</v>
      </c>
      <c r="I349" s="163">
        <f t="shared" si="45"/>
        <v>0.37267080745341619</v>
      </c>
      <c r="J349" s="163">
        <f t="shared" si="46"/>
        <v>0.10375824189772825</v>
      </c>
      <c r="K349" s="14"/>
      <c r="L349" s="14"/>
      <c r="M349" s="14"/>
      <c r="N349" s="14"/>
      <c r="O349" s="14"/>
    </row>
    <row r="350" spans="1:15" x14ac:dyDescent="0.35">
      <c r="A350" s="41"/>
      <c r="B350" s="41"/>
      <c r="C350" s="191">
        <f t="shared" si="50"/>
        <v>349</v>
      </c>
      <c r="D350" s="253">
        <f>B18</f>
        <v>70</v>
      </c>
      <c r="E350" s="253">
        <f t="shared" si="52"/>
        <v>120</v>
      </c>
      <c r="F350" s="174">
        <f t="shared" si="47"/>
        <v>59.743562836466801</v>
      </c>
      <c r="G350" s="174">
        <f t="shared" si="48"/>
        <v>30.25643716352727</v>
      </c>
      <c r="H350" s="252">
        <f t="shared" si="49"/>
        <v>0.32763472969932811</v>
      </c>
      <c r="I350" s="163">
        <f t="shared" si="45"/>
        <v>0.46583850931677023</v>
      </c>
      <c r="J350" s="163">
        <f t="shared" si="46"/>
        <v>0.15262487408353795</v>
      </c>
      <c r="K350" s="14"/>
      <c r="L350" s="14"/>
      <c r="M350" s="14"/>
      <c r="N350" s="14"/>
      <c r="O350" s="14"/>
    </row>
    <row r="351" spans="1:15" x14ac:dyDescent="0.35">
      <c r="A351" s="41"/>
      <c r="B351" s="41"/>
      <c r="C351" s="191">
        <f t="shared" si="50"/>
        <v>350</v>
      </c>
      <c r="D351" s="253">
        <f>B18</f>
        <v>70</v>
      </c>
      <c r="E351" s="253">
        <f t="shared" si="52"/>
        <v>130</v>
      </c>
      <c r="F351" s="174">
        <f t="shared" si="47"/>
        <v>61.699244233989567</v>
      </c>
      <c r="G351" s="174">
        <f t="shared" si="48"/>
        <v>28.300755766004514</v>
      </c>
      <c r="H351" s="252">
        <f t="shared" si="49"/>
        <v>0.37109431631094503</v>
      </c>
      <c r="I351" s="163">
        <f t="shared" si="45"/>
        <v>0.55900621118012428</v>
      </c>
      <c r="J351" s="163">
        <f t="shared" si="46"/>
        <v>0.20744402775145998</v>
      </c>
      <c r="K351" s="14"/>
      <c r="L351" s="14"/>
      <c r="M351" s="14"/>
      <c r="N351" s="14"/>
      <c r="O351" s="14"/>
    </row>
    <row r="352" spans="1:15" x14ac:dyDescent="0.35">
      <c r="A352" s="41"/>
      <c r="B352" s="41"/>
      <c r="C352" s="191">
        <f t="shared" si="50"/>
        <v>351</v>
      </c>
      <c r="D352" s="253">
        <f>B18</f>
        <v>70</v>
      </c>
      <c r="E352" s="253">
        <f t="shared" si="52"/>
        <v>140</v>
      </c>
      <c r="F352" s="174">
        <f t="shared" si="47"/>
        <v>63.434948822917832</v>
      </c>
      <c r="G352" s="174">
        <f t="shared" si="48"/>
        <v>26.565051177076242</v>
      </c>
      <c r="H352" s="252">
        <f t="shared" si="49"/>
        <v>0.40966552939823991</v>
      </c>
      <c r="I352" s="163">
        <f t="shared" si="45"/>
        <v>0.65217391304347827</v>
      </c>
      <c r="J352" s="163">
        <f t="shared" si="46"/>
        <v>0.26717317134667823</v>
      </c>
      <c r="K352" s="14"/>
      <c r="L352" s="14"/>
      <c r="M352" s="14"/>
      <c r="N352" s="14"/>
      <c r="O352" s="14"/>
    </row>
    <row r="353" spans="1:15" x14ac:dyDescent="0.35">
      <c r="A353" s="41"/>
      <c r="B353" s="41"/>
      <c r="C353" s="191">
        <f t="shared" si="50"/>
        <v>352</v>
      </c>
      <c r="D353" s="253">
        <f>B18</f>
        <v>70</v>
      </c>
      <c r="E353" s="253">
        <f t="shared" si="52"/>
        <v>150</v>
      </c>
      <c r="F353" s="174">
        <f t="shared" si="47"/>
        <v>64.983106521895692</v>
      </c>
      <c r="G353" s="174">
        <f t="shared" si="48"/>
        <v>25.016893478098375</v>
      </c>
      <c r="H353" s="252">
        <f t="shared" si="49"/>
        <v>0.4440690338199702</v>
      </c>
      <c r="I353" s="163">
        <f t="shared" si="45"/>
        <v>0.74534161490683237</v>
      </c>
      <c r="J353" s="163">
        <f t="shared" si="46"/>
        <v>0.33098313079749336</v>
      </c>
      <c r="K353" s="14"/>
      <c r="L353" s="14"/>
      <c r="M353" s="14"/>
      <c r="N353" s="14"/>
      <c r="O353" s="14"/>
    </row>
    <row r="354" spans="1:15" x14ac:dyDescent="0.35">
      <c r="A354" s="41"/>
      <c r="B354" s="41"/>
      <c r="C354" s="191">
        <f t="shared" si="50"/>
        <v>353</v>
      </c>
      <c r="D354" s="253">
        <f>B18</f>
        <v>70</v>
      </c>
      <c r="E354" s="253">
        <f t="shared" si="52"/>
        <v>160</v>
      </c>
      <c r="F354" s="174">
        <f t="shared" si="47"/>
        <v>66.37062226933881</v>
      </c>
      <c r="G354" s="174">
        <f t="shared" si="48"/>
        <v>23.629377730655264</v>
      </c>
      <c r="H354" s="252">
        <f t="shared" si="49"/>
        <v>0.47490271709648385</v>
      </c>
      <c r="I354" s="163">
        <f t="shared" si="45"/>
        <v>0.83850931677018636</v>
      </c>
      <c r="J354" s="163">
        <f t="shared" si="46"/>
        <v>0.39821035284487777</v>
      </c>
      <c r="K354" s="14"/>
      <c r="L354" s="14"/>
      <c r="M354" s="14"/>
      <c r="N354" s="14"/>
      <c r="O354" s="14"/>
    </row>
    <row r="355" spans="1:15" x14ac:dyDescent="0.35">
      <c r="A355" s="41"/>
      <c r="B355" s="41"/>
      <c r="C355" s="191">
        <f t="shared" si="50"/>
        <v>354</v>
      </c>
      <c r="D355" s="253">
        <f>B18</f>
        <v>70</v>
      </c>
      <c r="E355" s="253">
        <f t="shared" si="52"/>
        <v>170</v>
      </c>
      <c r="F355" s="174">
        <f t="shared" si="47"/>
        <v>67.619864948035968</v>
      </c>
      <c r="G355" s="174">
        <f t="shared" si="48"/>
        <v>22.380135051958099</v>
      </c>
      <c r="H355" s="252">
        <f t="shared" si="49"/>
        <v>0.50266366551197628</v>
      </c>
      <c r="I355" s="163">
        <f t="shared" si="45"/>
        <v>0.93167701863354047</v>
      </c>
      <c r="J355" s="163">
        <f t="shared" si="46"/>
        <v>0.46832018525960528</v>
      </c>
      <c r="K355" s="14"/>
      <c r="L355" s="14"/>
      <c r="M355" s="14"/>
      <c r="N355" s="14"/>
      <c r="O355" s="14"/>
    </row>
    <row r="356" spans="1:15" x14ac:dyDescent="0.35">
      <c r="A356" s="41"/>
      <c r="B356" s="41"/>
      <c r="C356" s="191">
        <f t="shared" si="50"/>
        <v>355</v>
      </c>
      <c r="D356" s="253">
        <f>B18</f>
        <v>70</v>
      </c>
      <c r="E356" s="253">
        <f t="shared" si="52"/>
        <v>180</v>
      </c>
      <c r="F356" s="174">
        <f t="shared" si="47"/>
        <v>68.749494492862226</v>
      </c>
      <c r="G356" s="174">
        <f t="shared" si="48"/>
        <v>21.250505507131841</v>
      </c>
      <c r="H356" s="252">
        <f t="shared" si="49"/>
        <v>0.5277665442858932</v>
      </c>
      <c r="I356" s="163">
        <f t="shared" si="45"/>
        <v>1.0248447204968945</v>
      </c>
      <c r="J356" s="163">
        <f t="shared" si="46"/>
        <v>0.54087875656628814</v>
      </c>
      <c r="K356" s="14"/>
      <c r="L356" s="14"/>
      <c r="M356" s="14"/>
      <c r="N356" s="14"/>
      <c r="O356" s="14"/>
    </row>
    <row r="357" spans="1:15" x14ac:dyDescent="0.35">
      <c r="A357" s="41"/>
      <c r="B357" s="41"/>
      <c r="C357" s="191">
        <f t="shared" si="50"/>
        <v>356</v>
      </c>
      <c r="D357" s="253">
        <f>B18</f>
        <v>70</v>
      </c>
      <c r="E357" s="253">
        <f t="shared" si="52"/>
        <v>190</v>
      </c>
      <c r="F357" s="174">
        <f t="shared" si="47"/>
        <v>69.775140568827325</v>
      </c>
      <c r="G357" s="174">
        <f t="shared" si="48"/>
        <v>20.224859431166745</v>
      </c>
      <c r="H357" s="252">
        <f t="shared" si="49"/>
        <v>0.5505586793073397</v>
      </c>
      <c r="I357" s="163">
        <f t="shared" si="45"/>
        <v>1.1180124223602486</v>
      </c>
      <c r="J357" s="163">
        <f t="shared" si="46"/>
        <v>0.61553144270385807</v>
      </c>
      <c r="K357" s="14"/>
      <c r="L357" s="14"/>
      <c r="M357" s="14"/>
      <c r="N357" s="14"/>
      <c r="O357" s="14"/>
    </row>
    <row r="358" spans="1:15" x14ac:dyDescent="0.35">
      <c r="A358" s="41"/>
      <c r="B358" s="41"/>
      <c r="C358" s="191">
        <f t="shared" si="50"/>
        <v>357</v>
      </c>
      <c r="D358" s="253">
        <f>B18</f>
        <v>70</v>
      </c>
      <c r="E358" s="253">
        <f t="shared" si="52"/>
        <v>200</v>
      </c>
      <c r="F358" s="174">
        <f t="shared" si="47"/>
        <v>70.709953780806615</v>
      </c>
      <c r="G358" s="174">
        <f t="shared" si="48"/>
        <v>19.290046219187463</v>
      </c>
      <c r="H358" s="252">
        <f t="shared" si="49"/>
        <v>0.57133230624021281</v>
      </c>
      <c r="I358" s="163">
        <f t="shared" si="45"/>
        <v>1.2111801242236024</v>
      </c>
      <c r="J358" s="163">
        <f t="shared" si="46"/>
        <v>0.69198633364497819</v>
      </c>
      <c r="K358" s="14"/>
      <c r="L358" s="14"/>
      <c r="M358" s="14"/>
      <c r="N358" s="14"/>
      <c r="O358" s="14"/>
    </row>
    <row r="359" spans="1:15" x14ac:dyDescent="0.35">
      <c r="A359" s="41"/>
      <c r="B359" s="41"/>
      <c r="C359" s="191">
        <f t="shared" si="50"/>
        <v>358</v>
      </c>
      <c r="D359" s="253">
        <f>B19</f>
        <v>80</v>
      </c>
      <c r="E359" s="253">
        <f t="shared" ref="E359:E370" si="53">B20</f>
        <v>90</v>
      </c>
      <c r="F359" s="174">
        <f t="shared" si="47"/>
        <v>48.366460663426622</v>
      </c>
      <c r="G359" s="174">
        <f t="shared" si="48"/>
        <v>41.633539336567459</v>
      </c>
      <c r="H359" s="252">
        <f t="shared" si="49"/>
        <v>7.4810236965101806E-2</v>
      </c>
      <c r="I359" s="163">
        <f t="shared" si="45"/>
        <v>9.3167701863354047E-2</v>
      </c>
      <c r="J359" s="163">
        <f t="shared" si="46"/>
        <v>6.9698978538914732E-3</v>
      </c>
      <c r="K359" s="14"/>
      <c r="L359" s="14"/>
      <c r="M359" s="14"/>
      <c r="N359" s="14"/>
      <c r="O359" s="14"/>
    </row>
    <row r="360" spans="1:15" x14ac:dyDescent="0.35">
      <c r="A360" s="41"/>
      <c r="B360" s="41"/>
      <c r="C360" s="191">
        <f t="shared" si="50"/>
        <v>359</v>
      </c>
      <c r="D360" s="253">
        <f>B19</f>
        <v>80</v>
      </c>
      <c r="E360" s="253">
        <f t="shared" si="53"/>
        <v>100</v>
      </c>
      <c r="F360" s="174">
        <f t="shared" si="47"/>
        <v>51.34019174590653</v>
      </c>
      <c r="G360" s="174">
        <f t="shared" si="48"/>
        <v>38.659808254087551</v>
      </c>
      <c r="H360" s="252">
        <f t="shared" si="49"/>
        <v>0.14089314990909976</v>
      </c>
      <c r="I360" s="163">
        <f t="shared" si="45"/>
        <v>0.18633540372670809</v>
      </c>
      <c r="J360" s="163">
        <f t="shared" si="46"/>
        <v>2.625338197063971E-2</v>
      </c>
      <c r="K360" s="14"/>
      <c r="L360" s="14"/>
      <c r="M360" s="14"/>
      <c r="N360" s="14"/>
      <c r="O360" s="14"/>
    </row>
    <row r="361" spans="1:15" x14ac:dyDescent="0.35">
      <c r="A361" s="41"/>
      <c r="B361" s="41"/>
      <c r="C361" s="191">
        <f t="shared" si="50"/>
        <v>360</v>
      </c>
      <c r="D361" s="253">
        <f>B19</f>
        <v>80</v>
      </c>
      <c r="E361" s="253">
        <f t="shared" si="53"/>
        <v>110</v>
      </c>
      <c r="F361" s="174">
        <f t="shared" si="47"/>
        <v>53.972626614892839</v>
      </c>
      <c r="G361" s="174">
        <f t="shared" si="48"/>
        <v>36.027373385101235</v>
      </c>
      <c r="H361" s="252">
        <f t="shared" si="49"/>
        <v>0.19939170255324004</v>
      </c>
      <c r="I361" s="163">
        <f t="shared" si="45"/>
        <v>0.27950310559006214</v>
      </c>
      <c r="J361" s="163">
        <f t="shared" si="46"/>
        <v>5.5730600092520517E-2</v>
      </c>
      <c r="K361" s="14"/>
      <c r="L361" s="14"/>
      <c r="M361" s="14"/>
      <c r="N361" s="14"/>
      <c r="O361" s="14"/>
    </row>
    <row r="362" spans="1:15" x14ac:dyDescent="0.35">
      <c r="A362" s="41"/>
      <c r="B362" s="41"/>
      <c r="C362" s="191">
        <f t="shared" si="50"/>
        <v>361</v>
      </c>
      <c r="D362" s="253">
        <f>B19</f>
        <v>80</v>
      </c>
      <c r="E362" s="253">
        <f t="shared" si="53"/>
        <v>120</v>
      </c>
      <c r="F362" s="174">
        <f t="shared" si="47"/>
        <v>56.309932474016506</v>
      </c>
      <c r="G362" s="174">
        <f t="shared" si="48"/>
        <v>33.690067525977568</v>
      </c>
      <c r="H362" s="252">
        <f t="shared" si="49"/>
        <v>0.25133183275598819</v>
      </c>
      <c r="I362" s="163">
        <f t="shared" si="45"/>
        <v>0.37267080745341619</v>
      </c>
      <c r="J362" s="163">
        <f t="shared" si="46"/>
        <v>9.366403705192107E-2</v>
      </c>
      <c r="K362" s="14"/>
      <c r="L362" s="14"/>
      <c r="M362" s="14"/>
      <c r="N362" s="14"/>
      <c r="O362" s="14"/>
    </row>
    <row r="363" spans="1:15" x14ac:dyDescent="0.35">
      <c r="A363" s="41"/>
      <c r="B363" s="41"/>
      <c r="C363" s="191">
        <f t="shared" si="50"/>
        <v>362</v>
      </c>
      <c r="D363" s="253">
        <f>B19</f>
        <v>80</v>
      </c>
      <c r="E363" s="253">
        <f t="shared" si="53"/>
        <v>130</v>
      </c>
      <c r="F363" s="174">
        <f t="shared" si="47"/>
        <v>58.39249775374725</v>
      </c>
      <c r="G363" s="174">
        <f t="shared" si="48"/>
        <v>31.607502246246824</v>
      </c>
      <c r="H363" s="252">
        <f t="shared" si="49"/>
        <v>0.29761106119444919</v>
      </c>
      <c r="I363" s="163">
        <f t="shared" si="45"/>
        <v>0.46583850931677023</v>
      </c>
      <c r="J363" s="163">
        <f t="shared" si="46"/>
        <v>0.13863869310300431</v>
      </c>
      <c r="K363" s="14"/>
      <c r="L363" s="14"/>
      <c r="M363" s="14"/>
      <c r="N363" s="14"/>
      <c r="O363" s="14"/>
    </row>
    <row r="364" spans="1:15" x14ac:dyDescent="0.35">
      <c r="A364" s="41"/>
      <c r="B364" s="41"/>
      <c r="C364" s="191">
        <f t="shared" si="50"/>
        <v>363</v>
      </c>
      <c r="D364" s="253">
        <f>B19</f>
        <v>80</v>
      </c>
      <c r="E364" s="253">
        <f t="shared" si="53"/>
        <v>140</v>
      </c>
      <c r="F364" s="174">
        <f t="shared" si="47"/>
        <v>60.255118703053817</v>
      </c>
      <c r="G364" s="174">
        <f t="shared" si="48"/>
        <v>29.744881296940264</v>
      </c>
      <c r="H364" s="252">
        <f t="shared" si="49"/>
        <v>0.33900263784570617</v>
      </c>
      <c r="I364" s="163">
        <f t="shared" si="45"/>
        <v>0.55900621118012428</v>
      </c>
      <c r="J364" s="163">
        <f t="shared" si="46"/>
        <v>0.18950458016219601</v>
      </c>
      <c r="K364" s="14"/>
      <c r="L364" s="14"/>
      <c r="M364" s="14"/>
      <c r="N364" s="14"/>
      <c r="O364" s="14"/>
    </row>
    <row r="365" spans="1:15" x14ac:dyDescent="0.35">
      <c r="A365" s="41"/>
      <c r="B365" s="41"/>
      <c r="C365" s="191">
        <f t="shared" si="50"/>
        <v>364</v>
      </c>
      <c r="D365" s="253">
        <f>B19</f>
        <v>80</v>
      </c>
      <c r="E365" s="253">
        <f t="shared" si="53"/>
        <v>150</v>
      </c>
      <c r="F365" s="174">
        <f t="shared" si="47"/>
        <v>61.927513064142964</v>
      </c>
      <c r="G365" s="174">
        <f t="shared" si="48"/>
        <v>28.072486935851106</v>
      </c>
      <c r="H365" s="252">
        <f t="shared" si="49"/>
        <v>0.37616695698102059</v>
      </c>
      <c r="I365" s="163">
        <f t="shared" si="45"/>
        <v>0.65217391304347827</v>
      </c>
      <c r="J365" s="163">
        <f t="shared" si="46"/>
        <v>0.24532627629196996</v>
      </c>
      <c r="K365" s="14"/>
      <c r="L365" s="14"/>
      <c r="M365" s="14"/>
      <c r="N365" s="14"/>
      <c r="O365" s="14"/>
    </row>
    <row r="366" spans="1:15" x14ac:dyDescent="0.35">
      <c r="A366" s="41"/>
      <c r="B366" s="41"/>
      <c r="C366" s="191">
        <f t="shared" si="50"/>
        <v>365</v>
      </c>
      <c r="D366" s="253">
        <f>B19</f>
        <v>80</v>
      </c>
      <c r="E366" s="253">
        <f t="shared" si="53"/>
        <v>160</v>
      </c>
      <c r="F366" s="174">
        <f t="shared" si="47"/>
        <v>63.434948822917832</v>
      </c>
      <c r="G366" s="174">
        <f t="shared" si="48"/>
        <v>26.565051177076242</v>
      </c>
      <c r="H366" s="252">
        <f t="shared" si="49"/>
        <v>0.40966552939823991</v>
      </c>
      <c r="I366" s="163">
        <f t="shared" si="45"/>
        <v>0.74534161490683237</v>
      </c>
      <c r="J366" s="163">
        <f t="shared" si="46"/>
        <v>0.30534076725334652</v>
      </c>
      <c r="K366" s="14"/>
      <c r="L366" s="14"/>
      <c r="M366" s="14"/>
      <c r="N366" s="14"/>
      <c r="O366" s="14"/>
    </row>
    <row r="367" spans="1:15" x14ac:dyDescent="0.35">
      <c r="A367" s="41"/>
      <c r="B367" s="41"/>
      <c r="C367" s="191">
        <f t="shared" si="50"/>
        <v>366</v>
      </c>
      <c r="D367" s="253">
        <f>B19</f>
        <v>80</v>
      </c>
      <c r="E367" s="253">
        <f t="shared" si="53"/>
        <v>170</v>
      </c>
      <c r="F367" s="174">
        <f t="shared" si="47"/>
        <v>64.798876354520658</v>
      </c>
      <c r="G367" s="174">
        <f t="shared" si="48"/>
        <v>25.201123645473412</v>
      </c>
      <c r="H367" s="252">
        <f t="shared" si="49"/>
        <v>0.43997503010052491</v>
      </c>
      <c r="I367" s="163">
        <f t="shared" si="45"/>
        <v>0.83850931677018636</v>
      </c>
      <c r="J367" s="163">
        <f t="shared" si="46"/>
        <v>0.36892316188553331</v>
      </c>
      <c r="K367" s="14"/>
      <c r="L367" s="14"/>
      <c r="M367" s="14"/>
      <c r="N367" s="14"/>
      <c r="O367" s="14"/>
    </row>
    <row r="368" spans="1:15" x14ac:dyDescent="0.35">
      <c r="A368" s="41"/>
      <c r="B368" s="41"/>
      <c r="C368" s="191">
        <f t="shared" si="50"/>
        <v>367</v>
      </c>
      <c r="D368" s="253">
        <f>B19</f>
        <v>80</v>
      </c>
      <c r="E368" s="253">
        <f t="shared" si="53"/>
        <v>180</v>
      </c>
      <c r="F368" s="174">
        <f t="shared" si="47"/>
        <v>66.037511025417473</v>
      </c>
      <c r="G368" s="174">
        <f t="shared" si="48"/>
        <v>23.962488974576605</v>
      </c>
      <c r="H368" s="252">
        <f t="shared" si="49"/>
        <v>0.46750024500934301</v>
      </c>
      <c r="I368" s="163">
        <f t="shared" si="45"/>
        <v>0.93167701863354047</v>
      </c>
      <c r="J368" s="163">
        <f t="shared" si="46"/>
        <v>0.4355592344807544</v>
      </c>
      <c r="K368" s="14"/>
      <c r="L368" s="14"/>
      <c r="M368" s="14"/>
      <c r="N368" s="14"/>
      <c r="O368" s="14"/>
    </row>
    <row r="369" spans="1:15" x14ac:dyDescent="0.35">
      <c r="A369" s="41"/>
      <c r="B369" s="41"/>
      <c r="C369" s="191">
        <f t="shared" si="50"/>
        <v>368</v>
      </c>
      <c r="D369" s="253">
        <f>B19</f>
        <v>80</v>
      </c>
      <c r="E369" s="253">
        <f t="shared" si="53"/>
        <v>190</v>
      </c>
      <c r="F369" s="174">
        <f t="shared" si="47"/>
        <v>67.166345822078029</v>
      </c>
      <c r="G369" s="174">
        <f t="shared" si="48"/>
        <v>22.833654177916035</v>
      </c>
      <c r="H369" s="252">
        <f t="shared" si="49"/>
        <v>0.49258546271291109</v>
      </c>
      <c r="I369" s="163">
        <f t="shared" si="45"/>
        <v>1.0248447204968945</v>
      </c>
      <c r="J369" s="163">
        <f t="shared" si="46"/>
        <v>0.50482361085484684</v>
      </c>
      <c r="K369" s="14"/>
      <c r="L369" s="14"/>
      <c r="M369" s="14"/>
      <c r="N369" s="14"/>
      <c r="O369" s="14"/>
    </row>
    <row r="370" spans="1:15" x14ac:dyDescent="0.35">
      <c r="A370" s="41"/>
      <c r="B370" s="41"/>
      <c r="C370" s="191">
        <f t="shared" si="50"/>
        <v>369</v>
      </c>
      <c r="D370" s="253">
        <f>B19</f>
        <v>80</v>
      </c>
      <c r="E370" s="253">
        <f t="shared" si="53"/>
        <v>200</v>
      </c>
      <c r="F370" s="174">
        <f t="shared" si="47"/>
        <v>68.198590513643694</v>
      </c>
      <c r="G370" s="174">
        <f t="shared" si="48"/>
        <v>21.801409486350376</v>
      </c>
      <c r="H370" s="252">
        <f t="shared" si="49"/>
        <v>0.51552423363659239</v>
      </c>
      <c r="I370" s="163">
        <f t="shared" si="45"/>
        <v>1.1180124223602486</v>
      </c>
      <c r="J370" s="163">
        <f t="shared" si="46"/>
        <v>0.57636249723345734</v>
      </c>
      <c r="K370" s="14"/>
      <c r="L370" s="14"/>
      <c r="M370" s="14"/>
      <c r="N370" s="14"/>
      <c r="O370" s="14"/>
    </row>
    <row r="371" spans="1:15" x14ac:dyDescent="0.35">
      <c r="A371" s="41"/>
      <c r="B371" s="41"/>
      <c r="C371" s="191">
        <f t="shared" si="50"/>
        <v>370</v>
      </c>
      <c r="D371" s="253">
        <f>B20</f>
        <v>90</v>
      </c>
      <c r="E371" s="253">
        <f t="shared" ref="E371:E381" si="54">B21</f>
        <v>100</v>
      </c>
      <c r="F371" s="174">
        <f t="shared" si="47"/>
        <v>48.012787504180174</v>
      </c>
      <c r="G371" s="174">
        <f t="shared" si="48"/>
        <v>41.9872124958139</v>
      </c>
      <c r="H371" s="252">
        <f t="shared" si="49"/>
        <v>6.6950833426291947E-2</v>
      </c>
      <c r="I371" s="163">
        <f t="shared" si="45"/>
        <v>9.3167701863354047E-2</v>
      </c>
      <c r="J371" s="163">
        <f t="shared" si="46"/>
        <v>6.2376552881638469E-3</v>
      </c>
      <c r="K371" s="14"/>
      <c r="L371" s="14"/>
      <c r="M371" s="14"/>
      <c r="N371" s="14"/>
      <c r="O371" s="14"/>
    </row>
    <row r="372" spans="1:15" x14ac:dyDescent="0.35">
      <c r="A372" s="41"/>
      <c r="B372" s="41"/>
      <c r="C372" s="191">
        <f t="shared" si="50"/>
        <v>371</v>
      </c>
      <c r="D372" s="253">
        <f>B20</f>
        <v>90</v>
      </c>
      <c r="E372" s="253">
        <f t="shared" si="54"/>
        <v>110</v>
      </c>
      <c r="F372" s="174">
        <f t="shared" si="47"/>
        <v>50.710593137496303</v>
      </c>
      <c r="G372" s="174">
        <f t="shared" si="48"/>
        <v>39.289406862497771</v>
      </c>
      <c r="H372" s="252">
        <f t="shared" si="49"/>
        <v>0.12690206972220591</v>
      </c>
      <c r="I372" s="163">
        <f t="shared" si="45"/>
        <v>0.18633540372670809</v>
      </c>
      <c r="J372" s="163">
        <f t="shared" si="46"/>
        <v>2.3646348395442097E-2</v>
      </c>
      <c r="K372" s="14"/>
      <c r="L372" s="14"/>
      <c r="M372" s="14"/>
      <c r="N372" s="14"/>
      <c r="O372" s="14"/>
    </row>
    <row r="373" spans="1:15" x14ac:dyDescent="0.35">
      <c r="A373" s="41"/>
      <c r="B373" s="41"/>
      <c r="C373" s="191">
        <f t="shared" si="50"/>
        <v>372</v>
      </c>
      <c r="D373" s="253">
        <f>B20</f>
        <v>90</v>
      </c>
      <c r="E373" s="253">
        <f t="shared" si="54"/>
        <v>120</v>
      </c>
      <c r="F373" s="174">
        <f t="shared" si="47"/>
        <v>53.130102354152484</v>
      </c>
      <c r="G373" s="174">
        <f t="shared" si="48"/>
        <v>36.86989764584159</v>
      </c>
      <c r="H373" s="252">
        <f t="shared" si="49"/>
        <v>0.18066894120345439</v>
      </c>
      <c r="I373" s="163">
        <f t="shared" si="45"/>
        <v>0.27950310559006214</v>
      </c>
      <c r="J373" s="163">
        <f t="shared" si="46"/>
        <v>5.0497530150033838E-2</v>
      </c>
      <c r="K373" s="14"/>
      <c r="L373" s="14"/>
      <c r="M373" s="14"/>
      <c r="N373" s="14"/>
      <c r="O373" s="14"/>
    </row>
    <row r="374" spans="1:15" x14ac:dyDescent="0.35">
      <c r="A374" s="41"/>
      <c r="B374" s="41"/>
      <c r="C374" s="191">
        <f t="shared" si="50"/>
        <v>373</v>
      </c>
      <c r="D374" s="253">
        <f>B20</f>
        <v>90</v>
      </c>
      <c r="E374" s="253">
        <f t="shared" si="54"/>
        <v>130</v>
      </c>
      <c r="F374" s="174">
        <f t="shared" si="47"/>
        <v>55.304846468762399</v>
      </c>
      <c r="G374" s="174">
        <f t="shared" si="48"/>
        <v>34.695153531231689</v>
      </c>
      <c r="H374" s="252">
        <f t="shared" si="49"/>
        <v>0.22899658819478566</v>
      </c>
      <c r="I374" s="163">
        <f t="shared" si="45"/>
        <v>0.37267080745341619</v>
      </c>
      <c r="J374" s="163">
        <f t="shared" si="46"/>
        <v>8.5340343426628204E-2</v>
      </c>
      <c r="K374" s="14"/>
      <c r="L374" s="14"/>
      <c r="M374" s="14"/>
      <c r="N374" s="14"/>
      <c r="O374" s="14"/>
    </row>
    <row r="375" spans="1:15" x14ac:dyDescent="0.35">
      <c r="A375" s="41"/>
      <c r="B375" s="41"/>
      <c r="C375" s="191">
        <f t="shared" si="50"/>
        <v>374</v>
      </c>
      <c r="D375" s="253">
        <f>B20</f>
        <v>90</v>
      </c>
      <c r="E375" s="253">
        <f t="shared" si="54"/>
        <v>140</v>
      </c>
      <c r="F375" s="174">
        <f t="shared" si="47"/>
        <v>57.264773727888631</v>
      </c>
      <c r="G375" s="174">
        <f t="shared" si="48"/>
        <v>32.735226272105443</v>
      </c>
      <c r="H375" s="252">
        <f t="shared" si="49"/>
        <v>0.27255052728647988</v>
      </c>
      <c r="I375" s="163">
        <f t="shared" si="45"/>
        <v>0.46583850931677023</v>
      </c>
      <c r="J375" s="163">
        <f t="shared" si="46"/>
        <v>0.12696453134463351</v>
      </c>
      <c r="K375" s="14"/>
      <c r="L375" s="14"/>
      <c r="M375" s="14"/>
      <c r="N375" s="14"/>
      <c r="O375" s="14"/>
    </row>
    <row r="376" spans="1:15" x14ac:dyDescent="0.35">
      <c r="A376" s="41"/>
      <c r="B376" s="41"/>
      <c r="C376" s="191">
        <f t="shared" si="50"/>
        <v>375</v>
      </c>
      <c r="D376" s="253">
        <f>B20</f>
        <v>90</v>
      </c>
      <c r="E376" s="253">
        <f t="shared" si="54"/>
        <v>150</v>
      </c>
      <c r="F376" s="174">
        <f t="shared" si="47"/>
        <v>59.036243467922596</v>
      </c>
      <c r="G376" s="174">
        <f t="shared" si="48"/>
        <v>30.963756532071482</v>
      </c>
      <c r="H376" s="252">
        <f t="shared" si="49"/>
        <v>0.31191652150945681</v>
      </c>
      <c r="I376" s="163">
        <f t="shared" si="45"/>
        <v>0.55900621118012428</v>
      </c>
      <c r="J376" s="163">
        <f t="shared" si="46"/>
        <v>0.17436327289348519</v>
      </c>
      <c r="K376" s="14"/>
      <c r="L376" s="14"/>
      <c r="M376" s="14"/>
      <c r="N376" s="14"/>
      <c r="O376" s="14"/>
    </row>
    <row r="377" spans="1:15" x14ac:dyDescent="0.35">
      <c r="A377" s="41"/>
      <c r="B377" s="41"/>
      <c r="C377" s="191">
        <f t="shared" si="50"/>
        <v>376</v>
      </c>
      <c r="D377" s="253">
        <f>B20</f>
        <v>90</v>
      </c>
      <c r="E377" s="253">
        <f t="shared" si="54"/>
        <v>160</v>
      </c>
      <c r="F377" s="174">
        <f t="shared" si="47"/>
        <v>60.642246457204735</v>
      </c>
      <c r="G377" s="174">
        <f t="shared" si="48"/>
        <v>29.357753542789339</v>
      </c>
      <c r="H377" s="252">
        <f t="shared" si="49"/>
        <v>0.34760547682683773</v>
      </c>
      <c r="I377" s="163">
        <f t="shared" si="45"/>
        <v>0.65217391304347827</v>
      </c>
      <c r="J377" s="163">
        <f t="shared" si="46"/>
        <v>0.22669922401750287</v>
      </c>
      <c r="K377" s="14"/>
      <c r="L377" s="14"/>
      <c r="M377" s="14"/>
      <c r="N377" s="14"/>
      <c r="O377" s="14"/>
    </row>
    <row r="378" spans="1:15" x14ac:dyDescent="0.35">
      <c r="A378" s="41"/>
      <c r="B378" s="41"/>
      <c r="C378" s="191">
        <f t="shared" si="50"/>
        <v>377</v>
      </c>
      <c r="D378" s="253">
        <f>B20</f>
        <v>90</v>
      </c>
      <c r="E378" s="253">
        <f t="shared" si="54"/>
        <v>170</v>
      </c>
      <c r="F378" s="174">
        <f t="shared" si="47"/>
        <v>62.102728969048286</v>
      </c>
      <c r="G378" s="174">
        <f t="shared" si="48"/>
        <v>27.897271030945792</v>
      </c>
      <c r="H378" s="252">
        <f t="shared" si="49"/>
        <v>0.38006064375669441</v>
      </c>
      <c r="I378" s="163">
        <f t="shared" si="45"/>
        <v>0.74534161490683237</v>
      </c>
      <c r="J378" s="163">
        <f t="shared" si="46"/>
        <v>0.28327501398014493</v>
      </c>
      <c r="K378" s="14"/>
      <c r="L378" s="14"/>
      <c r="M378" s="14"/>
      <c r="N378" s="14"/>
      <c r="O378" s="14"/>
    </row>
    <row r="379" spans="1:15" x14ac:dyDescent="0.35">
      <c r="A379" s="41"/>
      <c r="B379" s="41"/>
      <c r="C379" s="191">
        <f t="shared" si="50"/>
        <v>378</v>
      </c>
      <c r="D379" s="253">
        <f>B20</f>
        <v>90</v>
      </c>
      <c r="E379" s="253">
        <f t="shared" si="54"/>
        <v>180</v>
      </c>
      <c r="F379" s="174">
        <f t="shared" si="47"/>
        <v>63.434948822917832</v>
      </c>
      <c r="G379" s="174">
        <f t="shared" si="48"/>
        <v>26.565051177076242</v>
      </c>
      <c r="H379" s="252">
        <f t="shared" si="49"/>
        <v>0.40966552939823991</v>
      </c>
      <c r="I379" s="163">
        <f t="shared" si="45"/>
        <v>0.83850931677018636</v>
      </c>
      <c r="J379" s="163">
        <f t="shared" si="46"/>
        <v>0.34350836316001487</v>
      </c>
      <c r="K379" s="14"/>
      <c r="L379" s="14"/>
      <c r="M379" s="14"/>
      <c r="N379" s="14"/>
      <c r="O379" s="14"/>
    </row>
    <row r="380" spans="1:15" x14ac:dyDescent="0.35">
      <c r="A380" s="41"/>
      <c r="B380" s="41"/>
      <c r="C380" s="191">
        <f t="shared" si="50"/>
        <v>379</v>
      </c>
      <c r="D380" s="253">
        <f>B20</f>
        <v>90</v>
      </c>
      <c r="E380" s="253">
        <f t="shared" si="54"/>
        <v>190</v>
      </c>
      <c r="F380" s="174">
        <f t="shared" si="47"/>
        <v>64.653824058049054</v>
      </c>
      <c r="G380" s="174">
        <f t="shared" si="48"/>
        <v>25.346175941945024</v>
      </c>
      <c r="H380" s="252">
        <f t="shared" si="49"/>
        <v>0.43675164573448927</v>
      </c>
      <c r="I380" s="163">
        <f t="shared" si="45"/>
        <v>0.93167701863354047</v>
      </c>
      <c r="J380" s="163">
        <f t="shared" si="46"/>
        <v>0.40691147118120125</v>
      </c>
      <c r="K380" s="14"/>
      <c r="L380" s="14"/>
      <c r="M380" s="14"/>
      <c r="N380" s="14"/>
      <c r="O380" s="14"/>
    </row>
    <row r="381" spans="1:15" x14ac:dyDescent="0.35">
      <c r="A381" s="41"/>
      <c r="B381" s="41"/>
      <c r="C381" s="191">
        <f t="shared" si="50"/>
        <v>380</v>
      </c>
      <c r="D381" s="253">
        <f>B20</f>
        <v>90</v>
      </c>
      <c r="E381" s="253">
        <f t="shared" si="54"/>
        <v>200</v>
      </c>
      <c r="F381" s="174">
        <f t="shared" si="47"/>
        <v>65.772254682041506</v>
      </c>
      <c r="G381" s="174">
        <f t="shared" si="48"/>
        <v>24.227745317952571</v>
      </c>
      <c r="H381" s="252">
        <f t="shared" si="49"/>
        <v>0.46160565960098821</v>
      </c>
      <c r="I381" s="163">
        <f t="shared" si="45"/>
        <v>1.0248447204968945</v>
      </c>
      <c r="J381" s="163">
        <f t="shared" si="46"/>
        <v>0.47307412319355935</v>
      </c>
      <c r="K381" s="14"/>
      <c r="L381" s="14"/>
      <c r="M381" s="14"/>
      <c r="N381" s="14"/>
      <c r="O381" s="14"/>
    </row>
    <row r="382" spans="1:15" x14ac:dyDescent="0.35">
      <c r="A382" s="41"/>
      <c r="B382" s="41"/>
      <c r="C382" s="191">
        <f t="shared" si="50"/>
        <v>381</v>
      </c>
      <c r="D382" s="253">
        <f>B21</f>
        <v>100</v>
      </c>
      <c r="E382" s="253">
        <f t="shared" ref="E382:E391" si="55">B22</f>
        <v>110</v>
      </c>
      <c r="F382" s="174">
        <f t="shared" si="47"/>
        <v>47.726310993903127</v>
      </c>
      <c r="G382" s="174">
        <f t="shared" si="48"/>
        <v>42.273689006090947</v>
      </c>
      <c r="H382" s="252">
        <f t="shared" si="49"/>
        <v>6.058468875346866E-2</v>
      </c>
      <c r="I382" s="163">
        <f t="shared" si="45"/>
        <v>9.3167701863354047E-2</v>
      </c>
      <c r="J382" s="163">
        <f t="shared" si="46"/>
        <v>5.644536219267267E-3</v>
      </c>
      <c r="K382" s="14"/>
      <c r="L382" s="14"/>
      <c r="M382" s="14"/>
      <c r="N382" s="14"/>
      <c r="O382" s="14"/>
    </row>
    <row r="383" spans="1:15" x14ac:dyDescent="0.35">
      <c r="A383" s="41"/>
      <c r="B383" s="41"/>
      <c r="C383" s="191">
        <f t="shared" si="50"/>
        <v>382</v>
      </c>
      <c r="D383" s="253">
        <f>B21</f>
        <v>100</v>
      </c>
      <c r="E383" s="253">
        <f t="shared" si="55"/>
        <v>120</v>
      </c>
      <c r="F383" s="174">
        <f t="shared" si="47"/>
        <v>50.194428907731506</v>
      </c>
      <c r="G383" s="174">
        <f t="shared" si="48"/>
        <v>39.805571092262575</v>
      </c>
      <c r="H383" s="252">
        <f t="shared" si="49"/>
        <v>0.11543175350521034</v>
      </c>
      <c r="I383" s="163">
        <f t="shared" si="45"/>
        <v>0.18633540372670809</v>
      </c>
      <c r="J383" s="163">
        <f t="shared" si="46"/>
        <v>2.1509022392275222E-2</v>
      </c>
      <c r="K383" s="14"/>
      <c r="L383" s="14"/>
      <c r="M383" s="14"/>
      <c r="N383" s="14"/>
      <c r="O383" s="14"/>
    </row>
    <row r="384" spans="1:15" x14ac:dyDescent="0.35">
      <c r="A384" s="41"/>
      <c r="B384" s="41"/>
      <c r="C384" s="191">
        <f t="shared" si="50"/>
        <v>383</v>
      </c>
      <c r="D384" s="253">
        <f>B21</f>
        <v>100</v>
      </c>
      <c r="E384" s="253">
        <f t="shared" si="55"/>
        <v>130</v>
      </c>
      <c r="F384" s="174">
        <f t="shared" si="47"/>
        <v>52.431407971169058</v>
      </c>
      <c r="G384" s="174">
        <f t="shared" si="48"/>
        <v>37.568592028825016</v>
      </c>
      <c r="H384" s="252">
        <f t="shared" si="49"/>
        <v>0.16514239935937824</v>
      </c>
      <c r="I384" s="163">
        <f t="shared" si="45"/>
        <v>0.27950310559006214</v>
      </c>
      <c r="J384" s="163">
        <f t="shared" si="46"/>
        <v>4.615781348554051E-2</v>
      </c>
      <c r="K384" s="14"/>
      <c r="L384" s="14"/>
      <c r="M384" s="14"/>
      <c r="N384" s="14"/>
      <c r="O384" s="14"/>
    </row>
    <row r="385" spans="1:15" x14ac:dyDescent="0.35">
      <c r="A385" s="41"/>
      <c r="B385" s="41"/>
      <c r="C385" s="191">
        <f t="shared" si="50"/>
        <v>384</v>
      </c>
      <c r="D385" s="253">
        <f>B21</f>
        <v>100</v>
      </c>
      <c r="E385" s="253">
        <f t="shared" si="55"/>
        <v>140</v>
      </c>
      <c r="F385" s="174">
        <f t="shared" si="47"/>
        <v>54.46232220802203</v>
      </c>
      <c r="G385" s="174">
        <f t="shared" si="48"/>
        <v>35.537677791972044</v>
      </c>
      <c r="H385" s="252">
        <f t="shared" si="49"/>
        <v>0.21027382684499984</v>
      </c>
      <c r="I385" s="163">
        <f t="shared" si="45"/>
        <v>0.37267080745341619</v>
      </c>
      <c r="J385" s="163">
        <f t="shared" si="46"/>
        <v>7.836291683664591E-2</v>
      </c>
      <c r="K385" s="14"/>
      <c r="L385" s="14"/>
      <c r="M385" s="14"/>
      <c r="N385" s="14"/>
      <c r="O385" s="14"/>
    </row>
    <row r="386" spans="1:15" x14ac:dyDescent="0.35">
      <c r="A386" s="41"/>
      <c r="B386" s="41"/>
      <c r="C386" s="191">
        <f t="shared" si="50"/>
        <v>385</v>
      </c>
      <c r="D386" s="253">
        <f>B21</f>
        <v>100</v>
      </c>
      <c r="E386" s="253">
        <f t="shared" si="55"/>
        <v>150</v>
      </c>
      <c r="F386" s="174">
        <f t="shared" si="47"/>
        <v>56.309932474016506</v>
      </c>
      <c r="G386" s="174">
        <f t="shared" si="48"/>
        <v>33.690067525977568</v>
      </c>
      <c r="H386" s="252">
        <f t="shared" si="49"/>
        <v>0.25133183275598819</v>
      </c>
      <c r="I386" s="163">
        <f t="shared" ref="I386:I436" si="56">ABS(D386-E386)/(2*$B$33)</f>
        <v>0.46583850931677023</v>
      </c>
      <c r="J386" s="163">
        <f t="shared" ref="J386:J449" si="57">H386*I386</f>
        <v>0.11708004631490135</v>
      </c>
      <c r="K386" s="14"/>
      <c r="L386" s="14"/>
      <c r="M386" s="14"/>
      <c r="N386" s="14"/>
      <c r="O386" s="14"/>
    </row>
    <row r="387" spans="1:15" x14ac:dyDescent="0.35">
      <c r="A387" s="41"/>
      <c r="B387" s="41"/>
      <c r="C387" s="191">
        <f t="shared" si="50"/>
        <v>386</v>
      </c>
      <c r="D387" s="253">
        <f>B21</f>
        <v>100</v>
      </c>
      <c r="E387" s="253">
        <f t="shared" si="55"/>
        <v>160</v>
      </c>
      <c r="F387" s="174">
        <f t="shared" ref="F387:F436" si="58">ATAN2(D387,E387)*180/3.14159265359</f>
        <v>57.994616791912684</v>
      </c>
      <c r="G387" s="174">
        <f t="shared" ref="G387:G436" si="59">ATAN2(E387,D387)*180/3.14159265359</f>
        <v>32.00538320808139</v>
      </c>
      <c r="H387" s="252">
        <f t="shared" ref="H387:H436" si="60">ABS(F387-G387)/90</f>
        <v>0.28876926204256992</v>
      </c>
      <c r="I387" s="163">
        <f t="shared" si="56"/>
        <v>0.55900621118012428</v>
      </c>
      <c r="J387" s="163">
        <f t="shared" si="57"/>
        <v>0.1614238110796975</v>
      </c>
      <c r="K387" s="14"/>
      <c r="L387" s="14"/>
      <c r="M387" s="14"/>
      <c r="N387" s="14"/>
      <c r="O387" s="14"/>
    </row>
    <row r="388" spans="1:15" x14ac:dyDescent="0.35">
      <c r="A388" s="41"/>
      <c r="B388" s="41"/>
      <c r="C388" s="191">
        <f t="shared" ref="C388:C436" si="61">C387+1</f>
        <v>387</v>
      </c>
      <c r="D388" s="253">
        <f>B21</f>
        <v>100</v>
      </c>
      <c r="E388" s="253">
        <f t="shared" si="55"/>
        <v>170</v>
      </c>
      <c r="F388" s="174">
        <f t="shared" si="58"/>
        <v>59.534455080536205</v>
      </c>
      <c r="G388" s="174">
        <f t="shared" si="59"/>
        <v>30.465544919457876</v>
      </c>
      <c r="H388" s="252">
        <f t="shared" si="60"/>
        <v>0.32298789067864808</v>
      </c>
      <c r="I388" s="163">
        <f t="shared" si="56"/>
        <v>0.65217391304347827</v>
      </c>
      <c r="J388" s="163">
        <f t="shared" si="57"/>
        <v>0.21064427652955309</v>
      </c>
      <c r="K388" s="14"/>
      <c r="L388" s="14"/>
      <c r="M388" s="14"/>
      <c r="N388" s="14"/>
      <c r="O388" s="14"/>
    </row>
    <row r="389" spans="1:15" x14ac:dyDescent="0.35">
      <c r="A389" s="41"/>
      <c r="B389" s="41"/>
      <c r="C389" s="191">
        <f t="shared" si="61"/>
        <v>388</v>
      </c>
      <c r="D389" s="253">
        <f>B21</f>
        <v>100</v>
      </c>
      <c r="E389" s="253">
        <f t="shared" si="55"/>
        <v>180</v>
      </c>
      <c r="F389" s="174">
        <f t="shared" si="58"/>
        <v>60.945395900918847</v>
      </c>
      <c r="G389" s="174">
        <f t="shared" si="59"/>
        <v>29.054604099075231</v>
      </c>
      <c r="H389" s="252">
        <f t="shared" si="60"/>
        <v>0.35434213113159574</v>
      </c>
      <c r="I389" s="163">
        <f t="shared" si="56"/>
        <v>0.74534161490683237</v>
      </c>
      <c r="J389" s="163">
        <f t="shared" si="57"/>
        <v>0.26410593624715212</v>
      </c>
      <c r="K389" s="14"/>
      <c r="L389" s="14"/>
      <c r="M389" s="14"/>
      <c r="N389" s="14"/>
      <c r="O389" s="14"/>
    </row>
    <row r="390" spans="1:15" x14ac:dyDescent="0.35">
      <c r="A390" s="41"/>
      <c r="B390" s="41"/>
      <c r="C390" s="191">
        <f t="shared" si="61"/>
        <v>389</v>
      </c>
      <c r="D390" s="253">
        <f>B21</f>
        <v>100</v>
      </c>
      <c r="E390" s="253">
        <f t="shared" si="55"/>
        <v>190</v>
      </c>
      <c r="F390" s="174">
        <f t="shared" si="58"/>
        <v>62.241459398935881</v>
      </c>
      <c r="G390" s="174">
        <f t="shared" si="59"/>
        <v>27.758540601058197</v>
      </c>
      <c r="H390" s="252">
        <f t="shared" si="60"/>
        <v>0.383143542198641</v>
      </c>
      <c r="I390" s="163">
        <f t="shared" si="56"/>
        <v>0.83850931677018636</v>
      </c>
      <c r="J390" s="163">
        <f t="shared" si="57"/>
        <v>0.3212694297938915</v>
      </c>
      <c r="K390" s="14"/>
      <c r="L390" s="14"/>
      <c r="M390" s="14"/>
      <c r="N390" s="14"/>
      <c r="O390" s="14"/>
    </row>
    <row r="391" spans="1:15" x14ac:dyDescent="0.35">
      <c r="A391" s="41"/>
      <c r="B391" s="41"/>
      <c r="C391" s="191">
        <f t="shared" si="61"/>
        <v>390</v>
      </c>
      <c r="D391" s="253">
        <f>B21</f>
        <v>100</v>
      </c>
      <c r="E391" s="253">
        <f t="shared" si="55"/>
        <v>200</v>
      </c>
      <c r="F391" s="174">
        <f t="shared" si="58"/>
        <v>63.434948822917832</v>
      </c>
      <c r="G391" s="174">
        <f t="shared" si="59"/>
        <v>26.565051177076242</v>
      </c>
      <c r="H391" s="252">
        <f t="shared" si="60"/>
        <v>0.40966552939823991</v>
      </c>
      <c r="I391" s="163">
        <f t="shared" si="56"/>
        <v>0.93167701863354047</v>
      </c>
      <c r="J391" s="163">
        <f t="shared" si="57"/>
        <v>0.38167595906668317</v>
      </c>
      <c r="K391" s="14"/>
      <c r="L391" s="14"/>
      <c r="M391" s="14"/>
      <c r="N391" s="14"/>
      <c r="O391" s="14"/>
    </row>
    <row r="392" spans="1:15" x14ac:dyDescent="0.35">
      <c r="A392" s="41"/>
      <c r="B392" s="41"/>
      <c r="C392" s="191">
        <f t="shared" si="61"/>
        <v>391</v>
      </c>
      <c r="D392" s="253">
        <f>B22</f>
        <v>110</v>
      </c>
      <c r="E392" s="253">
        <f t="shared" ref="E392:E400" si="62">B23</f>
        <v>120</v>
      </c>
      <c r="F392" s="174">
        <f t="shared" si="58"/>
        <v>47.489552921996022</v>
      </c>
      <c r="G392" s="174">
        <f t="shared" si="59"/>
        <v>42.510447077998052</v>
      </c>
      <c r="H392" s="252">
        <f t="shared" si="60"/>
        <v>5.5323398266644119E-2</v>
      </c>
      <c r="I392" s="163">
        <f t="shared" si="56"/>
        <v>9.3167701863354047E-2</v>
      </c>
      <c r="J392" s="163">
        <f t="shared" si="57"/>
        <v>5.1543538757742972E-3</v>
      </c>
      <c r="K392" s="14"/>
      <c r="L392" s="14"/>
      <c r="M392" s="14"/>
      <c r="N392" s="14"/>
      <c r="O392" s="14"/>
    </row>
    <row r="393" spans="1:15" x14ac:dyDescent="0.35">
      <c r="A393" s="41"/>
      <c r="B393" s="41"/>
      <c r="C393" s="191">
        <f t="shared" si="61"/>
        <v>392</v>
      </c>
      <c r="D393" s="253">
        <f>B22</f>
        <v>110</v>
      </c>
      <c r="E393" s="253">
        <f t="shared" si="62"/>
        <v>130</v>
      </c>
      <c r="F393" s="174">
        <f t="shared" si="58"/>
        <v>49.763641690722906</v>
      </c>
      <c r="G393" s="174">
        <f t="shared" si="59"/>
        <v>40.236358309271168</v>
      </c>
      <c r="H393" s="252">
        <f t="shared" si="60"/>
        <v>0.10585870423835265</v>
      </c>
      <c r="I393" s="163">
        <f t="shared" si="56"/>
        <v>0.18633540372670809</v>
      </c>
      <c r="J393" s="163">
        <f t="shared" si="57"/>
        <v>1.9725224392239626E-2</v>
      </c>
      <c r="K393" s="14"/>
      <c r="L393" s="14"/>
      <c r="M393" s="14"/>
      <c r="N393" s="14"/>
      <c r="O393" s="14"/>
    </row>
    <row r="394" spans="1:15" x14ac:dyDescent="0.35">
      <c r="A394" s="41"/>
      <c r="B394" s="41"/>
      <c r="C394" s="191">
        <f t="shared" si="61"/>
        <v>393</v>
      </c>
      <c r="D394" s="253">
        <f>B22</f>
        <v>110</v>
      </c>
      <c r="E394" s="253">
        <f t="shared" si="62"/>
        <v>140</v>
      </c>
      <c r="F394" s="174">
        <f t="shared" si="58"/>
        <v>51.842773412627523</v>
      </c>
      <c r="G394" s="174">
        <f t="shared" si="59"/>
        <v>38.157226587366551</v>
      </c>
      <c r="H394" s="252">
        <f t="shared" si="60"/>
        <v>0.15206163139178858</v>
      </c>
      <c r="I394" s="163">
        <f t="shared" si="56"/>
        <v>0.27950310559006214</v>
      </c>
      <c r="J394" s="163">
        <f t="shared" si="57"/>
        <v>4.2501698215096188E-2</v>
      </c>
      <c r="K394" s="14"/>
      <c r="L394" s="14"/>
      <c r="M394" s="14"/>
      <c r="N394" s="14"/>
      <c r="O394" s="14"/>
    </row>
    <row r="395" spans="1:15" x14ac:dyDescent="0.35">
      <c r="A395" s="41"/>
      <c r="B395" s="41"/>
      <c r="C395" s="191">
        <f t="shared" si="61"/>
        <v>394</v>
      </c>
      <c r="D395" s="253">
        <f>B22</f>
        <v>110</v>
      </c>
      <c r="E395" s="253">
        <f t="shared" si="62"/>
        <v>150</v>
      </c>
      <c r="F395" s="174">
        <f t="shared" si="58"/>
        <v>53.746162262551671</v>
      </c>
      <c r="G395" s="174">
        <f t="shared" si="59"/>
        <v>36.253837737442403</v>
      </c>
      <c r="H395" s="252">
        <f t="shared" si="60"/>
        <v>0.19435916139010298</v>
      </c>
      <c r="I395" s="163">
        <f t="shared" si="56"/>
        <v>0.37267080745341619</v>
      </c>
      <c r="J395" s="163">
        <f t="shared" si="57"/>
        <v>7.2431985611218511E-2</v>
      </c>
      <c r="K395" s="14"/>
      <c r="L395" s="14"/>
      <c r="M395" s="14"/>
      <c r="N395" s="14"/>
      <c r="O395" s="14"/>
    </row>
    <row r="396" spans="1:15" x14ac:dyDescent="0.35">
      <c r="A396" s="41"/>
      <c r="B396" s="41"/>
      <c r="C396" s="191">
        <f t="shared" si="61"/>
        <v>395</v>
      </c>
      <c r="D396" s="253">
        <f>B22</f>
        <v>110</v>
      </c>
      <c r="E396" s="253">
        <f t="shared" si="62"/>
        <v>160</v>
      </c>
      <c r="F396" s="174">
        <f t="shared" si="58"/>
        <v>55.491477012327941</v>
      </c>
      <c r="G396" s="174">
        <f t="shared" si="59"/>
        <v>34.508522987666126</v>
      </c>
      <c r="H396" s="252">
        <f t="shared" si="60"/>
        <v>0.2331439336073535</v>
      </c>
      <c r="I396" s="163">
        <f t="shared" si="56"/>
        <v>0.46583850931677023</v>
      </c>
      <c r="J396" s="163">
        <f t="shared" si="57"/>
        <v>0.10860742248789761</v>
      </c>
      <c r="K396" s="14"/>
      <c r="L396" s="14"/>
      <c r="M396" s="14"/>
      <c r="N396" s="14"/>
      <c r="O396" s="14"/>
    </row>
    <row r="397" spans="1:15" x14ac:dyDescent="0.35">
      <c r="A397" s="41"/>
      <c r="B397" s="41"/>
      <c r="C397" s="191">
        <f t="shared" si="61"/>
        <v>396</v>
      </c>
      <c r="D397" s="253">
        <f>B22</f>
        <v>110</v>
      </c>
      <c r="E397" s="253">
        <f t="shared" si="62"/>
        <v>170</v>
      </c>
      <c r="F397" s="174">
        <f t="shared" si="58"/>
        <v>57.094757077008346</v>
      </c>
      <c r="G397" s="174">
        <f t="shared" si="59"/>
        <v>32.905242922985735</v>
      </c>
      <c r="H397" s="252">
        <f t="shared" si="60"/>
        <v>0.26877237948914012</v>
      </c>
      <c r="I397" s="163">
        <f t="shared" si="56"/>
        <v>0.55900621118012428</v>
      </c>
      <c r="J397" s="163">
        <f t="shared" si="57"/>
        <v>0.15024542952809078</v>
      </c>
      <c r="K397" s="14"/>
      <c r="L397" s="14"/>
      <c r="M397" s="14"/>
      <c r="N397" s="14"/>
      <c r="O397" s="14"/>
    </row>
    <row r="398" spans="1:15" x14ac:dyDescent="0.35">
      <c r="A398" s="41"/>
      <c r="B398" s="41"/>
      <c r="C398" s="191">
        <f t="shared" si="61"/>
        <v>397</v>
      </c>
      <c r="D398" s="253">
        <f>B22</f>
        <v>110</v>
      </c>
      <c r="E398" s="253">
        <f t="shared" si="62"/>
        <v>180</v>
      </c>
      <c r="F398" s="174">
        <f t="shared" si="58"/>
        <v>58.570434385157633</v>
      </c>
      <c r="G398" s="174">
        <f t="shared" si="59"/>
        <v>31.429565614836449</v>
      </c>
      <c r="H398" s="252">
        <f t="shared" si="60"/>
        <v>0.30156520855912428</v>
      </c>
      <c r="I398" s="163">
        <f t="shared" si="56"/>
        <v>0.65217391304347827</v>
      </c>
      <c r="J398" s="163">
        <f t="shared" si="57"/>
        <v>0.19667296210377672</v>
      </c>
      <c r="K398" s="14"/>
      <c r="L398" s="14"/>
      <c r="M398" s="14"/>
      <c r="N398" s="14"/>
      <c r="O398" s="14"/>
    </row>
    <row r="399" spans="1:15" x14ac:dyDescent="0.35">
      <c r="A399" s="41"/>
      <c r="B399" s="41"/>
      <c r="C399" s="191">
        <f t="shared" si="61"/>
        <v>398</v>
      </c>
      <c r="D399" s="253">
        <f>B22</f>
        <v>110</v>
      </c>
      <c r="E399" s="253">
        <f t="shared" si="62"/>
        <v>190</v>
      </c>
      <c r="F399" s="174">
        <f t="shared" si="58"/>
        <v>59.931417178133607</v>
      </c>
      <c r="G399" s="174">
        <f t="shared" si="59"/>
        <v>30.06858282186047</v>
      </c>
      <c r="H399" s="252">
        <f t="shared" si="60"/>
        <v>0.33180927062525706</v>
      </c>
      <c r="I399" s="163">
        <f t="shared" si="56"/>
        <v>0.74534161490683237</v>
      </c>
      <c r="J399" s="163">
        <f t="shared" si="57"/>
        <v>0.24731125760888728</v>
      </c>
      <c r="K399" s="14"/>
      <c r="L399" s="14"/>
      <c r="M399" s="14"/>
      <c r="N399" s="14"/>
      <c r="O399" s="14"/>
    </row>
    <row r="400" spans="1:15" x14ac:dyDescent="0.35">
      <c r="A400" s="41"/>
      <c r="B400" s="41"/>
      <c r="C400" s="191">
        <f t="shared" si="61"/>
        <v>399</v>
      </c>
      <c r="D400" s="253">
        <f>B22</f>
        <v>110</v>
      </c>
      <c r="E400" s="253">
        <f t="shared" si="62"/>
        <v>200</v>
      </c>
      <c r="F400" s="174">
        <f t="shared" si="58"/>
        <v>61.189206257022903</v>
      </c>
      <c r="G400" s="174">
        <f t="shared" si="59"/>
        <v>28.810793742971168</v>
      </c>
      <c r="H400" s="252">
        <f t="shared" si="60"/>
        <v>0.35976013904501924</v>
      </c>
      <c r="I400" s="163">
        <f t="shared" si="56"/>
        <v>0.83850931677018636</v>
      </c>
      <c r="J400" s="163">
        <f t="shared" si="57"/>
        <v>0.30166222839178636</v>
      </c>
      <c r="K400" s="14"/>
      <c r="L400" s="14"/>
      <c r="M400" s="14"/>
      <c r="N400" s="14"/>
      <c r="O400" s="14"/>
    </row>
    <row r="401" spans="1:15" x14ac:dyDescent="0.35">
      <c r="A401" s="41"/>
      <c r="B401" s="41"/>
      <c r="C401" s="191">
        <f t="shared" si="61"/>
        <v>400</v>
      </c>
      <c r="D401" s="253">
        <f>B23</f>
        <v>120</v>
      </c>
      <c r="E401" s="253">
        <f t="shared" ref="E401:E408" si="63">B24</f>
        <v>130</v>
      </c>
      <c r="F401" s="174">
        <f t="shared" si="58"/>
        <v>47.290610042635414</v>
      </c>
      <c r="G401" s="174">
        <f t="shared" si="59"/>
        <v>42.70938995735866</v>
      </c>
      <c r="H401" s="252">
        <f t="shared" si="60"/>
        <v>5.0902445391963938E-2</v>
      </c>
      <c r="I401" s="163">
        <f t="shared" si="56"/>
        <v>9.3167701863354047E-2</v>
      </c>
      <c r="J401" s="163">
        <f t="shared" si="57"/>
        <v>4.7424638563941558E-3</v>
      </c>
      <c r="K401" s="14"/>
      <c r="L401" s="14"/>
      <c r="M401" s="14"/>
      <c r="N401" s="14"/>
      <c r="O401" s="14"/>
    </row>
    <row r="402" spans="1:15" x14ac:dyDescent="0.35">
      <c r="A402" s="41"/>
      <c r="B402" s="41"/>
      <c r="C402" s="191">
        <f t="shared" si="61"/>
        <v>401</v>
      </c>
      <c r="D402" s="253">
        <f>B23</f>
        <v>120</v>
      </c>
      <c r="E402" s="253">
        <f t="shared" si="63"/>
        <v>140</v>
      </c>
      <c r="F402" s="174">
        <f t="shared" si="58"/>
        <v>49.398705354992288</v>
      </c>
      <c r="G402" s="174">
        <f t="shared" si="59"/>
        <v>40.601294645001794</v>
      </c>
      <c r="H402" s="252">
        <f t="shared" si="60"/>
        <v>9.7749007888783268E-2</v>
      </c>
      <c r="I402" s="163">
        <f t="shared" si="56"/>
        <v>0.18633540372670809</v>
      </c>
      <c r="J402" s="163">
        <f t="shared" si="57"/>
        <v>1.8214100848841605E-2</v>
      </c>
      <c r="K402" s="14"/>
      <c r="L402" s="14"/>
      <c r="M402" s="14"/>
      <c r="N402" s="14"/>
      <c r="O402" s="14"/>
    </row>
    <row r="403" spans="1:15" x14ac:dyDescent="0.35">
      <c r="A403" s="41"/>
      <c r="B403" s="41"/>
      <c r="C403" s="191">
        <f t="shared" si="61"/>
        <v>402</v>
      </c>
      <c r="D403" s="253">
        <f>B23</f>
        <v>120</v>
      </c>
      <c r="E403" s="253">
        <f t="shared" si="63"/>
        <v>150</v>
      </c>
      <c r="F403" s="174">
        <f t="shared" si="58"/>
        <v>51.34019174590653</v>
      </c>
      <c r="G403" s="174">
        <f t="shared" si="59"/>
        <v>38.659808254087551</v>
      </c>
      <c r="H403" s="252">
        <f t="shared" si="60"/>
        <v>0.14089314990909976</v>
      </c>
      <c r="I403" s="163">
        <f t="shared" si="56"/>
        <v>0.27950310559006214</v>
      </c>
      <c r="J403" s="163">
        <f t="shared" si="57"/>
        <v>3.9380072955959564E-2</v>
      </c>
      <c r="K403" s="14"/>
      <c r="L403" s="14"/>
      <c r="M403" s="14"/>
      <c r="N403" s="14"/>
      <c r="O403" s="14"/>
    </row>
    <row r="404" spans="1:15" x14ac:dyDescent="0.35">
      <c r="A404" s="41"/>
      <c r="B404" s="41"/>
      <c r="C404" s="191">
        <f t="shared" si="61"/>
        <v>403</v>
      </c>
      <c r="D404" s="253">
        <f>B23</f>
        <v>120</v>
      </c>
      <c r="E404" s="253">
        <f t="shared" si="63"/>
        <v>160</v>
      </c>
      <c r="F404" s="174">
        <f t="shared" si="58"/>
        <v>53.130102354152484</v>
      </c>
      <c r="G404" s="174">
        <f t="shared" si="59"/>
        <v>36.86989764584159</v>
      </c>
      <c r="H404" s="252">
        <f t="shared" si="60"/>
        <v>0.18066894120345439</v>
      </c>
      <c r="I404" s="163">
        <f t="shared" si="56"/>
        <v>0.37267080745341619</v>
      </c>
      <c r="J404" s="163">
        <f t="shared" si="57"/>
        <v>6.7330040200045127E-2</v>
      </c>
      <c r="K404" s="14"/>
      <c r="L404" s="14"/>
      <c r="M404" s="14"/>
      <c r="N404" s="14"/>
      <c r="O404" s="14"/>
    </row>
    <row r="405" spans="1:15" x14ac:dyDescent="0.35">
      <c r="A405" s="41"/>
      <c r="B405" s="41"/>
      <c r="C405" s="191">
        <f t="shared" si="61"/>
        <v>404</v>
      </c>
      <c r="D405" s="253">
        <f>B23</f>
        <v>120</v>
      </c>
      <c r="E405" s="253">
        <f t="shared" si="63"/>
        <v>170</v>
      </c>
      <c r="F405" s="174">
        <f t="shared" si="58"/>
        <v>54.782407031803672</v>
      </c>
      <c r="G405" s="174">
        <f t="shared" si="59"/>
        <v>35.217592968190402</v>
      </c>
      <c r="H405" s="252">
        <f t="shared" si="60"/>
        <v>0.21738682292903633</v>
      </c>
      <c r="I405" s="163">
        <f t="shared" si="56"/>
        <v>0.46583850931677023</v>
      </c>
      <c r="J405" s="163">
        <f t="shared" si="57"/>
        <v>0.10126715353837097</v>
      </c>
      <c r="K405" s="14"/>
      <c r="L405" s="14"/>
      <c r="M405" s="14"/>
      <c r="N405" s="14"/>
      <c r="O405" s="14"/>
    </row>
    <row r="406" spans="1:15" x14ac:dyDescent="0.35">
      <c r="A406" s="41"/>
      <c r="B406" s="41"/>
      <c r="C406" s="191">
        <f t="shared" si="61"/>
        <v>405</v>
      </c>
      <c r="D406" s="253">
        <f>B23</f>
        <v>120</v>
      </c>
      <c r="E406" s="253">
        <f t="shared" si="63"/>
        <v>180</v>
      </c>
      <c r="F406" s="174">
        <f t="shared" si="58"/>
        <v>56.309932474016506</v>
      </c>
      <c r="G406" s="174">
        <f t="shared" si="59"/>
        <v>33.690067525977568</v>
      </c>
      <c r="H406" s="252">
        <f t="shared" si="60"/>
        <v>0.25133183275598819</v>
      </c>
      <c r="I406" s="163">
        <f t="shared" si="56"/>
        <v>0.55900621118012428</v>
      </c>
      <c r="J406" s="163">
        <f t="shared" si="57"/>
        <v>0.14049605557788161</v>
      </c>
      <c r="K406" s="14"/>
      <c r="L406" s="14"/>
      <c r="M406" s="14"/>
      <c r="N406" s="14"/>
      <c r="O406" s="14"/>
    </row>
    <row r="407" spans="1:15" x14ac:dyDescent="0.35">
      <c r="A407" s="41"/>
      <c r="B407" s="41"/>
      <c r="C407" s="191">
        <f t="shared" si="61"/>
        <v>406</v>
      </c>
      <c r="D407" s="253">
        <f>B23</f>
        <v>120</v>
      </c>
      <c r="E407" s="253">
        <f t="shared" si="63"/>
        <v>190</v>
      </c>
      <c r="F407" s="174">
        <f t="shared" si="58"/>
        <v>57.724355685418573</v>
      </c>
      <c r="G407" s="174">
        <f t="shared" si="59"/>
        <v>32.275644314575509</v>
      </c>
      <c r="H407" s="252">
        <f t="shared" si="60"/>
        <v>0.28276345967603406</v>
      </c>
      <c r="I407" s="163">
        <f t="shared" si="56"/>
        <v>0.65217391304347827</v>
      </c>
      <c r="J407" s="163">
        <f t="shared" si="57"/>
        <v>0.18441095196263091</v>
      </c>
      <c r="K407" s="14"/>
      <c r="L407" s="14"/>
      <c r="M407" s="14"/>
      <c r="N407" s="14"/>
      <c r="O407" s="14"/>
    </row>
    <row r="408" spans="1:15" x14ac:dyDescent="0.35">
      <c r="A408" s="41"/>
      <c r="B408" s="41"/>
      <c r="C408" s="191">
        <f t="shared" si="61"/>
        <v>407</v>
      </c>
      <c r="D408" s="253">
        <f>B23</f>
        <v>120</v>
      </c>
      <c r="E408" s="253">
        <f t="shared" si="63"/>
        <v>200</v>
      </c>
      <c r="F408" s="174">
        <f t="shared" si="58"/>
        <v>59.036243467922596</v>
      </c>
      <c r="G408" s="174">
        <f t="shared" si="59"/>
        <v>30.963756532071482</v>
      </c>
      <c r="H408" s="252">
        <f t="shared" si="60"/>
        <v>0.31191652150945681</v>
      </c>
      <c r="I408" s="163">
        <f t="shared" si="56"/>
        <v>0.74534161490683237</v>
      </c>
      <c r="J408" s="163">
        <f t="shared" si="57"/>
        <v>0.23248436385798027</v>
      </c>
      <c r="K408" s="14"/>
      <c r="L408" s="14"/>
      <c r="M408" s="14"/>
      <c r="N408" s="14"/>
      <c r="O408" s="14"/>
    </row>
    <row r="409" spans="1:15" x14ac:dyDescent="0.35">
      <c r="A409" s="41"/>
      <c r="B409" s="41"/>
      <c r="C409" s="191">
        <f t="shared" si="61"/>
        <v>408</v>
      </c>
      <c r="D409" s="253">
        <f>B24</f>
        <v>130</v>
      </c>
      <c r="E409" s="253">
        <f t="shared" ref="E409:E415" si="64">B25</f>
        <v>140</v>
      </c>
      <c r="F409" s="174">
        <f t="shared" si="58"/>
        <v>47.121096396658345</v>
      </c>
      <c r="G409" s="174">
        <f t="shared" si="59"/>
        <v>42.878903603335729</v>
      </c>
      <c r="H409" s="252">
        <f t="shared" si="60"/>
        <v>4.7135475481362397E-2</v>
      </c>
      <c r="I409" s="163">
        <f t="shared" si="56"/>
        <v>9.3167701863354047E-2</v>
      </c>
      <c r="J409" s="163">
        <f t="shared" si="57"/>
        <v>4.391503926835006E-3</v>
      </c>
      <c r="K409" s="14"/>
      <c r="L409" s="14"/>
      <c r="M409" s="14"/>
      <c r="N409" s="14"/>
      <c r="O409" s="14"/>
    </row>
    <row r="410" spans="1:15" x14ac:dyDescent="0.35">
      <c r="A410" s="41"/>
      <c r="B410" s="41"/>
      <c r="C410" s="191">
        <f t="shared" si="61"/>
        <v>409</v>
      </c>
      <c r="D410" s="253">
        <f>B24</f>
        <v>130</v>
      </c>
      <c r="E410" s="253">
        <f t="shared" si="64"/>
        <v>150</v>
      </c>
      <c r="F410" s="174">
        <f t="shared" si="58"/>
        <v>49.085616779971645</v>
      </c>
      <c r="G410" s="174">
        <f t="shared" si="59"/>
        <v>40.91438322002243</v>
      </c>
      <c r="H410" s="252">
        <f t="shared" si="60"/>
        <v>9.0791483999435721E-2</v>
      </c>
      <c r="I410" s="163">
        <f t="shared" si="56"/>
        <v>0.18633540372670809</v>
      </c>
      <c r="J410" s="163">
        <f t="shared" si="57"/>
        <v>1.6917667825981812E-2</v>
      </c>
      <c r="K410" s="14"/>
      <c r="L410" s="14"/>
      <c r="M410" s="14"/>
      <c r="N410" s="14"/>
      <c r="O410" s="14"/>
    </row>
    <row r="411" spans="1:15" x14ac:dyDescent="0.35">
      <c r="A411" s="41"/>
      <c r="B411" s="41"/>
      <c r="C411" s="191">
        <f t="shared" si="61"/>
        <v>410</v>
      </c>
      <c r="D411" s="253">
        <f>B24</f>
        <v>130</v>
      </c>
      <c r="E411" s="253">
        <f t="shared" si="64"/>
        <v>160</v>
      </c>
      <c r="F411" s="174">
        <f t="shared" si="58"/>
        <v>50.906141113767156</v>
      </c>
      <c r="G411" s="174">
        <f t="shared" si="59"/>
        <v>39.093858886226926</v>
      </c>
      <c r="H411" s="252">
        <f t="shared" si="60"/>
        <v>0.13124758030600256</v>
      </c>
      <c r="I411" s="163">
        <f t="shared" si="56"/>
        <v>0.27950310559006214</v>
      </c>
      <c r="J411" s="163">
        <f t="shared" si="57"/>
        <v>3.6684106296708791E-2</v>
      </c>
      <c r="K411" s="14"/>
      <c r="L411" s="14"/>
      <c r="M411" s="14"/>
      <c r="N411" s="14"/>
      <c r="O411" s="14"/>
    </row>
    <row r="412" spans="1:15" x14ac:dyDescent="0.35">
      <c r="A412" s="41"/>
      <c r="B412" s="41"/>
      <c r="C412" s="191">
        <f t="shared" si="61"/>
        <v>411</v>
      </c>
      <c r="D412" s="253">
        <f>B24</f>
        <v>130</v>
      </c>
      <c r="E412" s="253">
        <f t="shared" si="64"/>
        <v>170</v>
      </c>
      <c r="F412" s="174">
        <f t="shared" si="58"/>
        <v>52.594643368587981</v>
      </c>
      <c r="G412" s="174">
        <f t="shared" si="59"/>
        <v>37.405356631406093</v>
      </c>
      <c r="H412" s="252">
        <f t="shared" si="60"/>
        <v>0.16876985263535432</v>
      </c>
      <c r="I412" s="163">
        <f t="shared" si="56"/>
        <v>0.37267080745341619</v>
      </c>
      <c r="J412" s="163">
        <f t="shared" si="57"/>
        <v>6.2895597255411551E-2</v>
      </c>
      <c r="K412" s="14"/>
      <c r="L412" s="14"/>
      <c r="M412" s="14"/>
      <c r="N412" s="14"/>
      <c r="O412" s="14"/>
    </row>
    <row r="413" spans="1:15" x14ac:dyDescent="0.35">
      <c r="A413" s="41"/>
      <c r="B413" s="41"/>
      <c r="C413" s="191">
        <f t="shared" si="61"/>
        <v>412</v>
      </c>
      <c r="D413" s="253">
        <f>B24</f>
        <v>130</v>
      </c>
      <c r="E413" s="253">
        <f t="shared" si="64"/>
        <v>180</v>
      </c>
      <c r="F413" s="174">
        <f t="shared" si="58"/>
        <v>54.162347045718143</v>
      </c>
      <c r="G413" s="174">
        <f t="shared" si="59"/>
        <v>35.837652954275931</v>
      </c>
      <c r="H413" s="252">
        <f t="shared" si="60"/>
        <v>0.20360771212713569</v>
      </c>
      <c r="I413" s="163">
        <f t="shared" si="56"/>
        <v>0.46583850931677023</v>
      </c>
      <c r="J413" s="163">
        <f t="shared" si="57"/>
        <v>9.4848313102702975E-2</v>
      </c>
      <c r="K413" s="14"/>
      <c r="L413" s="14"/>
      <c r="M413" s="14"/>
      <c r="N413" s="14"/>
      <c r="O413" s="14"/>
    </row>
    <row r="414" spans="1:15" x14ac:dyDescent="0.35">
      <c r="A414" s="41"/>
      <c r="B414" s="41"/>
      <c r="C414" s="191">
        <f t="shared" si="61"/>
        <v>413</v>
      </c>
      <c r="D414" s="253">
        <f>B24</f>
        <v>130</v>
      </c>
      <c r="E414" s="253">
        <f t="shared" si="64"/>
        <v>190</v>
      </c>
      <c r="F414" s="174">
        <f t="shared" si="58"/>
        <v>55.619655276151477</v>
      </c>
      <c r="G414" s="174">
        <f t="shared" si="59"/>
        <v>34.380344723842605</v>
      </c>
      <c r="H414" s="252">
        <f t="shared" si="60"/>
        <v>0.23599233947009857</v>
      </c>
      <c r="I414" s="163">
        <f t="shared" si="56"/>
        <v>0.55900621118012428</v>
      </c>
      <c r="J414" s="163">
        <f t="shared" si="57"/>
        <v>0.13192118355471349</v>
      </c>
      <c r="K414" s="14"/>
      <c r="L414" s="14"/>
      <c r="M414" s="14"/>
      <c r="N414" s="14"/>
      <c r="O414" s="14"/>
    </row>
    <row r="415" spans="1:15" x14ac:dyDescent="0.35">
      <c r="A415" s="41"/>
      <c r="B415" s="41"/>
      <c r="C415" s="191">
        <f t="shared" si="61"/>
        <v>414</v>
      </c>
      <c r="D415" s="253">
        <f>B24</f>
        <v>130</v>
      </c>
      <c r="E415" s="253">
        <f t="shared" si="64"/>
        <v>200</v>
      </c>
      <c r="F415" s="174">
        <f t="shared" si="58"/>
        <v>56.976132444199607</v>
      </c>
      <c r="G415" s="174">
        <f t="shared" si="59"/>
        <v>33.023867555794475</v>
      </c>
      <c r="H415" s="252">
        <f t="shared" si="60"/>
        <v>0.26613627653783478</v>
      </c>
      <c r="I415" s="163">
        <f t="shared" si="56"/>
        <v>0.65217391304347827</v>
      </c>
      <c r="J415" s="163">
        <f t="shared" si="57"/>
        <v>0.17356713687250094</v>
      </c>
      <c r="K415" s="14"/>
      <c r="L415" s="14"/>
      <c r="M415" s="14"/>
      <c r="N415" s="14"/>
      <c r="O415" s="14"/>
    </row>
    <row r="416" spans="1:15" x14ac:dyDescent="0.35">
      <c r="A416" s="41"/>
      <c r="B416" s="41"/>
      <c r="C416" s="191">
        <f t="shared" si="61"/>
        <v>415</v>
      </c>
      <c r="D416" s="253">
        <f>B25</f>
        <v>140</v>
      </c>
      <c r="E416" s="253">
        <f t="shared" ref="E416:E421" si="65">B26</f>
        <v>150</v>
      </c>
      <c r="F416" s="174">
        <f t="shared" si="58"/>
        <v>46.974934010878883</v>
      </c>
      <c r="G416" s="174">
        <f t="shared" si="59"/>
        <v>43.025065989115198</v>
      </c>
      <c r="H416" s="252">
        <f t="shared" si="60"/>
        <v>4.388742246404094E-2</v>
      </c>
      <c r="I416" s="163">
        <f t="shared" si="56"/>
        <v>9.3167701863354047E-2</v>
      </c>
      <c r="J416" s="163">
        <f t="shared" si="57"/>
        <v>4.0888902916808335E-3</v>
      </c>
      <c r="K416" s="14"/>
      <c r="L416" s="14"/>
      <c r="M416" s="14"/>
      <c r="N416" s="14"/>
      <c r="O416" s="14"/>
    </row>
    <row r="417" spans="1:15" x14ac:dyDescent="0.35">
      <c r="A417" s="41"/>
      <c r="B417" s="41"/>
      <c r="C417" s="191">
        <f t="shared" si="61"/>
        <v>416</v>
      </c>
      <c r="D417" s="253">
        <f>B25</f>
        <v>140</v>
      </c>
      <c r="E417" s="253">
        <f t="shared" si="65"/>
        <v>160</v>
      </c>
      <c r="F417" s="174">
        <f t="shared" si="58"/>
        <v>48.814074834287133</v>
      </c>
      <c r="G417" s="174">
        <f t="shared" si="59"/>
        <v>41.185925165706941</v>
      </c>
      <c r="H417" s="252">
        <f t="shared" si="60"/>
        <v>8.4757218539779924E-2</v>
      </c>
      <c r="I417" s="163">
        <f t="shared" si="56"/>
        <v>0.18633540372670809</v>
      </c>
      <c r="J417" s="163">
        <f t="shared" si="57"/>
        <v>1.5793270535362721E-2</v>
      </c>
      <c r="K417" s="14"/>
      <c r="L417" s="14"/>
      <c r="M417" s="14"/>
      <c r="N417" s="14"/>
      <c r="O417" s="14"/>
    </row>
    <row r="418" spans="1:15" x14ac:dyDescent="0.35">
      <c r="A418" s="41"/>
      <c r="B418" s="41"/>
      <c r="C418" s="191">
        <f t="shared" si="61"/>
        <v>417</v>
      </c>
      <c r="D418" s="253">
        <f>B25</f>
        <v>140</v>
      </c>
      <c r="E418" s="253">
        <f t="shared" si="65"/>
        <v>170</v>
      </c>
      <c r="F418" s="174">
        <f t="shared" si="58"/>
        <v>50.52754015165285</v>
      </c>
      <c r="G418" s="174">
        <f t="shared" si="59"/>
        <v>39.472459848341224</v>
      </c>
      <c r="H418" s="252">
        <f t="shared" si="60"/>
        <v>0.12283422559235141</v>
      </c>
      <c r="I418" s="163">
        <f t="shared" si="56"/>
        <v>0.27950310559006214</v>
      </c>
      <c r="J418" s="163">
        <f t="shared" si="57"/>
        <v>3.433254752581251E-2</v>
      </c>
      <c r="K418" s="14"/>
      <c r="L418" s="14"/>
      <c r="M418" s="14"/>
      <c r="N418" s="14"/>
      <c r="O418" s="14"/>
    </row>
    <row r="419" spans="1:15" x14ac:dyDescent="0.35">
      <c r="A419" s="41"/>
      <c r="B419" s="41"/>
      <c r="C419" s="191">
        <f t="shared" si="61"/>
        <v>418</v>
      </c>
      <c r="D419" s="253">
        <f>B25</f>
        <v>140</v>
      </c>
      <c r="E419" s="253">
        <f t="shared" si="65"/>
        <v>180</v>
      </c>
      <c r="F419" s="174">
        <f t="shared" si="58"/>
        <v>52.125016348898363</v>
      </c>
      <c r="G419" s="174">
        <f t="shared" si="59"/>
        <v>37.874983651095711</v>
      </c>
      <c r="H419" s="252">
        <f t="shared" si="60"/>
        <v>0.15833369664225169</v>
      </c>
      <c r="I419" s="163">
        <f t="shared" si="56"/>
        <v>0.37267080745341619</v>
      </c>
      <c r="J419" s="163">
        <f t="shared" si="57"/>
        <v>5.9006346574752191E-2</v>
      </c>
      <c r="K419" s="14"/>
      <c r="L419" s="14"/>
      <c r="M419" s="14"/>
      <c r="N419" s="14"/>
      <c r="O419" s="14"/>
    </row>
    <row r="420" spans="1:15" x14ac:dyDescent="0.35">
      <c r="A420" s="41"/>
      <c r="B420" s="41"/>
      <c r="C420" s="191">
        <f t="shared" si="61"/>
        <v>419</v>
      </c>
      <c r="D420" s="253">
        <f>B25</f>
        <v>140</v>
      </c>
      <c r="E420" s="253">
        <f t="shared" si="65"/>
        <v>190</v>
      </c>
      <c r="F420" s="174">
        <f t="shared" si="58"/>
        <v>53.615648184160577</v>
      </c>
      <c r="G420" s="174">
        <f t="shared" si="59"/>
        <v>36.38435181583349</v>
      </c>
      <c r="H420" s="252">
        <f t="shared" si="60"/>
        <v>0.19145884853696762</v>
      </c>
      <c r="I420" s="163">
        <f t="shared" si="56"/>
        <v>0.46583850931677023</v>
      </c>
      <c r="J420" s="163">
        <f t="shared" si="57"/>
        <v>8.9188904597966287E-2</v>
      </c>
      <c r="K420" s="14"/>
      <c r="L420" s="14"/>
      <c r="M420" s="14"/>
      <c r="N420" s="14"/>
      <c r="O420" s="14"/>
    </row>
    <row r="421" spans="1:15" x14ac:dyDescent="0.35">
      <c r="A421" s="41"/>
      <c r="B421" s="41"/>
      <c r="C421" s="191">
        <f t="shared" si="61"/>
        <v>420</v>
      </c>
      <c r="D421" s="253">
        <f>B25</f>
        <v>140</v>
      </c>
      <c r="E421" s="253">
        <f t="shared" si="65"/>
        <v>200</v>
      </c>
      <c r="F421" s="174">
        <f t="shared" si="58"/>
        <v>55.007979801437713</v>
      </c>
      <c r="G421" s="174">
        <f t="shared" si="59"/>
        <v>34.992020198556354</v>
      </c>
      <c r="H421" s="252">
        <f t="shared" si="60"/>
        <v>0.22239955114312621</v>
      </c>
      <c r="I421" s="163">
        <f t="shared" si="56"/>
        <v>0.55900621118012428</v>
      </c>
      <c r="J421" s="163">
        <f t="shared" si="57"/>
        <v>0.12432273045267926</v>
      </c>
      <c r="K421" s="14"/>
      <c r="L421" s="14"/>
      <c r="M421" s="14"/>
      <c r="N421" s="14"/>
      <c r="O421" s="14"/>
    </row>
    <row r="422" spans="1:15" x14ac:dyDescent="0.35">
      <c r="A422" s="41"/>
      <c r="B422" s="41"/>
      <c r="C422" s="191">
        <f t="shared" si="61"/>
        <v>421</v>
      </c>
      <c r="D422" s="253">
        <f>B26</f>
        <v>150</v>
      </c>
      <c r="E422" s="253">
        <f>B27</f>
        <v>160</v>
      </c>
      <c r="F422" s="174">
        <f t="shared" si="58"/>
        <v>46.847610265991513</v>
      </c>
      <c r="G422" s="174">
        <f t="shared" si="59"/>
        <v>43.152389734002561</v>
      </c>
      <c r="H422" s="252">
        <f t="shared" si="60"/>
        <v>4.1058005910988349E-2</v>
      </c>
      <c r="I422" s="163">
        <f t="shared" si="56"/>
        <v>9.3167701863354047E-2</v>
      </c>
      <c r="J422" s="163">
        <f t="shared" si="57"/>
        <v>3.8252800538187905E-3</v>
      </c>
      <c r="K422" s="14"/>
      <c r="L422" s="14"/>
      <c r="M422" s="14"/>
      <c r="N422" s="14"/>
      <c r="O422" s="14"/>
    </row>
    <row r="423" spans="1:15" x14ac:dyDescent="0.35">
      <c r="A423" s="41"/>
      <c r="B423" s="41"/>
      <c r="C423" s="191">
        <f t="shared" si="61"/>
        <v>422</v>
      </c>
      <c r="D423" s="253">
        <f>B26</f>
        <v>150</v>
      </c>
      <c r="E423" s="253">
        <f>B28</f>
        <v>170</v>
      </c>
      <c r="F423" s="174">
        <f t="shared" si="58"/>
        <v>48.576334374994154</v>
      </c>
      <c r="G423" s="174">
        <f t="shared" si="59"/>
        <v>41.423665624999927</v>
      </c>
      <c r="H423" s="252">
        <f t="shared" si="60"/>
        <v>7.9474097222158077E-2</v>
      </c>
      <c r="I423" s="163">
        <f t="shared" si="56"/>
        <v>0.18633540372670809</v>
      </c>
      <c r="J423" s="163">
        <f t="shared" si="57"/>
        <v>1.4808837991706476E-2</v>
      </c>
      <c r="K423" s="14"/>
      <c r="L423" s="14"/>
      <c r="M423" s="14"/>
      <c r="N423" s="14"/>
      <c r="O423" s="14"/>
    </row>
    <row r="424" spans="1:15" x14ac:dyDescent="0.35">
      <c r="A424" s="41"/>
      <c r="B424" s="41"/>
      <c r="C424" s="191">
        <f t="shared" si="61"/>
        <v>423</v>
      </c>
      <c r="D424" s="253">
        <f>B26</f>
        <v>150</v>
      </c>
      <c r="E424" s="253">
        <f>B29</f>
        <v>180</v>
      </c>
      <c r="F424" s="174">
        <f t="shared" si="58"/>
        <v>50.194428907731506</v>
      </c>
      <c r="G424" s="174">
        <f t="shared" si="59"/>
        <v>39.805571092262575</v>
      </c>
      <c r="H424" s="252">
        <f t="shared" si="60"/>
        <v>0.11543175350521034</v>
      </c>
      <c r="I424" s="163">
        <f t="shared" si="56"/>
        <v>0.27950310559006214</v>
      </c>
      <c r="J424" s="163">
        <f t="shared" si="57"/>
        <v>3.2263533588412829E-2</v>
      </c>
      <c r="K424" s="14"/>
      <c r="L424" s="14"/>
      <c r="M424" s="14"/>
      <c r="N424" s="14"/>
      <c r="O424" s="14"/>
    </row>
    <row r="425" spans="1:15" x14ac:dyDescent="0.35">
      <c r="A425" s="41"/>
      <c r="B425" s="41"/>
      <c r="C425" s="191">
        <f t="shared" si="61"/>
        <v>424</v>
      </c>
      <c r="D425" s="253">
        <f>B26</f>
        <v>150</v>
      </c>
      <c r="E425" s="253">
        <f>B30</f>
        <v>190</v>
      </c>
      <c r="F425" s="174">
        <f t="shared" si="58"/>
        <v>51.709836807753526</v>
      </c>
      <c r="G425" s="174">
        <f t="shared" si="59"/>
        <v>38.290163192240541</v>
      </c>
      <c r="H425" s="252">
        <f t="shared" si="60"/>
        <v>0.14910748461681095</v>
      </c>
      <c r="I425" s="163">
        <f t="shared" si="56"/>
        <v>0.37267080745341619</v>
      </c>
      <c r="J425" s="163">
        <f t="shared" si="57"/>
        <v>5.556800668949477E-2</v>
      </c>
      <c r="K425" s="14"/>
      <c r="L425" s="14"/>
      <c r="M425" s="14"/>
      <c r="N425" s="14"/>
      <c r="O425" s="14"/>
    </row>
    <row r="426" spans="1:15" x14ac:dyDescent="0.35">
      <c r="A426" s="41"/>
      <c r="B426" s="41"/>
      <c r="C426" s="191">
        <f t="shared" si="61"/>
        <v>425</v>
      </c>
      <c r="D426" s="253">
        <f>B26</f>
        <v>150</v>
      </c>
      <c r="E426" s="253">
        <f>B31</f>
        <v>200</v>
      </c>
      <c r="F426" s="174">
        <f t="shared" si="58"/>
        <v>53.130102354152484</v>
      </c>
      <c r="G426" s="174">
        <f t="shared" si="59"/>
        <v>36.86989764584159</v>
      </c>
      <c r="H426" s="252">
        <f t="shared" si="60"/>
        <v>0.18066894120345439</v>
      </c>
      <c r="I426" s="163">
        <f t="shared" si="56"/>
        <v>0.46583850931677023</v>
      </c>
      <c r="J426" s="163">
        <f t="shared" si="57"/>
        <v>8.4162550250056409E-2</v>
      </c>
      <c r="K426" s="14"/>
      <c r="L426" s="14"/>
      <c r="M426" s="14"/>
      <c r="N426" s="14"/>
      <c r="O426" s="14"/>
    </row>
    <row r="427" spans="1:15" x14ac:dyDescent="0.35">
      <c r="A427" s="41"/>
      <c r="B427" s="41"/>
      <c r="C427" s="191">
        <f t="shared" si="61"/>
        <v>426</v>
      </c>
      <c r="D427" s="253">
        <f>B27</f>
        <v>160</v>
      </c>
      <c r="E427" s="253">
        <f>B28</f>
        <v>170</v>
      </c>
      <c r="F427" s="174">
        <f t="shared" si="58"/>
        <v>46.735704588925309</v>
      </c>
      <c r="G427" s="174">
        <f t="shared" si="59"/>
        <v>43.264295411068765</v>
      </c>
      <c r="H427" s="252">
        <f t="shared" si="60"/>
        <v>3.8571213087294928E-2</v>
      </c>
      <c r="I427" s="163">
        <f t="shared" si="56"/>
        <v>9.3167701863354047E-2</v>
      </c>
      <c r="J427" s="163">
        <f t="shared" si="57"/>
        <v>3.5935912814249937E-3</v>
      </c>
      <c r="K427" s="14"/>
      <c r="L427" s="14"/>
      <c r="M427" s="14"/>
      <c r="N427" s="14"/>
      <c r="O427" s="14"/>
    </row>
    <row r="428" spans="1:15" x14ac:dyDescent="0.35">
      <c r="A428" s="41"/>
      <c r="B428" s="41"/>
      <c r="C428" s="191">
        <f t="shared" si="61"/>
        <v>427</v>
      </c>
      <c r="D428" s="253">
        <f>B27</f>
        <v>160</v>
      </c>
      <c r="E428" s="253">
        <f>B29</f>
        <v>180</v>
      </c>
      <c r="F428" s="174">
        <f t="shared" si="58"/>
        <v>48.366460663426622</v>
      </c>
      <c r="G428" s="174">
        <f t="shared" si="59"/>
        <v>41.633539336567459</v>
      </c>
      <c r="H428" s="252">
        <f t="shared" si="60"/>
        <v>7.4810236965101806E-2</v>
      </c>
      <c r="I428" s="163">
        <f t="shared" si="56"/>
        <v>0.18633540372670809</v>
      </c>
      <c r="J428" s="163">
        <f t="shared" si="57"/>
        <v>1.3939795707782946E-2</v>
      </c>
      <c r="K428" s="14"/>
      <c r="L428" s="14"/>
      <c r="M428" s="14"/>
      <c r="N428" s="14"/>
      <c r="O428" s="14"/>
    </row>
    <row r="429" spans="1:15" x14ac:dyDescent="0.35">
      <c r="A429" s="41"/>
      <c r="B429" s="41"/>
      <c r="C429" s="191">
        <f t="shared" si="61"/>
        <v>428</v>
      </c>
      <c r="D429" s="253">
        <f>B27</f>
        <v>160</v>
      </c>
      <c r="E429" s="253">
        <f>B30</f>
        <v>190</v>
      </c>
      <c r="F429" s="174">
        <f t="shared" si="58"/>
        <v>49.899092453784476</v>
      </c>
      <c r="G429" s="174">
        <f t="shared" si="59"/>
        <v>40.100907546209598</v>
      </c>
      <c r="H429" s="252">
        <f t="shared" si="60"/>
        <v>0.10886872119527642</v>
      </c>
      <c r="I429" s="163">
        <f t="shared" si="56"/>
        <v>0.27950310559006214</v>
      </c>
      <c r="J429" s="163">
        <f t="shared" si="57"/>
        <v>3.042914567569838E-2</v>
      </c>
      <c r="K429" s="14"/>
      <c r="L429" s="14"/>
      <c r="M429" s="14"/>
      <c r="N429" s="14"/>
      <c r="O429" s="14"/>
    </row>
    <row r="430" spans="1:15" x14ac:dyDescent="0.35">
      <c r="A430" s="41"/>
      <c r="B430" s="41"/>
      <c r="C430" s="191">
        <f t="shared" si="61"/>
        <v>429</v>
      </c>
      <c r="D430" s="253">
        <f>B27</f>
        <v>160</v>
      </c>
      <c r="E430" s="253">
        <f>B31</f>
        <v>200</v>
      </c>
      <c r="F430" s="174">
        <f t="shared" si="58"/>
        <v>51.34019174590653</v>
      </c>
      <c r="G430" s="174">
        <f t="shared" si="59"/>
        <v>38.659808254087551</v>
      </c>
      <c r="H430" s="252">
        <f t="shared" si="60"/>
        <v>0.14089314990909976</v>
      </c>
      <c r="I430" s="163">
        <f t="shared" si="56"/>
        <v>0.37267080745341619</v>
      </c>
      <c r="J430" s="163">
        <f t="shared" si="57"/>
        <v>5.250676394127942E-2</v>
      </c>
      <c r="K430" s="14"/>
      <c r="L430" s="14"/>
      <c r="M430" s="14"/>
      <c r="N430" s="14"/>
      <c r="O430" s="14"/>
    </row>
    <row r="431" spans="1:15" x14ac:dyDescent="0.35">
      <c r="A431" s="41"/>
      <c r="B431" s="41"/>
      <c r="C431" s="191">
        <f t="shared" si="61"/>
        <v>430</v>
      </c>
      <c r="D431" s="253">
        <f>B28</f>
        <v>170</v>
      </c>
      <c r="E431" s="253">
        <f>B29</f>
        <v>180</v>
      </c>
      <c r="F431" s="174">
        <f t="shared" si="58"/>
        <v>46.636577041613648</v>
      </c>
      <c r="G431" s="174">
        <f t="shared" si="59"/>
        <v>43.363422958380426</v>
      </c>
      <c r="H431" s="252">
        <f t="shared" si="60"/>
        <v>3.6368378702591367E-2</v>
      </c>
      <c r="I431" s="163">
        <f t="shared" si="56"/>
        <v>9.3167701863354047E-2</v>
      </c>
      <c r="J431" s="163">
        <f t="shared" si="57"/>
        <v>3.3883582642165871E-3</v>
      </c>
      <c r="K431" s="14"/>
      <c r="L431" s="14"/>
      <c r="M431" s="14"/>
      <c r="N431" s="14"/>
      <c r="O431" s="14"/>
    </row>
    <row r="432" spans="1:15" x14ac:dyDescent="0.35">
      <c r="A432" s="41"/>
      <c r="B432" s="41"/>
      <c r="C432" s="191">
        <f t="shared" si="61"/>
        <v>431</v>
      </c>
      <c r="D432" s="253">
        <f>B28</f>
        <v>170</v>
      </c>
      <c r="E432" s="253">
        <f>B30</f>
        <v>190</v>
      </c>
      <c r="F432" s="174">
        <f t="shared" si="58"/>
        <v>48.179830119861059</v>
      </c>
      <c r="G432" s="174">
        <f t="shared" si="59"/>
        <v>41.820169880133015</v>
      </c>
      <c r="H432" s="252">
        <f t="shared" si="60"/>
        <v>7.0662891552533816E-2</v>
      </c>
      <c r="I432" s="163">
        <f t="shared" si="56"/>
        <v>0.18633540372670809</v>
      </c>
      <c r="J432" s="163">
        <f t="shared" si="57"/>
        <v>1.316699842593798E-2</v>
      </c>
      <c r="K432" s="14"/>
      <c r="L432" s="14"/>
      <c r="M432" s="14"/>
      <c r="N432" s="14"/>
      <c r="O432" s="14"/>
    </row>
    <row r="433" spans="1:15" x14ac:dyDescent="0.35">
      <c r="A433" s="41"/>
      <c r="B433" s="41"/>
      <c r="C433" s="191">
        <f t="shared" si="61"/>
        <v>432</v>
      </c>
      <c r="D433" s="253">
        <f>B28</f>
        <v>170</v>
      </c>
      <c r="E433" s="253">
        <f>B31</f>
        <v>200</v>
      </c>
      <c r="F433" s="174">
        <f t="shared" si="58"/>
        <v>49.635463426899378</v>
      </c>
      <c r="G433" s="174">
        <f t="shared" si="59"/>
        <v>40.364536573094703</v>
      </c>
      <c r="H433" s="252">
        <f t="shared" si="60"/>
        <v>0.10301029837560749</v>
      </c>
      <c r="I433" s="163">
        <f t="shared" si="56"/>
        <v>0.27950310559006214</v>
      </c>
      <c r="J433" s="163">
        <f t="shared" si="57"/>
        <v>2.8791698303741228E-2</v>
      </c>
      <c r="K433" s="14"/>
      <c r="L433" s="14"/>
      <c r="M433" s="14"/>
      <c r="N433" s="14"/>
      <c r="O433" s="14"/>
    </row>
    <row r="434" spans="1:15" x14ac:dyDescent="0.35">
      <c r="A434" s="41"/>
      <c r="B434" s="41"/>
      <c r="C434" s="191">
        <f t="shared" si="61"/>
        <v>433</v>
      </c>
      <c r="D434" s="253">
        <f>B29</f>
        <v>180</v>
      </c>
      <c r="E434" s="253">
        <f>B30</f>
        <v>190</v>
      </c>
      <c r="F434" s="174">
        <f t="shared" si="58"/>
        <v>46.548157698974904</v>
      </c>
      <c r="G434" s="174">
        <f t="shared" si="59"/>
        <v>43.451842301019177</v>
      </c>
      <c r="H434" s="252">
        <f t="shared" si="60"/>
        <v>3.4403504421730305E-2</v>
      </c>
      <c r="I434" s="163">
        <f t="shared" si="56"/>
        <v>9.3167701863354047E-2</v>
      </c>
      <c r="J434" s="163">
        <f t="shared" si="57"/>
        <v>3.2052954430183515E-3</v>
      </c>
      <c r="K434" s="14"/>
      <c r="L434" s="14"/>
      <c r="M434" s="14"/>
      <c r="N434" s="14"/>
      <c r="O434" s="14"/>
    </row>
    <row r="435" spans="1:15" x14ac:dyDescent="0.35">
      <c r="A435" s="41"/>
      <c r="B435" s="41"/>
      <c r="C435" s="191">
        <f t="shared" si="61"/>
        <v>434</v>
      </c>
      <c r="D435" s="253">
        <f>B29</f>
        <v>180</v>
      </c>
      <c r="E435" s="253">
        <f>B31</f>
        <v>200</v>
      </c>
      <c r="F435" s="174">
        <f t="shared" si="58"/>
        <v>48.012787504180174</v>
      </c>
      <c r="G435" s="174">
        <f t="shared" si="59"/>
        <v>41.9872124958139</v>
      </c>
      <c r="H435" s="252">
        <f t="shared" si="60"/>
        <v>6.6950833426291947E-2</v>
      </c>
      <c r="I435" s="163">
        <f t="shared" si="56"/>
        <v>0.18633540372670809</v>
      </c>
      <c r="J435" s="163">
        <f t="shared" si="57"/>
        <v>1.2475310576327694E-2</v>
      </c>
      <c r="K435" s="14"/>
      <c r="L435" s="14"/>
      <c r="M435" s="14"/>
      <c r="N435" s="14"/>
      <c r="O435" s="14"/>
    </row>
    <row r="436" spans="1:15" x14ac:dyDescent="0.35">
      <c r="A436" s="41"/>
      <c r="B436" s="41"/>
      <c r="C436" s="191">
        <f t="shared" si="61"/>
        <v>435</v>
      </c>
      <c r="D436" s="253">
        <f>B30</f>
        <v>190</v>
      </c>
      <c r="E436" s="253">
        <f>B31</f>
        <v>200</v>
      </c>
      <c r="F436" s="174">
        <f t="shared" si="58"/>
        <v>46.468800714382759</v>
      </c>
      <c r="G436" s="174">
        <f t="shared" si="59"/>
        <v>43.531199285611308</v>
      </c>
      <c r="H436" s="252">
        <f t="shared" si="60"/>
        <v>3.2640015875238348E-2</v>
      </c>
      <c r="I436" s="163">
        <f t="shared" si="56"/>
        <v>9.3167701863354047E-2</v>
      </c>
      <c r="J436" s="163">
        <f t="shared" si="57"/>
        <v>3.0409952678793497E-3</v>
      </c>
      <c r="K436" s="14"/>
      <c r="L436" s="14"/>
      <c r="M436" s="14"/>
      <c r="N436" s="14"/>
      <c r="O436" s="14"/>
    </row>
    <row r="437" spans="1:15" x14ac:dyDescent="0.35">
      <c r="A437" s="41"/>
      <c r="B437" s="41"/>
      <c r="C437" s="41"/>
      <c r="D437" s="106"/>
      <c r="E437" s="106"/>
      <c r="F437" s="51"/>
      <c r="G437" s="51"/>
      <c r="H437" s="213" t="s">
        <v>14</v>
      </c>
      <c r="I437" s="102">
        <f t="shared" ref="I437:J437" si="66">SUM(I2:I436)</f>
        <v>428.47826086956496</v>
      </c>
      <c r="J437" s="102">
        <f t="shared" si="66"/>
        <v>550.59325130096238</v>
      </c>
      <c r="K437" s="14"/>
      <c r="L437" s="14"/>
      <c r="M437" s="14"/>
      <c r="N437" s="14"/>
      <c r="O437" s="14"/>
    </row>
    <row r="438" spans="1:15" ht="21.75" thickBot="1" x14ac:dyDescent="0.4">
      <c r="A438" s="41"/>
      <c r="B438" s="41"/>
      <c r="C438" s="41"/>
      <c r="D438" s="54"/>
      <c r="E438" s="106"/>
      <c r="F438" s="51"/>
      <c r="G438" s="51"/>
      <c r="H438" s="214" t="s">
        <v>13</v>
      </c>
      <c r="I438" s="123">
        <f t="shared" ref="I438:J438" si="67">AVERAGE(I2:I436)</f>
        <v>0.98500749625187345</v>
      </c>
      <c r="J438" s="140">
        <f t="shared" si="67"/>
        <v>1.2657316121861204</v>
      </c>
      <c r="K438" s="14"/>
      <c r="L438" s="14"/>
      <c r="M438" s="14"/>
      <c r="N438" s="14"/>
      <c r="O438" s="14"/>
    </row>
    <row r="439" spans="1:15" ht="21.75" thickBot="1" x14ac:dyDescent="0.4">
      <c r="A439" s="41"/>
      <c r="B439" s="41"/>
      <c r="C439" s="41"/>
      <c r="D439" s="54"/>
      <c r="E439" s="54"/>
      <c r="F439" s="51"/>
      <c r="G439" s="139"/>
      <c r="H439" s="215" t="s">
        <v>9</v>
      </c>
      <c r="I439" s="125">
        <f>AVERAGE(I2:I436)*(29/30)</f>
        <v>0.95217391304347765</v>
      </c>
      <c r="J439" s="142">
        <f>AVERAGE(J2:J436)*(29/30)</f>
        <v>1.223540558446583</v>
      </c>
      <c r="K439" s="14"/>
      <c r="L439" s="14"/>
      <c r="M439" s="14"/>
      <c r="N439" s="14"/>
      <c r="O439" s="14"/>
    </row>
    <row r="440" spans="1:15" x14ac:dyDescent="0.35">
      <c r="A440" s="41"/>
      <c r="B440" s="41"/>
      <c r="C440" s="41"/>
      <c r="D440" s="54"/>
      <c r="E440" s="54"/>
      <c r="F440" s="51"/>
      <c r="G440" s="51"/>
      <c r="H440" s="141"/>
      <c r="I440" s="141"/>
      <c r="J440" s="141"/>
      <c r="K440" s="14"/>
      <c r="L440" s="14"/>
      <c r="M440" s="14"/>
      <c r="N440" s="14"/>
      <c r="O440" s="14"/>
    </row>
    <row r="441" spans="1:15" x14ac:dyDescent="0.35">
      <c r="C441" s="14"/>
      <c r="D441" s="14"/>
      <c r="E441" s="14"/>
      <c r="F441" s="24"/>
      <c r="G441" s="24"/>
      <c r="H441" s="35"/>
      <c r="I441" s="24"/>
      <c r="K441" s="14"/>
      <c r="L441" s="14"/>
      <c r="M441" s="14"/>
      <c r="N441" s="14"/>
      <c r="O441" s="14"/>
    </row>
    <row r="442" spans="1:15" x14ac:dyDescent="0.35">
      <c r="C442" s="14"/>
      <c r="D442" s="14"/>
      <c r="E442" s="14"/>
      <c r="F442" s="24"/>
      <c r="G442" s="24"/>
      <c r="H442" s="35"/>
      <c r="I442" s="24"/>
      <c r="K442" s="14"/>
      <c r="L442" s="14"/>
      <c r="M442" s="14"/>
      <c r="N442" s="14"/>
      <c r="O442" s="14"/>
    </row>
    <row r="443" spans="1:15" x14ac:dyDescent="0.35">
      <c r="C443" s="14"/>
      <c r="D443" s="14"/>
      <c r="E443" s="14"/>
      <c r="F443" s="24"/>
      <c r="G443" s="24"/>
      <c r="H443" s="35"/>
      <c r="I443" s="24"/>
      <c r="K443" s="14"/>
      <c r="L443" s="14"/>
      <c r="M443" s="14"/>
      <c r="N443" s="14"/>
      <c r="O443" s="14"/>
    </row>
    <row r="444" spans="1:15" x14ac:dyDescent="0.35">
      <c r="C444" s="14"/>
      <c r="D444" s="14"/>
      <c r="E444" s="14"/>
      <c r="F444" s="24"/>
      <c r="G444" s="24"/>
      <c r="H444" s="35"/>
      <c r="I444" s="24"/>
      <c r="K444" s="14"/>
      <c r="L444" s="14"/>
      <c r="M444" s="14"/>
      <c r="N444" s="14"/>
      <c r="O444" s="14"/>
    </row>
    <row r="445" spans="1:15" x14ac:dyDescent="0.35">
      <c r="C445" s="14"/>
      <c r="D445" s="14"/>
      <c r="E445" s="14"/>
      <c r="F445" s="24"/>
      <c r="G445" s="24"/>
      <c r="H445" s="35"/>
      <c r="I445" s="24"/>
      <c r="K445" s="14"/>
      <c r="L445" s="14"/>
      <c r="M445" s="14"/>
      <c r="N445" s="14"/>
      <c r="O445" s="14"/>
    </row>
    <row r="446" spans="1:15" x14ac:dyDescent="0.35">
      <c r="C446" s="14"/>
      <c r="D446" s="14"/>
      <c r="E446" s="14"/>
      <c r="F446" s="24"/>
      <c r="G446" s="24"/>
      <c r="H446" s="35"/>
      <c r="I446" s="24"/>
      <c r="K446" s="14"/>
      <c r="L446" s="14"/>
      <c r="M446" s="14"/>
      <c r="N446" s="14"/>
      <c r="O446" s="14"/>
    </row>
    <row r="447" spans="1:15" x14ac:dyDescent="0.35">
      <c r="C447" s="14"/>
      <c r="D447" s="14"/>
      <c r="E447" s="14"/>
      <c r="F447" s="24"/>
      <c r="G447" s="24"/>
      <c r="H447" s="35"/>
      <c r="I447" s="24"/>
      <c r="K447" s="14"/>
      <c r="L447" s="14"/>
      <c r="M447" s="14"/>
      <c r="N447" s="14"/>
      <c r="O447" s="14"/>
    </row>
    <row r="448" spans="1:15" x14ac:dyDescent="0.35">
      <c r="C448" s="14"/>
      <c r="D448" s="14"/>
      <c r="E448" s="14"/>
      <c r="F448" s="24"/>
      <c r="G448" s="24"/>
      <c r="H448" s="35"/>
      <c r="I448" s="24"/>
      <c r="K448" s="14"/>
      <c r="L448" s="14"/>
      <c r="M448" s="14"/>
      <c r="N448" s="14"/>
      <c r="O448" s="14"/>
    </row>
    <row r="449" spans="3:15" x14ac:dyDescent="0.35">
      <c r="C449" s="14"/>
      <c r="D449" s="14"/>
      <c r="E449" s="14"/>
      <c r="F449" s="24"/>
      <c r="G449" s="24"/>
      <c r="H449" s="35"/>
      <c r="I449" s="24"/>
      <c r="K449" s="14"/>
      <c r="L449" s="14"/>
      <c r="M449" s="14"/>
      <c r="N449" s="14"/>
      <c r="O449" s="14"/>
    </row>
    <row r="450" spans="3:15" x14ac:dyDescent="0.35">
      <c r="C450" s="6"/>
      <c r="D450" s="6"/>
      <c r="E450" s="14"/>
      <c r="F450" s="24"/>
      <c r="G450" s="24"/>
      <c r="H450" s="35"/>
      <c r="I450" s="24"/>
      <c r="K450" s="14"/>
      <c r="L450" s="14"/>
      <c r="M450" s="14"/>
      <c r="N450" s="14"/>
      <c r="O450" s="14"/>
    </row>
    <row r="451" spans="3:15" x14ac:dyDescent="0.35">
      <c r="C451" s="6"/>
      <c r="D451" s="6"/>
      <c r="E451" s="14"/>
      <c r="F451" s="24"/>
      <c r="G451" s="24"/>
      <c r="H451" s="35"/>
      <c r="I451" s="24"/>
      <c r="K451" s="14"/>
      <c r="L451" s="14"/>
      <c r="M451" s="14"/>
      <c r="N451" s="14"/>
      <c r="O451" s="14"/>
    </row>
    <row r="452" spans="3:15" x14ac:dyDescent="0.35">
      <c r="C452" s="6"/>
      <c r="D452" s="6"/>
      <c r="E452" s="6"/>
      <c r="F452" s="25"/>
      <c r="G452" s="24"/>
      <c r="H452" s="35"/>
      <c r="I452" s="25"/>
      <c r="K452" s="14"/>
      <c r="L452" s="14"/>
      <c r="M452" s="14"/>
      <c r="N452" s="14"/>
      <c r="O452" s="14"/>
    </row>
    <row r="453" spans="3:15" x14ac:dyDescent="0.35">
      <c r="C453" s="6"/>
      <c r="D453" s="6"/>
      <c r="E453" s="6"/>
      <c r="F453" s="25"/>
      <c r="G453" s="25"/>
      <c r="H453" s="36"/>
      <c r="I453" s="25"/>
      <c r="K453" s="14"/>
      <c r="L453" s="14"/>
      <c r="M453" s="14"/>
      <c r="N453" s="14"/>
      <c r="O453" s="14"/>
    </row>
    <row r="454" spans="3:15" x14ac:dyDescent="0.35">
      <c r="C454" s="6"/>
      <c r="D454" s="6"/>
      <c r="E454" s="6"/>
      <c r="F454" s="25"/>
      <c r="G454" s="25"/>
      <c r="H454" s="36"/>
      <c r="I454" s="25"/>
      <c r="K454" s="14"/>
      <c r="L454" s="14"/>
      <c r="M454" s="14"/>
      <c r="N454" s="14"/>
      <c r="O454" s="14"/>
    </row>
    <row r="455" spans="3:15" x14ac:dyDescent="0.35">
      <c r="C455" s="6"/>
      <c r="D455" s="6"/>
      <c r="E455" s="6"/>
      <c r="F455" s="25"/>
      <c r="G455" s="25"/>
      <c r="H455" s="36"/>
      <c r="I455" s="25"/>
      <c r="K455" s="14"/>
      <c r="L455" s="14"/>
      <c r="M455" s="14"/>
      <c r="N455" s="14"/>
      <c r="O455" s="14"/>
    </row>
    <row r="456" spans="3:15" x14ac:dyDescent="0.35">
      <c r="C456" s="6"/>
      <c r="D456" s="6"/>
      <c r="E456" s="6"/>
      <c r="F456" s="25"/>
      <c r="G456" s="25"/>
      <c r="H456" s="36"/>
      <c r="I456" s="25"/>
      <c r="K456" s="14"/>
      <c r="L456" s="14"/>
      <c r="M456" s="14"/>
      <c r="N456" s="14"/>
      <c r="O456" s="14"/>
    </row>
    <row r="457" spans="3:15" x14ac:dyDescent="0.35">
      <c r="C457" s="6"/>
      <c r="D457" s="6"/>
      <c r="E457" s="6"/>
      <c r="F457" s="25"/>
      <c r="G457" s="25"/>
      <c r="H457" s="36"/>
      <c r="I457" s="25"/>
      <c r="K457" s="14"/>
      <c r="L457" s="14"/>
      <c r="M457" s="14"/>
      <c r="N457" s="14"/>
      <c r="O457" s="14"/>
    </row>
    <row r="458" spans="3:15" x14ac:dyDescent="0.35">
      <c r="C458" s="6"/>
      <c r="D458" s="6"/>
      <c r="E458" s="6"/>
      <c r="F458" s="25"/>
      <c r="G458" s="25"/>
      <c r="H458" s="36"/>
      <c r="I458" s="25"/>
      <c r="K458" s="14"/>
      <c r="L458" s="14"/>
      <c r="M458" s="14"/>
      <c r="N458" s="14"/>
      <c r="O458" s="14"/>
    </row>
    <row r="459" spans="3:15" x14ac:dyDescent="0.35">
      <c r="C459" s="6"/>
      <c r="D459" s="6"/>
      <c r="E459" s="6"/>
      <c r="F459" s="25"/>
      <c r="G459" s="25"/>
      <c r="H459" s="36"/>
      <c r="I459" s="25"/>
      <c r="K459" s="14"/>
      <c r="L459" s="14"/>
      <c r="M459" s="14"/>
      <c r="N459" s="14"/>
      <c r="O459" s="14"/>
    </row>
    <row r="460" spans="3:15" x14ac:dyDescent="0.35">
      <c r="C460" s="6"/>
      <c r="D460" s="6"/>
      <c r="E460" s="6"/>
      <c r="F460" s="25"/>
      <c r="G460" s="25"/>
      <c r="H460" s="36"/>
      <c r="I460" s="25"/>
      <c r="K460" s="14"/>
      <c r="L460" s="14"/>
      <c r="M460" s="14"/>
      <c r="N460" s="14"/>
      <c r="O460" s="14"/>
    </row>
    <row r="461" spans="3:15" x14ac:dyDescent="0.35">
      <c r="C461" s="6"/>
      <c r="D461" s="6"/>
      <c r="E461" s="6"/>
      <c r="F461" s="25"/>
      <c r="G461" s="25"/>
      <c r="H461" s="36"/>
      <c r="I461" s="25"/>
      <c r="K461" s="14"/>
      <c r="L461" s="14"/>
      <c r="M461" s="14"/>
      <c r="N461" s="14"/>
      <c r="O461" s="14"/>
    </row>
    <row r="462" spans="3:15" x14ac:dyDescent="0.35">
      <c r="C462" s="6"/>
      <c r="D462" s="6"/>
      <c r="E462" s="6"/>
      <c r="F462" s="25"/>
      <c r="G462" s="25"/>
      <c r="H462" s="36"/>
      <c r="I462" s="25"/>
      <c r="K462" s="14"/>
      <c r="L462" s="14"/>
      <c r="M462" s="14"/>
      <c r="N462" s="14"/>
      <c r="O462" s="14"/>
    </row>
    <row r="463" spans="3:15" x14ac:dyDescent="0.35">
      <c r="C463" s="6"/>
      <c r="D463" s="6"/>
      <c r="E463" s="6"/>
      <c r="F463" s="25"/>
      <c r="G463" s="25"/>
      <c r="H463" s="36"/>
      <c r="I463" s="25"/>
      <c r="K463" s="14"/>
      <c r="L463" s="14"/>
      <c r="M463" s="14"/>
      <c r="N463" s="14"/>
      <c r="O463" s="14"/>
    </row>
    <row r="464" spans="3:15" x14ac:dyDescent="0.35">
      <c r="C464" s="6"/>
      <c r="D464" s="6"/>
      <c r="E464" s="6"/>
      <c r="F464" s="25"/>
      <c r="G464" s="25"/>
      <c r="H464" s="36"/>
      <c r="I464" s="25"/>
      <c r="K464" s="14"/>
      <c r="L464" s="14"/>
      <c r="M464" s="14"/>
      <c r="N464" s="14"/>
      <c r="O464" s="14"/>
    </row>
    <row r="465" spans="3:15" x14ac:dyDescent="0.35">
      <c r="C465" s="6"/>
      <c r="D465" s="6"/>
      <c r="E465" s="6"/>
      <c r="F465" s="25"/>
      <c r="G465" s="25"/>
      <c r="H465" s="36"/>
      <c r="I465" s="25"/>
      <c r="K465" s="14"/>
      <c r="L465" s="14"/>
      <c r="M465" s="14"/>
      <c r="N465" s="14"/>
      <c r="O465" s="14"/>
    </row>
    <row r="466" spans="3:15" x14ac:dyDescent="0.35">
      <c r="C466" s="6"/>
      <c r="D466" s="6"/>
      <c r="E466" s="6"/>
      <c r="F466" s="25"/>
      <c r="G466" s="25"/>
      <c r="H466" s="36"/>
      <c r="I466" s="25"/>
      <c r="K466" s="14"/>
      <c r="L466" s="14"/>
      <c r="M466" s="14"/>
      <c r="N466" s="14"/>
      <c r="O466" s="14"/>
    </row>
    <row r="467" spans="3:15" x14ac:dyDescent="0.35">
      <c r="C467" s="6"/>
      <c r="D467" s="6"/>
      <c r="E467" s="6"/>
      <c r="F467" s="25"/>
      <c r="G467" s="25"/>
      <c r="H467" s="36"/>
      <c r="I467" s="25"/>
      <c r="K467" s="14"/>
      <c r="L467" s="14"/>
      <c r="M467" s="14"/>
      <c r="N467" s="14"/>
      <c r="O467" s="14"/>
    </row>
    <row r="468" spans="3:15" x14ac:dyDescent="0.35">
      <c r="C468" s="6"/>
      <c r="D468" s="6"/>
      <c r="E468" s="6"/>
      <c r="F468" s="25"/>
      <c r="G468" s="25"/>
      <c r="H468" s="36"/>
      <c r="I468" s="25"/>
      <c r="K468" s="14"/>
      <c r="L468" s="14"/>
      <c r="M468" s="14"/>
      <c r="N468" s="14"/>
      <c r="O468" s="14"/>
    </row>
    <row r="469" spans="3:15" x14ac:dyDescent="0.35">
      <c r="C469" s="6"/>
      <c r="D469" s="6"/>
      <c r="E469" s="6"/>
      <c r="F469" s="25"/>
      <c r="G469" s="25"/>
      <c r="H469" s="36"/>
      <c r="I469" s="25"/>
      <c r="K469" s="14"/>
      <c r="L469" s="14"/>
      <c r="M469" s="14"/>
      <c r="N469" s="14"/>
      <c r="O469" s="14"/>
    </row>
    <row r="470" spans="3:15" x14ac:dyDescent="0.35">
      <c r="C470" s="6"/>
      <c r="D470" s="6"/>
      <c r="E470" s="6"/>
      <c r="F470" s="25"/>
      <c r="G470" s="25"/>
      <c r="H470" s="36"/>
      <c r="I470" s="25"/>
      <c r="K470" s="14"/>
      <c r="L470" s="14"/>
      <c r="M470" s="14"/>
      <c r="N470" s="14"/>
      <c r="O470" s="14"/>
    </row>
    <row r="471" spans="3:15" x14ac:dyDescent="0.35">
      <c r="C471" s="6"/>
      <c r="D471" s="6"/>
      <c r="E471" s="6"/>
      <c r="F471" s="25"/>
      <c r="G471" s="25"/>
      <c r="H471" s="36"/>
      <c r="I471" s="25"/>
      <c r="K471" s="14"/>
      <c r="L471" s="14"/>
      <c r="M471" s="14"/>
      <c r="N471" s="14"/>
      <c r="O471" s="14"/>
    </row>
    <row r="472" spans="3:15" x14ac:dyDescent="0.35">
      <c r="C472" s="6"/>
      <c r="D472" s="6"/>
      <c r="E472" s="6"/>
      <c r="F472" s="25"/>
      <c r="G472" s="25"/>
      <c r="H472" s="36"/>
      <c r="I472" s="25"/>
      <c r="K472" s="14"/>
      <c r="L472" s="14"/>
      <c r="M472" s="14"/>
      <c r="N472" s="14"/>
      <c r="O472" s="14"/>
    </row>
    <row r="473" spans="3:15" x14ac:dyDescent="0.35">
      <c r="C473" s="6"/>
      <c r="D473" s="6"/>
      <c r="E473" s="6"/>
      <c r="F473" s="25"/>
      <c r="G473" s="25"/>
      <c r="H473" s="36"/>
      <c r="I473" s="25"/>
      <c r="K473" s="14"/>
      <c r="L473" s="14"/>
      <c r="M473" s="14"/>
      <c r="N473" s="14"/>
      <c r="O473" s="14"/>
    </row>
    <row r="474" spans="3:15" x14ac:dyDescent="0.35">
      <c r="C474" s="6"/>
      <c r="D474" s="6"/>
      <c r="E474" s="6"/>
      <c r="F474" s="25"/>
      <c r="G474" s="25"/>
      <c r="H474" s="36"/>
      <c r="I474" s="25"/>
      <c r="K474" s="14"/>
      <c r="L474" s="14"/>
      <c r="M474" s="14"/>
      <c r="N474" s="14"/>
      <c r="O474" s="14"/>
    </row>
    <row r="475" spans="3:15" x14ac:dyDescent="0.35">
      <c r="C475" s="6"/>
      <c r="D475" s="6"/>
      <c r="E475" s="6"/>
      <c r="F475" s="25"/>
      <c r="G475" s="25"/>
      <c r="H475" s="36"/>
      <c r="I475" s="25"/>
      <c r="K475" s="14"/>
      <c r="L475" s="14"/>
      <c r="M475" s="14"/>
      <c r="N475" s="14"/>
      <c r="O475" s="14"/>
    </row>
    <row r="476" spans="3:15" x14ac:dyDescent="0.35">
      <c r="C476" s="6"/>
      <c r="D476" s="6"/>
      <c r="E476" s="6"/>
      <c r="F476" s="25"/>
      <c r="G476" s="25"/>
      <c r="H476" s="36"/>
      <c r="I476" s="25"/>
      <c r="K476" s="14"/>
      <c r="L476" s="14"/>
      <c r="M476" s="14"/>
      <c r="N476" s="14"/>
      <c r="O476" s="14"/>
    </row>
    <row r="477" spans="3:15" x14ac:dyDescent="0.35">
      <c r="C477" s="6"/>
      <c r="D477" s="6"/>
      <c r="E477" s="6"/>
      <c r="F477" s="25"/>
      <c r="G477" s="25"/>
      <c r="H477" s="36"/>
      <c r="I477" s="25"/>
      <c r="K477" s="14"/>
      <c r="L477" s="14"/>
      <c r="M477" s="14"/>
      <c r="N477" s="14"/>
      <c r="O477" s="14"/>
    </row>
    <row r="478" spans="3:15" x14ac:dyDescent="0.35">
      <c r="C478" s="6"/>
      <c r="D478" s="6"/>
      <c r="E478" s="6"/>
      <c r="F478" s="25"/>
      <c r="G478" s="25"/>
      <c r="H478" s="36"/>
      <c r="I478" s="25"/>
      <c r="K478" s="14"/>
      <c r="L478" s="14"/>
      <c r="M478" s="14"/>
      <c r="N478" s="14"/>
      <c r="O478" s="14"/>
    </row>
    <row r="479" spans="3:15" x14ac:dyDescent="0.35">
      <c r="C479" s="6"/>
      <c r="D479" s="6"/>
      <c r="E479" s="6"/>
      <c r="F479" s="25"/>
      <c r="G479" s="25"/>
      <c r="H479" s="36"/>
      <c r="I479" s="25"/>
      <c r="K479" s="14"/>
      <c r="L479" s="14"/>
      <c r="M479" s="14"/>
      <c r="N479" s="14"/>
      <c r="O479" s="14"/>
    </row>
    <row r="480" spans="3:15" x14ac:dyDescent="0.35">
      <c r="C480" s="6"/>
      <c r="D480" s="6"/>
      <c r="E480" s="6"/>
      <c r="F480" s="25"/>
      <c r="G480" s="25"/>
      <c r="H480" s="36"/>
      <c r="I480" s="25"/>
      <c r="K480" s="14"/>
      <c r="L480" s="14"/>
      <c r="M480" s="14"/>
      <c r="N480" s="14"/>
      <c r="O480" s="14"/>
    </row>
    <row r="481" spans="3:15" x14ac:dyDescent="0.35">
      <c r="C481" s="6"/>
      <c r="D481" s="6"/>
      <c r="E481" s="6"/>
      <c r="F481" s="25"/>
      <c r="G481" s="25"/>
      <c r="H481" s="36"/>
      <c r="I481" s="25"/>
      <c r="K481" s="14"/>
      <c r="L481" s="14"/>
      <c r="M481" s="14"/>
      <c r="N481" s="14"/>
      <c r="O481" s="14"/>
    </row>
    <row r="482" spans="3:15" x14ac:dyDescent="0.35">
      <c r="C482" s="6"/>
      <c r="D482" s="6"/>
      <c r="E482" s="6"/>
      <c r="F482" s="25"/>
      <c r="G482" s="25"/>
      <c r="H482" s="36"/>
      <c r="I482" s="25"/>
      <c r="K482" s="14"/>
      <c r="L482" s="14"/>
      <c r="M482" s="14"/>
      <c r="N482" s="14"/>
      <c r="O482" s="14"/>
    </row>
    <row r="483" spans="3:15" x14ac:dyDescent="0.35">
      <c r="C483" s="6"/>
      <c r="D483" s="6"/>
      <c r="E483" s="6"/>
      <c r="F483" s="25"/>
      <c r="G483" s="25"/>
      <c r="H483" s="36"/>
      <c r="I483" s="25"/>
      <c r="K483" s="14"/>
      <c r="L483" s="14"/>
      <c r="M483" s="14"/>
      <c r="N483" s="14"/>
      <c r="O483" s="14"/>
    </row>
    <row r="484" spans="3:15" x14ac:dyDescent="0.35">
      <c r="C484" s="6"/>
      <c r="D484" s="6"/>
      <c r="E484" s="6"/>
      <c r="F484" s="25"/>
      <c r="G484" s="25"/>
      <c r="H484" s="36"/>
      <c r="I484" s="25"/>
      <c r="K484" s="14"/>
      <c r="L484" s="14"/>
      <c r="M484" s="14"/>
      <c r="N484" s="14"/>
      <c r="O484" s="14"/>
    </row>
    <row r="485" spans="3:15" x14ac:dyDescent="0.35">
      <c r="C485" s="6"/>
      <c r="D485" s="6"/>
      <c r="E485" s="6"/>
      <c r="F485" s="25"/>
      <c r="G485" s="25"/>
      <c r="H485" s="36"/>
      <c r="I485" s="25"/>
      <c r="K485" s="14"/>
      <c r="L485" s="14"/>
      <c r="M485" s="14"/>
      <c r="N485" s="14"/>
      <c r="O485" s="14"/>
    </row>
    <row r="486" spans="3:15" x14ac:dyDescent="0.35">
      <c r="C486" s="6"/>
      <c r="D486" s="6"/>
      <c r="E486" s="6"/>
      <c r="F486" s="25"/>
      <c r="G486" s="25"/>
      <c r="H486" s="36"/>
      <c r="I486" s="25"/>
      <c r="K486" s="14"/>
      <c r="L486" s="14"/>
      <c r="M486" s="14"/>
      <c r="N486" s="14"/>
      <c r="O486" s="14"/>
    </row>
    <row r="487" spans="3:15" x14ac:dyDescent="0.35">
      <c r="C487" s="6"/>
      <c r="D487" s="6"/>
      <c r="E487" s="6"/>
      <c r="F487" s="25"/>
      <c r="G487" s="25"/>
      <c r="H487" s="36"/>
      <c r="I487" s="25"/>
      <c r="K487" s="14"/>
      <c r="L487" s="14"/>
      <c r="M487" s="14"/>
      <c r="N487" s="14"/>
      <c r="O487" s="14"/>
    </row>
    <row r="488" spans="3:15" x14ac:dyDescent="0.35">
      <c r="C488" s="6"/>
      <c r="D488" s="6"/>
      <c r="E488" s="6"/>
      <c r="F488" s="25"/>
      <c r="G488" s="25"/>
      <c r="H488" s="36"/>
      <c r="I488" s="25"/>
      <c r="K488" s="14"/>
      <c r="L488" s="14"/>
      <c r="M488" s="14"/>
      <c r="N488" s="14"/>
      <c r="O488" s="14"/>
    </row>
    <row r="489" spans="3:15" x14ac:dyDescent="0.35">
      <c r="C489" s="6"/>
      <c r="D489" s="6"/>
      <c r="E489" s="6"/>
      <c r="F489" s="25"/>
      <c r="G489" s="25"/>
      <c r="H489" s="36"/>
      <c r="I489" s="25"/>
      <c r="K489" s="14"/>
      <c r="L489" s="14"/>
      <c r="M489" s="14"/>
      <c r="N489" s="14"/>
      <c r="O489" s="14"/>
    </row>
    <row r="490" spans="3:15" x14ac:dyDescent="0.35">
      <c r="C490" s="6"/>
      <c r="D490" s="6"/>
      <c r="E490" s="6"/>
      <c r="F490" s="25"/>
      <c r="G490" s="25"/>
      <c r="H490" s="36"/>
      <c r="I490" s="25"/>
      <c r="K490" s="14"/>
      <c r="L490" s="14"/>
      <c r="M490" s="14"/>
      <c r="N490" s="14"/>
      <c r="O490" s="14"/>
    </row>
    <row r="491" spans="3:15" x14ac:dyDescent="0.35">
      <c r="C491" s="6"/>
      <c r="D491" s="6"/>
      <c r="E491" s="6"/>
      <c r="F491" s="25"/>
      <c r="G491" s="25"/>
      <c r="H491" s="36"/>
      <c r="I491" s="25"/>
      <c r="K491" s="14"/>
      <c r="L491" s="14"/>
      <c r="M491" s="14"/>
      <c r="N491" s="14"/>
      <c r="O491" s="14"/>
    </row>
    <row r="492" spans="3:15" x14ac:dyDescent="0.35">
      <c r="C492" s="6"/>
      <c r="D492" s="6"/>
      <c r="E492" s="6"/>
      <c r="F492" s="25"/>
      <c r="G492" s="25"/>
      <c r="H492" s="36"/>
      <c r="I492" s="25"/>
      <c r="K492" s="14"/>
      <c r="L492" s="14"/>
      <c r="M492" s="14"/>
      <c r="N492" s="14"/>
      <c r="O492" s="14"/>
    </row>
    <row r="493" spans="3:15" x14ac:dyDescent="0.35">
      <c r="C493" s="6"/>
      <c r="D493" s="6"/>
      <c r="E493" s="6"/>
      <c r="F493" s="25"/>
      <c r="G493" s="25"/>
      <c r="H493" s="36"/>
      <c r="I493" s="25"/>
      <c r="K493" s="14"/>
      <c r="L493" s="14"/>
      <c r="M493" s="14"/>
      <c r="N493" s="14"/>
      <c r="O493" s="14"/>
    </row>
    <row r="494" spans="3:15" x14ac:dyDescent="0.35">
      <c r="C494" s="6"/>
      <c r="D494" s="6"/>
      <c r="E494" s="6"/>
      <c r="F494" s="25"/>
      <c r="G494" s="25"/>
      <c r="H494" s="36"/>
      <c r="I494" s="25"/>
      <c r="K494" s="14"/>
      <c r="L494" s="14"/>
      <c r="M494" s="14"/>
      <c r="N494" s="14"/>
      <c r="O494" s="14"/>
    </row>
    <row r="495" spans="3:15" x14ac:dyDescent="0.35">
      <c r="C495" s="6"/>
      <c r="D495" s="6"/>
      <c r="E495" s="6"/>
      <c r="F495" s="25"/>
      <c r="G495" s="25"/>
      <c r="H495" s="36"/>
      <c r="I495" s="25"/>
      <c r="K495" s="14"/>
      <c r="L495" s="14"/>
      <c r="M495" s="14"/>
      <c r="N495" s="14"/>
      <c r="O495" s="14"/>
    </row>
    <row r="496" spans="3:15" x14ac:dyDescent="0.35">
      <c r="C496" s="6"/>
      <c r="D496" s="6"/>
      <c r="E496" s="6"/>
      <c r="F496" s="25"/>
      <c r="G496" s="25"/>
      <c r="H496" s="36"/>
      <c r="I496" s="25"/>
      <c r="K496" s="14"/>
      <c r="L496" s="14"/>
      <c r="M496" s="14"/>
      <c r="N496" s="14"/>
      <c r="O496" s="14"/>
    </row>
    <row r="497" spans="3:15" x14ac:dyDescent="0.35">
      <c r="C497" s="6"/>
      <c r="D497" s="6"/>
      <c r="E497" s="6"/>
      <c r="F497" s="25"/>
      <c r="G497" s="25"/>
      <c r="H497" s="36"/>
      <c r="I497" s="25"/>
      <c r="K497" s="14"/>
      <c r="L497" s="14"/>
      <c r="M497" s="14"/>
      <c r="N497" s="14"/>
      <c r="O497" s="14"/>
    </row>
    <row r="498" spans="3:15" x14ac:dyDescent="0.35">
      <c r="C498" s="6"/>
      <c r="D498" s="6"/>
      <c r="E498" s="6"/>
      <c r="F498" s="25"/>
      <c r="G498" s="25"/>
      <c r="H498" s="36"/>
      <c r="I498" s="25"/>
      <c r="K498" s="14"/>
      <c r="L498" s="14"/>
      <c r="M498" s="14"/>
      <c r="N498" s="14"/>
      <c r="O498" s="14"/>
    </row>
    <row r="499" spans="3:15" x14ac:dyDescent="0.35">
      <c r="C499" s="6"/>
      <c r="D499" s="6"/>
      <c r="E499" s="6"/>
      <c r="F499" s="25"/>
      <c r="G499" s="25"/>
      <c r="H499" s="36"/>
      <c r="I499" s="25"/>
      <c r="K499" s="14"/>
      <c r="L499" s="14"/>
      <c r="M499" s="14"/>
      <c r="N499" s="14"/>
      <c r="O499" s="14"/>
    </row>
    <row r="500" spans="3:15" x14ac:dyDescent="0.35">
      <c r="C500" s="6"/>
      <c r="D500" s="6"/>
      <c r="E500" s="6"/>
      <c r="F500" s="25"/>
      <c r="G500" s="25"/>
      <c r="H500" s="36"/>
      <c r="I500" s="25"/>
      <c r="K500" s="14"/>
      <c r="L500" s="14"/>
      <c r="M500" s="14"/>
      <c r="N500" s="14"/>
      <c r="O500" s="14"/>
    </row>
    <row r="501" spans="3:15" x14ac:dyDescent="0.35">
      <c r="C501" s="6"/>
      <c r="D501" s="6"/>
      <c r="E501" s="6"/>
      <c r="F501" s="25"/>
      <c r="G501" s="25"/>
      <c r="H501" s="36"/>
      <c r="I501" s="25"/>
      <c r="K501" s="14"/>
      <c r="L501" s="14"/>
      <c r="M501" s="14"/>
      <c r="N501" s="14"/>
      <c r="O501" s="14"/>
    </row>
    <row r="502" spans="3:15" x14ac:dyDescent="0.35">
      <c r="C502" s="6"/>
      <c r="D502" s="6"/>
      <c r="E502" s="6"/>
      <c r="F502" s="25"/>
      <c r="G502" s="25"/>
      <c r="H502" s="36"/>
      <c r="I502" s="25"/>
      <c r="K502" s="14"/>
      <c r="L502" s="14"/>
      <c r="M502" s="14"/>
      <c r="N502" s="14"/>
      <c r="O502" s="14"/>
    </row>
    <row r="503" spans="3:15" x14ac:dyDescent="0.35">
      <c r="C503" s="6"/>
      <c r="D503" s="6"/>
      <c r="E503" s="6"/>
      <c r="F503" s="25"/>
      <c r="G503" s="25"/>
      <c r="H503" s="36"/>
      <c r="I503" s="25"/>
      <c r="K503" s="14"/>
      <c r="L503" s="14"/>
      <c r="M503" s="14"/>
      <c r="N503" s="14"/>
      <c r="O503" s="14"/>
    </row>
    <row r="504" spans="3:15" x14ac:dyDescent="0.35">
      <c r="C504" s="6"/>
      <c r="D504" s="6"/>
      <c r="E504" s="6"/>
      <c r="F504" s="25"/>
      <c r="G504" s="25"/>
      <c r="H504" s="36"/>
      <c r="I504" s="25"/>
      <c r="K504" s="14"/>
      <c r="L504" s="14"/>
      <c r="M504" s="14"/>
      <c r="N504" s="14"/>
      <c r="O504" s="14"/>
    </row>
    <row r="505" spans="3:15" x14ac:dyDescent="0.35">
      <c r="C505" s="6"/>
      <c r="D505" s="6"/>
      <c r="E505" s="6"/>
      <c r="F505" s="25"/>
      <c r="G505" s="25"/>
      <c r="H505" s="36"/>
      <c r="I505" s="25"/>
      <c r="K505" s="14"/>
      <c r="L505" s="14"/>
      <c r="M505" s="14"/>
      <c r="N505" s="14"/>
      <c r="O505" s="14"/>
    </row>
    <row r="506" spans="3:15" x14ac:dyDescent="0.35">
      <c r="C506" s="6"/>
      <c r="D506" s="6"/>
      <c r="E506" s="6"/>
      <c r="F506" s="25"/>
      <c r="G506" s="25"/>
      <c r="H506" s="36"/>
      <c r="I506" s="25"/>
      <c r="K506" s="14"/>
      <c r="L506" s="14"/>
      <c r="M506" s="14"/>
      <c r="N506" s="14"/>
      <c r="O506" s="14"/>
    </row>
    <row r="507" spans="3:15" x14ac:dyDescent="0.35">
      <c r="C507" s="6"/>
      <c r="D507" s="6"/>
      <c r="E507" s="6"/>
      <c r="F507" s="25"/>
      <c r="G507" s="25"/>
      <c r="H507" s="36"/>
      <c r="I507" s="25"/>
      <c r="K507" s="14"/>
      <c r="L507" s="14"/>
      <c r="M507" s="14"/>
      <c r="N507" s="14"/>
      <c r="O507" s="14"/>
    </row>
    <row r="508" spans="3:15" x14ac:dyDescent="0.35">
      <c r="C508" s="6"/>
      <c r="D508" s="6"/>
      <c r="E508" s="6"/>
      <c r="F508" s="25"/>
      <c r="G508" s="25"/>
      <c r="H508" s="36"/>
      <c r="I508" s="25"/>
      <c r="K508" s="14"/>
      <c r="L508" s="14"/>
      <c r="M508" s="14"/>
      <c r="N508" s="14"/>
      <c r="O508" s="14"/>
    </row>
    <row r="509" spans="3:15" x14ac:dyDescent="0.35">
      <c r="C509" s="6"/>
      <c r="D509" s="6"/>
      <c r="E509" s="6"/>
      <c r="F509" s="25"/>
      <c r="G509" s="25"/>
      <c r="H509" s="36"/>
      <c r="I509" s="25"/>
      <c r="K509" s="14"/>
      <c r="L509" s="14"/>
      <c r="M509" s="14"/>
      <c r="N509" s="14"/>
      <c r="O509" s="14"/>
    </row>
    <row r="510" spans="3:15" x14ac:dyDescent="0.35">
      <c r="C510" s="6"/>
      <c r="D510" s="6"/>
      <c r="E510" s="6"/>
      <c r="F510" s="25"/>
      <c r="G510" s="25"/>
      <c r="H510" s="36"/>
      <c r="I510" s="25"/>
      <c r="K510" s="14"/>
      <c r="L510" s="14"/>
      <c r="M510" s="14"/>
      <c r="N510" s="14"/>
      <c r="O510" s="14"/>
    </row>
    <row r="511" spans="3:15" x14ac:dyDescent="0.35">
      <c r="C511" s="6"/>
      <c r="D511" s="6"/>
      <c r="E511" s="6"/>
      <c r="F511" s="25"/>
      <c r="G511" s="25"/>
      <c r="H511" s="36"/>
      <c r="I511" s="25"/>
      <c r="K511" s="14"/>
      <c r="L511" s="14"/>
      <c r="M511" s="14"/>
      <c r="N511" s="14"/>
      <c r="O511" s="14"/>
    </row>
    <row r="512" spans="3:15" x14ac:dyDescent="0.35">
      <c r="C512" s="6"/>
      <c r="D512" s="6"/>
      <c r="E512" s="6"/>
      <c r="F512" s="25"/>
      <c r="G512" s="25"/>
      <c r="H512" s="36"/>
      <c r="I512" s="25"/>
      <c r="K512" s="14"/>
      <c r="L512" s="14"/>
      <c r="M512" s="14"/>
      <c r="N512" s="14"/>
      <c r="O512" s="14"/>
    </row>
    <row r="513" spans="3:15" x14ac:dyDescent="0.35">
      <c r="C513" s="6"/>
      <c r="D513" s="6"/>
      <c r="E513" s="6"/>
      <c r="F513" s="25"/>
      <c r="G513" s="25"/>
      <c r="H513" s="36"/>
      <c r="I513" s="25"/>
      <c r="K513" s="14"/>
      <c r="L513" s="14"/>
      <c r="M513" s="14"/>
      <c r="N513" s="14"/>
      <c r="O513" s="14"/>
    </row>
    <row r="514" spans="3:15" x14ac:dyDescent="0.35">
      <c r="C514" s="6"/>
      <c r="D514" s="6"/>
      <c r="E514" s="6"/>
      <c r="F514" s="25"/>
      <c r="G514" s="25"/>
      <c r="H514" s="36"/>
      <c r="I514" s="25"/>
      <c r="K514" s="14"/>
      <c r="L514" s="14"/>
      <c r="M514" s="14"/>
      <c r="N514" s="14"/>
      <c r="O514" s="14"/>
    </row>
    <row r="515" spans="3:15" x14ac:dyDescent="0.35">
      <c r="C515" s="6"/>
      <c r="D515" s="6"/>
      <c r="E515" s="6"/>
      <c r="F515" s="25"/>
      <c r="G515" s="25"/>
      <c r="H515" s="36"/>
      <c r="I515" s="25"/>
      <c r="K515" s="14"/>
      <c r="L515" s="14"/>
      <c r="M515" s="14"/>
      <c r="N515" s="14"/>
      <c r="O515" s="14"/>
    </row>
    <row r="516" spans="3:15" x14ac:dyDescent="0.35">
      <c r="C516" s="6"/>
      <c r="D516" s="6"/>
      <c r="E516" s="6"/>
      <c r="F516" s="25"/>
      <c r="G516" s="25"/>
      <c r="H516" s="36"/>
      <c r="I516" s="25"/>
      <c r="K516" s="14"/>
      <c r="L516" s="14"/>
      <c r="M516" s="14"/>
      <c r="N516" s="14"/>
      <c r="O516" s="14"/>
    </row>
    <row r="517" spans="3:15" x14ac:dyDescent="0.35">
      <c r="C517" s="6"/>
      <c r="D517" s="6"/>
      <c r="E517" s="6"/>
      <c r="F517" s="25"/>
      <c r="G517" s="25"/>
      <c r="H517" s="36"/>
      <c r="I517" s="25"/>
      <c r="K517" s="14"/>
      <c r="L517" s="14"/>
      <c r="M517" s="14"/>
      <c r="N517" s="14"/>
      <c r="O517" s="14"/>
    </row>
    <row r="518" spans="3:15" x14ac:dyDescent="0.35">
      <c r="C518" s="6"/>
      <c r="D518" s="6"/>
      <c r="E518" s="6"/>
      <c r="F518" s="25"/>
      <c r="G518" s="25"/>
      <c r="H518" s="36"/>
      <c r="I518" s="25"/>
      <c r="K518" s="14"/>
      <c r="L518" s="14"/>
      <c r="M518" s="14"/>
      <c r="N518" s="14"/>
      <c r="O518" s="14"/>
    </row>
    <row r="519" spans="3:15" x14ac:dyDescent="0.35">
      <c r="C519" s="6"/>
      <c r="D519" s="6"/>
      <c r="E519" s="6"/>
      <c r="F519" s="25"/>
      <c r="G519" s="25"/>
      <c r="H519" s="36"/>
      <c r="I519" s="25"/>
      <c r="K519" s="14"/>
      <c r="L519" s="14"/>
      <c r="M519" s="14"/>
      <c r="N519" s="14"/>
      <c r="O519" s="14"/>
    </row>
    <row r="520" spans="3:15" x14ac:dyDescent="0.35">
      <c r="C520" s="6"/>
      <c r="D520" s="6"/>
      <c r="E520" s="6"/>
      <c r="F520" s="25"/>
      <c r="G520" s="25"/>
      <c r="H520" s="36"/>
      <c r="I520" s="25"/>
      <c r="K520" s="14"/>
      <c r="L520" s="14"/>
      <c r="M520" s="14"/>
      <c r="N520" s="14"/>
      <c r="O520" s="14"/>
    </row>
    <row r="521" spans="3:15" x14ac:dyDescent="0.35">
      <c r="C521" s="6"/>
      <c r="D521" s="6"/>
      <c r="E521" s="6"/>
      <c r="F521" s="25"/>
      <c r="G521" s="25"/>
      <c r="H521" s="36"/>
      <c r="I521" s="25"/>
      <c r="K521" s="14"/>
      <c r="L521" s="14"/>
      <c r="M521" s="14"/>
      <c r="N521" s="14"/>
      <c r="O521" s="14"/>
    </row>
    <row r="522" spans="3:15" x14ac:dyDescent="0.35">
      <c r="C522" s="6"/>
      <c r="D522" s="6"/>
      <c r="E522" s="6"/>
      <c r="F522" s="25"/>
      <c r="G522" s="25"/>
      <c r="H522" s="36"/>
      <c r="I522" s="25"/>
      <c r="K522" s="14"/>
      <c r="L522" s="14"/>
      <c r="M522" s="14"/>
      <c r="N522" s="14"/>
      <c r="O522" s="14"/>
    </row>
    <row r="523" spans="3:15" x14ac:dyDescent="0.35">
      <c r="C523" s="6"/>
      <c r="D523" s="6"/>
      <c r="E523" s="6"/>
      <c r="F523" s="25"/>
      <c r="G523" s="25"/>
      <c r="H523" s="36"/>
      <c r="I523" s="25"/>
      <c r="K523" s="14"/>
      <c r="L523" s="14"/>
      <c r="M523" s="14"/>
      <c r="N523" s="14"/>
      <c r="O523" s="14"/>
    </row>
    <row r="524" spans="3:15" x14ac:dyDescent="0.35">
      <c r="C524" s="6"/>
      <c r="D524" s="6"/>
      <c r="E524" s="6"/>
      <c r="F524" s="25"/>
      <c r="G524" s="25"/>
      <c r="H524" s="36"/>
      <c r="I524" s="25"/>
      <c r="K524" s="14"/>
      <c r="L524" s="14"/>
      <c r="M524" s="14"/>
      <c r="N524" s="14"/>
      <c r="O524" s="14"/>
    </row>
    <row r="525" spans="3:15" x14ac:dyDescent="0.35">
      <c r="C525" s="6"/>
      <c r="D525" s="6"/>
      <c r="E525" s="6"/>
      <c r="F525" s="25"/>
      <c r="G525" s="25"/>
      <c r="H525" s="36"/>
      <c r="I525" s="25"/>
      <c r="K525" s="14"/>
      <c r="L525" s="14"/>
      <c r="M525" s="14"/>
      <c r="N525" s="14"/>
      <c r="O525" s="14"/>
    </row>
    <row r="526" spans="3:15" x14ac:dyDescent="0.35">
      <c r="C526" s="6"/>
      <c r="D526" s="6"/>
      <c r="E526" s="6"/>
      <c r="F526" s="25"/>
      <c r="G526" s="25"/>
      <c r="H526" s="36"/>
      <c r="I526" s="25"/>
      <c r="K526" s="14"/>
      <c r="L526" s="14"/>
      <c r="M526" s="14"/>
      <c r="N526" s="14"/>
      <c r="O526" s="14"/>
    </row>
    <row r="527" spans="3:15" x14ac:dyDescent="0.35">
      <c r="C527" s="6"/>
      <c r="D527" s="6"/>
      <c r="E527" s="6"/>
      <c r="F527" s="25"/>
      <c r="G527" s="25"/>
      <c r="H527" s="36"/>
      <c r="I527" s="25"/>
      <c r="K527" s="14"/>
      <c r="L527" s="14"/>
      <c r="M527" s="14"/>
      <c r="N527" s="14"/>
      <c r="O527" s="14"/>
    </row>
    <row r="528" spans="3:15" x14ac:dyDescent="0.35">
      <c r="C528" s="6"/>
      <c r="D528" s="6"/>
      <c r="E528" s="6"/>
      <c r="F528" s="25"/>
      <c r="G528" s="25"/>
      <c r="H528" s="36"/>
      <c r="I528" s="25"/>
      <c r="K528" s="14"/>
      <c r="L528" s="14"/>
      <c r="M528" s="14"/>
      <c r="N528" s="14"/>
      <c r="O528" s="14"/>
    </row>
    <row r="529" spans="3:15" x14ac:dyDescent="0.35">
      <c r="C529" s="6"/>
      <c r="D529" s="6"/>
      <c r="E529" s="6"/>
      <c r="F529" s="25"/>
      <c r="G529" s="25"/>
      <c r="H529" s="36"/>
      <c r="I529" s="25"/>
      <c r="K529" s="14"/>
      <c r="L529" s="14"/>
      <c r="M529" s="14"/>
      <c r="N529" s="14"/>
      <c r="O529" s="14"/>
    </row>
    <row r="530" spans="3:15" x14ac:dyDescent="0.35">
      <c r="C530" s="6"/>
      <c r="D530" s="6"/>
      <c r="E530" s="6"/>
      <c r="F530" s="25"/>
      <c r="G530" s="25"/>
      <c r="H530" s="36"/>
      <c r="I530" s="25"/>
      <c r="K530" s="14"/>
      <c r="L530" s="14"/>
      <c r="M530" s="14"/>
      <c r="N530" s="14"/>
      <c r="O530" s="14"/>
    </row>
    <row r="531" spans="3:15" x14ac:dyDescent="0.35">
      <c r="C531" s="6"/>
      <c r="D531" s="6"/>
      <c r="E531" s="6"/>
      <c r="F531" s="25"/>
      <c r="G531" s="25"/>
      <c r="H531" s="36"/>
      <c r="I531" s="25"/>
      <c r="K531" s="14"/>
      <c r="L531" s="14"/>
      <c r="M531" s="14"/>
      <c r="N531" s="14"/>
      <c r="O531" s="14"/>
    </row>
    <row r="532" spans="3:15" x14ac:dyDescent="0.35">
      <c r="C532" s="6"/>
      <c r="D532" s="6"/>
      <c r="E532" s="6"/>
      <c r="F532" s="25"/>
      <c r="G532" s="25"/>
      <c r="H532" s="36"/>
      <c r="I532" s="25"/>
      <c r="K532" s="14"/>
      <c r="L532" s="14"/>
      <c r="M532" s="14"/>
      <c r="N532" s="14"/>
      <c r="O532" s="14"/>
    </row>
    <row r="533" spans="3:15" x14ac:dyDescent="0.35">
      <c r="C533" s="6"/>
      <c r="D533" s="6"/>
      <c r="E533" s="6"/>
      <c r="F533" s="25"/>
      <c r="G533" s="25"/>
      <c r="H533" s="36"/>
      <c r="I533" s="25"/>
      <c r="K533" s="14"/>
      <c r="L533" s="14"/>
      <c r="M533" s="14"/>
      <c r="N533" s="14"/>
      <c r="O533" s="14"/>
    </row>
    <row r="534" spans="3:15" x14ac:dyDescent="0.35">
      <c r="C534" s="6"/>
      <c r="D534" s="6"/>
      <c r="E534" s="6"/>
      <c r="F534" s="25"/>
      <c r="G534" s="25"/>
      <c r="H534" s="36"/>
      <c r="I534" s="25"/>
      <c r="K534" s="14"/>
      <c r="L534" s="14"/>
      <c r="M534" s="14"/>
      <c r="N534" s="14"/>
      <c r="O534" s="14"/>
    </row>
    <row r="535" spans="3:15" x14ac:dyDescent="0.35">
      <c r="C535" s="6"/>
      <c r="D535" s="6"/>
      <c r="E535" s="6"/>
      <c r="F535" s="25"/>
      <c r="G535" s="25"/>
      <c r="H535" s="36"/>
      <c r="I535" s="25"/>
      <c r="K535" s="14"/>
      <c r="L535" s="14"/>
      <c r="M535" s="14"/>
      <c r="N535" s="14"/>
      <c r="O535" s="14"/>
    </row>
    <row r="536" spans="3:15" x14ac:dyDescent="0.35">
      <c r="C536" s="6"/>
      <c r="D536" s="6"/>
      <c r="E536" s="6"/>
      <c r="F536" s="25"/>
      <c r="G536" s="25"/>
      <c r="H536" s="36"/>
      <c r="I536" s="25"/>
      <c r="K536" s="14"/>
      <c r="L536" s="14"/>
      <c r="M536" s="14"/>
      <c r="N536" s="14"/>
      <c r="O536" s="14"/>
    </row>
    <row r="537" spans="3:15" x14ac:dyDescent="0.35">
      <c r="C537" s="6"/>
      <c r="D537" s="6"/>
      <c r="E537" s="6"/>
      <c r="F537" s="25"/>
      <c r="G537" s="25"/>
      <c r="H537" s="36"/>
      <c r="I537" s="25"/>
      <c r="K537" s="14"/>
      <c r="L537" s="14"/>
      <c r="M537" s="14"/>
      <c r="N537" s="14"/>
      <c r="O537" s="14"/>
    </row>
    <row r="538" spans="3:15" x14ac:dyDescent="0.35">
      <c r="C538" s="6"/>
      <c r="D538" s="6"/>
      <c r="E538" s="6"/>
      <c r="F538" s="25"/>
      <c r="G538" s="25"/>
      <c r="H538" s="36"/>
      <c r="I538" s="25"/>
      <c r="K538" s="14"/>
      <c r="L538" s="14"/>
      <c r="M538" s="14"/>
      <c r="N538" s="14"/>
      <c r="O538" s="14"/>
    </row>
    <row r="539" spans="3:15" x14ac:dyDescent="0.35">
      <c r="C539" s="6"/>
      <c r="D539" s="6"/>
      <c r="E539" s="6"/>
      <c r="F539" s="25"/>
      <c r="G539" s="25"/>
      <c r="H539" s="36"/>
      <c r="I539" s="25"/>
      <c r="K539" s="14"/>
      <c r="L539" s="14"/>
      <c r="M539" s="14"/>
      <c r="N539" s="14"/>
      <c r="O539" s="14"/>
    </row>
    <row r="540" spans="3:15" x14ac:dyDescent="0.35">
      <c r="C540" s="6"/>
      <c r="D540" s="6"/>
      <c r="E540" s="6"/>
      <c r="F540" s="25"/>
      <c r="G540" s="25"/>
      <c r="H540" s="36"/>
      <c r="I540" s="25"/>
      <c r="K540" s="14"/>
      <c r="L540" s="14"/>
      <c r="M540" s="14"/>
      <c r="N540" s="14"/>
      <c r="O540" s="14"/>
    </row>
    <row r="541" spans="3:15" x14ac:dyDescent="0.35">
      <c r="C541" s="6"/>
      <c r="D541" s="6"/>
      <c r="E541" s="6"/>
      <c r="F541" s="25"/>
      <c r="G541" s="25"/>
      <c r="H541" s="36"/>
      <c r="I541" s="25"/>
      <c r="K541" s="14"/>
      <c r="L541" s="14"/>
      <c r="M541" s="14"/>
      <c r="N541" s="14"/>
      <c r="O541" s="14"/>
    </row>
    <row r="542" spans="3:15" x14ac:dyDescent="0.35">
      <c r="C542" s="6"/>
      <c r="D542" s="6"/>
      <c r="E542" s="6"/>
      <c r="F542" s="25"/>
      <c r="G542" s="25"/>
      <c r="H542" s="36"/>
      <c r="I542" s="25"/>
      <c r="K542" s="14"/>
      <c r="L542" s="14"/>
      <c r="M542" s="14"/>
      <c r="N542" s="14"/>
      <c r="O542" s="14"/>
    </row>
    <row r="543" spans="3:15" x14ac:dyDescent="0.35">
      <c r="C543" s="6"/>
      <c r="D543" s="6"/>
      <c r="E543" s="6"/>
      <c r="F543" s="25"/>
      <c r="G543" s="25"/>
      <c r="H543" s="36"/>
      <c r="I543" s="25"/>
      <c r="K543" s="14"/>
      <c r="L543" s="14"/>
      <c r="M543" s="14"/>
      <c r="N543" s="14"/>
      <c r="O543" s="14"/>
    </row>
    <row r="544" spans="3:15" x14ac:dyDescent="0.35">
      <c r="C544" s="6"/>
      <c r="D544" s="6"/>
      <c r="E544" s="6"/>
      <c r="F544" s="25"/>
      <c r="G544" s="25"/>
      <c r="H544" s="36"/>
      <c r="I544" s="25"/>
      <c r="K544" s="14"/>
      <c r="L544" s="14"/>
      <c r="M544" s="14"/>
      <c r="N544" s="14"/>
      <c r="O544" s="14"/>
    </row>
    <row r="545" spans="3:15" x14ac:dyDescent="0.35">
      <c r="C545" s="6"/>
      <c r="D545" s="6"/>
      <c r="E545" s="6"/>
      <c r="F545" s="25"/>
      <c r="G545" s="25"/>
      <c r="H545" s="36"/>
      <c r="I545" s="25"/>
      <c r="K545" s="14"/>
      <c r="L545" s="14"/>
      <c r="M545" s="14"/>
      <c r="N545" s="14"/>
      <c r="O545" s="14"/>
    </row>
    <row r="546" spans="3:15" x14ac:dyDescent="0.35">
      <c r="C546" s="6"/>
      <c r="D546" s="6"/>
      <c r="E546" s="6"/>
      <c r="F546" s="25"/>
      <c r="G546" s="25"/>
      <c r="H546" s="36"/>
      <c r="I546" s="25"/>
      <c r="K546" s="14"/>
      <c r="L546" s="14"/>
      <c r="M546" s="14"/>
      <c r="N546" s="14"/>
      <c r="O546" s="14"/>
    </row>
    <row r="547" spans="3:15" x14ac:dyDescent="0.35">
      <c r="C547" s="6"/>
      <c r="D547" s="6"/>
      <c r="E547" s="6"/>
      <c r="F547" s="25"/>
      <c r="G547" s="25"/>
      <c r="H547" s="36"/>
      <c r="I547" s="25"/>
      <c r="K547" s="14"/>
      <c r="L547" s="14"/>
      <c r="M547" s="14"/>
      <c r="N547" s="14"/>
      <c r="O547" s="14"/>
    </row>
    <row r="548" spans="3:15" x14ac:dyDescent="0.35">
      <c r="C548" s="6"/>
      <c r="D548" s="6"/>
      <c r="E548" s="6"/>
      <c r="F548" s="25"/>
      <c r="G548" s="25"/>
      <c r="H548" s="36"/>
      <c r="I548" s="25"/>
      <c r="K548" s="14"/>
      <c r="L548" s="14"/>
      <c r="M548" s="14"/>
      <c r="N548" s="14"/>
      <c r="O548" s="14"/>
    </row>
    <row r="549" spans="3:15" x14ac:dyDescent="0.35">
      <c r="C549" s="6"/>
      <c r="D549" s="6"/>
      <c r="E549" s="6"/>
      <c r="F549" s="25"/>
      <c r="G549" s="25"/>
      <c r="H549" s="36"/>
      <c r="I549" s="25"/>
      <c r="K549" s="14"/>
      <c r="L549" s="14"/>
      <c r="M549" s="14"/>
      <c r="N549" s="14"/>
      <c r="O549" s="14"/>
    </row>
    <row r="550" spans="3:15" x14ac:dyDescent="0.35">
      <c r="C550" s="6"/>
      <c r="D550" s="6"/>
      <c r="E550" s="6"/>
      <c r="F550" s="25"/>
      <c r="G550" s="25"/>
      <c r="H550" s="36"/>
      <c r="I550" s="25"/>
      <c r="K550" s="14"/>
      <c r="L550" s="14"/>
      <c r="M550" s="14"/>
      <c r="N550" s="14"/>
      <c r="O550" s="14"/>
    </row>
    <row r="551" spans="3:15" x14ac:dyDescent="0.35">
      <c r="C551" s="6"/>
      <c r="D551" s="6"/>
      <c r="E551" s="6"/>
      <c r="F551" s="25"/>
      <c r="G551" s="25"/>
      <c r="H551" s="36"/>
      <c r="I551" s="25"/>
      <c r="K551" s="14"/>
      <c r="L551" s="14"/>
      <c r="M551" s="14"/>
      <c r="N551" s="14"/>
      <c r="O551" s="14"/>
    </row>
    <row r="552" spans="3:15" x14ac:dyDescent="0.35">
      <c r="C552" s="6"/>
      <c r="D552" s="6"/>
      <c r="E552" s="6"/>
      <c r="F552" s="25"/>
      <c r="G552" s="25"/>
      <c r="H552" s="36"/>
      <c r="I552" s="25"/>
      <c r="K552" s="14"/>
      <c r="L552" s="14"/>
      <c r="M552" s="14"/>
      <c r="N552" s="14"/>
      <c r="O552" s="14"/>
    </row>
    <row r="553" spans="3:15" x14ac:dyDescent="0.35">
      <c r="C553" s="6"/>
      <c r="D553" s="6"/>
      <c r="E553" s="6"/>
      <c r="F553" s="25"/>
      <c r="G553" s="25"/>
      <c r="H553" s="36"/>
      <c r="I553" s="25"/>
      <c r="K553" s="14"/>
      <c r="L553" s="14"/>
      <c r="M553" s="14"/>
      <c r="N553" s="14"/>
      <c r="O553" s="14"/>
    </row>
    <row r="554" spans="3:15" x14ac:dyDescent="0.35">
      <c r="C554" s="6"/>
      <c r="D554" s="6"/>
      <c r="E554" s="6"/>
      <c r="F554" s="25"/>
      <c r="G554" s="25"/>
      <c r="H554" s="36"/>
      <c r="I554" s="25"/>
      <c r="K554" s="14"/>
      <c r="L554" s="14"/>
      <c r="M554" s="14"/>
      <c r="N554" s="14"/>
      <c r="O554" s="14"/>
    </row>
    <row r="555" spans="3:15" x14ac:dyDescent="0.35">
      <c r="C555" s="6"/>
      <c r="D555" s="6"/>
      <c r="E555" s="6"/>
      <c r="F555" s="25"/>
      <c r="G555" s="25"/>
      <c r="H555" s="36"/>
      <c r="I555" s="25"/>
      <c r="K555" s="14"/>
      <c r="L555" s="14"/>
      <c r="M555" s="14"/>
      <c r="N555" s="14"/>
      <c r="O555" s="14"/>
    </row>
    <row r="556" spans="3:15" x14ac:dyDescent="0.35">
      <c r="C556" s="6"/>
      <c r="D556" s="6"/>
      <c r="E556" s="6"/>
      <c r="F556" s="25"/>
      <c r="G556" s="25"/>
      <c r="H556" s="36"/>
      <c r="I556" s="25"/>
      <c r="K556" s="14"/>
      <c r="L556" s="14"/>
      <c r="M556" s="14"/>
      <c r="N556" s="14"/>
      <c r="O556" s="14"/>
    </row>
    <row r="557" spans="3:15" x14ac:dyDescent="0.35">
      <c r="C557" s="6"/>
      <c r="D557" s="6"/>
      <c r="E557" s="6"/>
      <c r="F557" s="25"/>
      <c r="G557" s="25"/>
      <c r="H557" s="36"/>
      <c r="I557" s="25"/>
      <c r="K557" s="14"/>
      <c r="L557" s="14"/>
      <c r="M557" s="14"/>
      <c r="N557" s="14"/>
      <c r="O557" s="14"/>
    </row>
    <row r="558" spans="3:15" x14ac:dyDescent="0.35">
      <c r="C558" s="6"/>
      <c r="D558" s="6"/>
      <c r="E558" s="6"/>
      <c r="F558" s="25"/>
      <c r="G558" s="25"/>
      <c r="H558" s="36"/>
      <c r="I558" s="25"/>
      <c r="K558" s="14"/>
      <c r="L558" s="14"/>
      <c r="M558" s="14"/>
      <c r="N558" s="14"/>
      <c r="O558" s="14"/>
    </row>
    <row r="559" spans="3:15" x14ac:dyDescent="0.35">
      <c r="C559" s="6"/>
      <c r="D559" s="6"/>
      <c r="E559" s="6"/>
      <c r="F559" s="25"/>
      <c r="G559" s="25"/>
      <c r="H559" s="36"/>
      <c r="I559" s="25"/>
      <c r="K559" s="14"/>
      <c r="L559" s="14"/>
      <c r="M559" s="14"/>
      <c r="N559" s="14"/>
      <c r="O559" s="14"/>
    </row>
    <row r="560" spans="3:15" x14ac:dyDescent="0.35">
      <c r="C560" s="6"/>
      <c r="D560" s="6"/>
      <c r="E560" s="6"/>
      <c r="F560" s="25"/>
      <c r="G560" s="25"/>
      <c r="H560" s="36"/>
      <c r="I560" s="25"/>
      <c r="K560" s="14"/>
      <c r="L560" s="14"/>
      <c r="M560" s="14"/>
      <c r="N560" s="14"/>
      <c r="O560" s="14"/>
    </row>
    <row r="561" spans="3:15" x14ac:dyDescent="0.35">
      <c r="C561" s="6"/>
      <c r="D561" s="6"/>
      <c r="E561" s="6"/>
      <c r="F561" s="25"/>
      <c r="G561" s="25"/>
      <c r="H561" s="36"/>
      <c r="I561" s="25"/>
      <c r="K561" s="14"/>
      <c r="L561" s="14"/>
      <c r="M561" s="14"/>
      <c r="N561" s="14"/>
      <c r="O561" s="14"/>
    </row>
    <row r="562" spans="3:15" x14ac:dyDescent="0.35">
      <c r="C562" s="6"/>
      <c r="D562" s="6"/>
      <c r="E562" s="6"/>
      <c r="F562" s="25"/>
      <c r="G562" s="25"/>
      <c r="H562" s="36"/>
      <c r="I562" s="25"/>
      <c r="K562" s="14"/>
      <c r="L562" s="14"/>
      <c r="M562" s="14"/>
      <c r="N562" s="14"/>
      <c r="O562" s="14"/>
    </row>
    <row r="563" spans="3:15" x14ac:dyDescent="0.35">
      <c r="C563" s="6"/>
      <c r="D563" s="6"/>
      <c r="E563" s="6"/>
      <c r="F563" s="25"/>
      <c r="G563" s="25"/>
      <c r="H563" s="36"/>
      <c r="I563" s="25"/>
      <c r="K563" s="14"/>
      <c r="L563" s="14"/>
      <c r="M563" s="14"/>
      <c r="N563" s="14"/>
      <c r="O563" s="14"/>
    </row>
    <row r="564" spans="3:15" x14ac:dyDescent="0.35">
      <c r="C564" s="6"/>
      <c r="D564" s="6"/>
      <c r="E564" s="6"/>
      <c r="F564" s="25"/>
      <c r="G564" s="25"/>
      <c r="H564" s="36"/>
      <c r="I564" s="25"/>
      <c r="K564" s="14"/>
      <c r="L564" s="14"/>
      <c r="M564" s="14"/>
      <c r="N564" s="14"/>
      <c r="O564" s="14"/>
    </row>
    <row r="565" spans="3:15" x14ac:dyDescent="0.35">
      <c r="C565" s="6"/>
      <c r="D565" s="6"/>
      <c r="E565" s="6"/>
      <c r="F565" s="25"/>
      <c r="G565" s="25"/>
      <c r="H565" s="36"/>
      <c r="I565" s="25"/>
      <c r="K565" s="14"/>
      <c r="L565" s="14"/>
      <c r="M565" s="14"/>
      <c r="N565" s="14"/>
      <c r="O565" s="14"/>
    </row>
    <row r="566" spans="3:15" x14ac:dyDescent="0.35">
      <c r="C566" s="6"/>
      <c r="D566" s="6"/>
      <c r="E566" s="6"/>
      <c r="F566" s="25"/>
      <c r="G566" s="25"/>
      <c r="H566" s="36"/>
      <c r="I566" s="25"/>
      <c r="K566" s="14"/>
      <c r="L566" s="14"/>
      <c r="M566" s="14"/>
      <c r="N566" s="14"/>
      <c r="O566" s="14"/>
    </row>
    <row r="567" spans="3:15" x14ac:dyDescent="0.35">
      <c r="C567" s="6"/>
      <c r="D567" s="6"/>
      <c r="E567" s="6"/>
      <c r="F567" s="25"/>
      <c r="G567" s="25"/>
      <c r="H567" s="36"/>
      <c r="I567" s="25"/>
      <c r="K567" s="14"/>
      <c r="L567" s="14"/>
      <c r="M567" s="14"/>
      <c r="N567" s="14"/>
      <c r="O567" s="14"/>
    </row>
    <row r="568" spans="3:15" x14ac:dyDescent="0.35">
      <c r="C568" s="6"/>
      <c r="D568" s="6"/>
      <c r="E568" s="6"/>
      <c r="F568" s="25"/>
      <c r="G568" s="25"/>
      <c r="H568" s="36"/>
      <c r="I568" s="25"/>
      <c r="K568" s="14"/>
      <c r="L568" s="14"/>
      <c r="M568" s="14"/>
      <c r="N568" s="14"/>
      <c r="O568" s="14"/>
    </row>
    <row r="569" spans="3:15" x14ac:dyDescent="0.35">
      <c r="C569" s="6"/>
      <c r="D569" s="6"/>
      <c r="E569" s="6"/>
      <c r="F569" s="25"/>
      <c r="G569" s="25"/>
      <c r="H569" s="36"/>
      <c r="I569" s="25"/>
      <c r="K569" s="14"/>
      <c r="L569" s="14"/>
      <c r="M569" s="14"/>
      <c r="N569" s="14"/>
      <c r="O569" s="14"/>
    </row>
    <row r="570" spans="3:15" x14ac:dyDescent="0.35">
      <c r="C570" s="6"/>
      <c r="D570" s="6"/>
      <c r="E570" s="6"/>
      <c r="F570" s="25"/>
      <c r="G570" s="25"/>
      <c r="H570" s="36"/>
      <c r="I570" s="25"/>
      <c r="K570" s="14"/>
      <c r="L570" s="14"/>
      <c r="M570" s="14"/>
      <c r="N570" s="14"/>
      <c r="O570" s="14"/>
    </row>
    <row r="571" spans="3:15" x14ac:dyDescent="0.35">
      <c r="C571" s="6"/>
      <c r="D571" s="6"/>
      <c r="E571" s="6"/>
      <c r="F571" s="25"/>
      <c r="G571" s="25"/>
      <c r="H571" s="36"/>
      <c r="I571" s="25"/>
      <c r="K571" s="14"/>
      <c r="L571" s="14"/>
      <c r="M571" s="14"/>
      <c r="N571" s="14"/>
      <c r="O571" s="14"/>
    </row>
    <row r="572" spans="3:15" x14ac:dyDescent="0.35">
      <c r="C572" s="6"/>
      <c r="D572" s="6"/>
      <c r="E572" s="6"/>
      <c r="F572" s="25"/>
      <c r="G572" s="25"/>
      <c r="H572" s="36"/>
      <c r="I572" s="25"/>
      <c r="K572" s="14"/>
      <c r="L572" s="14"/>
      <c r="M572" s="14"/>
      <c r="N572" s="14"/>
      <c r="O572" s="14"/>
    </row>
    <row r="573" spans="3:15" x14ac:dyDescent="0.35">
      <c r="C573" s="6"/>
      <c r="D573" s="6"/>
      <c r="E573" s="6"/>
      <c r="F573" s="25"/>
      <c r="G573" s="25"/>
      <c r="H573" s="36"/>
      <c r="I573" s="25"/>
      <c r="K573" s="14"/>
      <c r="L573" s="14"/>
      <c r="M573" s="14"/>
      <c r="N573" s="14"/>
      <c r="O573" s="14"/>
    </row>
    <row r="574" spans="3:15" x14ac:dyDescent="0.35">
      <c r="C574" s="6"/>
      <c r="D574" s="6"/>
      <c r="E574" s="6"/>
      <c r="F574" s="25"/>
      <c r="G574" s="25"/>
      <c r="H574" s="36"/>
      <c r="I574" s="25"/>
      <c r="K574" s="14"/>
      <c r="L574" s="14"/>
      <c r="M574" s="14"/>
      <c r="N574" s="14"/>
      <c r="O574" s="14"/>
    </row>
    <row r="575" spans="3:15" x14ac:dyDescent="0.35">
      <c r="C575" s="6"/>
      <c r="D575" s="6"/>
      <c r="E575" s="6"/>
      <c r="F575" s="25"/>
      <c r="G575" s="25"/>
      <c r="H575" s="36"/>
      <c r="I575" s="25"/>
      <c r="K575" s="14"/>
      <c r="L575" s="14"/>
      <c r="M575" s="14"/>
      <c r="N575" s="14"/>
      <c r="O575" s="14"/>
    </row>
    <row r="576" spans="3:15" x14ac:dyDescent="0.35">
      <c r="C576" s="6"/>
      <c r="D576" s="6"/>
      <c r="E576" s="6"/>
      <c r="F576" s="25"/>
      <c r="G576" s="25"/>
      <c r="H576" s="36"/>
      <c r="I576" s="25"/>
      <c r="K576" s="14"/>
      <c r="L576" s="14"/>
      <c r="M576" s="14"/>
      <c r="N576" s="14"/>
      <c r="O576" s="14"/>
    </row>
    <row r="577" spans="3:15" x14ac:dyDescent="0.35">
      <c r="C577" s="6"/>
      <c r="D577" s="6"/>
      <c r="E577" s="6"/>
      <c r="F577" s="25"/>
      <c r="G577" s="25"/>
      <c r="H577" s="36"/>
      <c r="I577" s="25"/>
      <c r="K577" s="14"/>
      <c r="L577" s="14"/>
      <c r="M577" s="14"/>
      <c r="N577" s="14"/>
      <c r="O577" s="14"/>
    </row>
    <row r="578" spans="3:15" x14ac:dyDescent="0.35">
      <c r="C578" s="6"/>
      <c r="D578" s="6"/>
      <c r="E578" s="6"/>
      <c r="F578" s="25"/>
      <c r="G578" s="25"/>
      <c r="H578" s="36"/>
      <c r="I578" s="25"/>
      <c r="K578" s="14"/>
      <c r="L578" s="14"/>
      <c r="M578" s="14"/>
      <c r="N578" s="14"/>
      <c r="O578" s="14"/>
    </row>
    <row r="579" spans="3:15" x14ac:dyDescent="0.35">
      <c r="C579" s="6"/>
      <c r="D579" s="6"/>
      <c r="E579" s="6"/>
      <c r="F579" s="25"/>
      <c r="G579" s="25"/>
      <c r="H579" s="36"/>
      <c r="I579" s="25"/>
      <c r="K579" s="14"/>
      <c r="L579" s="14"/>
      <c r="M579" s="14"/>
      <c r="N579" s="14"/>
      <c r="O579" s="14"/>
    </row>
    <row r="580" spans="3:15" x14ac:dyDescent="0.35">
      <c r="C580" s="6"/>
      <c r="D580" s="6"/>
      <c r="E580" s="6"/>
      <c r="F580" s="25"/>
      <c r="G580" s="25"/>
      <c r="H580" s="36"/>
      <c r="I580" s="25"/>
      <c r="K580" s="14"/>
      <c r="L580" s="14"/>
      <c r="M580" s="14"/>
      <c r="N580" s="14"/>
      <c r="O580" s="14"/>
    </row>
    <row r="581" spans="3:15" x14ac:dyDescent="0.35">
      <c r="C581" s="6"/>
      <c r="D581" s="6"/>
      <c r="E581" s="6"/>
      <c r="F581" s="25"/>
      <c r="G581" s="25"/>
      <c r="H581" s="36"/>
      <c r="I581" s="25"/>
      <c r="K581" s="14"/>
      <c r="L581" s="14"/>
      <c r="M581" s="14"/>
      <c r="N581" s="14"/>
      <c r="O581" s="14"/>
    </row>
    <row r="582" spans="3:15" x14ac:dyDescent="0.35">
      <c r="C582" s="6"/>
      <c r="D582" s="6"/>
      <c r="E582" s="6"/>
      <c r="F582" s="25"/>
      <c r="G582" s="25"/>
      <c r="H582" s="36"/>
      <c r="I582" s="25"/>
      <c r="K582" s="14"/>
      <c r="L582" s="14"/>
      <c r="M582" s="14"/>
      <c r="N582" s="14"/>
      <c r="O582" s="14"/>
    </row>
    <row r="583" spans="3:15" x14ac:dyDescent="0.35">
      <c r="C583" s="6"/>
      <c r="D583" s="6"/>
      <c r="E583" s="6"/>
      <c r="F583" s="25"/>
      <c r="G583" s="25"/>
      <c r="H583" s="36"/>
      <c r="I583" s="25"/>
      <c r="K583" s="14"/>
      <c r="L583" s="14"/>
      <c r="M583" s="14"/>
      <c r="N583" s="14"/>
      <c r="O583" s="14"/>
    </row>
    <row r="584" spans="3:15" x14ac:dyDescent="0.35">
      <c r="C584" s="6"/>
      <c r="D584" s="6"/>
      <c r="E584" s="6"/>
      <c r="F584" s="25"/>
      <c r="G584" s="25"/>
      <c r="H584" s="36"/>
      <c r="I584" s="25"/>
      <c r="K584" s="14"/>
      <c r="L584" s="14"/>
      <c r="M584" s="14"/>
      <c r="N584" s="14"/>
      <c r="O584" s="14"/>
    </row>
    <row r="585" spans="3:15" x14ac:dyDescent="0.35">
      <c r="C585" s="6"/>
      <c r="D585" s="6"/>
      <c r="E585" s="6"/>
      <c r="F585" s="25"/>
      <c r="G585" s="25"/>
      <c r="H585" s="36"/>
      <c r="I585" s="25"/>
      <c r="K585" s="14"/>
      <c r="L585" s="14"/>
      <c r="M585" s="14"/>
      <c r="N585" s="14"/>
      <c r="O585" s="14"/>
    </row>
    <row r="586" spans="3:15" x14ac:dyDescent="0.35">
      <c r="C586" s="6"/>
      <c r="D586" s="6"/>
      <c r="E586" s="6"/>
      <c r="F586" s="25"/>
      <c r="G586" s="25"/>
      <c r="H586" s="36"/>
      <c r="I586" s="25"/>
      <c r="K586" s="14"/>
      <c r="L586" s="14"/>
      <c r="M586" s="14"/>
      <c r="N586" s="14"/>
      <c r="O586" s="14"/>
    </row>
    <row r="587" spans="3:15" x14ac:dyDescent="0.35">
      <c r="C587" s="6"/>
      <c r="D587" s="6"/>
      <c r="E587" s="6"/>
      <c r="F587" s="25"/>
      <c r="G587" s="25"/>
      <c r="H587" s="36"/>
      <c r="I587" s="25"/>
      <c r="K587" s="14"/>
      <c r="L587" s="14"/>
      <c r="M587" s="14"/>
      <c r="N587" s="14"/>
      <c r="O587" s="14"/>
    </row>
    <row r="588" spans="3:15" x14ac:dyDescent="0.35">
      <c r="C588" s="6"/>
      <c r="D588" s="6"/>
      <c r="E588" s="6"/>
      <c r="F588" s="25"/>
      <c r="G588" s="25"/>
      <c r="H588" s="36"/>
      <c r="I588" s="25"/>
      <c r="K588" s="14"/>
      <c r="L588" s="14"/>
      <c r="M588" s="14"/>
      <c r="N588" s="14"/>
      <c r="O588" s="14"/>
    </row>
    <row r="589" spans="3:15" x14ac:dyDescent="0.35">
      <c r="C589" s="6"/>
      <c r="D589" s="6"/>
      <c r="E589" s="6"/>
      <c r="F589" s="25"/>
      <c r="G589" s="25"/>
      <c r="H589" s="36"/>
      <c r="I589" s="25"/>
      <c r="K589" s="14"/>
      <c r="L589" s="14"/>
      <c r="M589" s="14"/>
      <c r="N589" s="14"/>
      <c r="O589" s="14"/>
    </row>
    <row r="590" spans="3:15" x14ac:dyDescent="0.35">
      <c r="C590" s="6"/>
      <c r="D590" s="6"/>
      <c r="E590" s="6"/>
      <c r="F590" s="25"/>
      <c r="G590" s="25"/>
      <c r="H590" s="36"/>
      <c r="I590" s="25"/>
      <c r="K590" s="14"/>
      <c r="L590" s="14"/>
      <c r="M590" s="14"/>
      <c r="N590" s="14"/>
      <c r="O590" s="14"/>
    </row>
    <row r="591" spans="3:15" x14ac:dyDescent="0.35">
      <c r="C591" s="6"/>
      <c r="D591" s="6"/>
      <c r="E591" s="6"/>
      <c r="F591" s="25"/>
      <c r="G591" s="25"/>
      <c r="H591" s="36"/>
      <c r="I591" s="25"/>
      <c r="K591" s="14"/>
      <c r="L591" s="14"/>
      <c r="M591" s="14"/>
      <c r="N591" s="14"/>
      <c r="O591" s="14"/>
    </row>
    <row r="592" spans="3:15" x14ac:dyDescent="0.35">
      <c r="C592" s="6"/>
      <c r="D592" s="6"/>
      <c r="E592" s="6"/>
      <c r="F592" s="25"/>
      <c r="G592" s="25"/>
      <c r="H592" s="36"/>
      <c r="I592" s="25"/>
      <c r="K592" s="14"/>
      <c r="L592" s="14"/>
      <c r="M592" s="14"/>
      <c r="N592" s="14"/>
      <c r="O592" s="14"/>
    </row>
    <row r="593" spans="3:15" x14ac:dyDescent="0.35">
      <c r="C593" s="6"/>
      <c r="D593" s="6"/>
      <c r="E593" s="6"/>
      <c r="F593" s="25"/>
      <c r="G593" s="25"/>
      <c r="H593" s="36"/>
      <c r="I593" s="25"/>
      <c r="K593" s="14"/>
      <c r="L593" s="14"/>
      <c r="M593" s="14"/>
      <c r="N593" s="14"/>
      <c r="O593" s="14"/>
    </row>
    <row r="594" spans="3:15" x14ac:dyDescent="0.35">
      <c r="C594" s="6"/>
      <c r="D594" s="6"/>
      <c r="E594" s="6"/>
      <c r="F594" s="25"/>
      <c r="G594" s="25"/>
      <c r="H594" s="36"/>
      <c r="I594" s="25"/>
      <c r="K594" s="14"/>
      <c r="L594" s="14"/>
      <c r="M594" s="14"/>
      <c r="N594" s="14"/>
      <c r="O594" s="14"/>
    </row>
    <row r="595" spans="3:15" x14ac:dyDescent="0.35">
      <c r="C595" s="6"/>
      <c r="D595" s="6"/>
      <c r="E595" s="6"/>
      <c r="F595" s="25"/>
      <c r="G595" s="25"/>
      <c r="H595" s="36"/>
      <c r="I595" s="25"/>
      <c r="K595" s="14"/>
      <c r="L595" s="14"/>
      <c r="M595" s="14"/>
      <c r="N595" s="14"/>
      <c r="O595" s="14"/>
    </row>
    <row r="596" spans="3:15" x14ac:dyDescent="0.35">
      <c r="C596" s="6"/>
      <c r="D596" s="6"/>
      <c r="E596" s="6"/>
      <c r="F596" s="25"/>
      <c r="G596" s="25"/>
      <c r="H596" s="36"/>
      <c r="I596" s="25"/>
      <c r="K596" s="14"/>
      <c r="L596" s="14"/>
      <c r="M596" s="14"/>
      <c r="N596" s="14"/>
      <c r="O596" s="14"/>
    </row>
    <row r="597" spans="3:15" x14ac:dyDescent="0.35">
      <c r="C597" s="6"/>
      <c r="D597" s="6"/>
      <c r="E597" s="6"/>
      <c r="F597" s="25"/>
      <c r="G597" s="25"/>
      <c r="H597" s="36"/>
      <c r="I597" s="25"/>
      <c r="K597" s="14"/>
      <c r="L597" s="14"/>
      <c r="M597" s="14"/>
      <c r="N597" s="14"/>
      <c r="O597" s="14"/>
    </row>
    <row r="598" spans="3:15" x14ac:dyDescent="0.35">
      <c r="C598" s="6"/>
      <c r="D598" s="6"/>
      <c r="E598" s="6"/>
      <c r="F598" s="25"/>
      <c r="G598" s="25"/>
      <c r="H598" s="36"/>
      <c r="I598" s="25"/>
      <c r="K598" s="14"/>
      <c r="L598" s="14"/>
      <c r="M598" s="14"/>
      <c r="N598" s="14"/>
      <c r="O598" s="14"/>
    </row>
    <row r="599" spans="3:15" x14ac:dyDescent="0.35">
      <c r="C599" s="6"/>
      <c r="D599" s="6"/>
      <c r="E599" s="6"/>
      <c r="F599" s="25"/>
      <c r="G599" s="25"/>
      <c r="H599" s="36"/>
      <c r="I599" s="25"/>
      <c r="K599" s="14"/>
      <c r="L599" s="14"/>
      <c r="M599" s="14"/>
      <c r="N599" s="14"/>
      <c r="O599" s="14"/>
    </row>
    <row r="600" spans="3:15" x14ac:dyDescent="0.35">
      <c r="C600" s="6"/>
      <c r="D600" s="6"/>
      <c r="E600" s="6"/>
      <c r="F600" s="25"/>
      <c r="G600" s="25"/>
      <c r="H600" s="36"/>
      <c r="I600" s="25"/>
      <c r="K600" s="14"/>
      <c r="L600" s="14"/>
      <c r="M600" s="14"/>
      <c r="N600" s="14"/>
      <c r="O600" s="14"/>
    </row>
    <row r="601" spans="3:15" x14ac:dyDescent="0.35">
      <c r="C601" s="6"/>
      <c r="D601" s="6"/>
      <c r="E601" s="6"/>
      <c r="F601" s="25"/>
      <c r="G601" s="25"/>
      <c r="H601" s="36"/>
      <c r="I601" s="25"/>
      <c r="K601" s="14"/>
      <c r="L601" s="14"/>
      <c r="M601" s="14"/>
      <c r="N601" s="14"/>
      <c r="O601" s="14"/>
    </row>
    <row r="602" spans="3:15" x14ac:dyDescent="0.35">
      <c r="C602" s="6"/>
      <c r="D602" s="6"/>
      <c r="E602" s="6"/>
      <c r="F602" s="25"/>
      <c r="G602" s="25"/>
      <c r="H602" s="36"/>
      <c r="I602" s="25"/>
      <c r="K602" s="14"/>
      <c r="L602" s="14"/>
      <c r="M602" s="14"/>
      <c r="N602" s="14"/>
      <c r="O602" s="14"/>
    </row>
    <row r="603" spans="3:15" x14ac:dyDescent="0.35">
      <c r="C603" s="6"/>
      <c r="D603" s="6"/>
      <c r="E603" s="6"/>
      <c r="F603" s="25"/>
      <c r="G603" s="25"/>
      <c r="H603" s="36"/>
      <c r="I603" s="25"/>
      <c r="K603" s="14"/>
      <c r="L603" s="14"/>
      <c r="M603" s="14"/>
      <c r="N603" s="14"/>
      <c r="O603" s="14"/>
    </row>
    <row r="604" spans="3:15" x14ac:dyDescent="0.35">
      <c r="C604" s="6"/>
      <c r="D604" s="6"/>
      <c r="E604" s="6"/>
      <c r="F604" s="25"/>
      <c r="G604" s="25"/>
      <c r="H604" s="36"/>
      <c r="I604" s="25"/>
      <c r="K604" s="14"/>
      <c r="L604" s="14"/>
      <c r="M604" s="14"/>
      <c r="N604" s="14"/>
      <c r="O604" s="14"/>
    </row>
    <row r="605" spans="3:15" x14ac:dyDescent="0.35">
      <c r="C605" s="6"/>
      <c r="D605" s="6"/>
      <c r="E605" s="6"/>
      <c r="F605" s="25"/>
      <c r="G605" s="25"/>
      <c r="H605" s="36"/>
      <c r="I605" s="25"/>
      <c r="K605" s="14"/>
      <c r="L605" s="14"/>
      <c r="M605" s="14"/>
      <c r="N605" s="14"/>
      <c r="O605" s="14"/>
    </row>
    <row r="606" spans="3:15" x14ac:dyDescent="0.35">
      <c r="C606" s="6"/>
      <c r="D606" s="6"/>
      <c r="E606" s="6"/>
      <c r="F606" s="25"/>
      <c r="G606" s="25"/>
      <c r="H606" s="36"/>
      <c r="I606" s="25"/>
    </row>
    <row r="607" spans="3:15" x14ac:dyDescent="0.35">
      <c r="C607" s="6"/>
      <c r="D607" s="6"/>
      <c r="E607" s="6"/>
      <c r="F607" s="25"/>
      <c r="G607" s="25"/>
      <c r="H607" s="36"/>
      <c r="I607" s="25"/>
    </row>
    <row r="608" spans="3:15" x14ac:dyDescent="0.35">
      <c r="C608" s="6"/>
      <c r="D608" s="6"/>
      <c r="E608" s="6"/>
      <c r="F608" s="25"/>
      <c r="G608" s="25"/>
      <c r="H608" s="36"/>
      <c r="I608" s="25"/>
    </row>
    <row r="609" spans="3:9" x14ac:dyDescent="0.35">
      <c r="C609" s="6"/>
      <c r="D609" s="6"/>
      <c r="E609" s="6"/>
      <c r="F609" s="25"/>
      <c r="G609" s="25"/>
      <c r="H609" s="36"/>
      <c r="I609" s="25"/>
    </row>
    <row r="610" spans="3:9" x14ac:dyDescent="0.35">
      <c r="C610" s="6"/>
      <c r="D610" s="6"/>
      <c r="E610" s="6"/>
      <c r="F610" s="25"/>
      <c r="G610" s="25"/>
      <c r="H610" s="36"/>
      <c r="I610" s="25"/>
    </row>
    <row r="611" spans="3:9" x14ac:dyDescent="0.35">
      <c r="C611" s="6"/>
      <c r="D611" s="6"/>
      <c r="E611" s="6"/>
      <c r="F611" s="25"/>
      <c r="G611" s="25"/>
      <c r="H611" s="36"/>
      <c r="I611" s="25"/>
    </row>
    <row r="612" spans="3:9" x14ac:dyDescent="0.35">
      <c r="C612" s="6"/>
      <c r="D612" s="6"/>
      <c r="E612" s="6"/>
      <c r="F612" s="25"/>
      <c r="G612" s="25"/>
      <c r="H612" s="36"/>
      <c r="I612" s="25"/>
    </row>
    <row r="613" spans="3:9" x14ac:dyDescent="0.35">
      <c r="C613" s="6"/>
      <c r="D613" s="6"/>
      <c r="E613" s="6"/>
      <c r="F613" s="25"/>
      <c r="G613" s="25"/>
      <c r="H613" s="36"/>
      <c r="I613" s="25"/>
    </row>
    <row r="614" spans="3:9" x14ac:dyDescent="0.35">
      <c r="C614" s="6"/>
      <c r="D614" s="6"/>
      <c r="E614" s="6"/>
      <c r="F614" s="25"/>
      <c r="G614" s="25"/>
      <c r="H614" s="36"/>
      <c r="I614" s="25"/>
    </row>
    <row r="615" spans="3:9" x14ac:dyDescent="0.35">
      <c r="C615" s="6"/>
      <c r="D615" s="6"/>
      <c r="E615" s="6"/>
      <c r="F615" s="25"/>
      <c r="G615" s="25"/>
      <c r="H615" s="36"/>
      <c r="I615" s="25"/>
    </row>
    <row r="616" spans="3:9" x14ac:dyDescent="0.35">
      <c r="C616" s="6"/>
      <c r="D616" s="6"/>
      <c r="E616" s="6"/>
      <c r="F616" s="25"/>
      <c r="G616" s="25"/>
      <c r="H616" s="36"/>
      <c r="I616" s="25"/>
    </row>
    <row r="617" spans="3:9" x14ac:dyDescent="0.35">
      <c r="C617" s="6"/>
      <c r="D617" s="6"/>
      <c r="E617" s="6"/>
      <c r="F617" s="25"/>
      <c r="G617" s="25"/>
      <c r="H617" s="36"/>
      <c r="I617" s="25"/>
    </row>
    <row r="618" spans="3:9" x14ac:dyDescent="0.35">
      <c r="C618" s="6"/>
      <c r="D618" s="6"/>
      <c r="E618" s="6"/>
      <c r="F618" s="25"/>
      <c r="G618" s="25"/>
      <c r="H618" s="36"/>
      <c r="I618" s="25"/>
    </row>
    <row r="619" spans="3:9" x14ac:dyDescent="0.35">
      <c r="C619" s="6"/>
      <c r="D619" s="6"/>
      <c r="E619" s="6"/>
      <c r="F619" s="25"/>
      <c r="G619" s="25"/>
      <c r="H619" s="36"/>
      <c r="I619" s="25"/>
    </row>
    <row r="620" spans="3:9" x14ac:dyDescent="0.35">
      <c r="C620" s="6"/>
      <c r="D620" s="6"/>
      <c r="E620" s="6"/>
      <c r="F620" s="25"/>
      <c r="G620" s="25"/>
      <c r="H620" s="36"/>
      <c r="I620" s="25"/>
    </row>
    <row r="621" spans="3:9" x14ac:dyDescent="0.35">
      <c r="C621" s="6"/>
      <c r="D621" s="6"/>
      <c r="E621" s="6"/>
      <c r="F621" s="25"/>
      <c r="G621" s="25"/>
      <c r="H621" s="36"/>
      <c r="I621" s="25"/>
    </row>
    <row r="622" spans="3:9" x14ac:dyDescent="0.35">
      <c r="C622" s="6"/>
      <c r="D622" s="6"/>
      <c r="E622" s="6"/>
      <c r="F622" s="25"/>
      <c r="G622" s="25"/>
      <c r="H622" s="36"/>
      <c r="I622" s="25"/>
    </row>
    <row r="623" spans="3:9" x14ac:dyDescent="0.35">
      <c r="C623" s="6"/>
      <c r="D623" s="6"/>
      <c r="E623" s="6"/>
      <c r="F623" s="25"/>
      <c r="G623" s="25"/>
      <c r="H623" s="36"/>
      <c r="I623" s="25"/>
    </row>
    <row r="624" spans="3:9" x14ac:dyDescent="0.35">
      <c r="C624" s="6"/>
      <c r="D624" s="6"/>
      <c r="E624" s="6"/>
      <c r="F624" s="25"/>
      <c r="G624" s="25"/>
      <c r="H624" s="36"/>
      <c r="I624" s="25"/>
    </row>
    <row r="625" spans="3:9" x14ac:dyDescent="0.35">
      <c r="C625" s="6"/>
      <c r="D625" s="6"/>
      <c r="E625" s="6"/>
      <c r="F625" s="25"/>
      <c r="G625" s="25"/>
      <c r="H625" s="36"/>
      <c r="I625" s="25"/>
    </row>
    <row r="626" spans="3:9" x14ac:dyDescent="0.35">
      <c r="C626" s="6"/>
      <c r="D626" s="6"/>
      <c r="E626" s="6"/>
      <c r="F626" s="25"/>
      <c r="G626" s="25"/>
      <c r="H626" s="36"/>
      <c r="I626" s="25"/>
    </row>
    <row r="627" spans="3:9" x14ac:dyDescent="0.35">
      <c r="C627" s="6"/>
      <c r="D627" s="6"/>
      <c r="E627" s="6"/>
      <c r="F627" s="25"/>
      <c r="G627" s="25"/>
      <c r="H627" s="36"/>
      <c r="I627" s="25"/>
    </row>
    <row r="628" spans="3:9" x14ac:dyDescent="0.35">
      <c r="C628" s="6"/>
      <c r="D628" s="6"/>
      <c r="E628" s="6"/>
      <c r="F628" s="25"/>
      <c r="G628" s="25"/>
      <c r="H628" s="36"/>
      <c r="I628" s="25"/>
    </row>
    <row r="629" spans="3:9" x14ac:dyDescent="0.35">
      <c r="C629" s="6"/>
      <c r="D629" s="6"/>
      <c r="E629" s="6"/>
      <c r="F629" s="25"/>
      <c r="G629" s="25"/>
      <c r="H629" s="36"/>
      <c r="I629" s="25"/>
    </row>
    <row r="630" spans="3:9" x14ac:dyDescent="0.35">
      <c r="C630" s="6"/>
      <c r="D630" s="6"/>
      <c r="E630" s="6"/>
      <c r="F630" s="25"/>
      <c r="G630" s="25"/>
      <c r="H630" s="36"/>
      <c r="I630" s="25"/>
    </row>
    <row r="631" spans="3:9" x14ac:dyDescent="0.35">
      <c r="C631" s="6"/>
      <c r="D631" s="6"/>
      <c r="E631" s="6"/>
      <c r="F631" s="25"/>
      <c r="G631" s="25"/>
      <c r="H631" s="36"/>
      <c r="I631" s="25"/>
    </row>
    <row r="632" spans="3:9" x14ac:dyDescent="0.35">
      <c r="C632" s="6"/>
      <c r="D632" s="6"/>
      <c r="E632" s="6"/>
      <c r="F632" s="25"/>
      <c r="G632" s="25"/>
      <c r="H632" s="36"/>
      <c r="I632" s="25"/>
    </row>
    <row r="633" spans="3:9" x14ac:dyDescent="0.35">
      <c r="C633" s="6"/>
      <c r="D633" s="6"/>
      <c r="E633" s="6"/>
      <c r="F633" s="25"/>
      <c r="G633" s="25"/>
      <c r="H633" s="36"/>
      <c r="I633" s="25"/>
    </row>
    <row r="634" spans="3:9" x14ac:dyDescent="0.35">
      <c r="C634" s="6"/>
      <c r="D634" s="6"/>
      <c r="E634" s="6"/>
      <c r="F634" s="25"/>
      <c r="G634" s="25"/>
      <c r="H634" s="36"/>
      <c r="I634" s="25"/>
    </row>
    <row r="635" spans="3:9" x14ac:dyDescent="0.35">
      <c r="C635" s="6"/>
      <c r="D635" s="6"/>
      <c r="E635" s="6"/>
      <c r="F635" s="25"/>
      <c r="G635" s="25"/>
      <c r="H635" s="36"/>
      <c r="I635" s="25"/>
    </row>
    <row r="636" spans="3:9" x14ac:dyDescent="0.35">
      <c r="C636" s="6"/>
      <c r="D636" s="6"/>
      <c r="E636" s="6"/>
      <c r="F636" s="25"/>
      <c r="G636" s="25"/>
      <c r="H636" s="36"/>
      <c r="I636" s="25"/>
    </row>
    <row r="637" spans="3:9" x14ac:dyDescent="0.35">
      <c r="C637" s="6"/>
      <c r="D637" s="6"/>
      <c r="E637" s="6"/>
      <c r="F637" s="25"/>
      <c r="G637" s="25"/>
      <c r="H637" s="36"/>
      <c r="I637" s="25"/>
    </row>
    <row r="638" spans="3:9" x14ac:dyDescent="0.35">
      <c r="C638" s="6"/>
      <c r="D638" s="6"/>
      <c r="E638" s="6"/>
      <c r="F638" s="25"/>
      <c r="G638" s="25"/>
      <c r="H638" s="36"/>
      <c r="I638" s="25"/>
    </row>
    <row r="639" spans="3:9" x14ac:dyDescent="0.35">
      <c r="C639" s="6"/>
      <c r="D639" s="6"/>
      <c r="E639" s="6"/>
      <c r="F639" s="25"/>
      <c r="G639" s="25"/>
      <c r="H639" s="36"/>
      <c r="I639" s="25"/>
    </row>
    <row r="640" spans="3:9" x14ac:dyDescent="0.35">
      <c r="C640" s="6"/>
      <c r="D640" s="6"/>
      <c r="E640" s="6"/>
      <c r="F640" s="25"/>
      <c r="G640" s="25"/>
      <c r="H640" s="36"/>
      <c r="I640" s="25"/>
    </row>
    <row r="641" spans="3:9" x14ac:dyDescent="0.35">
      <c r="C641" s="6"/>
      <c r="D641" s="6"/>
      <c r="E641" s="6"/>
      <c r="F641" s="25"/>
      <c r="G641" s="25"/>
      <c r="H641" s="36"/>
      <c r="I641" s="25"/>
    </row>
    <row r="642" spans="3:9" x14ac:dyDescent="0.35">
      <c r="C642" s="6"/>
      <c r="D642" s="6"/>
      <c r="E642" s="6"/>
      <c r="F642" s="25"/>
      <c r="G642" s="25"/>
      <c r="H642" s="36"/>
      <c r="I642" s="25"/>
    </row>
    <row r="643" spans="3:9" x14ac:dyDescent="0.35">
      <c r="C643" s="6"/>
      <c r="D643" s="6"/>
      <c r="E643" s="6"/>
      <c r="F643" s="25"/>
      <c r="G643" s="25"/>
      <c r="H643" s="36"/>
      <c r="I643" s="25"/>
    </row>
    <row r="644" spans="3:9" x14ac:dyDescent="0.35">
      <c r="C644" s="6"/>
      <c r="D644" s="6"/>
      <c r="E644" s="6"/>
      <c r="F644" s="25"/>
      <c r="G644" s="25"/>
      <c r="H644" s="36"/>
      <c r="I644" s="25"/>
    </row>
    <row r="645" spans="3:9" x14ac:dyDescent="0.35">
      <c r="C645" s="6"/>
      <c r="D645" s="6"/>
      <c r="E645" s="6"/>
      <c r="F645" s="25"/>
      <c r="G645" s="25"/>
      <c r="H645" s="36"/>
      <c r="I645" s="25"/>
    </row>
    <row r="646" spans="3:9" x14ac:dyDescent="0.35">
      <c r="C646" s="6"/>
      <c r="D646" s="6"/>
      <c r="E646" s="6"/>
      <c r="F646" s="25"/>
      <c r="G646" s="25"/>
      <c r="H646" s="36"/>
      <c r="I646" s="25"/>
    </row>
    <row r="647" spans="3:9" x14ac:dyDescent="0.35">
      <c r="C647" s="6"/>
      <c r="D647" s="6"/>
      <c r="E647" s="6"/>
      <c r="F647" s="25"/>
      <c r="G647" s="25"/>
      <c r="H647" s="36"/>
      <c r="I647" s="25"/>
    </row>
    <row r="648" spans="3:9" x14ac:dyDescent="0.35">
      <c r="C648" s="6"/>
      <c r="D648" s="6"/>
      <c r="E648" s="6"/>
      <c r="F648" s="25"/>
      <c r="G648" s="25"/>
      <c r="H648" s="36"/>
      <c r="I648" s="25"/>
    </row>
    <row r="649" spans="3:9" x14ac:dyDescent="0.35">
      <c r="C649" s="6"/>
      <c r="D649" s="6"/>
      <c r="E649" s="6"/>
      <c r="F649" s="25"/>
      <c r="G649" s="25"/>
      <c r="H649" s="36"/>
      <c r="I649" s="25"/>
    </row>
    <row r="650" spans="3:9" x14ac:dyDescent="0.35">
      <c r="C650" s="6"/>
      <c r="D650" s="6"/>
      <c r="E650" s="6"/>
      <c r="F650" s="25"/>
      <c r="G650" s="25"/>
      <c r="H650" s="36"/>
      <c r="I650" s="25"/>
    </row>
    <row r="651" spans="3:9" x14ac:dyDescent="0.35">
      <c r="C651" s="6"/>
      <c r="D651" s="6"/>
      <c r="E651" s="6"/>
      <c r="F651" s="25"/>
      <c r="G651" s="25"/>
      <c r="H651" s="36"/>
      <c r="I651" s="25"/>
    </row>
    <row r="652" spans="3:9" x14ac:dyDescent="0.35">
      <c r="C652" s="6"/>
      <c r="D652" s="6"/>
      <c r="E652" s="6"/>
      <c r="F652" s="25"/>
      <c r="G652" s="25"/>
      <c r="H652" s="36"/>
      <c r="I652" s="25"/>
    </row>
    <row r="653" spans="3:9" x14ac:dyDescent="0.35">
      <c r="C653" s="6"/>
      <c r="D653" s="6"/>
      <c r="E653" s="6"/>
      <c r="F653" s="25"/>
      <c r="G653" s="25"/>
      <c r="H653" s="36"/>
      <c r="I653" s="25"/>
    </row>
    <row r="654" spans="3:9" x14ac:dyDescent="0.35">
      <c r="C654" s="6"/>
      <c r="D654" s="6"/>
      <c r="E654" s="6"/>
      <c r="F654" s="25"/>
      <c r="G654" s="25"/>
      <c r="H654" s="36"/>
      <c r="I654" s="25"/>
    </row>
    <row r="655" spans="3:9" x14ac:dyDescent="0.35">
      <c r="C655" s="6"/>
      <c r="D655" s="6"/>
      <c r="E655" s="6"/>
      <c r="F655" s="25"/>
      <c r="G655" s="25"/>
      <c r="H655" s="36"/>
      <c r="I655" s="25"/>
    </row>
    <row r="656" spans="3:9" x14ac:dyDescent="0.35">
      <c r="C656" s="6"/>
      <c r="D656" s="6"/>
      <c r="E656" s="6"/>
      <c r="F656" s="25"/>
      <c r="G656" s="25"/>
      <c r="H656" s="36"/>
      <c r="I656" s="25"/>
    </row>
    <row r="657" spans="3:9" x14ac:dyDescent="0.35">
      <c r="C657" s="6"/>
      <c r="D657" s="6"/>
      <c r="E657" s="6"/>
      <c r="F657" s="25"/>
      <c r="G657" s="25"/>
      <c r="H657" s="36"/>
      <c r="I657" s="25"/>
    </row>
    <row r="658" spans="3:9" x14ac:dyDescent="0.35">
      <c r="C658" s="6"/>
      <c r="D658" s="6"/>
      <c r="E658" s="6"/>
      <c r="F658" s="25"/>
      <c r="G658" s="25"/>
      <c r="H658" s="36"/>
      <c r="I658" s="25"/>
    </row>
    <row r="659" spans="3:9" x14ac:dyDescent="0.35">
      <c r="C659" s="6"/>
      <c r="D659" s="6"/>
      <c r="E659" s="6"/>
      <c r="F659" s="25"/>
      <c r="G659" s="25"/>
      <c r="H659" s="36"/>
      <c r="I659" s="25"/>
    </row>
    <row r="660" spans="3:9" x14ac:dyDescent="0.35">
      <c r="C660" s="6"/>
      <c r="D660" s="6"/>
      <c r="E660" s="6"/>
      <c r="F660" s="25"/>
      <c r="G660" s="25"/>
      <c r="H660" s="36"/>
      <c r="I660" s="25"/>
    </row>
    <row r="661" spans="3:9" x14ac:dyDescent="0.35">
      <c r="C661" s="6"/>
      <c r="D661" s="6"/>
      <c r="E661" s="6"/>
      <c r="F661" s="25"/>
      <c r="G661" s="25"/>
      <c r="H661" s="36"/>
      <c r="I661" s="25"/>
    </row>
    <row r="662" spans="3:9" x14ac:dyDescent="0.35">
      <c r="C662" s="6"/>
      <c r="D662" s="6"/>
      <c r="E662" s="6"/>
      <c r="F662" s="25"/>
      <c r="G662" s="25"/>
      <c r="H662" s="36"/>
      <c r="I662" s="25"/>
    </row>
    <row r="663" spans="3:9" x14ac:dyDescent="0.35">
      <c r="C663" s="6"/>
      <c r="D663" s="6"/>
      <c r="E663" s="6"/>
      <c r="F663" s="25"/>
      <c r="G663" s="25"/>
      <c r="H663" s="36"/>
      <c r="I663" s="25"/>
    </row>
    <row r="664" spans="3:9" x14ac:dyDescent="0.35">
      <c r="C664" s="6"/>
      <c r="D664" s="6"/>
      <c r="E664" s="6"/>
      <c r="F664" s="25"/>
      <c r="G664" s="25"/>
      <c r="H664" s="36"/>
      <c r="I664" s="25"/>
    </row>
    <row r="665" spans="3:9" x14ac:dyDescent="0.35">
      <c r="C665" s="6"/>
      <c r="D665" s="6"/>
      <c r="E665" s="6"/>
      <c r="F665" s="25"/>
      <c r="G665" s="25"/>
      <c r="H665" s="36"/>
      <c r="I665" s="25"/>
    </row>
    <row r="666" spans="3:9" x14ac:dyDescent="0.35">
      <c r="C666" s="6"/>
      <c r="D666" s="6"/>
      <c r="E666" s="6"/>
      <c r="F666" s="25"/>
      <c r="G666" s="25"/>
      <c r="H666" s="36"/>
      <c r="I666" s="25"/>
    </row>
    <row r="667" spans="3:9" x14ac:dyDescent="0.35">
      <c r="C667" s="6"/>
      <c r="D667" s="6"/>
      <c r="E667" s="6"/>
      <c r="F667" s="25"/>
      <c r="G667" s="25"/>
      <c r="H667" s="36"/>
      <c r="I667" s="25"/>
    </row>
    <row r="668" spans="3:9" x14ac:dyDescent="0.35">
      <c r="C668" s="6"/>
      <c r="D668" s="6"/>
      <c r="E668" s="6"/>
      <c r="F668" s="25"/>
      <c r="G668" s="25"/>
      <c r="H668" s="36"/>
      <c r="I668" s="25"/>
    </row>
    <row r="669" spans="3:9" x14ac:dyDescent="0.35">
      <c r="C669" s="6"/>
      <c r="D669" s="6"/>
      <c r="E669" s="6"/>
      <c r="F669" s="25"/>
      <c r="G669" s="25"/>
      <c r="H669" s="36"/>
      <c r="I669" s="25"/>
    </row>
    <row r="670" spans="3:9" x14ac:dyDescent="0.35">
      <c r="C670" s="6"/>
      <c r="D670" s="6"/>
      <c r="E670" s="6"/>
      <c r="F670" s="25"/>
      <c r="G670" s="25"/>
      <c r="H670" s="36"/>
      <c r="I670" s="25"/>
    </row>
    <row r="671" spans="3:9" x14ac:dyDescent="0.35">
      <c r="C671" s="6"/>
      <c r="D671" s="6"/>
      <c r="E671" s="6"/>
      <c r="F671" s="25"/>
      <c r="G671" s="25"/>
      <c r="H671" s="36"/>
      <c r="I671" s="25"/>
    </row>
    <row r="672" spans="3:9" x14ac:dyDescent="0.35">
      <c r="C672" s="6"/>
      <c r="D672" s="6"/>
      <c r="E672" s="6"/>
      <c r="F672" s="25"/>
      <c r="G672" s="25"/>
      <c r="H672" s="36"/>
      <c r="I672" s="25"/>
    </row>
    <row r="673" spans="3:9" x14ac:dyDescent="0.35">
      <c r="C673" s="6"/>
      <c r="D673" s="6"/>
      <c r="E673" s="6"/>
      <c r="F673" s="25"/>
      <c r="G673" s="25"/>
      <c r="H673" s="36"/>
      <c r="I673" s="25"/>
    </row>
    <row r="674" spans="3:9" x14ac:dyDescent="0.35">
      <c r="C674" s="6"/>
      <c r="D674" s="6"/>
      <c r="E674" s="6"/>
      <c r="F674" s="25"/>
      <c r="G674" s="25"/>
      <c r="H674" s="36"/>
      <c r="I674" s="25"/>
    </row>
    <row r="675" spans="3:9" x14ac:dyDescent="0.35">
      <c r="C675" s="6"/>
      <c r="D675" s="6"/>
      <c r="E675" s="6"/>
      <c r="F675" s="25"/>
      <c r="G675" s="25"/>
      <c r="H675" s="36"/>
      <c r="I675" s="25"/>
    </row>
    <row r="676" spans="3:9" x14ac:dyDescent="0.35">
      <c r="C676" s="6"/>
      <c r="D676" s="6"/>
      <c r="E676" s="6"/>
      <c r="F676" s="25"/>
      <c r="G676" s="25"/>
      <c r="H676" s="36"/>
      <c r="I676" s="25"/>
    </row>
    <row r="677" spans="3:9" x14ac:dyDescent="0.35">
      <c r="C677" s="6"/>
      <c r="D677" s="6"/>
      <c r="E677" s="6"/>
      <c r="F677" s="25"/>
      <c r="G677" s="25"/>
      <c r="H677" s="36"/>
      <c r="I677" s="25"/>
    </row>
    <row r="678" spans="3:9" x14ac:dyDescent="0.35">
      <c r="C678" s="6"/>
      <c r="D678" s="6"/>
      <c r="E678" s="6"/>
      <c r="F678" s="25"/>
      <c r="G678" s="25"/>
      <c r="H678" s="36"/>
      <c r="I678" s="25"/>
    </row>
    <row r="679" spans="3:9" x14ac:dyDescent="0.35">
      <c r="C679" s="6"/>
      <c r="D679" s="6"/>
      <c r="E679" s="6"/>
      <c r="F679" s="25"/>
      <c r="G679" s="25"/>
      <c r="H679" s="36"/>
      <c r="I679" s="25"/>
    </row>
    <row r="680" spans="3:9" x14ac:dyDescent="0.35">
      <c r="C680" s="6"/>
      <c r="D680" s="6"/>
      <c r="E680" s="6"/>
      <c r="F680" s="25"/>
      <c r="G680" s="25"/>
      <c r="H680" s="36"/>
      <c r="I680" s="25"/>
    </row>
    <row r="681" spans="3:9" x14ac:dyDescent="0.35">
      <c r="C681" s="6"/>
      <c r="D681" s="6"/>
      <c r="E681" s="6"/>
      <c r="F681" s="25"/>
      <c r="G681" s="25"/>
      <c r="H681" s="36"/>
      <c r="I681" s="25"/>
    </row>
    <row r="682" spans="3:9" x14ac:dyDescent="0.35">
      <c r="C682" s="6"/>
      <c r="D682" s="6"/>
      <c r="E682" s="6"/>
      <c r="F682" s="25"/>
      <c r="G682" s="25"/>
      <c r="H682" s="36"/>
      <c r="I682" s="25"/>
    </row>
    <row r="683" spans="3:9" x14ac:dyDescent="0.35">
      <c r="C683" s="6"/>
      <c r="D683" s="6"/>
      <c r="E683" s="6"/>
      <c r="F683" s="25"/>
      <c r="G683" s="25"/>
      <c r="H683" s="36"/>
      <c r="I683" s="25"/>
    </row>
    <row r="684" spans="3:9" x14ac:dyDescent="0.35">
      <c r="C684" s="6"/>
      <c r="D684" s="6"/>
      <c r="E684" s="6"/>
      <c r="F684" s="25"/>
      <c r="G684" s="25"/>
      <c r="H684" s="36"/>
      <c r="I684" s="25"/>
    </row>
    <row r="685" spans="3:9" x14ac:dyDescent="0.35">
      <c r="C685" s="6"/>
      <c r="D685" s="6"/>
      <c r="E685" s="6"/>
      <c r="F685" s="25"/>
      <c r="G685" s="25"/>
      <c r="H685" s="36"/>
      <c r="I685" s="25"/>
    </row>
    <row r="686" spans="3:9" x14ac:dyDescent="0.35">
      <c r="C686" s="6"/>
      <c r="D686" s="6"/>
      <c r="E686" s="6"/>
      <c r="F686" s="25"/>
      <c r="G686" s="25"/>
      <c r="H686" s="36"/>
      <c r="I686" s="25"/>
    </row>
    <row r="687" spans="3:9" x14ac:dyDescent="0.35">
      <c r="C687" s="6"/>
      <c r="D687" s="6"/>
      <c r="E687" s="6"/>
      <c r="F687" s="25"/>
      <c r="G687" s="25"/>
      <c r="H687" s="36"/>
      <c r="I687" s="25"/>
    </row>
    <row r="688" spans="3:9" x14ac:dyDescent="0.35">
      <c r="C688" s="6"/>
      <c r="D688" s="6"/>
      <c r="E688" s="6"/>
      <c r="F688" s="25"/>
      <c r="G688" s="25"/>
      <c r="H688" s="36"/>
      <c r="I688" s="25"/>
    </row>
    <row r="689" spans="3:9" x14ac:dyDescent="0.35">
      <c r="C689" s="6"/>
      <c r="D689" s="6"/>
      <c r="E689" s="6"/>
      <c r="F689" s="25"/>
      <c r="G689" s="25"/>
      <c r="H689" s="36"/>
      <c r="I689" s="25"/>
    </row>
    <row r="690" spans="3:9" x14ac:dyDescent="0.35">
      <c r="C690" s="6"/>
      <c r="D690" s="6"/>
      <c r="E690" s="6"/>
      <c r="F690" s="25"/>
      <c r="G690" s="25"/>
      <c r="H690" s="36"/>
      <c r="I690" s="25"/>
    </row>
    <row r="691" spans="3:9" x14ac:dyDescent="0.35">
      <c r="C691" s="6"/>
      <c r="D691" s="6"/>
      <c r="E691" s="6"/>
      <c r="F691" s="25"/>
      <c r="G691" s="25"/>
      <c r="H691" s="36"/>
      <c r="I691" s="25"/>
    </row>
    <row r="692" spans="3:9" x14ac:dyDescent="0.35">
      <c r="C692" s="6"/>
      <c r="D692" s="6"/>
      <c r="E692" s="6"/>
      <c r="F692" s="25"/>
      <c r="G692" s="25"/>
      <c r="H692" s="36"/>
      <c r="I692" s="25"/>
    </row>
    <row r="693" spans="3:9" x14ac:dyDescent="0.35">
      <c r="C693" s="6"/>
      <c r="D693" s="6"/>
      <c r="E693" s="6"/>
      <c r="F693" s="25"/>
      <c r="G693" s="25"/>
      <c r="H693" s="36"/>
      <c r="I693" s="25"/>
    </row>
    <row r="694" spans="3:9" x14ac:dyDescent="0.35">
      <c r="C694" s="6"/>
      <c r="D694" s="6"/>
      <c r="E694" s="6"/>
      <c r="F694" s="25"/>
      <c r="G694" s="25"/>
      <c r="H694" s="36"/>
      <c r="I694" s="25"/>
    </row>
    <row r="695" spans="3:9" x14ac:dyDescent="0.35">
      <c r="C695" s="6"/>
      <c r="D695" s="6"/>
      <c r="E695" s="6"/>
      <c r="F695" s="25"/>
      <c r="G695" s="25"/>
      <c r="H695" s="36"/>
      <c r="I695" s="25"/>
    </row>
    <row r="696" spans="3:9" x14ac:dyDescent="0.35">
      <c r="C696" s="6"/>
      <c r="D696" s="6"/>
      <c r="E696" s="6"/>
      <c r="F696" s="25"/>
      <c r="G696" s="25"/>
      <c r="H696" s="36"/>
      <c r="I696" s="25"/>
    </row>
    <row r="697" spans="3:9" x14ac:dyDescent="0.35">
      <c r="C697" s="6"/>
      <c r="D697" s="6"/>
      <c r="E697" s="6"/>
      <c r="F697" s="25"/>
      <c r="G697" s="25"/>
      <c r="H697" s="36"/>
      <c r="I697" s="25"/>
    </row>
    <row r="698" spans="3:9" x14ac:dyDescent="0.35">
      <c r="C698" s="6"/>
      <c r="D698" s="6"/>
      <c r="E698" s="6"/>
      <c r="F698" s="25"/>
      <c r="G698" s="25"/>
      <c r="H698" s="36"/>
      <c r="I698" s="25"/>
    </row>
    <row r="699" spans="3:9" x14ac:dyDescent="0.35">
      <c r="C699" s="6"/>
      <c r="D699" s="6"/>
      <c r="E699" s="6"/>
      <c r="F699" s="25"/>
      <c r="G699" s="25"/>
      <c r="H699" s="36"/>
      <c r="I699" s="25"/>
    </row>
    <row r="700" spans="3:9" x14ac:dyDescent="0.35">
      <c r="C700" s="6"/>
      <c r="D700" s="6"/>
      <c r="E700" s="6"/>
      <c r="F700" s="25"/>
      <c r="G700" s="25"/>
      <c r="H700" s="36"/>
      <c r="I700" s="25"/>
    </row>
    <row r="701" spans="3:9" x14ac:dyDescent="0.35">
      <c r="C701" s="6"/>
      <c r="D701" s="6"/>
      <c r="E701" s="6"/>
      <c r="F701" s="25"/>
      <c r="G701" s="25"/>
      <c r="H701" s="36"/>
      <c r="I701" s="25"/>
    </row>
    <row r="702" spans="3:9" x14ac:dyDescent="0.35">
      <c r="C702" s="6"/>
      <c r="D702" s="6"/>
      <c r="E702" s="6"/>
      <c r="F702" s="25"/>
      <c r="G702" s="25"/>
      <c r="H702" s="36"/>
      <c r="I702" s="25"/>
    </row>
    <row r="703" spans="3:9" x14ac:dyDescent="0.35">
      <c r="C703" s="6"/>
      <c r="D703" s="6"/>
      <c r="E703" s="6"/>
      <c r="F703" s="25"/>
      <c r="G703" s="25"/>
      <c r="H703" s="36"/>
      <c r="I703" s="25"/>
    </row>
    <row r="704" spans="3:9" x14ac:dyDescent="0.35">
      <c r="C704" s="6"/>
      <c r="D704" s="6"/>
      <c r="E704" s="6"/>
      <c r="F704" s="25"/>
      <c r="G704" s="25"/>
      <c r="H704" s="36"/>
      <c r="I704" s="25"/>
    </row>
    <row r="705" spans="3:9" x14ac:dyDescent="0.35">
      <c r="C705" s="6"/>
      <c r="D705" s="6"/>
      <c r="E705" s="6"/>
      <c r="F705" s="25"/>
      <c r="G705" s="25"/>
      <c r="H705" s="36"/>
      <c r="I705" s="25"/>
    </row>
    <row r="706" spans="3:9" x14ac:dyDescent="0.35">
      <c r="C706" s="6"/>
      <c r="D706" s="6"/>
      <c r="E706" s="6"/>
      <c r="F706" s="25"/>
      <c r="G706" s="25"/>
      <c r="H706" s="36"/>
      <c r="I706" s="25"/>
    </row>
    <row r="707" spans="3:9" x14ac:dyDescent="0.35">
      <c r="C707" s="6"/>
      <c r="D707" s="6"/>
      <c r="E707" s="6"/>
      <c r="F707" s="25"/>
      <c r="G707" s="25"/>
      <c r="H707" s="36"/>
      <c r="I707" s="25"/>
    </row>
    <row r="708" spans="3:9" x14ac:dyDescent="0.35">
      <c r="C708" s="6"/>
      <c r="D708" s="6"/>
      <c r="E708" s="6"/>
      <c r="F708" s="25"/>
      <c r="G708" s="25"/>
      <c r="H708" s="36"/>
      <c r="I708" s="25"/>
    </row>
    <row r="709" spans="3:9" x14ac:dyDescent="0.35">
      <c r="C709" s="6"/>
      <c r="D709" s="6"/>
      <c r="E709" s="6"/>
      <c r="F709" s="25"/>
      <c r="G709" s="25"/>
      <c r="H709" s="36"/>
      <c r="I709" s="25"/>
    </row>
    <row r="710" spans="3:9" x14ac:dyDescent="0.35">
      <c r="C710" s="6"/>
      <c r="D710" s="6"/>
      <c r="E710" s="6"/>
      <c r="F710" s="25"/>
      <c r="G710" s="25"/>
      <c r="H710" s="36"/>
      <c r="I710" s="25"/>
    </row>
    <row r="711" spans="3:9" x14ac:dyDescent="0.35">
      <c r="C711" s="6"/>
      <c r="D711" s="6"/>
      <c r="E711" s="6"/>
      <c r="F711" s="25"/>
      <c r="G711" s="25"/>
      <c r="H711" s="36"/>
      <c r="I711" s="25"/>
    </row>
    <row r="712" spans="3:9" x14ac:dyDescent="0.35">
      <c r="C712" s="6"/>
      <c r="D712" s="6"/>
      <c r="E712" s="6"/>
      <c r="F712" s="25"/>
      <c r="G712" s="25"/>
      <c r="H712" s="36"/>
      <c r="I712" s="25"/>
    </row>
    <row r="713" spans="3:9" x14ac:dyDescent="0.35">
      <c r="C713" s="6"/>
      <c r="D713" s="6"/>
      <c r="E713" s="6"/>
      <c r="F713" s="25"/>
      <c r="G713" s="25"/>
      <c r="H713" s="36"/>
      <c r="I713" s="25"/>
    </row>
    <row r="714" spans="3:9" x14ac:dyDescent="0.35">
      <c r="C714" s="6"/>
      <c r="D714" s="6"/>
      <c r="E714" s="6"/>
      <c r="F714" s="25"/>
      <c r="G714" s="25"/>
      <c r="H714" s="36"/>
      <c r="I714" s="25"/>
    </row>
    <row r="715" spans="3:9" x14ac:dyDescent="0.35">
      <c r="C715" s="6"/>
      <c r="D715" s="6"/>
      <c r="E715" s="6"/>
      <c r="F715" s="25"/>
      <c r="G715" s="25"/>
      <c r="H715" s="36"/>
      <c r="I715" s="25"/>
    </row>
    <row r="716" spans="3:9" x14ac:dyDescent="0.35">
      <c r="C716" s="6"/>
      <c r="D716" s="6"/>
      <c r="E716" s="6"/>
      <c r="F716" s="25"/>
      <c r="G716" s="25"/>
      <c r="H716" s="36"/>
      <c r="I716" s="25"/>
    </row>
    <row r="717" spans="3:9" x14ac:dyDescent="0.35">
      <c r="C717" s="6"/>
      <c r="D717" s="6"/>
      <c r="E717" s="6"/>
      <c r="F717" s="25"/>
      <c r="G717" s="25"/>
      <c r="H717" s="36"/>
      <c r="I717" s="25"/>
    </row>
    <row r="718" spans="3:9" x14ac:dyDescent="0.35">
      <c r="C718" s="6"/>
      <c r="D718" s="6"/>
      <c r="E718" s="6"/>
      <c r="F718" s="25"/>
      <c r="G718" s="25"/>
      <c r="H718" s="36"/>
      <c r="I718" s="25"/>
    </row>
    <row r="719" spans="3:9" x14ac:dyDescent="0.35">
      <c r="C719" s="6"/>
      <c r="D719" s="6"/>
      <c r="E719" s="6"/>
      <c r="F719" s="25"/>
      <c r="G719" s="25"/>
      <c r="H719" s="36"/>
      <c r="I719" s="25"/>
    </row>
    <row r="720" spans="3:9" x14ac:dyDescent="0.35">
      <c r="C720" s="6"/>
      <c r="D720" s="6"/>
      <c r="E720" s="6"/>
      <c r="F720" s="25"/>
      <c r="G720" s="25"/>
      <c r="H720" s="36"/>
      <c r="I720" s="25"/>
    </row>
    <row r="721" spans="3:9" x14ac:dyDescent="0.35">
      <c r="C721" s="6"/>
      <c r="D721" s="6"/>
      <c r="E721" s="6"/>
      <c r="F721" s="25"/>
      <c r="G721" s="25"/>
      <c r="H721" s="36"/>
      <c r="I721" s="25"/>
    </row>
    <row r="722" spans="3:9" x14ac:dyDescent="0.35">
      <c r="C722" s="6"/>
      <c r="D722" s="6"/>
      <c r="E722" s="6"/>
      <c r="F722" s="25"/>
      <c r="G722" s="25"/>
      <c r="H722" s="36"/>
      <c r="I722" s="25"/>
    </row>
    <row r="723" spans="3:9" x14ac:dyDescent="0.35">
      <c r="C723" s="6"/>
      <c r="D723" s="6"/>
      <c r="E723" s="6"/>
      <c r="F723" s="25"/>
      <c r="G723" s="25"/>
      <c r="H723" s="36"/>
      <c r="I723" s="25"/>
    </row>
    <row r="724" spans="3:9" x14ac:dyDescent="0.35">
      <c r="C724" s="6"/>
      <c r="D724" s="6"/>
      <c r="E724" s="6"/>
      <c r="F724" s="25"/>
      <c r="G724" s="25"/>
      <c r="H724" s="36"/>
      <c r="I724" s="25"/>
    </row>
    <row r="725" spans="3:9" x14ac:dyDescent="0.35">
      <c r="C725" s="6"/>
      <c r="D725" s="6"/>
      <c r="E725" s="6"/>
      <c r="F725" s="25"/>
      <c r="G725" s="25"/>
      <c r="H725" s="36"/>
      <c r="I725" s="25"/>
    </row>
    <row r="726" spans="3:9" x14ac:dyDescent="0.35">
      <c r="C726" s="6"/>
      <c r="D726" s="6"/>
      <c r="E726" s="6"/>
      <c r="F726" s="25"/>
      <c r="G726" s="25"/>
      <c r="H726" s="36"/>
      <c r="I726" s="25"/>
    </row>
    <row r="727" spans="3:9" x14ac:dyDescent="0.35">
      <c r="C727" s="6"/>
      <c r="D727" s="6"/>
      <c r="E727" s="6"/>
      <c r="F727" s="25"/>
      <c r="G727" s="25"/>
      <c r="H727" s="36"/>
      <c r="I727" s="25"/>
    </row>
    <row r="728" spans="3:9" x14ac:dyDescent="0.35">
      <c r="C728" s="6"/>
      <c r="D728" s="6"/>
      <c r="E728" s="6"/>
      <c r="F728" s="25"/>
      <c r="G728" s="25"/>
      <c r="H728" s="36"/>
      <c r="I728" s="25"/>
    </row>
    <row r="729" spans="3:9" x14ac:dyDescent="0.35">
      <c r="C729" s="6"/>
      <c r="D729" s="6"/>
      <c r="E729" s="6"/>
      <c r="F729" s="25"/>
      <c r="G729" s="25"/>
      <c r="H729" s="36"/>
      <c r="I729" s="25"/>
    </row>
    <row r="730" spans="3:9" x14ac:dyDescent="0.35">
      <c r="C730" s="6"/>
      <c r="D730" s="6"/>
      <c r="E730" s="6"/>
      <c r="F730" s="25"/>
      <c r="G730" s="25"/>
      <c r="H730" s="36"/>
      <c r="I730" s="25"/>
    </row>
    <row r="731" spans="3:9" x14ac:dyDescent="0.35">
      <c r="C731" s="6"/>
      <c r="D731" s="6"/>
      <c r="E731" s="6"/>
      <c r="F731" s="25"/>
      <c r="G731" s="25"/>
      <c r="H731" s="36"/>
      <c r="I731" s="25"/>
    </row>
    <row r="732" spans="3:9" x14ac:dyDescent="0.35">
      <c r="C732" s="6"/>
      <c r="D732" s="6"/>
      <c r="E732" s="6"/>
      <c r="F732" s="25"/>
      <c r="G732" s="25"/>
      <c r="H732" s="36"/>
      <c r="I732" s="25"/>
    </row>
    <row r="733" spans="3:9" x14ac:dyDescent="0.35">
      <c r="C733" s="6"/>
      <c r="D733" s="6"/>
      <c r="E733" s="6"/>
      <c r="F733" s="25"/>
      <c r="G733" s="25"/>
      <c r="H733" s="36"/>
      <c r="I733" s="25"/>
    </row>
    <row r="734" spans="3:9" x14ac:dyDescent="0.35">
      <c r="C734" s="6"/>
      <c r="D734" s="6"/>
      <c r="E734" s="6"/>
      <c r="F734" s="25"/>
      <c r="G734" s="25"/>
      <c r="H734" s="36"/>
      <c r="I734" s="25"/>
    </row>
    <row r="735" spans="3:9" x14ac:dyDescent="0.35">
      <c r="C735" s="6"/>
      <c r="D735" s="6"/>
      <c r="E735" s="6"/>
      <c r="F735" s="25"/>
      <c r="G735" s="25"/>
      <c r="H735" s="36"/>
      <c r="I735" s="25"/>
    </row>
    <row r="736" spans="3:9" x14ac:dyDescent="0.35">
      <c r="C736" s="6"/>
      <c r="D736" s="6"/>
      <c r="E736" s="6"/>
      <c r="F736" s="25"/>
      <c r="G736" s="25"/>
      <c r="H736" s="36"/>
      <c r="I736" s="25"/>
    </row>
    <row r="737" spans="3:9" x14ac:dyDescent="0.35">
      <c r="C737" s="6"/>
      <c r="D737" s="6"/>
      <c r="E737" s="6"/>
      <c r="F737" s="25"/>
      <c r="G737" s="25"/>
      <c r="H737" s="36"/>
      <c r="I737" s="25"/>
    </row>
    <row r="738" spans="3:9" x14ac:dyDescent="0.35">
      <c r="C738" s="6"/>
      <c r="D738" s="6"/>
      <c r="E738" s="6"/>
      <c r="F738" s="25"/>
      <c r="G738" s="25"/>
      <c r="H738" s="36"/>
      <c r="I738" s="25"/>
    </row>
    <row r="739" spans="3:9" x14ac:dyDescent="0.35">
      <c r="C739" s="6"/>
      <c r="D739" s="6"/>
      <c r="E739" s="6"/>
      <c r="F739" s="25"/>
      <c r="G739" s="25"/>
      <c r="H739" s="36"/>
      <c r="I739" s="25"/>
    </row>
    <row r="740" spans="3:9" x14ac:dyDescent="0.35">
      <c r="C740" s="6"/>
      <c r="D740" s="6"/>
      <c r="E740" s="6"/>
      <c r="F740" s="25"/>
      <c r="G740" s="25"/>
      <c r="H740" s="36"/>
      <c r="I740" s="25"/>
    </row>
    <row r="741" spans="3:9" x14ac:dyDescent="0.35">
      <c r="C741" s="6"/>
      <c r="D741" s="6"/>
      <c r="E741" s="6"/>
      <c r="F741" s="25"/>
      <c r="G741" s="25"/>
      <c r="H741" s="36"/>
      <c r="I741" s="25"/>
    </row>
    <row r="742" spans="3:9" x14ac:dyDescent="0.35">
      <c r="C742" s="6"/>
      <c r="D742" s="6"/>
      <c r="E742" s="6"/>
      <c r="F742" s="25"/>
      <c r="G742" s="25"/>
      <c r="H742" s="36"/>
      <c r="I742" s="25"/>
    </row>
    <row r="743" spans="3:9" x14ac:dyDescent="0.35">
      <c r="C743" s="6"/>
      <c r="D743" s="6"/>
      <c r="E743" s="6"/>
      <c r="F743" s="25"/>
      <c r="G743" s="25"/>
      <c r="H743" s="36"/>
      <c r="I743" s="25"/>
    </row>
    <row r="744" spans="3:9" x14ac:dyDescent="0.35">
      <c r="C744" s="6"/>
      <c r="D744" s="6"/>
      <c r="E744" s="6"/>
      <c r="F744" s="25"/>
      <c r="G744" s="25"/>
      <c r="H744" s="36"/>
      <c r="I744" s="25"/>
    </row>
    <row r="745" spans="3:9" x14ac:dyDescent="0.35">
      <c r="C745" s="6"/>
      <c r="D745" s="6"/>
      <c r="E745" s="6"/>
      <c r="F745" s="25"/>
      <c r="G745" s="25"/>
      <c r="H745" s="36"/>
      <c r="I745" s="25"/>
    </row>
    <row r="746" spans="3:9" x14ac:dyDescent="0.35">
      <c r="C746" s="6"/>
      <c r="D746" s="6"/>
      <c r="E746" s="6"/>
      <c r="F746" s="25"/>
      <c r="G746" s="25"/>
      <c r="H746" s="36"/>
      <c r="I746" s="25"/>
    </row>
    <row r="747" spans="3:9" x14ac:dyDescent="0.35">
      <c r="C747" s="6"/>
      <c r="D747" s="6"/>
      <c r="E747" s="6"/>
      <c r="F747" s="25"/>
      <c r="G747" s="25"/>
      <c r="H747" s="36"/>
      <c r="I747" s="25"/>
    </row>
    <row r="748" spans="3:9" x14ac:dyDescent="0.35">
      <c r="C748" s="6"/>
      <c r="D748" s="6"/>
      <c r="E748" s="6"/>
      <c r="F748" s="25"/>
      <c r="G748" s="25"/>
      <c r="H748" s="36"/>
      <c r="I748" s="25"/>
    </row>
    <row r="749" spans="3:9" x14ac:dyDescent="0.35">
      <c r="C749" s="6"/>
      <c r="D749" s="6"/>
      <c r="E749" s="6"/>
      <c r="F749" s="25"/>
      <c r="G749" s="25"/>
      <c r="H749" s="36"/>
      <c r="I749" s="25"/>
    </row>
    <row r="750" spans="3:9" x14ac:dyDescent="0.35">
      <c r="C750" s="6"/>
      <c r="D750" s="6"/>
      <c r="E750" s="6"/>
      <c r="F750" s="25"/>
      <c r="G750" s="25"/>
      <c r="H750" s="36"/>
      <c r="I750" s="25"/>
    </row>
    <row r="751" spans="3:9" x14ac:dyDescent="0.35">
      <c r="C751" s="6"/>
      <c r="D751" s="6"/>
      <c r="E751" s="6"/>
      <c r="F751" s="25"/>
      <c r="G751" s="25"/>
      <c r="H751" s="36"/>
      <c r="I751" s="25"/>
    </row>
    <row r="752" spans="3:9" x14ac:dyDescent="0.35">
      <c r="C752" s="6"/>
      <c r="D752" s="6"/>
      <c r="E752" s="6"/>
      <c r="F752" s="25"/>
      <c r="G752" s="25"/>
      <c r="H752" s="36"/>
      <c r="I752" s="25"/>
    </row>
    <row r="753" spans="3:9" x14ac:dyDescent="0.35">
      <c r="C753" s="6"/>
      <c r="D753" s="6"/>
      <c r="E753" s="6"/>
      <c r="F753" s="25"/>
      <c r="G753" s="25"/>
      <c r="H753" s="36"/>
      <c r="I753" s="25"/>
    </row>
    <row r="754" spans="3:9" x14ac:dyDescent="0.35">
      <c r="C754" s="6"/>
      <c r="D754" s="6"/>
      <c r="E754" s="6"/>
      <c r="F754" s="25"/>
      <c r="G754" s="25"/>
      <c r="H754" s="36"/>
      <c r="I754" s="25"/>
    </row>
    <row r="755" spans="3:9" x14ac:dyDescent="0.35">
      <c r="C755" s="6"/>
      <c r="D755" s="6"/>
      <c r="E755" s="6"/>
      <c r="F755" s="25"/>
      <c r="G755" s="25"/>
      <c r="H755" s="36"/>
      <c r="I755" s="25"/>
    </row>
    <row r="756" spans="3:9" x14ac:dyDescent="0.35">
      <c r="C756" s="6"/>
      <c r="D756" s="6"/>
      <c r="E756" s="6"/>
      <c r="F756" s="25"/>
      <c r="G756" s="25"/>
      <c r="H756" s="36"/>
      <c r="I756" s="25"/>
    </row>
    <row r="757" spans="3:9" x14ac:dyDescent="0.35">
      <c r="C757" s="6"/>
      <c r="D757" s="6"/>
      <c r="E757" s="6"/>
      <c r="F757" s="25"/>
      <c r="G757" s="25"/>
      <c r="H757" s="36"/>
      <c r="I757" s="25"/>
    </row>
    <row r="758" spans="3:9" x14ac:dyDescent="0.35">
      <c r="C758" s="6"/>
      <c r="D758" s="6"/>
      <c r="E758" s="6"/>
      <c r="F758" s="25"/>
      <c r="G758" s="25"/>
      <c r="H758" s="36"/>
      <c r="I758" s="25"/>
    </row>
    <row r="759" spans="3:9" x14ac:dyDescent="0.35">
      <c r="C759" s="6"/>
      <c r="D759" s="6"/>
      <c r="E759" s="6"/>
      <c r="F759" s="25"/>
      <c r="G759" s="25"/>
      <c r="H759" s="36"/>
      <c r="I759" s="25"/>
    </row>
    <row r="760" spans="3:9" x14ac:dyDescent="0.35">
      <c r="C760" s="6"/>
      <c r="D760" s="6"/>
      <c r="E760" s="6"/>
      <c r="F760" s="25"/>
      <c r="G760" s="25"/>
      <c r="H760" s="36"/>
      <c r="I760" s="25"/>
    </row>
    <row r="761" spans="3:9" x14ac:dyDescent="0.35">
      <c r="C761" s="6"/>
      <c r="D761" s="6"/>
      <c r="E761" s="6"/>
      <c r="F761" s="25"/>
      <c r="G761" s="25"/>
      <c r="H761" s="36"/>
      <c r="I761" s="25"/>
    </row>
    <row r="762" spans="3:9" x14ac:dyDescent="0.35">
      <c r="C762" s="6"/>
      <c r="D762" s="6"/>
      <c r="E762" s="6"/>
      <c r="F762" s="25"/>
      <c r="G762" s="25"/>
      <c r="H762" s="36"/>
      <c r="I762" s="25"/>
    </row>
    <row r="763" spans="3:9" x14ac:dyDescent="0.35">
      <c r="C763" s="6"/>
      <c r="D763" s="6"/>
      <c r="E763" s="6"/>
      <c r="F763" s="25"/>
      <c r="G763" s="25"/>
      <c r="H763" s="36"/>
      <c r="I763" s="25"/>
    </row>
    <row r="764" spans="3:9" x14ac:dyDescent="0.35">
      <c r="C764" s="6"/>
      <c r="D764" s="6"/>
      <c r="E764" s="6"/>
      <c r="F764" s="25"/>
      <c r="G764" s="25"/>
      <c r="H764" s="36"/>
      <c r="I764" s="25"/>
    </row>
    <row r="765" spans="3:9" x14ac:dyDescent="0.35">
      <c r="C765" s="6"/>
      <c r="D765" s="6"/>
      <c r="E765" s="6"/>
      <c r="F765" s="25"/>
      <c r="G765" s="25"/>
      <c r="H765" s="36"/>
      <c r="I765" s="25"/>
    </row>
    <row r="766" spans="3:9" x14ac:dyDescent="0.35">
      <c r="C766" s="6"/>
      <c r="D766" s="6"/>
      <c r="E766" s="6"/>
      <c r="F766" s="25"/>
      <c r="G766" s="25"/>
      <c r="H766" s="36"/>
      <c r="I766" s="25"/>
    </row>
    <row r="767" spans="3:9" x14ac:dyDescent="0.35">
      <c r="C767" s="6"/>
      <c r="D767" s="6"/>
      <c r="E767" s="6"/>
      <c r="F767" s="25"/>
      <c r="G767" s="25"/>
      <c r="H767" s="36"/>
      <c r="I767" s="25"/>
    </row>
    <row r="768" spans="3:9" x14ac:dyDescent="0.35">
      <c r="C768" s="6"/>
      <c r="D768" s="6"/>
      <c r="E768" s="6"/>
      <c r="F768" s="25"/>
      <c r="G768" s="25"/>
      <c r="H768" s="36"/>
      <c r="I768" s="25"/>
    </row>
    <row r="769" spans="3:9" x14ac:dyDescent="0.35">
      <c r="C769" s="6"/>
      <c r="D769" s="6"/>
      <c r="E769" s="6"/>
      <c r="F769" s="25"/>
      <c r="G769" s="25"/>
      <c r="H769" s="36"/>
      <c r="I769" s="25"/>
    </row>
    <row r="770" spans="3:9" x14ac:dyDescent="0.35">
      <c r="C770" s="6"/>
      <c r="D770" s="6"/>
      <c r="E770" s="6"/>
      <c r="F770" s="25"/>
      <c r="G770" s="25"/>
      <c r="H770" s="36"/>
      <c r="I770" s="25"/>
    </row>
    <row r="771" spans="3:9" x14ac:dyDescent="0.35">
      <c r="C771" s="6"/>
      <c r="D771" s="6"/>
      <c r="E771" s="6"/>
      <c r="F771" s="25"/>
      <c r="G771" s="25"/>
      <c r="H771" s="36"/>
      <c r="I771" s="25"/>
    </row>
    <row r="772" spans="3:9" x14ac:dyDescent="0.35">
      <c r="C772" s="6"/>
      <c r="D772" s="6"/>
      <c r="E772" s="6"/>
      <c r="F772" s="25"/>
      <c r="G772" s="25"/>
      <c r="H772" s="36"/>
      <c r="I772" s="25"/>
    </row>
    <row r="773" spans="3:9" x14ac:dyDescent="0.35">
      <c r="C773" s="6"/>
      <c r="D773" s="6"/>
      <c r="E773" s="6"/>
      <c r="F773" s="25"/>
      <c r="G773" s="25"/>
      <c r="H773" s="36"/>
      <c r="I773" s="25"/>
    </row>
    <row r="774" spans="3:9" x14ac:dyDescent="0.35">
      <c r="C774" s="6"/>
      <c r="D774" s="6"/>
      <c r="E774" s="6"/>
      <c r="F774" s="25"/>
      <c r="G774" s="25"/>
      <c r="H774" s="36"/>
      <c r="I774" s="25"/>
    </row>
    <row r="775" spans="3:9" x14ac:dyDescent="0.35">
      <c r="C775" s="6"/>
      <c r="D775" s="6"/>
      <c r="E775" s="6"/>
      <c r="F775" s="25"/>
      <c r="G775" s="25"/>
      <c r="H775" s="36"/>
      <c r="I775" s="25"/>
    </row>
    <row r="776" spans="3:9" x14ac:dyDescent="0.35">
      <c r="C776" s="6"/>
      <c r="D776" s="6"/>
      <c r="E776" s="6"/>
      <c r="F776" s="25"/>
      <c r="G776" s="25"/>
      <c r="H776" s="36"/>
      <c r="I776" s="25"/>
    </row>
    <row r="777" spans="3:9" x14ac:dyDescent="0.35">
      <c r="C777" s="6"/>
      <c r="D777" s="6"/>
      <c r="E777" s="6"/>
      <c r="F777" s="25"/>
      <c r="G777" s="25"/>
      <c r="H777" s="36"/>
      <c r="I777" s="25"/>
    </row>
    <row r="778" spans="3:9" x14ac:dyDescent="0.35">
      <c r="C778" s="6"/>
      <c r="D778" s="6"/>
      <c r="E778" s="6"/>
      <c r="F778" s="25"/>
      <c r="G778" s="25"/>
      <c r="H778" s="36"/>
      <c r="I778" s="25"/>
    </row>
    <row r="779" spans="3:9" x14ac:dyDescent="0.35">
      <c r="C779" s="6"/>
      <c r="D779" s="6"/>
      <c r="E779" s="6"/>
      <c r="F779" s="25"/>
      <c r="G779" s="25"/>
      <c r="H779" s="36"/>
      <c r="I779" s="25"/>
    </row>
    <row r="780" spans="3:9" x14ac:dyDescent="0.35">
      <c r="C780" s="6"/>
      <c r="D780" s="6"/>
      <c r="E780" s="6"/>
      <c r="F780" s="25"/>
      <c r="G780" s="25"/>
      <c r="H780" s="36"/>
      <c r="I780" s="25"/>
    </row>
    <row r="781" spans="3:9" x14ac:dyDescent="0.35">
      <c r="C781" s="6"/>
      <c r="D781" s="6"/>
      <c r="E781" s="6"/>
      <c r="F781" s="25"/>
      <c r="G781" s="25"/>
      <c r="H781" s="36"/>
      <c r="I781" s="25"/>
    </row>
    <row r="782" spans="3:9" x14ac:dyDescent="0.35">
      <c r="C782" s="6"/>
      <c r="D782" s="6"/>
      <c r="E782" s="6"/>
      <c r="F782" s="25"/>
      <c r="G782" s="25"/>
      <c r="H782" s="36"/>
      <c r="I782" s="25"/>
    </row>
    <row r="783" spans="3:9" x14ac:dyDescent="0.35">
      <c r="C783" s="6"/>
      <c r="D783" s="6"/>
      <c r="E783" s="6"/>
      <c r="F783" s="25"/>
      <c r="G783" s="25"/>
      <c r="H783" s="36"/>
      <c r="I783" s="25"/>
    </row>
    <row r="784" spans="3:9" x14ac:dyDescent="0.35">
      <c r="C784" s="6"/>
      <c r="D784" s="6"/>
      <c r="E784" s="6"/>
      <c r="F784" s="25"/>
      <c r="G784" s="25"/>
      <c r="H784" s="36"/>
      <c r="I784" s="25"/>
    </row>
    <row r="785" spans="3:9" x14ac:dyDescent="0.35">
      <c r="C785" s="6"/>
      <c r="D785" s="6"/>
      <c r="E785" s="6"/>
      <c r="F785" s="25"/>
      <c r="G785" s="25"/>
      <c r="H785" s="36"/>
      <c r="I785" s="25"/>
    </row>
    <row r="786" spans="3:9" x14ac:dyDescent="0.35">
      <c r="C786" s="6"/>
      <c r="D786" s="6"/>
      <c r="E786" s="6"/>
      <c r="F786" s="25"/>
      <c r="G786" s="25"/>
      <c r="H786" s="36"/>
      <c r="I786" s="25"/>
    </row>
    <row r="787" spans="3:9" x14ac:dyDescent="0.35">
      <c r="C787" s="6"/>
      <c r="D787" s="6"/>
      <c r="E787" s="6"/>
      <c r="F787" s="25"/>
      <c r="G787" s="25"/>
      <c r="H787" s="36"/>
      <c r="I787" s="25"/>
    </row>
    <row r="788" spans="3:9" x14ac:dyDescent="0.35">
      <c r="C788" s="6"/>
      <c r="D788" s="6"/>
      <c r="E788" s="6"/>
      <c r="F788" s="25"/>
      <c r="G788" s="25"/>
      <c r="H788" s="36"/>
      <c r="I788" s="25"/>
    </row>
    <row r="789" spans="3:9" x14ac:dyDescent="0.35">
      <c r="C789" s="6"/>
      <c r="D789" s="6"/>
      <c r="E789" s="6"/>
      <c r="F789" s="25"/>
      <c r="G789" s="25"/>
      <c r="H789" s="36"/>
      <c r="I789" s="25"/>
    </row>
    <row r="790" spans="3:9" x14ac:dyDescent="0.35">
      <c r="C790" s="6"/>
      <c r="D790" s="6"/>
      <c r="E790" s="6"/>
      <c r="F790" s="25"/>
      <c r="G790" s="25"/>
      <c r="H790" s="36"/>
      <c r="I790" s="25"/>
    </row>
    <row r="791" spans="3:9" x14ac:dyDescent="0.35">
      <c r="C791" s="6"/>
      <c r="D791" s="6"/>
      <c r="E791" s="6"/>
      <c r="F791" s="25"/>
      <c r="G791" s="25"/>
      <c r="H791" s="36"/>
      <c r="I791" s="25"/>
    </row>
    <row r="792" spans="3:9" x14ac:dyDescent="0.35">
      <c r="C792" s="6"/>
      <c r="D792" s="6"/>
      <c r="E792" s="6"/>
      <c r="F792" s="25"/>
      <c r="G792" s="25"/>
      <c r="H792" s="36"/>
      <c r="I792" s="25"/>
    </row>
    <row r="793" spans="3:9" x14ac:dyDescent="0.35">
      <c r="C793" s="6"/>
      <c r="D793" s="6"/>
      <c r="E793" s="6"/>
      <c r="F793" s="25"/>
      <c r="G793" s="25"/>
      <c r="H793" s="36"/>
      <c r="I793" s="25"/>
    </row>
    <row r="794" spans="3:9" x14ac:dyDescent="0.35">
      <c r="C794" s="6"/>
      <c r="D794" s="6"/>
      <c r="E794" s="6"/>
      <c r="F794" s="25"/>
      <c r="G794" s="25"/>
      <c r="H794" s="36"/>
      <c r="I794" s="25"/>
    </row>
    <row r="795" spans="3:9" x14ac:dyDescent="0.35">
      <c r="C795" s="6"/>
      <c r="D795" s="6"/>
      <c r="E795" s="6"/>
      <c r="F795" s="25"/>
      <c r="G795" s="25"/>
      <c r="H795" s="36"/>
      <c r="I795" s="25"/>
    </row>
    <row r="796" spans="3:9" x14ac:dyDescent="0.35">
      <c r="C796" s="6"/>
      <c r="D796" s="6"/>
      <c r="E796" s="6"/>
      <c r="F796" s="25"/>
      <c r="G796" s="25"/>
      <c r="H796" s="36"/>
      <c r="I796" s="25"/>
    </row>
    <row r="797" spans="3:9" x14ac:dyDescent="0.35">
      <c r="C797" s="6"/>
      <c r="D797" s="6"/>
      <c r="E797" s="6"/>
      <c r="F797" s="25"/>
      <c r="G797" s="25"/>
      <c r="H797" s="36"/>
      <c r="I797" s="25"/>
    </row>
    <row r="798" spans="3:9" x14ac:dyDescent="0.35">
      <c r="C798" s="6"/>
      <c r="D798" s="6"/>
      <c r="E798" s="6"/>
      <c r="F798" s="25"/>
      <c r="G798" s="25"/>
      <c r="H798" s="36"/>
      <c r="I798" s="25"/>
    </row>
    <row r="799" spans="3:9" x14ac:dyDescent="0.35">
      <c r="C799" s="6"/>
      <c r="D799" s="6"/>
      <c r="E799" s="6"/>
      <c r="F799" s="25"/>
      <c r="G799" s="25"/>
      <c r="H799" s="36"/>
      <c r="I799" s="25"/>
    </row>
    <row r="800" spans="3:9" x14ac:dyDescent="0.35">
      <c r="C800" s="6"/>
      <c r="D800" s="6"/>
      <c r="E800" s="6"/>
      <c r="F800" s="25"/>
      <c r="G800" s="25"/>
      <c r="H800" s="36"/>
      <c r="I800" s="25"/>
    </row>
    <row r="801" spans="3:9" x14ac:dyDescent="0.35">
      <c r="C801" s="6"/>
      <c r="D801" s="6"/>
      <c r="E801" s="6"/>
      <c r="F801" s="25"/>
      <c r="G801" s="25"/>
      <c r="H801" s="36"/>
      <c r="I801" s="25"/>
    </row>
    <row r="802" spans="3:9" x14ac:dyDescent="0.35">
      <c r="C802" s="6"/>
      <c r="D802" s="6"/>
      <c r="E802" s="6"/>
      <c r="F802" s="25"/>
      <c r="G802" s="25"/>
      <c r="H802" s="36"/>
      <c r="I802" s="25"/>
    </row>
    <row r="803" spans="3:9" x14ac:dyDescent="0.35">
      <c r="C803" s="6"/>
      <c r="D803" s="6"/>
      <c r="E803" s="6"/>
      <c r="F803" s="25"/>
      <c r="G803" s="25"/>
      <c r="H803" s="36"/>
      <c r="I803" s="25"/>
    </row>
    <row r="804" spans="3:9" x14ac:dyDescent="0.35">
      <c r="C804" s="6"/>
      <c r="D804" s="6"/>
      <c r="E804" s="6"/>
      <c r="F804" s="25"/>
      <c r="G804" s="25"/>
      <c r="H804" s="36"/>
      <c r="I804" s="25"/>
    </row>
    <row r="805" spans="3:9" x14ac:dyDescent="0.35">
      <c r="C805" s="6"/>
      <c r="D805" s="6"/>
      <c r="E805" s="6"/>
      <c r="F805" s="25"/>
      <c r="G805" s="25"/>
      <c r="H805" s="36"/>
      <c r="I805" s="25"/>
    </row>
    <row r="806" spans="3:9" x14ac:dyDescent="0.35">
      <c r="C806" s="6"/>
      <c r="D806" s="6"/>
      <c r="E806" s="6"/>
      <c r="F806" s="25"/>
      <c r="G806" s="25"/>
      <c r="H806" s="36"/>
      <c r="I806" s="25"/>
    </row>
    <row r="807" spans="3:9" x14ac:dyDescent="0.35">
      <c r="C807" s="6"/>
      <c r="D807" s="6"/>
      <c r="E807" s="6"/>
      <c r="F807" s="25"/>
      <c r="G807" s="25"/>
      <c r="H807" s="36"/>
      <c r="I807" s="25"/>
    </row>
    <row r="808" spans="3:9" x14ac:dyDescent="0.35">
      <c r="C808" s="6"/>
      <c r="D808" s="6"/>
      <c r="E808" s="6"/>
      <c r="F808" s="25"/>
      <c r="G808" s="25"/>
      <c r="H808" s="36"/>
      <c r="I808" s="25"/>
    </row>
    <row r="809" spans="3:9" x14ac:dyDescent="0.35">
      <c r="C809" s="6"/>
      <c r="D809" s="6"/>
      <c r="E809" s="6"/>
      <c r="F809" s="25"/>
      <c r="G809" s="25"/>
      <c r="H809" s="36"/>
      <c r="I809" s="25"/>
    </row>
    <row r="810" spans="3:9" x14ac:dyDescent="0.35">
      <c r="C810" s="6"/>
      <c r="D810" s="6"/>
      <c r="E810" s="6"/>
      <c r="F810" s="25"/>
      <c r="G810" s="25"/>
      <c r="H810" s="36"/>
      <c r="I810" s="25"/>
    </row>
    <row r="811" spans="3:9" x14ac:dyDescent="0.35">
      <c r="C811" s="6"/>
      <c r="D811" s="6"/>
      <c r="E811" s="6"/>
      <c r="F811" s="25"/>
      <c r="G811" s="25"/>
      <c r="H811" s="36"/>
      <c r="I811" s="25"/>
    </row>
    <row r="812" spans="3:9" x14ac:dyDescent="0.35">
      <c r="C812" s="6"/>
      <c r="D812" s="6"/>
      <c r="E812" s="6"/>
      <c r="F812" s="25"/>
      <c r="G812" s="25"/>
      <c r="H812" s="36"/>
      <c r="I812" s="25"/>
    </row>
    <row r="813" spans="3:9" x14ac:dyDescent="0.35">
      <c r="C813" s="6"/>
      <c r="D813" s="6"/>
      <c r="E813" s="6"/>
      <c r="F813" s="25"/>
      <c r="G813" s="25"/>
      <c r="H813" s="36"/>
      <c r="I813" s="25"/>
    </row>
    <row r="814" spans="3:9" x14ac:dyDescent="0.35">
      <c r="C814" s="6"/>
      <c r="D814" s="6"/>
      <c r="E814" s="6"/>
      <c r="F814" s="25"/>
      <c r="G814" s="25"/>
      <c r="H814" s="36"/>
      <c r="I814" s="25"/>
    </row>
    <row r="815" spans="3:9" x14ac:dyDescent="0.35">
      <c r="C815" s="6"/>
      <c r="D815" s="6"/>
      <c r="E815" s="6"/>
      <c r="F815" s="25"/>
      <c r="G815" s="25"/>
      <c r="H815" s="36"/>
      <c r="I815" s="25"/>
    </row>
    <row r="816" spans="3:9" x14ac:dyDescent="0.35">
      <c r="C816" s="6"/>
      <c r="D816" s="6"/>
      <c r="E816" s="6"/>
      <c r="F816" s="25"/>
      <c r="G816" s="25"/>
      <c r="H816" s="36"/>
      <c r="I816" s="25"/>
    </row>
    <row r="817" spans="3:9" x14ac:dyDescent="0.35">
      <c r="C817" s="6"/>
      <c r="D817" s="6"/>
      <c r="E817" s="6"/>
      <c r="F817" s="25"/>
      <c r="G817" s="25"/>
      <c r="H817" s="36"/>
      <c r="I817" s="25"/>
    </row>
    <row r="818" spans="3:9" x14ac:dyDescent="0.35">
      <c r="C818" s="6"/>
      <c r="D818" s="6"/>
      <c r="E818" s="6"/>
      <c r="F818" s="25"/>
      <c r="G818" s="25"/>
      <c r="H818" s="36"/>
      <c r="I818" s="25"/>
    </row>
    <row r="819" spans="3:9" x14ac:dyDescent="0.35">
      <c r="C819" s="6"/>
      <c r="D819" s="6"/>
      <c r="E819" s="6"/>
      <c r="F819" s="25"/>
      <c r="G819" s="25"/>
      <c r="H819" s="36"/>
      <c r="I819" s="25"/>
    </row>
    <row r="820" spans="3:9" x14ac:dyDescent="0.35">
      <c r="C820" s="6"/>
      <c r="D820" s="6"/>
      <c r="E820" s="6"/>
      <c r="F820" s="25"/>
      <c r="G820" s="25"/>
      <c r="H820" s="36"/>
      <c r="I820" s="25"/>
    </row>
    <row r="821" spans="3:9" x14ac:dyDescent="0.35">
      <c r="C821" s="6"/>
      <c r="D821" s="6"/>
      <c r="E821" s="6"/>
      <c r="F821" s="25"/>
      <c r="G821" s="25"/>
      <c r="H821" s="36"/>
      <c r="I821" s="25"/>
    </row>
    <row r="822" spans="3:9" x14ac:dyDescent="0.35">
      <c r="C822" s="6"/>
      <c r="D822" s="6"/>
      <c r="E822" s="6"/>
      <c r="F822" s="25"/>
      <c r="G822" s="25"/>
      <c r="H822" s="36"/>
      <c r="I822" s="25"/>
    </row>
    <row r="823" spans="3:9" x14ac:dyDescent="0.35">
      <c r="C823" s="6"/>
      <c r="D823" s="6"/>
      <c r="E823" s="6"/>
      <c r="F823" s="25"/>
      <c r="G823" s="25"/>
      <c r="H823" s="36"/>
      <c r="I823" s="25"/>
    </row>
    <row r="824" spans="3:9" x14ac:dyDescent="0.35">
      <c r="C824" s="6"/>
      <c r="D824" s="6"/>
      <c r="E824" s="6"/>
      <c r="F824" s="25"/>
      <c r="G824" s="25"/>
      <c r="H824" s="36"/>
      <c r="I824" s="25"/>
    </row>
    <row r="825" spans="3:9" x14ac:dyDescent="0.35">
      <c r="C825" s="6"/>
      <c r="D825" s="6"/>
      <c r="E825" s="6"/>
      <c r="F825" s="25"/>
      <c r="G825" s="25"/>
      <c r="H825" s="36"/>
      <c r="I825" s="25"/>
    </row>
    <row r="826" spans="3:9" x14ac:dyDescent="0.35">
      <c r="C826" s="6"/>
      <c r="D826" s="6"/>
      <c r="E826" s="6"/>
      <c r="F826" s="25"/>
      <c r="G826" s="25"/>
      <c r="H826" s="36"/>
      <c r="I826" s="25"/>
    </row>
    <row r="827" spans="3:9" x14ac:dyDescent="0.35">
      <c r="C827" s="6"/>
      <c r="D827" s="6"/>
      <c r="E827" s="6"/>
      <c r="F827" s="25"/>
      <c r="G827" s="25"/>
      <c r="H827" s="36"/>
      <c r="I827" s="25"/>
    </row>
    <row r="828" spans="3:9" x14ac:dyDescent="0.35">
      <c r="C828" s="6"/>
      <c r="D828" s="6"/>
      <c r="E828" s="6"/>
      <c r="F828" s="25"/>
      <c r="G828" s="25"/>
      <c r="H828" s="36"/>
      <c r="I828" s="25"/>
    </row>
    <row r="829" spans="3:9" x14ac:dyDescent="0.35">
      <c r="C829" s="6"/>
      <c r="D829" s="6"/>
      <c r="E829" s="6"/>
      <c r="F829" s="25"/>
      <c r="G829" s="25"/>
      <c r="H829" s="36"/>
      <c r="I829" s="25"/>
    </row>
    <row r="830" spans="3:9" x14ac:dyDescent="0.35">
      <c r="C830" s="6"/>
      <c r="D830" s="6"/>
      <c r="E830" s="6"/>
      <c r="F830" s="25"/>
      <c r="G830" s="25"/>
      <c r="H830" s="36"/>
      <c r="I830" s="25"/>
    </row>
    <row r="831" spans="3:9" x14ac:dyDescent="0.35">
      <c r="C831" s="6"/>
      <c r="D831" s="6"/>
      <c r="E831" s="6"/>
      <c r="F831" s="25"/>
      <c r="G831" s="25"/>
      <c r="H831" s="36"/>
      <c r="I831" s="25"/>
    </row>
    <row r="832" spans="3:9" x14ac:dyDescent="0.35">
      <c r="C832" s="6"/>
      <c r="D832" s="6"/>
      <c r="E832" s="6"/>
      <c r="F832" s="25"/>
      <c r="G832" s="25"/>
      <c r="H832" s="36"/>
      <c r="I832" s="25"/>
    </row>
    <row r="833" spans="3:9" x14ac:dyDescent="0.35">
      <c r="C833" s="6"/>
      <c r="D833" s="6"/>
      <c r="E833" s="6"/>
      <c r="F833" s="25"/>
      <c r="G833" s="25"/>
      <c r="H833" s="36"/>
      <c r="I833" s="25"/>
    </row>
    <row r="834" spans="3:9" x14ac:dyDescent="0.35">
      <c r="C834" s="6"/>
      <c r="D834" s="6"/>
      <c r="E834" s="6"/>
      <c r="F834" s="25"/>
      <c r="G834" s="25"/>
      <c r="H834" s="36"/>
      <c r="I834" s="25"/>
    </row>
    <row r="835" spans="3:9" x14ac:dyDescent="0.35">
      <c r="C835" s="6"/>
      <c r="D835" s="6"/>
      <c r="E835" s="6"/>
      <c r="F835" s="25"/>
      <c r="G835" s="25"/>
      <c r="H835" s="36"/>
      <c r="I835" s="25"/>
    </row>
    <row r="836" spans="3:9" x14ac:dyDescent="0.35">
      <c r="C836" s="6"/>
      <c r="D836" s="6"/>
      <c r="E836" s="6"/>
      <c r="F836" s="25"/>
      <c r="G836" s="25"/>
      <c r="H836" s="36"/>
      <c r="I836" s="25"/>
    </row>
    <row r="837" spans="3:9" x14ac:dyDescent="0.35">
      <c r="C837" s="6"/>
      <c r="D837" s="6"/>
      <c r="E837" s="6"/>
      <c r="F837" s="25"/>
      <c r="G837" s="25"/>
      <c r="H837" s="36"/>
      <c r="I837" s="25"/>
    </row>
    <row r="838" spans="3:9" x14ac:dyDescent="0.35">
      <c r="C838" s="6"/>
      <c r="D838" s="6"/>
      <c r="E838" s="6"/>
      <c r="F838" s="25"/>
      <c r="G838" s="25"/>
      <c r="H838" s="36"/>
      <c r="I838" s="25"/>
    </row>
    <row r="839" spans="3:9" x14ac:dyDescent="0.35">
      <c r="C839" s="6"/>
      <c r="D839" s="6"/>
      <c r="E839" s="6"/>
      <c r="F839" s="25"/>
      <c r="G839" s="25"/>
      <c r="H839" s="36"/>
      <c r="I839" s="25"/>
    </row>
    <row r="840" spans="3:9" x14ac:dyDescent="0.35">
      <c r="C840" s="6"/>
      <c r="D840" s="6"/>
      <c r="E840" s="6"/>
      <c r="F840" s="25"/>
      <c r="G840" s="25"/>
      <c r="H840" s="36"/>
      <c r="I840" s="25"/>
    </row>
    <row r="841" spans="3:9" x14ac:dyDescent="0.35">
      <c r="C841" s="6"/>
      <c r="D841" s="6"/>
      <c r="E841" s="6"/>
      <c r="F841" s="25"/>
      <c r="G841" s="25"/>
      <c r="H841" s="36"/>
      <c r="I841" s="25"/>
    </row>
    <row r="842" spans="3:9" x14ac:dyDescent="0.35">
      <c r="C842" s="6"/>
      <c r="D842" s="6"/>
      <c r="E842" s="6"/>
      <c r="F842" s="25"/>
      <c r="G842" s="25"/>
      <c r="H842" s="36"/>
      <c r="I842" s="25"/>
    </row>
    <row r="843" spans="3:9" x14ac:dyDescent="0.35">
      <c r="C843" s="6"/>
      <c r="D843" s="6"/>
      <c r="E843" s="6"/>
      <c r="F843" s="25"/>
      <c r="G843" s="25"/>
      <c r="H843" s="36"/>
      <c r="I843" s="25"/>
    </row>
    <row r="844" spans="3:9" x14ac:dyDescent="0.35">
      <c r="C844" s="6"/>
      <c r="D844" s="6"/>
      <c r="E844" s="6"/>
      <c r="F844" s="25"/>
      <c r="G844" s="25"/>
      <c r="H844" s="36"/>
      <c r="I844" s="25"/>
    </row>
    <row r="845" spans="3:9" x14ac:dyDescent="0.35">
      <c r="C845" s="6"/>
      <c r="D845" s="6"/>
      <c r="E845" s="6"/>
      <c r="F845" s="25"/>
      <c r="G845" s="25"/>
      <c r="H845" s="36"/>
      <c r="I845" s="25"/>
    </row>
    <row r="846" spans="3:9" x14ac:dyDescent="0.35">
      <c r="C846" s="6"/>
      <c r="D846" s="6"/>
      <c r="E846" s="6"/>
      <c r="F846" s="25"/>
      <c r="G846" s="25"/>
      <c r="H846" s="36"/>
      <c r="I846" s="25"/>
    </row>
    <row r="847" spans="3:9" x14ac:dyDescent="0.35">
      <c r="C847" s="6"/>
      <c r="D847" s="6"/>
      <c r="E847" s="6"/>
      <c r="F847" s="25"/>
      <c r="G847" s="25"/>
      <c r="H847" s="36"/>
      <c r="I847" s="25"/>
    </row>
    <row r="848" spans="3:9" x14ac:dyDescent="0.35">
      <c r="C848" s="6"/>
      <c r="D848" s="6"/>
      <c r="E848" s="6"/>
      <c r="F848" s="25"/>
      <c r="G848" s="25"/>
      <c r="H848" s="36"/>
      <c r="I848" s="25"/>
    </row>
    <row r="849" spans="3:9" x14ac:dyDescent="0.35">
      <c r="C849" s="6"/>
      <c r="D849" s="6"/>
      <c r="E849" s="6"/>
      <c r="F849" s="25"/>
      <c r="G849" s="25"/>
      <c r="H849" s="36"/>
      <c r="I849" s="25"/>
    </row>
    <row r="850" spans="3:9" x14ac:dyDescent="0.35">
      <c r="C850" s="6"/>
      <c r="D850" s="6"/>
      <c r="E850" s="6"/>
      <c r="F850" s="25"/>
      <c r="G850" s="25"/>
      <c r="H850" s="36"/>
      <c r="I850" s="25"/>
    </row>
    <row r="851" spans="3:9" x14ac:dyDescent="0.35">
      <c r="C851" s="6"/>
      <c r="D851" s="6"/>
      <c r="E851" s="6"/>
      <c r="F851" s="25"/>
      <c r="G851" s="25"/>
      <c r="H851" s="36"/>
      <c r="I851" s="25"/>
    </row>
    <row r="852" spans="3:9" x14ac:dyDescent="0.35">
      <c r="C852" s="6"/>
      <c r="D852" s="6"/>
      <c r="E852" s="6"/>
      <c r="F852" s="25"/>
      <c r="G852" s="25"/>
      <c r="H852" s="36"/>
      <c r="I852" s="25"/>
    </row>
    <row r="853" spans="3:9" x14ac:dyDescent="0.35">
      <c r="C853" s="6"/>
      <c r="D853" s="6"/>
      <c r="E853" s="6"/>
      <c r="F853" s="25"/>
      <c r="G853" s="25"/>
      <c r="H853" s="36"/>
      <c r="I853" s="25"/>
    </row>
    <row r="854" spans="3:9" x14ac:dyDescent="0.35">
      <c r="C854" s="6"/>
      <c r="D854" s="6"/>
      <c r="E854" s="6"/>
      <c r="F854" s="25"/>
      <c r="G854" s="25"/>
      <c r="H854" s="36"/>
      <c r="I854" s="25"/>
    </row>
    <row r="855" spans="3:9" x14ac:dyDescent="0.35">
      <c r="C855" s="6"/>
      <c r="D855" s="6"/>
      <c r="E855" s="6"/>
      <c r="F855" s="25"/>
      <c r="G855" s="25"/>
      <c r="H855" s="36"/>
      <c r="I855" s="25"/>
    </row>
    <row r="856" spans="3:9" x14ac:dyDescent="0.35">
      <c r="C856" s="6"/>
      <c r="D856" s="6"/>
      <c r="E856" s="6"/>
      <c r="F856" s="25"/>
      <c r="G856" s="25"/>
      <c r="H856" s="36"/>
      <c r="I856" s="25"/>
    </row>
    <row r="857" spans="3:9" x14ac:dyDescent="0.35">
      <c r="C857" s="6"/>
      <c r="D857" s="6"/>
      <c r="E857" s="6"/>
      <c r="F857" s="25"/>
      <c r="G857" s="25"/>
      <c r="H857" s="36"/>
      <c r="I857" s="25"/>
    </row>
    <row r="858" spans="3:9" x14ac:dyDescent="0.35">
      <c r="C858" s="6"/>
      <c r="D858" s="6"/>
      <c r="E858" s="6"/>
      <c r="F858" s="25"/>
      <c r="G858" s="25"/>
      <c r="H858" s="36"/>
      <c r="I858" s="25"/>
    </row>
    <row r="859" spans="3:9" x14ac:dyDescent="0.35">
      <c r="C859" s="6"/>
      <c r="D859" s="6"/>
      <c r="E859" s="6"/>
      <c r="F859" s="25"/>
      <c r="G859" s="25"/>
      <c r="H859" s="36"/>
      <c r="I859" s="25"/>
    </row>
    <row r="860" spans="3:9" x14ac:dyDescent="0.35">
      <c r="C860" s="6"/>
      <c r="D860" s="6"/>
      <c r="E860" s="6"/>
      <c r="F860" s="25"/>
      <c r="G860" s="25"/>
      <c r="H860" s="36"/>
      <c r="I860" s="25"/>
    </row>
    <row r="861" spans="3:9" x14ac:dyDescent="0.35">
      <c r="C861" s="6"/>
      <c r="D861" s="6"/>
      <c r="E861" s="6"/>
      <c r="F861" s="25"/>
      <c r="G861" s="25"/>
      <c r="H861" s="36"/>
      <c r="I861" s="25"/>
    </row>
    <row r="862" spans="3:9" x14ac:dyDescent="0.35">
      <c r="C862" s="6"/>
      <c r="D862" s="6"/>
      <c r="E862" s="6"/>
      <c r="F862" s="25"/>
      <c r="G862" s="25"/>
      <c r="H862" s="36"/>
      <c r="I862" s="25"/>
    </row>
    <row r="863" spans="3:9" x14ac:dyDescent="0.35">
      <c r="C863" s="6"/>
      <c r="D863" s="6"/>
      <c r="E863" s="6"/>
      <c r="F863" s="25"/>
      <c r="G863" s="25"/>
      <c r="H863" s="36"/>
      <c r="I863" s="25"/>
    </row>
    <row r="864" spans="3:9" x14ac:dyDescent="0.35">
      <c r="C864" s="6"/>
      <c r="D864" s="6"/>
      <c r="E864" s="6"/>
      <c r="F864" s="25"/>
      <c r="G864" s="25"/>
      <c r="H864" s="36"/>
      <c r="I864" s="25"/>
    </row>
    <row r="865" spans="3:9" x14ac:dyDescent="0.35">
      <c r="C865" s="6"/>
      <c r="D865" s="6"/>
      <c r="E865" s="6"/>
      <c r="F865" s="25"/>
      <c r="G865" s="25"/>
      <c r="H865" s="36"/>
      <c r="I865" s="25"/>
    </row>
    <row r="866" spans="3:9" x14ac:dyDescent="0.35">
      <c r="C866" s="6"/>
      <c r="D866" s="6"/>
      <c r="E866" s="6"/>
      <c r="F866" s="25"/>
      <c r="G866" s="25"/>
      <c r="H866" s="36"/>
      <c r="I866" s="25"/>
    </row>
    <row r="867" spans="3:9" x14ac:dyDescent="0.35">
      <c r="C867" s="6"/>
      <c r="D867" s="6"/>
      <c r="E867" s="6"/>
      <c r="F867" s="25"/>
      <c r="G867" s="25"/>
      <c r="H867" s="36"/>
      <c r="I867" s="25"/>
    </row>
    <row r="868" spans="3:9" x14ac:dyDescent="0.35">
      <c r="C868" s="6"/>
      <c r="D868" s="6"/>
      <c r="E868" s="6"/>
      <c r="F868" s="25"/>
      <c r="G868" s="25"/>
      <c r="H868" s="36"/>
      <c r="I868" s="25"/>
    </row>
    <row r="869" spans="3:9" x14ac:dyDescent="0.35">
      <c r="C869" s="6"/>
      <c r="D869" s="6"/>
      <c r="E869" s="6"/>
      <c r="F869" s="25"/>
      <c r="G869" s="25"/>
      <c r="H869" s="36"/>
      <c r="I869" s="25"/>
    </row>
    <row r="870" spans="3:9" x14ac:dyDescent="0.35">
      <c r="C870" s="6"/>
      <c r="D870" s="6"/>
      <c r="E870" s="6"/>
      <c r="F870" s="25"/>
      <c r="G870" s="25"/>
      <c r="H870" s="36"/>
      <c r="I870" s="25"/>
    </row>
    <row r="871" spans="3:9" x14ac:dyDescent="0.35">
      <c r="C871" s="6"/>
      <c r="D871" s="6"/>
      <c r="E871" s="6"/>
      <c r="F871" s="25"/>
      <c r="G871" s="25"/>
      <c r="H871" s="36"/>
      <c r="I871" s="25"/>
    </row>
    <row r="872" spans="3:9" x14ac:dyDescent="0.35">
      <c r="C872" s="6"/>
      <c r="D872" s="6"/>
      <c r="E872" s="6"/>
      <c r="F872" s="25"/>
      <c r="G872" s="25"/>
      <c r="H872" s="36"/>
      <c r="I872" s="25"/>
    </row>
    <row r="873" spans="3:9" x14ac:dyDescent="0.35">
      <c r="C873" s="6"/>
      <c r="D873" s="6"/>
      <c r="E873" s="6"/>
      <c r="F873" s="25"/>
      <c r="G873" s="25"/>
      <c r="H873" s="36"/>
      <c r="I873" s="25"/>
    </row>
    <row r="874" spans="3:9" x14ac:dyDescent="0.35">
      <c r="C874" s="6"/>
      <c r="D874" s="6"/>
      <c r="E874" s="6"/>
      <c r="F874" s="25"/>
      <c r="G874" s="25"/>
      <c r="H874" s="36"/>
      <c r="I874" s="25"/>
    </row>
    <row r="875" spans="3:9" x14ac:dyDescent="0.35">
      <c r="C875" s="6"/>
      <c r="D875" s="6"/>
      <c r="E875" s="6"/>
      <c r="F875" s="25"/>
      <c r="G875" s="25"/>
      <c r="H875" s="36"/>
      <c r="I875" s="25"/>
    </row>
    <row r="876" spans="3:9" x14ac:dyDescent="0.35">
      <c r="C876" s="6"/>
      <c r="D876" s="6"/>
      <c r="E876" s="6"/>
      <c r="F876" s="25"/>
      <c r="G876" s="25"/>
      <c r="H876" s="36"/>
      <c r="I876" s="25"/>
    </row>
    <row r="877" spans="3:9" x14ac:dyDescent="0.35">
      <c r="C877" s="6"/>
      <c r="D877" s="6"/>
      <c r="E877" s="6"/>
      <c r="F877" s="25"/>
      <c r="G877" s="25"/>
      <c r="H877" s="36"/>
      <c r="I877" s="25"/>
    </row>
    <row r="878" spans="3:9" x14ac:dyDescent="0.35">
      <c r="C878" s="6"/>
      <c r="D878" s="6"/>
      <c r="E878" s="6"/>
      <c r="F878" s="25"/>
      <c r="G878" s="25"/>
      <c r="H878" s="36"/>
      <c r="I878" s="25"/>
    </row>
    <row r="879" spans="3:9" x14ac:dyDescent="0.35">
      <c r="C879" s="6"/>
      <c r="D879" s="6"/>
      <c r="E879" s="6"/>
      <c r="F879" s="25"/>
      <c r="G879" s="25"/>
      <c r="H879" s="36"/>
      <c r="I879" s="25"/>
    </row>
    <row r="880" spans="3:9" x14ac:dyDescent="0.35">
      <c r="C880" s="6"/>
      <c r="D880" s="6"/>
      <c r="E880" s="6"/>
      <c r="F880" s="25"/>
      <c r="G880" s="25"/>
      <c r="H880" s="36"/>
      <c r="I880" s="25"/>
    </row>
    <row r="881" spans="3:9" x14ac:dyDescent="0.35">
      <c r="C881" s="6"/>
      <c r="D881" s="6"/>
      <c r="E881" s="6"/>
      <c r="F881" s="25"/>
      <c r="G881" s="25"/>
      <c r="H881" s="36"/>
      <c r="I881" s="25"/>
    </row>
    <row r="882" spans="3:9" x14ac:dyDescent="0.35">
      <c r="C882" s="6"/>
      <c r="D882" s="6"/>
      <c r="E882" s="6"/>
      <c r="F882" s="25"/>
      <c r="G882" s="25"/>
      <c r="H882" s="36"/>
      <c r="I882" s="25"/>
    </row>
    <row r="883" spans="3:9" x14ac:dyDescent="0.35">
      <c r="C883" s="6"/>
      <c r="D883" s="6"/>
      <c r="E883" s="6"/>
      <c r="F883" s="25"/>
      <c r="G883" s="25"/>
      <c r="H883" s="36"/>
      <c r="I883" s="25"/>
    </row>
    <row r="884" spans="3:9" x14ac:dyDescent="0.35">
      <c r="C884" s="6"/>
      <c r="D884" s="6"/>
      <c r="E884" s="6"/>
      <c r="F884" s="25"/>
      <c r="G884" s="25"/>
      <c r="H884" s="36"/>
      <c r="I884" s="25"/>
    </row>
    <row r="885" spans="3:9" x14ac:dyDescent="0.35">
      <c r="C885" s="6"/>
      <c r="D885" s="6"/>
      <c r="E885" s="6"/>
      <c r="F885" s="25"/>
      <c r="G885" s="25"/>
      <c r="H885" s="36"/>
      <c r="I885" s="25"/>
    </row>
    <row r="886" spans="3:9" x14ac:dyDescent="0.35">
      <c r="C886" s="6"/>
      <c r="D886" s="6"/>
      <c r="E886" s="6"/>
      <c r="F886" s="25"/>
      <c r="G886" s="25"/>
      <c r="H886" s="36"/>
      <c r="I886" s="25"/>
    </row>
    <row r="887" spans="3:9" x14ac:dyDescent="0.35">
      <c r="C887" s="6"/>
      <c r="D887" s="6"/>
      <c r="E887" s="6"/>
      <c r="F887" s="25"/>
      <c r="G887" s="25"/>
      <c r="H887" s="36"/>
      <c r="I887" s="25"/>
    </row>
    <row r="888" spans="3:9" x14ac:dyDescent="0.35">
      <c r="C888" s="6"/>
      <c r="D888" s="6"/>
      <c r="E888" s="6"/>
      <c r="F888" s="25"/>
      <c r="G888" s="25"/>
      <c r="H888" s="36"/>
      <c r="I888" s="25"/>
    </row>
    <row r="889" spans="3:9" x14ac:dyDescent="0.35">
      <c r="C889" s="6"/>
      <c r="D889" s="6"/>
      <c r="E889" s="6"/>
      <c r="F889" s="25"/>
      <c r="G889" s="25"/>
      <c r="H889" s="36"/>
      <c r="I889" s="25"/>
    </row>
    <row r="890" spans="3:9" x14ac:dyDescent="0.35">
      <c r="C890" s="6"/>
      <c r="D890" s="6"/>
      <c r="E890" s="6"/>
      <c r="F890" s="25"/>
      <c r="G890" s="25"/>
      <c r="H890" s="36"/>
      <c r="I890" s="25"/>
    </row>
    <row r="891" spans="3:9" x14ac:dyDescent="0.35">
      <c r="C891" s="6"/>
      <c r="D891" s="6"/>
      <c r="E891" s="6"/>
      <c r="F891" s="25"/>
      <c r="G891" s="25"/>
      <c r="H891" s="36"/>
      <c r="I891" s="25"/>
    </row>
    <row r="892" spans="3:9" x14ac:dyDescent="0.35">
      <c r="C892" s="6"/>
      <c r="D892" s="6"/>
      <c r="E892" s="6"/>
      <c r="F892" s="25"/>
      <c r="G892" s="25"/>
      <c r="H892" s="36"/>
      <c r="I892" s="25"/>
    </row>
    <row r="893" spans="3:9" x14ac:dyDescent="0.35">
      <c r="C893" s="6"/>
      <c r="D893" s="6"/>
      <c r="E893" s="6"/>
      <c r="F893" s="25"/>
      <c r="G893" s="25"/>
      <c r="H893" s="36"/>
      <c r="I893" s="25"/>
    </row>
    <row r="894" spans="3:9" x14ac:dyDescent="0.35">
      <c r="C894" s="6"/>
      <c r="D894" s="6"/>
      <c r="E894" s="6"/>
      <c r="F894" s="25"/>
      <c r="G894" s="25"/>
      <c r="H894" s="36"/>
      <c r="I894" s="25"/>
    </row>
    <row r="895" spans="3:9" x14ac:dyDescent="0.35">
      <c r="C895" s="6"/>
      <c r="D895" s="6"/>
      <c r="E895" s="6"/>
      <c r="F895" s="25"/>
      <c r="G895" s="25"/>
      <c r="H895" s="36"/>
      <c r="I895" s="25"/>
    </row>
    <row r="896" spans="3:9" x14ac:dyDescent="0.35">
      <c r="C896" s="6"/>
      <c r="D896" s="6"/>
      <c r="E896" s="6"/>
      <c r="F896" s="25"/>
      <c r="G896" s="25"/>
      <c r="H896" s="36"/>
      <c r="I896" s="25"/>
    </row>
    <row r="897" spans="3:9" x14ac:dyDescent="0.35">
      <c r="C897" s="6"/>
      <c r="D897" s="6"/>
      <c r="E897" s="6"/>
      <c r="F897" s="25"/>
      <c r="G897" s="25"/>
      <c r="H897" s="36"/>
      <c r="I897" s="25"/>
    </row>
    <row r="898" spans="3:9" x14ac:dyDescent="0.35">
      <c r="C898" s="6"/>
      <c r="D898" s="6"/>
      <c r="E898" s="6"/>
      <c r="F898" s="25"/>
      <c r="G898" s="25"/>
      <c r="H898" s="36"/>
      <c r="I898" s="25"/>
    </row>
    <row r="899" spans="3:9" x14ac:dyDescent="0.35">
      <c r="C899" s="6"/>
      <c r="D899" s="6"/>
      <c r="E899" s="6"/>
      <c r="F899" s="25"/>
      <c r="G899" s="25"/>
      <c r="H899" s="36"/>
      <c r="I899" s="25"/>
    </row>
    <row r="900" spans="3:9" x14ac:dyDescent="0.35">
      <c r="C900" s="6"/>
      <c r="D900" s="6"/>
      <c r="E900" s="6"/>
      <c r="F900" s="25"/>
      <c r="G900" s="25"/>
      <c r="H900" s="36"/>
      <c r="I900" s="25"/>
    </row>
    <row r="901" spans="3:9" x14ac:dyDescent="0.35">
      <c r="C901" s="6"/>
      <c r="D901" s="6"/>
      <c r="E901" s="6"/>
      <c r="F901" s="25"/>
      <c r="G901" s="25"/>
      <c r="H901" s="36"/>
      <c r="I901" s="25"/>
    </row>
    <row r="902" spans="3:9" x14ac:dyDescent="0.35">
      <c r="C902" s="6"/>
      <c r="D902" s="6"/>
      <c r="E902" s="6"/>
      <c r="F902" s="25"/>
      <c r="G902" s="25"/>
      <c r="H902" s="36"/>
      <c r="I902" s="25"/>
    </row>
    <row r="903" spans="3:9" x14ac:dyDescent="0.35">
      <c r="C903" s="6"/>
      <c r="D903" s="6"/>
      <c r="E903" s="6"/>
      <c r="F903" s="25"/>
      <c r="G903" s="25"/>
      <c r="H903" s="36"/>
      <c r="I903" s="25"/>
    </row>
    <row r="904" spans="3:9" x14ac:dyDescent="0.35">
      <c r="C904" s="6"/>
      <c r="D904" s="6"/>
      <c r="E904" s="6"/>
      <c r="F904" s="25"/>
      <c r="G904" s="25"/>
      <c r="H904" s="36"/>
      <c r="I904" s="25"/>
    </row>
    <row r="905" spans="3:9" x14ac:dyDescent="0.35">
      <c r="C905" s="6"/>
      <c r="D905" s="6"/>
      <c r="E905" s="6"/>
      <c r="F905" s="25"/>
      <c r="G905" s="25"/>
      <c r="H905" s="36"/>
      <c r="I905" s="25"/>
    </row>
    <row r="906" spans="3:9" x14ac:dyDescent="0.35">
      <c r="C906" s="6"/>
      <c r="D906" s="6"/>
      <c r="E906" s="6"/>
      <c r="F906" s="25"/>
      <c r="G906" s="25"/>
      <c r="H906" s="36"/>
      <c r="I906" s="25"/>
    </row>
    <row r="907" spans="3:9" x14ac:dyDescent="0.35">
      <c r="C907" s="6"/>
      <c r="D907" s="6"/>
      <c r="E907" s="6"/>
      <c r="F907" s="25"/>
      <c r="G907" s="25"/>
      <c r="H907" s="36"/>
      <c r="I907" s="25"/>
    </row>
    <row r="908" spans="3:9" x14ac:dyDescent="0.35">
      <c r="C908" s="6"/>
      <c r="D908" s="6"/>
      <c r="E908" s="6"/>
      <c r="F908" s="25"/>
      <c r="G908" s="25"/>
      <c r="H908" s="36"/>
      <c r="I908" s="25"/>
    </row>
    <row r="909" spans="3:9" x14ac:dyDescent="0.35">
      <c r="C909" s="6"/>
      <c r="D909" s="6"/>
      <c r="E909" s="6"/>
      <c r="F909" s="25"/>
      <c r="G909" s="25"/>
      <c r="H909" s="36"/>
      <c r="I909" s="25"/>
    </row>
    <row r="910" spans="3:9" x14ac:dyDescent="0.35">
      <c r="C910" s="6"/>
      <c r="D910" s="6"/>
      <c r="E910" s="6"/>
      <c r="F910" s="25"/>
      <c r="G910" s="25"/>
      <c r="H910" s="36"/>
      <c r="I910" s="25"/>
    </row>
    <row r="911" spans="3:9" x14ac:dyDescent="0.35">
      <c r="C911" s="6"/>
      <c r="D911" s="6"/>
      <c r="E911" s="6"/>
      <c r="F911" s="25"/>
      <c r="G911" s="25"/>
      <c r="H911" s="36"/>
      <c r="I911" s="25"/>
    </row>
    <row r="912" spans="3:9" x14ac:dyDescent="0.35">
      <c r="C912" s="6"/>
      <c r="D912" s="6"/>
      <c r="E912" s="6"/>
      <c r="F912" s="25"/>
      <c r="G912" s="25"/>
      <c r="H912" s="36"/>
      <c r="I912" s="25"/>
    </row>
    <row r="913" spans="3:9" x14ac:dyDescent="0.35">
      <c r="C913" s="6"/>
      <c r="D913" s="6"/>
      <c r="E913" s="6"/>
      <c r="F913" s="25"/>
      <c r="G913" s="25"/>
      <c r="H913" s="36"/>
      <c r="I913" s="25"/>
    </row>
    <row r="914" spans="3:9" x14ac:dyDescent="0.35">
      <c r="C914" s="6"/>
      <c r="D914" s="6"/>
      <c r="E914" s="6"/>
      <c r="F914" s="25"/>
      <c r="G914" s="25"/>
      <c r="H914" s="36"/>
      <c r="I914" s="25"/>
    </row>
    <row r="915" spans="3:9" x14ac:dyDescent="0.35">
      <c r="C915" s="6"/>
      <c r="D915" s="6"/>
      <c r="E915" s="6"/>
      <c r="F915" s="25"/>
      <c r="G915" s="25"/>
      <c r="H915" s="36"/>
      <c r="I915" s="25"/>
    </row>
    <row r="916" spans="3:9" x14ac:dyDescent="0.35">
      <c r="C916" s="6"/>
      <c r="D916" s="6"/>
      <c r="E916" s="6"/>
      <c r="F916" s="25"/>
      <c r="G916" s="25"/>
      <c r="H916" s="36"/>
      <c r="I916" s="25"/>
    </row>
    <row r="917" spans="3:9" x14ac:dyDescent="0.35">
      <c r="C917" s="6"/>
      <c r="D917" s="6"/>
      <c r="E917" s="6"/>
      <c r="F917" s="25"/>
      <c r="G917" s="25"/>
      <c r="H917" s="36"/>
      <c r="I917" s="25"/>
    </row>
    <row r="918" spans="3:9" x14ac:dyDescent="0.35">
      <c r="C918" s="6"/>
      <c r="D918" s="6"/>
      <c r="E918" s="6"/>
      <c r="F918" s="25"/>
      <c r="G918" s="25"/>
      <c r="H918" s="36"/>
      <c r="I918" s="25"/>
    </row>
    <row r="919" spans="3:9" x14ac:dyDescent="0.35">
      <c r="C919" s="6"/>
      <c r="D919" s="6"/>
      <c r="E919" s="6"/>
      <c r="F919" s="25"/>
      <c r="G919" s="25"/>
      <c r="H919" s="36"/>
      <c r="I919" s="25"/>
    </row>
    <row r="920" spans="3:9" x14ac:dyDescent="0.35">
      <c r="C920" s="6"/>
      <c r="D920" s="6"/>
      <c r="E920" s="6"/>
      <c r="F920" s="25"/>
      <c r="G920" s="25"/>
      <c r="H920" s="36"/>
      <c r="I920" s="25"/>
    </row>
    <row r="921" spans="3:9" x14ac:dyDescent="0.35">
      <c r="C921" s="6"/>
      <c r="D921" s="6"/>
      <c r="E921" s="6"/>
      <c r="F921" s="25"/>
      <c r="G921" s="25"/>
      <c r="H921" s="36"/>
      <c r="I921" s="25"/>
    </row>
    <row r="922" spans="3:9" x14ac:dyDescent="0.35">
      <c r="C922" s="6"/>
      <c r="D922" s="6"/>
      <c r="E922" s="6"/>
      <c r="F922" s="25"/>
      <c r="G922" s="25"/>
      <c r="H922" s="36"/>
      <c r="I922" s="25"/>
    </row>
    <row r="923" spans="3:9" x14ac:dyDescent="0.35">
      <c r="C923" s="6"/>
      <c r="D923" s="6"/>
      <c r="E923" s="6"/>
      <c r="F923" s="25"/>
      <c r="G923" s="25"/>
      <c r="H923" s="36"/>
      <c r="I923" s="25"/>
    </row>
    <row r="924" spans="3:9" x14ac:dyDescent="0.35">
      <c r="C924" s="6"/>
      <c r="D924" s="6"/>
      <c r="E924" s="6"/>
      <c r="F924" s="25"/>
      <c r="G924" s="25"/>
      <c r="H924" s="36"/>
      <c r="I924" s="25"/>
    </row>
    <row r="925" spans="3:9" x14ac:dyDescent="0.35">
      <c r="C925" s="6"/>
      <c r="D925" s="6"/>
      <c r="E925" s="6"/>
      <c r="F925" s="25"/>
      <c r="G925" s="25"/>
      <c r="H925" s="36"/>
      <c r="I925" s="25"/>
    </row>
    <row r="926" spans="3:9" x14ac:dyDescent="0.35">
      <c r="C926" s="6"/>
      <c r="D926" s="6"/>
      <c r="E926" s="6"/>
      <c r="F926" s="25"/>
      <c r="G926" s="25"/>
      <c r="H926" s="36"/>
      <c r="I926" s="25"/>
    </row>
    <row r="927" spans="3:9" x14ac:dyDescent="0.35">
      <c r="C927" s="6"/>
      <c r="D927" s="6"/>
      <c r="E927" s="6"/>
      <c r="F927" s="25"/>
      <c r="G927" s="25"/>
      <c r="H927" s="36"/>
      <c r="I927" s="25"/>
    </row>
    <row r="928" spans="3:9" x14ac:dyDescent="0.35">
      <c r="C928" s="6"/>
      <c r="D928" s="6"/>
      <c r="E928" s="6"/>
      <c r="F928" s="25"/>
      <c r="G928" s="25"/>
      <c r="H928" s="36"/>
      <c r="I928" s="25"/>
    </row>
    <row r="929" spans="3:9" x14ac:dyDescent="0.35">
      <c r="C929" s="6"/>
      <c r="D929" s="6"/>
      <c r="E929" s="6"/>
      <c r="F929" s="25"/>
      <c r="G929" s="25"/>
      <c r="H929" s="36"/>
      <c r="I929" s="25"/>
    </row>
    <row r="930" spans="3:9" x14ac:dyDescent="0.35">
      <c r="C930" s="6"/>
      <c r="D930" s="6"/>
      <c r="E930" s="6"/>
      <c r="F930" s="25"/>
      <c r="G930" s="25"/>
      <c r="H930" s="36"/>
      <c r="I930" s="25"/>
    </row>
    <row r="931" spans="3:9" x14ac:dyDescent="0.35">
      <c r="C931" s="6"/>
      <c r="D931" s="6"/>
      <c r="E931" s="6"/>
      <c r="F931" s="25"/>
      <c r="G931" s="25"/>
      <c r="H931" s="36"/>
      <c r="I931" s="25"/>
    </row>
    <row r="932" spans="3:9" x14ac:dyDescent="0.35">
      <c r="C932" s="6"/>
      <c r="D932" s="6"/>
      <c r="E932" s="6"/>
      <c r="F932" s="25"/>
      <c r="G932" s="25"/>
      <c r="H932" s="36"/>
      <c r="I932" s="25"/>
    </row>
    <row r="933" spans="3:9" x14ac:dyDescent="0.35">
      <c r="C933" s="6"/>
      <c r="D933" s="6"/>
      <c r="E933" s="6"/>
      <c r="F933" s="25"/>
      <c r="G933" s="25"/>
      <c r="H933" s="36"/>
      <c r="I933" s="25"/>
    </row>
    <row r="934" spans="3:9" x14ac:dyDescent="0.35">
      <c r="C934" s="6"/>
      <c r="D934" s="6"/>
      <c r="E934" s="6"/>
      <c r="F934" s="25"/>
      <c r="G934" s="25"/>
      <c r="H934" s="36"/>
      <c r="I934" s="25"/>
    </row>
    <row r="935" spans="3:9" x14ac:dyDescent="0.35">
      <c r="C935" s="6"/>
      <c r="D935" s="6"/>
      <c r="E935" s="6"/>
      <c r="F935" s="25"/>
      <c r="G935" s="25"/>
      <c r="H935" s="36"/>
      <c r="I935" s="25"/>
    </row>
    <row r="936" spans="3:9" x14ac:dyDescent="0.35">
      <c r="C936" s="6"/>
      <c r="D936" s="6"/>
      <c r="E936" s="6"/>
      <c r="F936" s="25"/>
      <c r="G936" s="25"/>
      <c r="H936" s="36"/>
      <c r="I936" s="25"/>
    </row>
    <row r="937" spans="3:9" x14ac:dyDescent="0.35">
      <c r="C937" s="6"/>
      <c r="D937" s="6"/>
      <c r="E937" s="6"/>
      <c r="F937" s="25"/>
      <c r="G937" s="25"/>
      <c r="H937" s="36"/>
      <c r="I937" s="25"/>
    </row>
    <row r="938" spans="3:9" x14ac:dyDescent="0.35">
      <c r="C938" s="6"/>
      <c r="D938" s="6"/>
      <c r="E938" s="6"/>
      <c r="F938" s="25"/>
      <c r="G938" s="25"/>
      <c r="H938" s="36"/>
      <c r="I938" s="25"/>
    </row>
    <row r="939" spans="3:9" x14ac:dyDescent="0.35">
      <c r="C939" s="6"/>
      <c r="D939" s="6"/>
      <c r="E939" s="6"/>
      <c r="F939" s="25"/>
      <c r="G939" s="25"/>
      <c r="H939" s="36"/>
      <c r="I939" s="25"/>
    </row>
    <row r="940" spans="3:9" x14ac:dyDescent="0.35">
      <c r="C940" s="6"/>
      <c r="D940" s="6"/>
      <c r="E940" s="6"/>
      <c r="F940" s="25"/>
      <c r="G940" s="25"/>
      <c r="H940" s="36"/>
      <c r="I940" s="25"/>
    </row>
    <row r="941" spans="3:9" x14ac:dyDescent="0.35">
      <c r="C941" s="6"/>
      <c r="D941" s="6"/>
      <c r="E941" s="6"/>
      <c r="F941" s="25"/>
      <c r="G941" s="25"/>
      <c r="H941" s="36"/>
      <c r="I941" s="25"/>
    </row>
    <row r="942" spans="3:9" x14ac:dyDescent="0.35">
      <c r="C942" s="6"/>
      <c r="D942" s="6"/>
      <c r="E942" s="6"/>
      <c r="F942" s="25"/>
      <c r="G942" s="25"/>
      <c r="H942" s="36"/>
      <c r="I942" s="25"/>
    </row>
    <row r="943" spans="3:9" x14ac:dyDescent="0.35">
      <c r="C943" s="6"/>
      <c r="D943" s="6"/>
      <c r="E943" s="6"/>
      <c r="F943" s="25"/>
      <c r="G943" s="25"/>
      <c r="H943" s="36"/>
      <c r="I943" s="25"/>
    </row>
    <row r="944" spans="3:9" x14ac:dyDescent="0.35">
      <c r="C944" s="6"/>
      <c r="D944" s="6"/>
      <c r="E944" s="6"/>
      <c r="F944" s="25"/>
      <c r="G944" s="25"/>
      <c r="H944" s="36"/>
      <c r="I944" s="25"/>
    </row>
    <row r="945" spans="3:9" x14ac:dyDescent="0.35">
      <c r="C945" s="6"/>
      <c r="D945" s="6"/>
      <c r="E945" s="6"/>
      <c r="F945" s="25"/>
      <c r="G945" s="25"/>
      <c r="H945" s="36"/>
      <c r="I945" s="25"/>
    </row>
    <row r="946" spans="3:9" x14ac:dyDescent="0.35">
      <c r="C946" s="6"/>
      <c r="D946" s="6"/>
      <c r="E946" s="6"/>
      <c r="F946" s="25"/>
      <c r="G946" s="25"/>
      <c r="H946" s="36"/>
      <c r="I946" s="25"/>
    </row>
    <row r="947" spans="3:9" x14ac:dyDescent="0.35">
      <c r="C947" s="6"/>
      <c r="D947" s="6"/>
      <c r="E947" s="6"/>
      <c r="F947" s="25"/>
      <c r="G947" s="25"/>
      <c r="H947" s="36"/>
      <c r="I947" s="25"/>
    </row>
    <row r="948" spans="3:9" x14ac:dyDescent="0.35">
      <c r="C948" s="6"/>
      <c r="D948" s="6"/>
      <c r="E948" s="6"/>
      <c r="F948" s="25"/>
      <c r="G948" s="25"/>
      <c r="H948" s="36"/>
      <c r="I948" s="25"/>
    </row>
    <row r="949" spans="3:9" x14ac:dyDescent="0.35">
      <c r="C949" s="6"/>
      <c r="D949" s="6"/>
      <c r="E949" s="6"/>
      <c r="F949" s="25"/>
      <c r="G949" s="25"/>
      <c r="H949" s="36"/>
      <c r="I949" s="25"/>
    </row>
    <row r="950" spans="3:9" x14ac:dyDescent="0.35">
      <c r="C950" s="6"/>
      <c r="D950" s="6"/>
      <c r="E950" s="6"/>
      <c r="F950" s="25"/>
      <c r="G950" s="25"/>
      <c r="H950" s="36"/>
      <c r="I950" s="25"/>
    </row>
    <row r="951" spans="3:9" x14ac:dyDescent="0.35">
      <c r="C951" s="6"/>
      <c r="D951" s="6"/>
      <c r="E951" s="6"/>
      <c r="F951" s="25"/>
      <c r="G951" s="25"/>
      <c r="H951" s="36"/>
      <c r="I951" s="25"/>
    </row>
    <row r="952" spans="3:9" x14ac:dyDescent="0.35">
      <c r="C952" s="6"/>
      <c r="D952" s="6"/>
      <c r="E952" s="6"/>
      <c r="F952" s="25"/>
      <c r="G952" s="25"/>
      <c r="H952" s="36"/>
      <c r="I952" s="25"/>
    </row>
    <row r="953" spans="3:9" x14ac:dyDescent="0.35">
      <c r="C953" s="6"/>
      <c r="D953" s="6"/>
      <c r="E953" s="6"/>
      <c r="F953" s="25"/>
      <c r="G953" s="25"/>
      <c r="H953" s="36"/>
      <c r="I953" s="25"/>
    </row>
    <row r="954" spans="3:9" x14ac:dyDescent="0.35">
      <c r="C954" s="6"/>
      <c r="D954" s="6"/>
      <c r="E954" s="6"/>
      <c r="F954" s="25"/>
      <c r="G954" s="25"/>
      <c r="H954" s="36"/>
      <c r="I954" s="25"/>
    </row>
    <row r="955" spans="3:9" x14ac:dyDescent="0.35">
      <c r="C955" s="6"/>
      <c r="D955" s="6"/>
      <c r="E955" s="6"/>
      <c r="F955" s="25"/>
      <c r="G955" s="25"/>
      <c r="H955" s="36"/>
      <c r="I955" s="25"/>
    </row>
    <row r="956" spans="3:9" x14ac:dyDescent="0.35">
      <c r="C956" s="6"/>
      <c r="D956" s="6"/>
      <c r="E956" s="6"/>
      <c r="F956" s="25"/>
      <c r="G956" s="25"/>
      <c r="H956" s="36"/>
      <c r="I956" s="25"/>
    </row>
    <row r="957" spans="3:9" x14ac:dyDescent="0.35">
      <c r="C957" s="6"/>
      <c r="D957" s="6"/>
      <c r="E957" s="6"/>
      <c r="F957" s="25"/>
      <c r="G957" s="25"/>
      <c r="H957" s="36"/>
      <c r="I957" s="25"/>
    </row>
    <row r="958" spans="3:9" x14ac:dyDescent="0.35">
      <c r="C958" s="6"/>
      <c r="D958" s="6"/>
      <c r="E958" s="6"/>
      <c r="F958" s="25"/>
      <c r="G958" s="25"/>
      <c r="H958" s="36"/>
      <c r="I958" s="25"/>
    </row>
    <row r="959" spans="3:9" x14ac:dyDescent="0.35">
      <c r="C959" s="6"/>
      <c r="D959" s="6"/>
      <c r="E959" s="6"/>
      <c r="F959" s="25"/>
      <c r="G959" s="25"/>
      <c r="H959" s="36"/>
      <c r="I959" s="25"/>
    </row>
    <row r="960" spans="3:9" x14ac:dyDescent="0.35">
      <c r="C960" s="6"/>
      <c r="D960" s="6"/>
      <c r="E960" s="6"/>
      <c r="F960" s="25"/>
      <c r="G960" s="25"/>
      <c r="H960" s="36"/>
      <c r="I960" s="25"/>
    </row>
    <row r="961" spans="3:9" x14ac:dyDescent="0.35">
      <c r="C961" s="6"/>
      <c r="D961" s="6"/>
      <c r="E961" s="6"/>
      <c r="F961" s="25"/>
      <c r="G961" s="25"/>
      <c r="H961" s="36"/>
      <c r="I961" s="25"/>
    </row>
    <row r="962" spans="3:9" x14ac:dyDescent="0.35">
      <c r="C962" s="6"/>
      <c r="D962" s="6"/>
      <c r="E962" s="6"/>
      <c r="F962" s="25"/>
      <c r="G962" s="25"/>
      <c r="H962" s="36"/>
      <c r="I962" s="25"/>
    </row>
    <row r="963" spans="3:9" x14ac:dyDescent="0.35">
      <c r="C963" s="6"/>
      <c r="D963" s="6"/>
      <c r="E963" s="6"/>
      <c r="F963" s="25"/>
      <c r="G963" s="25"/>
      <c r="H963" s="36"/>
      <c r="I963" s="25"/>
    </row>
    <row r="964" spans="3:9" x14ac:dyDescent="0.35">
      <c r="C964" s="6"/>
      <c r="D964" s="6"/>
      <c r="E964" s="6"/>
      <c r="F964" s="25"/>
      <c r="G964" s="25"/>
      <c r="H964" s="36"/>
      <c r="I964" s="25"/>
    </row>
    <row r="965" spans="3:9" x14ac:dyDescent="0.35">
      <c r="C965" s="6"/>
      <c r="D965" s="6"/>
      <c r="E965" s="6"/>
      <c r="F965" s="25"/>
      <c r="G965" s="25"/>
      <c r="H965" s="36"/>
      <c r="I965" s="25"/>
    </row>
    <row r="966" spans="3:9" x14ac:dyDescent="0.35">
      <c r="C966" s="6"/>
      <c r="D966" s="6"/>
      <c r="E966" s="6"/>
      <c r="F966" s="25"/>
      <c r="G966" s="25"/>
      <c r="H966" s="36"/>
      <c r="I966" s="25"/>
    </row>
    <row r="967" spans="3:9" x14ac:dyDescent="0.35">
      <c r="C967" s="6"/>
      <c r="D967" s="6"/>
      <c r="E967" s="6"/>
      <c r="F967" s="25"/>
      <c r="G967" s="25"/>
      <c r="H967" s="36"/>
      <c r="I967" s="25"/>
    </row>
    <row r="968" spans="3:9" x14ac:dyDescent="0.35">
      <c r="C968" s="6"/>
      <c r="D968" s="6"/>
      <c r="E968" s="6"/>
      <c r="F968" s="25"/>
      <c r="G968" s="25"/>
      <c r="H968" s="36"/>
      <c r="I968" s="25"/>
    </row>
    <row r="969" spans="3:9" x14ac:dyDescent="0.35">
      <c r="C969" s="6"/>
      <c r="D969" s="6"/>
      <c r="E969" s="6"/>
      <c r="F969" s="25"/>
      <c r="G969" s="25"/>
      <c r="H969" s="36"/>
      <c r="I969" s="25"/>
    </row>
    <row r="970" spans="3:9" x14ac:dyDescent="0.35">
      <c r="C970" s="6"/>
      <c r="D970" s="6"/>
      <c r="E970" s="6"/>
      <c r="F970" s="25"/>
      <c r="G970" s="25"/>
      <c r="H970" s="36"/>
      <c r="I970" s="25"/>
    </row>
    <row r="971" spans="3:9" x14ac:dyDescent="0.35">
      <c r="C971" s="6"/>
      <c r="D971" s="6"/>
      <c r="E971" s="6"/>
      <c r="F971" s="25"/>
      <c r="G971" s="25"/>
      <c r="H971" s="36"/>
      <c r="I971" s="25"/>
    </row>
    <row r="972" spans="3:9" x14ac:dyDescent="0.35">
      <c r="C972" s="6"/>
      <c r="D972" s="6"/>
      <c r="E972" s="6"/>
      <c r="F972" s="25"/>
      <c r="G972" s="25"/>
      <c r="H972" s="36"/>
      <c r="I972" s="25"/>
    </row>
    <row r="973" spans="3:9" x14ac:dyDescent="0.35">
      <c r="C973" s="6"/>
      <c r="D973" s="6"/>
      <c r="E973" s="6"/>
      <c r="F973" s="25"/>
      <c r="G973" s="25"/>
      <c r="H973" s="36"/>
      <c r="I973" s="25"/>
    </row>
    <row r="974" spans="3:9" x14ac:dyDescent="0.35">
      <c r="C974" s="6"/>
      <c r="D974" s="6"/>
      <c r="E974" s="6"/>
      <c r="F974" s="25"/>
      <c r="G974" s="25"/>
      <c r="H974" s="36"/>
      <c r="I974" s="25"/>
    </row>
    <row r="975" spans="3:9" x14ac:dyDescent="0.35">
      <c r="C975" s="6"/>
      <c r="D975" s="6"/>
      <c r="E975" s="6"/>
      <c r="F975" s="25"/>
      <c r="G975" s="25"/>
      <c r="H975" s="36"/>
      <c r="I975" s="25"/>
    </row>
    <row r="976" spans="3:9" x14ac:dyDescent="0.35">
      <c r="C976" s="6"/>
      <c r="D976" s="6"/>
      <c r="E976" s="6"/>
      <c r="F976" s="25"/>
      <c r="G976" s="25"/>
      <c r="H976" s="36"/>
      <c r="I976" s="25"/>
    </row>
    <row r="977" spans="3:9" x14ac:dyDescent="0.35">
      <c r="C977" s="6"/>
      <c r="D977" s="6"/>
      <c r="E977" s="6"/>
      <c r="F977" s="25"/>
      <c r="G977" s="25"/>
      <c r="H977" s="36"/>
      <c r="I977" s="25"/>
    </row>
    <row r="978" spans="3:9" x14ac:dyDescent="0.35">
      <c r="C978" s="6"/>
      <c r="D978" s="6"/>
      <c r="E978" s="6"/>
      <c r="F978" s="25"/>
      <c r="G978" s="25"/>
      <c r="H978" s="36"/>
      <c r="I978" s="25"/>
    </row>
    <row r="979" spans="3:9" x14ac:dyDescent="0.35">
      <c r="C979" s="6"/>
      <c r="D979" s="6"/>
      <c r="E979" s="6"/>
      <c r="F979" s="25"/>
      <c r="G979" s="25"/>
      <c r="H979" s="36"/>
      <c r="I979" s="25"/>
    </row>
    <row r="980" spans="3:9" x14ac:dyDescent="0.35">
      <c r="C980" s="6"/>
      <c r="D980" s="6"/>
      <c r="E980" s="6"/>
      <c r="F980" s="25"/>
      <c r="G980" s="25"/>
      <c r="H980" s="36"/>
      <c r="I980" s="25"/>
    </row>
    <row r="981" spans="3:9" x14ac:dyDescent="0.35">
      <c r="C981" s="6"/>
      <c r="D981" s="6"/>
      <c r="E981" s="6"/>
      <c r="F981" s="25"/>
      <c r="G981" s="25"/>
      <c r="H981" s="36"/>
      <c r="I981" s="25"/>
    </row>
    <row r="982" spans="3:9" x14ac:dyDescent="0.35">
      <c r="C982" s="6"/>
      <c r="D982" s="6"/>
      <c r="E982" s="6"/>
      <c r="F982" s="25"/>
      <c r="G982" s="25"/>
      <c r="H982" s="36"/>
      <c r="I982" s="25"/>
    </row>
    <row r="983" spans="3:9" x14ac:dyDescent="0.35">
      <c r="C983" s="6"/>
      <c r="D983" s="6"/>
      <c r="E983" s="6"/>
      <c r="F983" s="25"/>
      <c r="G983" s="25"/>
      <c r="H983" s="36"/>
      <c r="I983" s="25"/>
    </row>
    <row r="984" spans="3:9" x14ac:dyDescent="0.35">
      <c r="C984" s="6"/>
      <c r="D984" s="6"/>
      <c r="E984" s="6"/>
      <c r="F984" s="25"/>
      <c r="G984" s="25"/>
      <c r="H984" s="36"/>
      <c r="I984" s="25"/>
    </row>
    <row r="985" spans="3:9" x14ac:dyDescent="0.35">
      <c r="C985" s="6"/>
      <c r="D985" s="6"/>
      <c r="E985" s="6"/>
      <c r="F985" s="25"/>
      <c r="G985" s="25"/>
      <c r="H985" s="36"/>
      <c r="I985" s="25"/>
    </row>
    <row r="986" spans="3:9" x14ac:dyDescent="0.35">
      <c r="C986" s="6"/>
      <c r="D986" s="6"/>
      <c r="E986" s="6"/>
      <c r="F986" s="25"/>
      <c r="G986" s="25"/>
      <c r="H986" s="36"/>
      <c r="I986" s="25"/>
    </row>
    <row r="987" spans="3:9" x14ac:dyDescent="0.35">
      <c r="C987" s="6"/>
      <c r="D987" s="6"/>
      <c r="E987" s="6"/>
      <c r="F987" s="25"/>
      <c r="G987" s="25"/>
      <c r="H987" s="36"/>
      <c r="I987" s="25"/>
    </row>
    <row r="988" spans="3:9" x14ac:dyDescent="0.35">
      <c r="C988" s="6"/>
      <c r="D988" s="6"/>
      <c r="E988" s="6"/>
      <c r="F988" s="25"/>
      <c r="G988" s="25"/>
      <c r="H988" s="36"/>
      <c r="I988" s="25"/>
    </row>
    <row r="989" spans="3:9" x14ac:dyDescent="0.35">
      <c r="C989" s="6"/>
      <c r="D989" s="6"/>
      <c r="E989" s="6"/>
      <c r="F989" s="25"/>
      <c r="G989" s="25"/>
      <c r="H989" s="36"/>
      <c r="I989" s="25"/>
    </row>
    <row r="990" spans="3:9" x14ac:dyDescent="0.35">
      <c r="C990" s="6"/>
      <c r="D990" s="6"/>
      <c r="E990" s="6"/>
      <c r="F990" s="25"/>
      <c r="G990" s="25"/>
      <c r="H990" s="36"/>
      <c r="I990" s="25"/>
    </row>
    <row r="991" spans="3:9" x14ac:dyDescent="0.35">
      <c r="C991" s="6"/>
      <c r="D991" s="6"/>
      <c r="E991" s="6"/>
      <c r="F991" s="25"/>
      <c r="G991" s="25"/>
      <c r="H991" s="36"/>
      <c r="I991" s="25"/>
    </row>
    <row r="992" spans="3:9" x14ac:dyDescent="0.35">
      <c r="C992" s="6"/>
      <c r="D992" s="6"/>
      <c r="E992" s="6"/>
      <c r="F992" s="25"/>
      <c r="G992" s="25"/>
      <c r="H992" s="36"/>
      <c r="I992" s="25"/>
    </row>
    <row r="993" spans="3:9" x14ac:dyDescent="0.35">
      <c r="C993" s="6"/>
      <c r="D993" s="6"/>
      <c r="E993" s="6"/>
      <c r="F993" s="25"/>
      <c r="G993" s="25"/>
      <c r="H993" s="36"/>
      <c r="I993" s="25"/>
    </row>
    <row r="994" spans="3:9" x14ac:dyDescent="0.35">
      <c r="C994" s="6"/>
      <c r="D994" s="6"/>
      <c r="E994" s="6"/>
      <c r="F994" s="25"/>
      <c r="G994" s="25"/>
      <c r="H994" s="36"/>
      <c r="I994" s="25"/>
    </row>
    <row r="995" spans="3:9" x14ac:dyDescent="0.35">
      <c r="C995" s="6"/>
      <c r="D995" s="6"/>
      <c r="E995" s="6"/>
      <c r="F995" s="25"/>
      <c r="G995" s="25"/>
      <c r="H995" s="36"/>
      <c r="I995" s="25"/>
    </row>
    <row r="996" spans="3:9" x14ac:dyDescent="0.35">
      <c r="C996" s="6"/>
      <c r="D996" s="6"/>
      <c r="E996" s="6"/>
      <c r="F996" s="25"/>
      <c r="G996" s="25"/>
      <c r="H996" s="36"/>
      <c r="I996" s="25"/>
    </row>
    <row r="997" spans="3:9" x14ac:dyDescent="0.35">
      <c r="C997" s="6"/>
      <c r="D997" s="6"/>
      <c r="E997" s="6"/>
      <c r="F997" s="25"/>
      <c r="G997" s="25"/>
      <c r="H997" s="36"/>
      <c r="I997" s="25"/>
    </row>
    <row r="998" spans="3:9" x14ac:dyDescent="0.35">
      <c r="C998" s="6"/>
      <c r="D998" s="6"/>
      <c r="E998" s="6"/>
      <c r="F998" s="25"/>
      <c r="G998" s="25"/>
      <c r="H998" s="36"/>
      <c r="I998" s="25"/>
    </row>
    <row r="999" spans="3:9" x14ac:dyDescent="0.35">
      <c r="C999" s="6"/>
      <c r="D999" s="6"/>
      <c r="E999" s="6"/>
      <c r="F999" s="25"/>
      <c r="G999" s="25"/>
      <c r="H999" s="36"/>
      <c r="I999" s="25"/>
    </row>
    <row r="1000" spans="3:9" x14ac:dyDescent="0.35">
      <c r="C1000" s="6"/>
      <c r="D1000" s="6"/>
      <c r="E1000" s="6"/>
      <c r="F1000" s="25"/>
      <c r="G1000" s="25"/>
      <c r="H1000" s="36"/>
      <c r="I1000" s="25"/>
    </row>
    <row r="1001" spans="3:9" x14ac:dyDescent="0.35">
      <c r="C1001" s="6"/>
      <c r="D1001" s="6"/>
      <c r="E1001" s="6"/>
      <c r="F1001" s="25"/>
      <c r="G1001" s="25"/>
      <c r="H1001" s="36"/>
      <c r="I1001" s="25"/>
    </row>
    <row r="1002" spans="3:9" x14ac:dyDescent="0.35">
      <c r="C1002" s="6"/>
      <c r="D1002" s="6"/>
      <c r="E1002" s="6"/>
      <c r="F1002" s="25"/>
      <c r="G1002" s="25"/>
      <c r="H1002" s="36"/>
      <c r="I1002" s="25"/>
    </row>
    <row r="1003" spans="3:9" x14ac:dyDescent="0.35">
      <c r="C1003" s="6"/>
      <c r="D1003" s="6"/>
      <c r="E1003" s="6"/>
      <c r="F1003" s="25"/>
      <c r="G1003" s="25"/>
      <c r="H1003" s="36"/>
      <c r="I1003" s="25"/>
    </row>
    <row r="1004" spans="3:9" x14ac:dyDescent="0.35">
      <c r="C1004" s="6"/>
      <c r="D1004" s="6"/>
      <c r="E1004" s="6"/>
      <c r="F1004" s="25"/>
      <c r="G1004" s="25"/>
      <c r="H1004" s="36"/>
      <c r="I1004" s="25"/>
    </row>
    <row r="1005" spans="3:9" x14ac:dyDescent="0.35">
      <c r="C1005" s="6"/>
      <c r="D1005" s="6"/>
      <c r="E1005" s="6"/>
      <c r="F1005" s="25"/>
      <c r="G1005" s="25"/>
      <c r="H1005" s="36"/>
      <c r="I1005" s="25"/>
    </row>
    <row r="1006" spans="3:9" x14ac:dyDescent="0.35">
      <c r="C1006" s="6"/>
      <c r="D1006" s="6"/>
      <c r="E1006" s="6"/>
      <c r="F1006" s="25"/>
      <c r="G1006" s="25"/>
      <c r="H1006" s="36"/>
      <c r="I1006" s="25"/>
    </row>
    <row r="1007" spans="3:9" x14ac:dyDescent="0.35">
      <c r="C1007" s="6"/>
      <c r="D1007" s="6"/>
      <c r="E1007" s="6"/>
      <c r="F1007" s="25"/>
      <c r="G1007" s="25"/>
      <c r="H1007" s="36"/>
      <c r="I1007" s="25"/>
    </row>
    <row r="1008" spans="3:9" x14ac:dyDescent="0.35">
      <c r="C1008" s="6"/>
      <c r="D1008" s="6"/>
      <c r="E1008" s="6"/>
      <c r="F1008" s="25"/>
      <c r="G1008" s="25"/>
      <c r="H1008" s="36"/>
      <c r="I1008" s="25"/>
    </row>
    <row r="1009" spans="3:9" x14ac:dyDescent="0.35">
      <c r="C1009" s="6"/>
      <c r="D1009" s="6"/>
      <c r="E1009" s="6"/>
      <c r="F1009" s="25"/>
      <c r="G1009" s="25"/>
      <c r="H1009" s="36"/>
      <c r="I1009" s="25"/>
    </row>
    <row r="1010" spans="3:9" x14ac:dyDescent="0.35">
      <c r="C1010" s="6"/>
      <c r="D1010" s="6"/>
      <c r="E1010" s="6"/>
      <c r="F1010" s="25"/>
      <c r="G1010" s="25"/>
      <c r="H1010" s="36"/>
      <c r="I1010" s="25"/>
    </row>
    <row r="1011" spans="3:9" x14ac:dyDescent="0.35">
      <c r="C1011" s="6"/>
      <c r="D1011" s="6"/>
      <c r="E1011" s="6"/>
      <c r="F1011" s="25"/>
      <c r="G1011" s="25"/>
      <c r="H1011" s="36"/>
      <c r="I1011" s="25"/>
    </row>
    <row r="1012" spans="3:9" x14ac:dyDescent="0.35">
      <c r="C1012" s="6"/>
      <c r="D1012" s="6"/>
      <c r="E1012" s="6"/>
      <c r="F1012" s="25"/>
      <c r="G1012" s="25"/>
      <c r="H1012" s="36"/>
      <c r="I1012" s="25"/>
    </row>
    <row r="1013" spans="3:9" x14ac:dyDescent="0.35">
      <c r="C1013" s="6"/>
      <c r="D1013" s="6"/>
      <c r="E1013" s="6"/>
      <c r="F1013" s="25"/>
      <c r="G1013" s="25"/>
      <c r="H1013" s="36"/>
      <c r="I1013" s="25"/>
    </row>
    <row r="1014" spans="3:9" x14ac:dyDescent="0.35">
      <c r="C1014" s="6"/>
      <c r="D1014" s="6"/>
      <c r="E1014" s="6"/>
      <c r="F1014" s="25"/>
      <c r="G1014" s="25"/>
      <c r="H1014" s="36"/>
      <c r="I1014" s="25"/>
    </row>
    <row r="1015" spans="3:9" x14ac:dyDescent="0.35">
      <c r="C1015" s="6"/>
      <c r="D1015" s="6"/>
      <c r="E1015" s="6"/>
      <c r="F1015" s="25"/>
      <c r="G1015" s="25"/>
      <c r="H1015" s="36"/>
      <c r="I1015" s="25"/>
    </row>
    <row r="1016" spans="3:9" x14ac:dyDescent="0.35">
      <c r="C1016" s="6"/>
      <c r="D1016" s="6"/>
      <c r="E1016" s="6"/>
      <c r="F1016" s="25"/>
      <c r="G1016" s="25"/>
      <c r="H1016" s="36"/>
      <c r="I1016" s="25"/>
    </row>
    <row r="1017" spans="3:9" x14ac:dyDescent="0.35">
      <c r="C1017" s="6"/>
      <c r="D1017" s="6"/>
      <c r="E1017" s="6"/>
      <c r="F1017" s="25"/>
      <c r="G1017" s="25"/>
      <c r="H1017" s="36"/>
      <c r="I1017" s="25"/>
    </row>
    <row r="1018" spans="3:9" x14ac:dyDescent="0.35">
      <c r="C1018" s="6"/>
      <c r="D1018" s="6"/>
      <c r="E1018" s="6"/>
      <c r="F1018" s="25"/>
      <c r="G1018" s="25"/>
      <c r="H1018" s="36"/>
      <c r="I1018" s="25"/>
    </row>
    <row r="1019" spans="3:9" x14ac:dyDescent="0.35">
      <c r="C1019" s="6"/>
      <c r="D1019" s="6"/>
      <c r="E1019" s="6"/>
      <c r="F1019" s="25"/>
      <c r="G1019" s="25"/>
      <c r="H1019" s="36"/>
      <c r="I1019" s="25"/>
    </row>
    <row r="1020" spans="3:9" x14ac:dyDescent="0.35">
      <c r="C1020" s="6"/>
      <c r="D1020" s="6"/>
      <c r="E1020" s="6"/>
      <c r="F1020" s="25"/>
      <c r="G1020" s="25"/>
      <c r="H1020" s="36"/>
      <c r="I1020" s="25"/>
    </row>
    <row r="1021" spans="3:9" x14ac:dyDescent="0.35">
      <c r="C1021" s="6"/>
      <c r="D1021" s="6"/>
      <c r="E1021" s="6"/>
      <c r="F1021" s="25"/>
      <c r="G1021" s="25"/>
      <c r="H1021" s="36"/>
      <c r="I1021" s="25"/>
    </row>
    <row r="1022" spans="3:9" x14ac:dyDescent="0.35">
      <c r="C1022" s="6"/>
      <c r="D1022" s="6"/>
      <c r="E1022" s="6"/>
      <c r="F1022" s="25"/>
      <c r="G1022" s="25"/>
      <c r="H1022" s="36"/>
      <c r="I1022" s="25"/>
    </row>
    <row r="1023" spans="3:9" x14ac:dyDescent="0.35">
      <c r="C1023" s="6"/>
      <c r="D1023" s="6"/>
      <c r="E1023" s="6"/>
      <c r="F1023" s="25"/>
      <c r="G1023" s="25"/>
      <c r="H1023" s="36"/>
      <c r="I1023" s="25"/>
    </row>
    <row r="1024" spans="3:9" x14ac:dyDescent="0.35">
      <c r="C1024" s="6"/>
      <c r="D1024" s="6"/>
      <c r="E1024" s="6"/>
      <c r="F1024" s="25"/>
      <c r="G1024" s="25"/>
      <c r="H1024" s="36"/>
      <c r="I1024" s="25"/>
    </row>
    <row r="1025" spans="3:9" x14ac:dyDescent="0.35">
      <c r="C1025" s="6"/>
      <c r="D1025" s="6"/>
      <c r="E1025" s="6"/>
      <c r="F1025" s="25"/>
      <c r="G1025" s="25"/>
      <c r="H1025" s="36"/>
      <c r="I1025" s="25"/>
    </row>
    <row r="1026" spans="3:9" x14ac:dyDescent="0.35">
      <c r="C1026" s="6"/>
      <c r="D1026" s="6"/>
      <c r="E1026" s="6"/>
      <c r="F1026" s="25"/>
      <c r="G1026" s="25"/>
      <c r="H1026" s="36"/>
      <c r="I1026" s="25"/>
    </row>
    <row r="1027" spans="3:9" x14ac:dyDescent="0.35">
      <c r="C1027" s="6"/>
      <c r="D1027" s="6"/>
      <c r="E1027" s="6"/>
      <c r="F1027" s="25"/>
      <c r="G1027" s="25"/>
      <c r="H1027" s="36"/>
      <c r="I1027" s="25"/>
    </row>
    <row r="1028" spans="3:9" x14ac:dyDescent="0.35">
      <c r="C1028" s="6"/>
      <c r="D1028" s="6"/>
      <c r="E1028" s="6"/>
      <c r="F1028" s="25"/>
      <c r="G1028" s="25"/>
      <c r="H1028" s="36"/>
      <c r="I1028" s="25"/>
    </row>
    <row r="1029" spans="3:9" x14ac:dyDescent="0.35">
      <c r="C1029" s="6"/>
      <c r="D1029" s="6"/>
      <c r="E1029" s="6"/>
      <c r="F1029" s="25"/>
      <c r="G1029" s="25"/>
      <c r="H1029" s="36"/>
      <c r="I1029" s="25"/>
    </row>
    <row r="1030" spans="3:9" x14ac:dyDescent="0.35">
      <c r="C1030" s="6"/>
      <c r="D1030" s="6"/>
      <c r="E1030" s="6"/>
      <c r="F1030" s="25"/>
      <c r="G1030" s="25"/>
      <c r="H1030" s="36"/>
      <c r="I1030" s="25"/>
    </row>
    <row r="1031" spans="3:9" x14ac:dyDescent="0.35">
      <c r="C1031" s="6"/>
      <c r="D1031" s="6"/>
      <c r="E1031" s="6"/>
      <c r="F1031" s="25"/>
      <c r="G1031" s="25"/>
      <c r="H1031" s="36"/>
      <c r="I1031" s="25"/>
    </row>
    <row r="1032" spans="3:9" x14ac:dyDescent="0.35">
      <c r="C1032" s="6"/>
      <c r="D1032" s="6"/>
      <c r="E1032" s="6"/>
      <c r="F1032" s="25"/>
      <c r="G1032" s="25"/>
      <c r="H1032" s="36"/>
      <c r="I1032" s="25"/>
    </row>
    <row r="1033" spans="3:9" x14ac:dyDescent="0.35">
      <c r="C1033" s="6"/>
      <c r="D1033" s="6"/>
      <c r="E1033" s="6"/>
      <c r="F1033" s="25"/>
      <c r="G1033" s="25"/>
      <c r="H1033" s="36"/>
      <c r="I1033" s="25"/>
    </row>
    <row r="1034" spans="3:9" x14ac:dyDescent="0.35">
      <c r="C1034" s="6"/>
      <c r="D1034" s="6"/>
      <c r="E1034" s="6"/>
      <c r="F1034" s="25"/>
      <c r="G1034" s="25"/>
      <c r="H1034" s="36"/>
      <c r="I1034" s="25"/>
    </row>
    <row r="1035" spans="3:9" x14ac:dyDescent="0.35">
      <c r="C1035" s="6"/>
      <c r="D1035" s="6"/>
      <c r="E1035" s="6"/>
      <c r="F1035" s="25"/>
      <c r="G1035" s="25"/>
      <c r="H1035" s="36"/>
      <c r="I1035" s="25"/>
    </row>
    <row r="1036" spans="3:9" x14ac:dyDescent="0.35">
      <c r="C1036" s="6"/>
      <c r="D1036" s="6"/>
      <c r="E1036" s="6"/>
      <c r="F1036" s="25"/>
      <c r="G1036" s="25"/>
      <c r="H1036" s="36"/>
      <c r="I1036" s="25"/>
    </row>
    <row r="1037" spans="3:9" x14ac:dyDescent="0.35">
      <c r="C1037" s="6"/>
      <c r="D1037" s="6"/>
      <c r="E1037" s="6"/>
      <c r="F1037" s="25"/>
      <c r="G1037" s="25"/>
      <c r="H1037" s="36"/>
      <c r="I1037" s="25"/>
    </row>
    <row r="1038" spans="3:9" x14ac:dyDescent="0.35">
      <c r="C1038" s="6"/>
      <c r="D1038" s="6"/>
      <c r="E1038" s="6"/>
      <c r="F1038" s="25"/>
      <c r="G1038" s="25"/>
      <c r="H1038" s="36"/>
      <c r="I1038" s="25"/>
    </row>
    <row r="1039" spans="3:9" x14ac:dyDescent="0.35">
      <c r="C1039" s="6"/>
      <c r="D1039" s="6"/>
      <c r="E1039" s="6"/>
      <c r="F1039" s="25"/>
      <c r="G1039" s="25"/>
      <c r="H1039" s="36"/>
      <c r="I1039" s="25"/>
    </row>
    <row r="1040" spans="3:9" x14ac:dyDescent="0.35">
      <c r="C1040" s="6"/>
      <c r="D1040" s="6"/>
      <c r="E1040" s="6"/>
      <c r="F1040" s="25"/>
      <c r="G1040" s="25"/>
      <c r="H1040" s="36"/>
      <c r="I1040" s="25"/>
    </row>
    <row r="1041" spans="3:9" x14ac:dyDescent="0.35">
      <c r="C1041" s="6"/>
      <c r="D1041" s="6"/>
      <c r="E1041" s="6"/>
      <c r="F1041" s="25"/>
      <c r="G1041" s="25"/>
      <c r="H1041" s="36"/>
      <c r="I1041" s="25"/>
    </row>
    <row r="1042" spans="3:9" x14ac:dyDescent="0.35">
      <c r="C1042" s="6"/>
      <c r="D1042" s="6"/>
      <c r="E1042" s="6"/>
      <c r="F1042" s="25"/>
      <c r="G1042" s="25"/>
      <c r="H1042" s="36"/>
      <c r="I1042" s="25"/>
    </row>
    <row r="1043" spans="3:9" x14ac:dyDescent="0.35">
      <c r="C1043" s="6"/>
      <c r="D1043" s="6"/>
      <c r="E1043" s="6"/>
      <c r="F1043" s="25"/>
      <c r="G1043" s="25"/>
      <c r="H1043" s="36"/>
      <c r="I1043" s="25"/>
    </row>
    <row r="1044" spans="3:9" x14ac:dyDescent="0.35">
      <c r="C1044" s="6"/>
      <c r="D1044" s="6"/>
      <c r="E1044" s="6"/>
      <c r="F1044" s="25"/>
      <c r="G1044" s="25"/>
      <c r="H1044" s="36"/>
      <c r="I1044" s="25"/>
    </row>
    <row r="1045" spans="3:9" x14ac:dyDescent="0.35">
      <c r="C1045" s="6"/>
      <c r="D1045" s="6"/>
      <c r="E1045" s="6"/>
      <c r="F1045" s="25"/>
      <c r="G1045" s="25"/>
      <c r="H1045" s="36"/>
      <c r="I1045" s="25"/>
    </row>
    <row r="1046" spans="3:9" x14ac:dyDescent="0.35">
      <c r="C1046" s="6"/>
      <c r="D1046" s="6"/>
      <c r="E1046" s="6"/>
      <c r="F1046" s="25"/>
      <c r="G1046" s="25"/>
      <c r="H1046" s="36"/>
      <c r="I1046" s="25"/>
    </row>
    <row r="1047" spans="3:9" x14ac:dyDescent="0.35">
      <c r="C1047" s="6"/>
      <c r="D1047" s="6"/>
      <c r="E1047" s="6"/>
      <c r="F1047" s="25"/>
      <c r="G1047" s="25"/>
      <c r="H1047" s="36"/>
      <c r="I1047" s="25"/>
    </row>
    <row r="1048" spans="3:9" x14ac:dyDescent="0.35">
      <c r="C1048" s="6"/>
      <c r="D1048" s="6"/>
      <c r="E1048" s="6"/>
      <c r="F1048" s="25"/>
      <c r="G1048" s="25"/>
      <c r="H1048" s="36"/>
      <c r="I1048" s="25"/>
    </row>
    <row r="1049" spans="3:9" x14ac:dyDescent="0.35">
      <c r="C1049" s="6"/>
      <c r="D1049" s="6"/>
      <c r="E1049" s="6"/>
      <c r="F1049" s="25"/>
      <c r="G1049" s="25"/>
      <c r="H1049" s="36"/>
      <c r="I1049" s="25"/>
    </row>
    <row r="1050" spans="3:9" x14ac:dyDescent="0.35">
      <c r="C1050" s="6"/>
      <c r="D1050" s="6"/>
      <c r="E1050" s="6"/>
      <c r="F1050" s="25"/>
      <c r="G1050" s="25"/>
      <c r="H1050" s="36"/>
      <c r="I1050" s="25"/>
    </row>
    <row r="1051" spans="3:9" x14ac:dyDescent="0.35">
      <c r="C1051" s="6"/>
      <c r="D1051" s="6"/>
      <c r="E1051" s="6"/>
      <c r="F1051" s="25"/>
      <c r="G1051" s="25"/>
      <c r="H1051" s="36"/>
      <c r="I1051" s="25"/>
    </row>
    <row r="1052" spans="3:9" x14ac:dyDescent="0.35">
      <c r="C1052" s="6"/>
      <c r="D1052" s="6"/>
      <c r="E1052" s="6"/>
      <c r="F1052" s="25"/>
      <c r="G1052" s="25"/>
      <c r="H1052" s="36"/>
      <c r="I1052" s="25"/>
    </row>
    <row r="1053" spans="3:9" x14ac:dyDescent="0.35">
      <c r="C1053" s="6"/>
      <c r="D1053" s="6"/>
      <c r="E1053" s="6"/>
      <c r="F1053" s="25"/>
      <c r="G1053" s="25"/>
      <c r="H1053" s="36"/>
      <c r="I1053" s="25"/>
    </row>
    <row r="1054" spans="3:9" x14ac:dyDescent="0.35">
      <c r="C1054" s="6"/>
      <c r="D1054" s="6"/>
      <c r="E1054" s="6"/>
      <c r="F1054" s="25"/>
      <c r="G1054" s="25"/>
      <c r="H1054" s="36"/>
      <c r="I1054" s="25"/>
    </row>
    <row r="1055" spans="3:9" x14ac:dyDescent="0.35">
      <c r="C1055" s="6"/>
      <c r="D1055" s="6"/>
      <c r="E1055" s="6"/>
      <c r="F1055" s="25"/>
      <c r="G1055" s="25"/>
      <c r="H1055" s="36"/>
      <c r="I1055" s="25"/>
    </row>
    <row r="1056" spans="3:9" x14ac:dyDescent="0.35">
      <c r="C1056" s="6"/>
      <c r="D1056" s="6"/>
      <c r="E1056" s="6"/>
      <c r="F1056" s="25"/>
      <c r="G1056" s="25"/>
      <c r="H1056" s="36"/>
      <c r="I1056" s="25"/>
    </row>
    <row r="1057" spans="3:9" x14ac:dyDescent="0.35">
      <c r="C1057" s="6"/>
      <c r="D1057" s="6"/>
      <c r="E1057" s="6"/>
      <c r="F1057" s="25"/>
      <c r="G1057" s="25"/>
      <c r="H1057" s="36"/>
      <c r="I1057" s="25"/>
    </row>
    <row r="1058" spans="3:9" x14ac:dyDescent="0.35">
      <c r="C1058" s="6"/>
      <c r="D1058" s="6"/>
      <c r="E1058" s="6"/>
      <c r="F1058" s="25"/>
      <c r="G1058" s="25"/>
      <c r="H1058" s="36"/>
      <c r="I1058" s="25"/>
    </row>
    <row r="1059" spans="3:9" x14ac:dyDescent="0.35">
      <c r="C1059" s="6"/>
      <c r="D1059" s="6"/>
      <c r="E1059" s="6"/>
      <c r="F1059" s="25"/>
      <c r="G1059" s="25"/>
      <c r="H1059" s="36"/>
      <c r="I1059" s="25"/>
    </row>
    <row r="1060" spans="3:9" x14ac:dyDescent="0.35">
      <c r="C1060" s="6"/>
      <c r="D1060" s="6"/>
      <c r="E1060" s="6"/>
      <c r="F1060" s="25"/>
      <c r="G1060" s="25"/>
      <c r="H1060" s="36"/>
      <c r="I1060" s="25"/>
    </row>
    <row r="1061" spans="3:9" x14ac:dyDescent="0.35">
      <c r="C1061" s="6"/>
      <c r="D1061" s="6"/>
      <c r="E1061" s="6"/>
      <c r="F1061" s="25"/>
      <c r="G1061" s="25"/>
      <c r="H1061" s="36"/>
      <c r="I1061" s="25"/>
    </row>
    <row r="1062" spans="3:9" x14ac:dyDescent="0.35">
      <c r="C1062" s="6"/>
      <c r="D1062" s="6"/>
      <c r="E1062" s="6"/>
      <c r="F1062" s="25"/>
      <c r="G1062" s="25"/>
      <c r="H1062" s="36"/>
      <c r="I1062" s="25"/>
    </row>
    <row r="1063" spans="3:9" x14ac:dyDescent="0.35">
      <c r="C1063" s="6"/>
      <c r="D1063" s="6"/>
      <c r="E1063" s="6"/>
      <c r="F1063" s="25"/>
      <c r="G1063" s="25"/>
      <c r="H1063" s="36"/>
      <c r="I1063" s="25"/>
    </row>
    <row r="1064" spans="3:9" x14ac:dyDescent="0.35">
      <c r="C1064" s="6"/>
      <c r="D1064" s="6"/>
      <c r="E1064" s="6"/>
      <c r="F1064" s="25"/>
      <c r="G1064" s="25"/>
      <c r="H1064" s="36"/>
      <c r="I1064" s="25"/>
    </row>
    <row r="1065" spans="3:9" x14ac:dyDescent="0.35">
      <c r="C1065" s="6"/>
      <c r="D1065" s="6"/>
      <c r="E1065" s="6"/>
      <c r="F1065" s="25"/>
      <c r="G1065" s="25"/>
      <c r="H1065" s="36"/>
      <c r="I1065" s="25"/>
    </row>
    <row r="1066" spans="3:9" x14ac:dyDescent="0.35">
      <c r="C1066" s="6"/>
      <c r="D1066" s="6"/>
      <c r="E1066" s="6"/>
      <c r="F1066" s="25"/>
      <c r="G1066" s="25"/>
      <c r="H1066" s="36"/>
      <c r="I1066" s="25"/>
    </row>
    <row r="1067" spans="3:9" x14ac:dyDescent="0.35">
      <c r="C1067" s="6"/>
      <c r="D1067" s="6"/>
      <c r="E1067" s="6"/>
      <c r="F1067" s="25"/>
      <c r="G1067" s="25"/>
      <c r="H1067" s="36"/>
      <c r="I1067" s="25"/>
    </row>
    <row r="1068" spans="3:9" x14ac:dyDescent="0.35">
      <c r="C1068" s="6"/>
      <c r="D1068" s="6"/>
      <c r="E1068" s="6"/>
      <c r="F1068" s="25"/>
      <c r="G1068" s="25"/>
      <c r="H1068" s="36"/>
      <c r="I1068" s="25"/>
    </row>
    <row r="1069" spans="3:9" x14ac:dyDescent="0.35">
      <c r="C1069" s="6"/>
      <c r="D1069" s="6"/>
      <c r="E1069" s="6"/>
      <c r="F1069" s="25"/>
      <c r="G1069" s="25"/>
      <c r="H1069" s="36"/>
      <c r="I1069" s="25"/>
    </row>
    <row r="1070" spans="3:9" x14ac:dyDescent="0.35">
      <c r="C1070" s="6"/>
      <c r="D1070" s="6"/>
      <c r="E1070" s="6"/>
      <c r="F1070" s="25"/>
      <c r="G1070" s="25"/>
      <c r="H1070" s="36"/>
      <c r="I1070" s="25"/>
    </row>
    <row r="1071" spans="3:9" x14ac:dyDescent="0.35">
      <c r="C1071" s="6"/>
      <c r="D1071" s="6"/>
      <c r="E1071" s="6"/>
      <c r="F1071" s="25"/>
      <c r="G1071" s="25"/>
      <c r="H1071" s="36"/>
      <c r="I1071" s="25"/>
    </row>
    <row r="1072" spans="3:9" x14ac:dyDescent="0.35">
      <c r="C1072" s="6"/>
      <c r="D1072" s="6"/>
      <c r="E1072" s="6"/>
      <c r="F1072" s="25"/>
      <c r="G1072" s="25"/>
      <c r="H1072" s="36"/>
      <c r="I1072" s="25"/>
    </row>
    <row r="1073" spans="3:9" x14ac:dyDescent="0.35">
      <c r="C1073" s="6"/>
      <c r="D1073" s="6"/>
      <c r="E1073" s="6"/>
      <c r="F1073" s="25"/>
      <c r="G1073" s="25"/>
      <c r="H1073" s="36"/>
      <c r="I1073" s="25"/>
    </row>
    <row r="1074" spans="3:9" x14ac:dyDescent="0.35">
      <c r="C1074" s="6"/>
      <c r="D1074" s="6"/>
      <c r="E1074" s="6"/>
      <c r="F1074" s="25"/>
      <c r="G1074" s="25"/>
      <c r="H1074" s="36"/>
      <c r="I1074" s="25"/>
    </row>
    <row r="1075" spans="3:9" x14ac:dyDescent="0.35">
      <c r="C1075" s="6"/>
      <c r="D1075" s="6"/>
      <c r="E1075" s="6"/>
      <c r="F1075" s="25"/>
      <c r="G1075" s="25"/>
      <c r="H1075" s="36"/>
      <c r="I1075" s="25"/>
    </row>
    <row r="1076" spans="3:9" x14ac:dyDescent="0.35">
      <c r="C1076" s="6"/>
      <c r="D1076" s="6"/>
      <c r="E1076" s="6"/>
      <c r="F1076" s="25"/>
      <c r="G1076" s="25"/>
      <c r="H1076" s="36"/>
      <c r="I1076" s="25"/>
    </row>
    <row r="1077" spans="3:9" x14ac:dyDescent="0.35">
      <c r="C1077" s="6"/>
      <c r="D1077" s="6"/>
      <c r="E1077" s="6"/>
      <c r="F1077" s="25"/>
      <c r="G1077" s="25"/>
      <c r="H1077" s="36"/>
      <c r="I1077" s="25"/>
    </row>
    <row r="1078" spans="3:9" x14ac:dyDescent="0.35">
      <c r="C1078" s="6"/>
      <c r="D1078" s="6"/>
      <c r="E1078" s="6"/>
      <c r="F1078" s="25"/>
      <c r="G1078" s="25"/>
      <c r="H1078" s="36"/>
      <c r="I1078" s="25"/>
    </row>
    <row r="1079" spans="3:9" x14ac:dyDescent="0.35">
      <c r="C1079" s="6"/>
      <c r="D1079" s="6"/>
      <c r="E1079" s="6"/>
      <c r="F1079" s="25"/>
      <c r="G1079" s="25"/>
      <c r="H1079" s="36"/>
      <c r="I1079" s="25"/>
    </row>
    <row r="1080" spans="3:9" x14ac:dyDescent="0.35">
      <c r="C1080" s="6"/>
      <c r="D1080" s="6"/>
      <c r="E1080" s="6"/>
      <c r="F1080" s="25"/>
      <c r="G1080" s="25"/>
      <c r="H1080" s="36"/>
      <c r="I1080" s="25"/>
    </row>
    <row r="1081" spans="3:9" x14ac:dyDescent="0.35">
      <c r="C1081" s="6"/>
      <c r="D1081" s="6"/>
      <c r="E1081" s="6"/>
      <c r="F1081" s="25"/>
      <c r="G1081" s="25"/>
      <c r="H1081" s="36"/>
      <c r="I1081" s="25"/>
    </row>
    <row r="1082" spans="3:9" x14ac:dyDescent="0.35">
      <c r="C1082" s="6"/>
      <c r="D1082" s="6"/>
      <c r="E1082" s="6"/>
      <c r="F1082" s="25"/>
      <c r="G1082" s="25"/>
      <c r="H1082" s="36"/>
      <c r="I1082" s="25"/>
    </row>
    <row r="1083" spans="3:9" x14ac:dyDescent="0.35">
      <c r="C1083" s="6"/>
      <c r="D1083" s="6"/>
      <c r="E1083" s="6"/>
      <c r="F1083" s="25"/>
      <c r="G1083" s="25"/>
      <c r="H1083" s="36"/>
      <c r="I1083" s="25"/>
    </row>
    <row r="1084" spans="3:9" x14ac:dyDescent="0.35">
      <c r="C1084" s="6"/>
      <c r="D1084" s="6"/>
      <c r="E1084" s="6"/>
      <c r="F1084" s="25"/>
      <c r="G1084" s="25"/>
      <c r="H1084" s="36"/>
      <c r="I1084" s="25"/>
    </row>
    <row r="1085" spans="3:9" x14ac:dyDescent="0.35">
      <c r="C1085" s="6"/>
      <c r="D1085" s="6"/>
      <c r="E1085" s="6"/>
      <c r="F1085" s="25"/>
      <c r="G1085" s="25"/>
      <c r="H1085" s="36"/>
      <c r="I1085" s="25"/>
    </row>
    <row r="1086" spans="3:9" x14ac:dyDescent="0.35">
      <c r="C1086" s="6"/>
      <c r="D1086" s="6"/>
      <c r="E1086" s="6"/>
      <c r="F1086" s="25"/>
      <c r="G1086" s="25"/>
      <c r="H1086" s="36"/>
      <c r="I1086" s="25"/>
    </row>
    <row r="1087" spans="3:9" x14ac:dyDescent="0.35">
      <c r="C1087" s="6"/>
      <c r="D1087" s="6"/>
      <c r="E1087" s="6"/>
      <c r="F1087" s="25"/>
      <c r="G1087" s="25"/>
      <c r="H1087" s="36"/>
      <c r="I1087" s="25"/>
    </row>
    <row r="1088" spans="3:9" x14ac:dyDescent="0.35">
      <c r="C1088" s="6"/>
      <c r="D1088" s="6"/>
      <c r="E1088" s="6"/>
      <c r="F1088" s="25"/>
      <c r="G1088" s="25"/>
      <c r="H1088" s="36"/>
      <c r="I1088" s="25"/>
    </row>
    <row r="1089" spans="3:9" x14ac:dyDescent="0.35">
      <c r="C1089" s="6"/>
      <c r="D1089" s="6"/>
      <c r="E1089" s="6"/>
      <c r="F1089" s="25"/>
      <c r="G1089" s="25"/>
      <c r="H1089" s="36"/>
      <c r="I1089" s="25"/>
    </row>
    <row r="1090" spans="3:9" x14ac:dyDescent="0.35">
      <c r="C1090" s="6"/>
      <c r="D1090" s="6"/>
      <c r="E1090" s="6"/>
      <c r="F1090" s="25"/>
      <c r="G1090" s="25"/>
      <c r="H1090" s="36"/>
      <c r="I1090" s="25"/>
    </row>
    <row r="1091" spans="3:9" x14ac:dyDescent="0.35">
      <c r="C1091" s="6"/>
      <c r="D1091" s="6"/>
      <c r="E1091" s="6"/>
      <c r="F1091" s="25"/>
      <c r="G1091" s="25"/>
      <c r="H1091" s="36"/>
      <c r="I1091" s="25"/>
    </row>
    <row r="1092" spans="3:9" x14ac:dyDescent="0.35">
      <c r="C1092" s="6"/>
      <c r="D1092" s="6"/>
      <c r="E1092" s="6"/>
      <c r="F1092" s="25"/>
      <c r="G1092" s="25"/>
      <c r="H1092" s="36"/>
      <c r="I1092" s="25"/>
    </row>
    <row r="1093" spans="3:9" x14ac:dyDescent="0.35">
      <c r="C1093" s="6"/>
      <c r="D1093" s="6"/>
      <c r="E1093" s="6"/>
      <c r="F1093" s="25"/>
      <c r="G1093" s="25"/>
      <c r="H1093" s="36"/>
      <c r="I1093" s="25"/>
    </row>
    <row r="1094" spans="3:9" x14ac:dyDescent="0.35">
      <c r="C1094" s="6"/>
      <c r="D1094" s="6"/>
      <c r="E1094" s="6"/>
      <c r="F1094" s="25"/>
      <c r="G1094" s="25"/>
      <c r="H1094" s="36"/>
      <c r="I1094" s="25"/>
    </row>
    <row r="1095" spans="3:9" x14ac:dyDescent="0.35">
      <c r="C1095" s="6"/>
      <c r="D1095" s="6"/>
      <c r="E1095" s="6"/>
      <c r="F1095" s="25"/>
      <c r="G1095" s="25"/>
      <c r="H1095" s="36"/>
      <c r="I1095" s="25"/>
    </row>
    <row r="1096" spans="3:9" x14ac:dyDescent="0.35">
      <c r="C1096" s="6"/>
      <c r="D1096" s="6"/>
      <c r="E1096" s="6"/>
      <c r="F1096" s="25"/>
      <c r="G1096" s="25"/>
      <c r="H1096" s="36"/>
      <c r="I1096" s="25"/>
    </row>
    <row r="1097" spans="3:9" x14ac:dyDescent="0.35">
      <c r="C1097" s="6"/>
      <c r="D1097" s="6"/>
      <c r="E1097" s="6"/>
      <c r="F1097" s="25"/>
      <c r="G1097" s="25"/>
      <c r="H1097" s="36"/>
      <c r="I1097" s="25"/>
    </row>
    <row r="1098" spans="3:9" x14ac:dyDescent="0.35">
      <c r="C1098" s="6"/>
      <c r="D1098" s="6"/>
      <c r="E1098" s="6"/>
      <c r="F1098" s="25"/>
      <c r="G1098" s="25"/>
      <c r="H1098" s="36"/>
      <c r="I1098" s="25"/>
    </row>
    <row r="1099" spans="3:9" x14ac:dyDescent="0.35">
      <c r="C1099" s="6"/>
      <c r="D1099" s="6"/>
      <c r="E1099" s="6"/>
      <c r="F1099" s="25"/>
      <c r="G1099" s="25"/>
      <c r="H1099" s="36"/>
      <c r="I1099" s="25"/>
    </row>
    <row r="1100" spans="3:9" x14ac:dyDescent="0.35">
      <c r="C1100" s="6"/>
      <c r="D1100" s="6"/>
      <c r="E1100" s="6"/>
      <c r="F1100" s="25"/>
      <c r="G1100" s="25"/>
      <c r="H1100" s="36"/>
      <c r="I1100" s="25"/>
    </row>
    <row r="1101" spans="3:9" x14ac:dyDescent="0.35">
      <c r="C1101" s="6"/>
      <c r="D1101" s="6"/>
      <c r="E1101" s="6"/>
      <c r="F1101" s="25"/>
      <c r="G1101" s="25"/>
      <c r="H1101" s="36"/>
      <c r="I1101" s="25"/>
    </row>
    <row r="1102" spans="3:9" x14ac:dyDescent="0.35">
      <c r="C1102" s="6"/>
      <c r="D1102" s="6"/>
      <c r="E1102" s="6"/>
      <c r="F1102" s="25"/>
      <c r="G1102" s="25"/>
      <c r="H1102" s="36"/>
      <c r="I1102" s="25"/>
    </row>
    <row r="1103" spans="3:9" x14ac:dyDescent="0.35">
      <c r="C1103" s="6"/>
      <c r="D1103" s="6"/>
      <c r="E1103" s="6"/>
      <c r="F1103" s="25"/>
      <c r="G1103" s="25"/>
      <c r="H1103" s="36"/>
      <c r="I1103" s="25"/>
    </row>
    <row r="1104" spans="3:9" x14ac:dyDescent="0.35">
      <c r="C1104" s="6"/>
      <c r="D1104" s="6"/>
      <c r="E1104" s="6"/>
      <c r="F1104" s="25"/>
      <c r="G1104" s="25"/>
      <c r="H1104" s="36"/>
      <c r="I1104" s="25"/>
    </row>
    <row r="1105" spans="3:9" x14ac:dyDescent="0.35">
      <c r="C1105" s="6"/>
      <c r="D1105" s="6"/>
      <c r="E1105" s="6"/>
      <c r="F1105" s="25"/>
      <c r="G1105" s="25"/>
      <c r="H1105" s="36"/>
      <c r="I1105" s="25"/>
    </row>
    <row r="1106" spans="3:9" x14ac:dyDescent="0.35">
      <c r="C1106" s="6"/>
      <c r="D1106" s="6"/>
      <c r="E1106" s="6"/>
      <c r="F1106" s="25"/>
      <c r="G1106" s="25"/>
      <c r="H1106" s="36"/>
      <c r="I1106" s="25"/>
    </row>
    <row r="1107" spans="3:9" x14ac:dyDescent="0.35">
      <c r="C1107" s="6"/>
      <c r="D1107" s="6"/>
      <c r="E1107" s="6"/>
      <c r="F1107" s="25"/>
      <c r="G1107" s="25"/>
      <c r="H1107" s="36"/>
      <c r="I1107" s="25"/>
    </row>
    <row r="1108" spans="3:9" x14ac:dyDescent="0.35">
      <c r="C1108" s="6"/>
      <c r="D1108" s="6"/>
      <c r="E1108" s="6"/>
      <c r="F1108" s="25"/>
      <c r="G1108" s="25"/>
      <c r="H1108" s="36"/>
      <c r="I1108" s="25"/>
    </row>
    <row r="1109" spans="3:9" x14ac:dyDescent="0.35">
      <c r="C1109" s="6"/>
      <c r="D1109" s="6"/>
      <c r="E1109" s="6"/>
      <c r="F1109" s="25"/>
      <c r="G1109" s="25"/>
      <c r="H1109" s="36"/>
      <c r="I1109" s="25"/>
    </row>
    <row r="1110" spans="3:9" x14ac:dyDescent="0.35">
      <c r="C1110" s="6"/>
      <c r="D1110" s="6"/>
      <c r="E1110" s="6"/>
      <c r="F1110" s="25"/>
      <c r="G1110" s="25"/>
      <c r="H1110" s="36"/>
      <c r="I1110" s="25"/>
    </row>
    <row r="1111" spans="3:9" x14ac:dyDescent="0.35">
      <c r="C1111" s="6"/>
      <c r="D1111" s="6"/>
      <c r="E1111" s="6"/>
      <c r="F1111" s="25"/>
      <c r="G1111" s="25"/>
      <c r="H1111" s="36"/>
      <c r="I1111" s="25"/>
    </row>
    <row r="1112" spans="3:9" x14ac:dyDescent="0.35">
      <c r="C1112" s="6"/>
      <c r="D1112" s="6"/>
      <c r="E1112" s="6"/>
      <c r="F1112" s="25"/>
      <c r="G1112" s="25"/>
      <c r="H1112" s="36"/>
      <c r="I1112" s="25"/>
    </row>
    <row r="1113" spans="3:9" x14ac:dyDescent="0.35">
      <c r="C1113" s="6"/>
      <c r="D1113" s="6"/>
      <c r="E1113" s="6"/>
      <c r="F1113" s="25"/>
      <c r="G1113" s="25"/>
      <c r="H1113" s="36"/>
      <c r="I1113" s="25"/>
    </row>
    <row r="1114" spans="3:9" x14ac:dyDescent="0.35">
      <c r="C1114" s="6"/>
      <c r="D1114" s="6"/>
      <c r="E1114" s="6"/>
      <c r="F1114" s="25"/>
      <c r="G1114" s="25"/>
      <c r="H1114" s="36"/>
      <c r="I1114" s="25"/>
    </row>
    <row r="1115" spans="3:9" x14ac:dyDescent="0.35">
      <c r="C1115" s="6"/>
      <c r="D1115" s="6"/>
      <c r="E1115" s="6"/>
      <c r="F1115" s="25"/>
      <c r="G1115" s="25"/>
      <c r="H1115" s="36"/>
      <c r="I1115" s="25"/>
    </row>
    <row r="1116" spans="3:9" x14ac:dyDescent="0.35">
      <c r="C1116" s="6"/>
      <c r="D1116" s="6"/>
      <c r="E1116" s="6"/>
      <c r="F1116" s="25"/>
      <c r="G1116" s="25"/>
      <c r="H1116" s="36"/>
      <c r="I1116" s="25"/>
    </row>
    <row r="1117" spans="3:9" x14ac:dyDescent="0.35">
      <c r="C1117" s="6"/>
      <c r="D1117" s="6"/>
      <c r="E1117" s="6"/>
      <c r="F1117" s="25"/>
      <c r="G1117" s="25"/>
      <c r="H1117" s="36"/>
      <c r="I1117" s="25"/>
    </row>
    <row r="1118" spans="3:9" x14ac:dyDescent="0.35">
      <c r="C1118" s="6"/>
      <c r="D1118" s="6"/>
      <c r="E1118" s="6"/>
      <c r="F1118" s="25"/>
      <c r="G1118" s="25"/>
      <c r="H1118" s="36"/>
      <c r="I1118" s="25"/>
    </row>
    <row r="1119" spans="3:9" x14ac:dyDescent="0.35">
      <c r="C1119" s="6"/>
      <c r="D1119" s="6"/>
      <c r="E1119" s="6"/>
      <c r="F1119" s="25"/>
      <c r="G1119" s="25"/>
      <c r="H1119" s="36"/>
      <c r="I1119" s="25"/>
    </row>
    <row r="1120" spans="3:9" x14ac:dyDescent="0.35">
      <c r="C1120" s="6"/>
      <c r="D1120" s="6"/>
      <c r="E1120" s="6"/>
      <c r="F1120" s="25"/>
      <c r="G1120" s="25"/>
      <c r="H1120" s="36"/>
      <c r="I1120" s="25"/>
    </row>
    <row r="1121" spans="3:9" x14ac:dyDescent="0.35">
      <c r="C1121" s="6"/>
      <c r="D1121" s="6"/>
      <c r="E1121" s="6"/>
      <c r="F1121" s="25"/>
      <c r="G1121" s="25"/>
      <c r="H1121" s="36"/>
      <c r="I1121" s="25"/>
    </row>
    <row r="1122" spans="3:9" x14ac:dyDescent="0.35">
      <c r="C1122" s="6"/>
      <c r="D1122" s="6"/>
      <c r="E1122" s="6"/>
      <c r="F1122" s="25"/>
      <c r="G1122" s="25"/>
      <c r="H1122" s="36"/>
      <c r="I1122" s="25"/>
    </row>
    <row r="1123" spans="3:9" x14ac:dyDescent="0.35">
      <c r="C1123" s="6"/>
      <c r="D1123" s="6"/>
      <c r="E1123" s="6"/>
      <c r="F1123" s="25"/>
      <c r="G1123" s="25"/>
      <c r="H1123" s="36"/>
      <c r="I1123" s="25"/>
    </row>
    <row r="1124" spans="3:9" x14ac:dyDescent="0.35">
      <c r="C1124" s="6"/>
      <c r="D1124" s="6"/>
      <c r="E1124" s="6"/>
      <c r="F1124" s="25"/>
      <c r="G1124" s="25"/>
      <c r="H1124" s="36"/>
      <c r="I1124" s="25"/>
    </row>
    <row r="1125" spans="3:9" x14ac:dyDescent="0.35">
      <c r="C1125" s="6"/>
      <c r="D1125" s="6"/>
      <c r="E1125" s="6"/>
      <c r="F1125" s="25"/>
      <c r="G1125" s="25"/>
      <c r="H1125" s="36"/>
      <c r="I1125" s="25"/>
    </row>
    <row r="1126" spans="3:9" x14ac:dyDescent="0.35">
      <c r="C1126" s="6"/>
      <c r="D1126" s="6"/>
      <c r="E1126" s="6"/>
      <c r="F1126" s="25"/>
      <c r="G1126" s="25"/>
      <c r="H1126" s="36"/>
      <c r="I1126" s="25"/>
    </row>
    <row r="1127" spans="3:9" x14ac:dyDescent="0.35">
      <c r="C1127" s="6"/>
      <c r="D1127" s="6"/>
      <c r="E1127" s="6"/>
      <c r="F1127" s="25"/>
      <c r="G1127" s="25"/>
      <c r="H1127" s="36"/>
      <c r="I1127" s="25"/>
    </row>
    <row r="1128" spans="3:9" x14ac:dyDescent="0.35">
      <c r="C1128" s="6"/>
      <c r="D1128" s="6"/>
      <c r="E1128" s="6"/>
      <c r="F1128" s="25"/>
      <c r="G1128" s="25"/>
      <c r="H1128" s="36"/>
      <c r="I1128" s="25"/>
    </row>
    <row r="1129" spans="3:9" x14ac:dyDescent="0.35">
      <c r="C1129" s="6"/>
      <c r="D1129" s="6"/>
      <c r="E1129" s="6"/>
      <c r="F1129" s="25"/>
      <c r="G1129" s="25"/>
      <c r="H1129" s="36"/>
      <c r="I1129" s="25"/>
    </row>
    <row r="1130" spans="3:9" x14ac:dyDescent="0.35">
      <c r="C1130" s="6"/>
      <c r="D1130" s="6"/>
      <c r="E1130" s="6"/>
      <c r="F1130" s="25"/>
      <c r="G1130" s="25"/>
      <c r="H1130" s="36"/>
      <c r="I1130" s="25"/>
    </row>
    <row r="1131" spans="3:9" x14ac:dyDescent="0.35">
      <c r="C1131" s="6"/>
      <c r="D1131" s="6"/>
      <c r="E1131" s="6"/>
      <c r="F1131" s="25"/>
      <c r="G1131" s="25"/>
      <c r="H1131" s="36"/>
      <c r="I1131" s="25"/>
    </row>
    <row r="1132" spans="3:9" x14ac:dyDescent="0.35">
      <c r="C1132" s="6"/>
      <c r="D1132" s="6"/>
      <c r="E1132" s="6"/>
      <c r="F1132" s="25"/>
      <c r="G1132" s="25"/>
      <c r="H1132" s="36"/>
      <c r="I1132" s="25"/>
    </row>
    <row r="1133" spans="3:9" x14ac:dyDescent="0.35">
      <c r="C1133" s="6"/>
      <c r="D1133" s="6"/>
      <c r="E1133" s="6"/>
      <c r="F1133" s="25"/>
      <c r="G1133" s="25"/>
      <c r="H1133" s="36"/>
      <c r="I1133" s="25"/>
    </row>
    <row r="1134" spans="3:9" x14ac:dyDescent="0.35">
      <c r="C1134" s="6"/>
      <c r="D1134" s="6"/>
      <c r="E1134" s="6"/>
      <c r="F1134" s="25"/>
      <c r="G1134" s="25"/>
      <c r="H1134" s="36"/>
      <c r="I1134" s="25"/>
    </row>
    <row r="1135" spans="3:9" x14ac:dyDescent="0.35">
      <c r="C1135" s="6"/>
      <c r="D1135" s="6"/>
      <c r="E1135" s="6"/>
      <c r="F1135" s="25"/>
      <c r="G1135" s="25"/>
      <c r="H1135" s="36"/>
      <c r="I1135" s="25"/>
    </row>
    <row r="1136" spans="3:9" x14ac:dyDescent="0.35">
      <c r="C1136" s="6"/>
      <c r="D1136" s="6"/>
      <c r="E1136" s="6"/>
      <c r="F1136" s="25"/>
      <c r="G1136" s="25"/>
      <c r="H1136" s="36"/>
      <c r="I1136" s="25"/>
    </row>
    <row r="1137" spans="3:9" x14ac:dyDescent="0.35">
      <c r="C1137" s="6"/>
      <c r="D1137" s="6"/>
      <c r="E1137" s="6"/>
      <c r="F1137" s="25"/>
      <c r="G1137" s="25"/>
      <c r="H1137" s="36"/>
      <c r="I1137" s="25"/>
    </row>
    <row r="1138" spans="3:9" x14ac:dyDescent="0.35">
      <c r="C1138" s="6"/>
      <c r="D1138" s="6"/>
      <c r="E1138" s="6"/>
      <c r="F1138" s="25"/>
      <c r="G1138" s="25"/>
      <c r="H1138" s="36"/>
      <c r="I1138" s="25"/>
    </row>
    <row r="1139" spans="3:9" x14ac:dyDescent="0.35">
      <c r="C1139" s="6"/>
      <c r="D1139" s="6"/>
      <c r="E1139" s="6"/>
      <c r="F1139" s="25"/>
      <c r="G1139" s="25"/>
      <c r="H1139" s="36"/>
      <c r="I1139" s="25"/>
    </row>
    <row r="1140" spans="3:9" x14ac:dyDescent="0.35">
      <c r="C1140" s="6"/>
      <c r="D1140" s="6"/>
      <c r="E1140" s="6"/>
      <c r="F1140" s="25"/>
      <c r="G1140" s="25"/>
      <c r="H1140" s="36"/>
      <c r="I1140" s="25"/>
    </row>
    <row r="1141" spans="3:9" x14ac:dyDescent="0.35">
      <c r="C1141" s="6"/>
      <c r="D1141" s="6"/>
      <c r="E1141" s="6"/>
      <c r="F1141" s="25"/>
      <c r="G1141" s="25"/>
      <c r="H1141" s="36"/>
      <c r="I1141" s="25"/>
    </row>
    <row r="1142" spans="3:9" x14ac:dyDescent="0.35">
      <c r="C1142" s="6"/>
      <c r="D1142" s="6"/>
      <c r="E1142" s="6"/>
      <c r="F1142" s="25"/>
      <c r="G1142" s="25"/>
      <c r="H1142" s="36"/>
      <c r="I1142" s="25"/>
    </row>
    <row r="1143" spans="3:9" x14ac:dyDescent="0.35">
      <c r="C1143" s="6"/>
      <c r="D1143" s="6"/>
      <c r="E1143" s="6"/>
      <c r="F1143" s="25"/>
      <c r="G1143" s="25"/>
      <c r="H1143" s="36"/>
      <c r="I1143" s="25"/>
    </row>
    <row r="1144" spans="3:9" x14ac:dyDescent="0.35">
      <c r="C1144" s="6"/>
      <c r="D1144" s="6"/>
      <c r="E1144" s="6"/>
      <c r="F1144" s="25"/>
      <c r="G1144" s="25"/>
      <c r="H1144" s="36"/>
      <c r="I1144" s="25"/>
    </row>
    <row r="1145" spans="3:9" x14ac:dyDescent="0.35">
      <c r="C1145" s="6"/>
      <c r="D1145" s="6"/>
      <c r="E1145" s="6"/>
      <c r="F1145" s="25"/>
      <c r="G1145" s="25"/>
      <c r="H1145" s="36"/>
      <c r="I1145" s="25"/>
    </row>
    <row r="1146" spans="3:9" x14ac:dyDescent="0.35">
      <c r="C1146" s="6"/>
      <c r="D1146" s="6"/>
      <c r="E1146" s="6"/>
      <c r="F1146" s="25"/>
      <c r="G1146" s="25"/>
      <c r="H1146" s="36"/>
      <c r="I1146" s="25"/>
    </row>
    <row r="1147" spans="3:9" x14ac:dyDescent="0.35">
      <c r="C1147" s="6"/>
      <c r="D1147" s="6"/>
      <c r="E1147" s="6"/>
      <c r="F1147" s="25"/>
      <c r="G1147" s="25"/>
      <c r="H1147" s="36"/>
      <c r="I1147" s="25"/>
    </row>
    <row r="1148" spans="3:9" x14ac:dyDescent="0.35">
      <c r="C1148" s="6"/>
      <c r="D1148" s="6"/>
      <c r="E1148" s="6"/>
      <c r="F1148" s="25"/>
      <c r="G1148" s="25"/>
      <c r="H1148" s="36"/>
      <c r="I1148" s="25"/>
    </row>
    <row r="1149" spans="3:9" x14ac:dyDescent="0.35">
      <c r="C1149" s="6"/>
      <c r="D1149" s="6"/>
      <c r="E1149" s="6"/>
      <c r="F1149" s="25"/>
      <c r="G1149" s="25"/>
      <c r="H1149" s="36"/>
      <c r="I1149" s="25"/>
    </row>
    <row r="1150" spans="3:9" x14ac:dyDescent="0.35">
      <c r="C1150" s="6"/>
      <c r="D1150" s="6"/>
      <c r="E1150" s="6"/>
      <c r="F1150" s="25"/>
      <c r="G1150" s="25"/>
      <c r="H1150" s="36"/>
      <c r="I1150" s="25"/>
    </row>
    <row r="1151" spans="3:9" x14ac:dyDescent="0.35">
      <c r="C1151" s="6"/>
      <c r="D1151" s="6"/>
      <c r="E1151" s="6"/>
      <c r="F1151" s="25"/>
      <c r="G1151" s="25"/>
      <c r="H1151" s="36"/>
      <c r="I1151" s="25"/>
    </row>
    <row r="1152" spans="3:9" x14ac:dyDescent="0.35">
      <c r="C1152" s="6"/>
      <c r="D1152" s="6"/>
      <c r="E1152" s="6"/>
      <c r="F1152" s="25"/>
      <c r="G1152" s="25"/>
      <c r="H1152" s="36"/>
      <c r="I1152" s="25"/>
    </row>
    <row r="1153" spans="3:9" x14ac:dyDescent="0.35">
      <c r="C1153" s="6"/>
      <c r="D1153" s="6"/>
      <c r="E1153" s="6"/>
      <c r="F1153" s="25"/>
      <c r="G1153" s="25"/>
      <c r="H1153" s="36"/>
      <c r="I1153" s="25"/>
    </row>
    <row r="1154" spans="3:9" x14ac:dyDescent="0.35">
      <c r="C1154" s="6"/>
      <c r="D1154" s="6"/>
      <c r="E1154" s="6"/>
      <c r="F1154" s="25"/>
      <c r="G1154" s="25"/>
      <c r="H1154" s="36"/>
      <c r="I1154" s="25"/>
    </row>
    <row r="1155" spans="3:9" x14ac:dyDescent="0.35">
      <c r="C1155" s="6"/>
      <c r="D1155" s="6"/>
      <c r="E1155" s="6"/>
      <c r="F1155" s="25"/>
      <c r="G1155" s="25"/>
      <c r="H1155" s="36"/>
      <c r="I1155" s="25"/>
    </row>
    <row r="1156" spans="3:9" x14ac:dyDescent="0.35">
      <c r="C1156" s="6"/>
      <c r="D1156" s="6"/>
      <c r="E1156" s="6"/>
      <c r="F1156" s="25"/>
      <c r="G1156" s="25"/>
      <c r="H1156" s="36"/>
      <c r="I1156" s="25"/>
    </row>
    <row r="1157" spans="3:9" x14ac:dyDescent="0.35">
      <c r="C1157" s="6"/>
      <c r="D1157" s="6"/>
      <c r="E1157" s="6"/>
      <c r="F1157" s="25"/>
      <c r="G1157" s="25"/>
      <c r="H1157" s="36"/>
      <c r="I1157" s="25"/>
    </row>
    <row r="1158" spans="3:9" x14ac:dyDescent="0.35">
      <c r="C1158" s="6"/>
      <c r="D1158" s="6"/>
      <c r="E1158" s="6"/>
      <c r="F1158" s="25"/>
      <c r="G1158" s="25"/>
      <c r="H1158" s="36"/>
      <c r="I1158" s="25"/>
    </row>
    <row r="1159" spans="3:9" x14ac:dyDescent="0.35">
      <c r="C1159" s="6"/>
      <c r="D1159" s="6"/>
      <c r="E1159" s="6"/>
      <c r="F1159" s="25"/>
      <c r="G1159" s="25"/>
      <c r="H1159" s="36"/>
      <c r="I1159" s="25"/>
    </row>
    <row r="1160" spans="3:9" x14ac:dyDescent="0.35">
      <c r="C1160" s="6"/>
      <c r="D1160" s="6"/>
      <c r="E1160" s="6"/>
      <c r="F1160" s="25"/>
      <c r="G1160" s="25"/>
      <c r="H1160" s="36"/>
      <c r="I1160" s="25"/>
    </row>
    <row r="1161" spans="3:9" x14ac:dyDescent="0.35">
      <c r="C1161" s="6"/>
      <c r="D1161" s="6"/>
      <c r="E1161" s="6"/>
      <c r="F1161" s="25"/>
      <c r="G1161" s="25"/>
      <c r="H1161" s="36"/>
      <c r="I1161" s="25"/>
    </row>
    <row r="1162" spans="3:9" x14ac:dyDescent="0.35">
      <c r="C1162" s="6"/>
      <c r="D1162" s="6"/>
      <c r="E1162" s="6"/>
      <c r="F1162" s="25"/>
      <c r="G1162" s="25"/>
      <c r="H1162" s="36"/>
      <c r="I1162" s="25"/>
    </row>
    <row r="1163" spans="3:9" x14ac:dyDescent="0.35">
      <c r="C1163" s="6"/>
      <c r="D1163" s="6"/>
      <c r="E1163" s="6"/>
      <c r="F1163" s="25"/>
      <c r="G1163" s="25"/>
      <c r="H1163" s="36"/>
      <c r="I1163" s="25"/>
    </row>
    <row r="1164" spans="3:9" x14ac:dyDescent="0.35">
      <c r="C1164" s="6"/>
      <c r="D1164" s="6"/>
      <c r="E1164" s="6"/>
      <c r="F1164" s="25"/>
      <c r="G1164" s="25"/>
      <c r="H1164" s="36"/>
      <c r="I1164" s="25"/>
    </row>
    <row r="1165" spans="3:9" x14ac:dyDescent="0.35">
      <c r="C1165" s="6"/>
      <c r="D1165" s="6"/>
      <c r="E1165" s="6"/>
      <c r="F1165" s="25"/>
      <c r="G1165" s="25"/>
      <c r="H1165" s="36"/>
      <c r="I1165" s="25"/>
    </row>
    <row r="1166" spans="3:9" x14ac:dyDescent="0.35">
      <c r="C1166" s="6"/>
      <c r="D1166" s="6"/>
      <c r="E1166" s="6"/>
      <c r="F1166" s="25"/>
      <c r="G1166" s="25"/>
      <c r="H1166" s="36"/>
      <c r="I1166" s="25"/>
    </row>
    <row r="1167" spans="3:9" x14ac:dyDescent="0.35">
      <c r="C1167" s="6"/>
      <c r="D1167" s="6"/>
      <c r="E1167" s="6"/>
      <c r="F1167" s="25"/>
      <c r="G1167" s="25"/>
      <c r="H1167" s="36"/>
      <c r="I1167" s="25"/>
    </row>
    <row r="1168" spans="3:9" x14ac:dyDescent="0.35">
      <c r="C1168" s="6"/>
      <c r="D1168" s="6"/>
      <c r="E1168" s="6"/>
      <c r="F1168" s="25"/>
      <c r="G1168" s="25"/>
      <c r="H1168" s="36"/>
      <c r="I1168" s="25"/>
    </row>
    <row r="1169" spans="3:9" x14ac:dyDescent="0.35">
      <c r="C1169" s="6"/>
      <c r="D1169" s="6"/>
      <c r="E1169" s="6"/>
      <c r="F1169" s="25"/>
      <c r="G1169" s="25"/>
      <c r="H1169" s="36"/>
      <c r="I1169" s="25"/>
    </row>
    <row r="1170" spans="3:9" x14ac:dyDescent="0.35">
      <c r="C1170" s="6"/>
      <c r="D1170" s="6"/>
      <c r="E1170" s="6"/>
      <c r="F1170" s="25"/>
      <c r="G1170" s="25"/>
      <c r="H1170" s="36"/>
      <c r="I1170" s="25"/>
    </row>
    <row r="1171" spans="3:9" x14ac:dyDescent="0.35">
      <c r="C1171" s="6"/>
      <c r="D1171" s="6"/>
      <c r="E1171" s="6"/>
      <c r="F1171" s="25"/>
      <c r="G1171" s="25"/>
      <c r="H1171" s="36"/>
      <c r="I1171" s="25"/>
    </row>
    <row r="1172" spans="3:9" x14ac:dyDescent="0.35">
      <c r="C1172" s="6"/>
      <c r="D1172" s="6"/>
      <c r="E1172" s="6"/>
      <c r="F1172" s="25"/>
      <c r="G1172" s="25"/>
      <c r="H1172" s="36"/>
      <c r="I1172" s="25"/>
    </row>
    <row r="1173" spans="3:9" x14ac:dyDescent="0.35">
      <c r="C1173" s="6"/>
      <c r="D1173" s="6"/>
      <c r="E1173" s="6"/>
      <c r="F1173" s="25"/>
      <c r="G1173" s="25"/>
      <c r="H1173" s="36"/>
      <c r="I1173" s="25"/>
    </row>
    <row r="1174" spans="3:9" x14ac:dyDescent="0.35">
      <c r="C1174" s="6"/>
      <c r="D1174" s="6"/>
      <c r="E1174" s="6"/>
      <c r="F1174" s="25"/>
      <c r="G1174" s="25"/>
      <c r="H1174" s="36"/>
      <c r="I1174" s="25"/>
    </row>
    <row r="1175" spans="3:9" x14ac:dyDescent="0.35">
      <c r="C1175" s="6"/>
      <c r="D1175" s="6"/>
      <c r="E1175" s="6"/>
      <c r="F1175" s="25"/>
      <c r="G1175" s="25"/>
      <c r="H1175" s="36"/>
      <c r="I1175" s="25"/>
    </row>
    <row r="1176" spans="3:9" x14ac:dyDescent="0.35">
      <c r="C1176" s="6"/>
      <c r="D1176" s="6"/>
      <c r="E1176" s="6"/>
      <c r="F1176" s="25"/>
      <c r="G1176" s="25"/>
      <c r="H1176" s="36"/>
      <c r="I1176" s="25"/>
    </row>
    <row r="1177" spans="3:9" x14ac:dyDescent="0.35">
      <c r="C1177" s="6"/>
      <c r="D1177" s="6"/>
      <c r="E1177" s="6"/>
      <c r="F1177" s="25"/>
      <c r="G1177" s="25"/>
      <c r="H1177" s="36"/>
      <c r="I1177" s="25"/>
    </row>
    <row r="1178" spans="3:9" x14ac:dyDescent="0.35">
      <c r="C1178" s="6"/>
      <c r="D1178" s="6"/>
      <c r="E1178" s="6"/>
      <c r="F1178" s="25"/>
      <c r="G1178" s="25"/>
      <c r="H1178" s="36"/>
      <c r="I1178" s="25"/>
    </row>
    <row r="1179" spans="3:9" x14ac:dyDescent="0.35">
      <c r="C1179" s="6"/>
      <c r="D1179" s="6"/>
      <c r="E1179" s="6"/>
      <c r="F1179" s="25"/>
      <c r="G1179" s="25"/>
      <c r="H1179" s="36"/>
      <c r="I1179" s="25"/>
    </row>
    <row r="1180" spans="3:9" x14ac:dyDescent="0.35">
      <c r="C1180" s="6"/>
      <c r="D1180" s="6"/>
      <c r="E1180" s="6"/>
      <c r="F1180" s="25"/>
      <c r="G1180" s="25"/>
      <c r="H1180" s="36"/>
      <c r="I1180" s="25"/>
    </row>
    <row r="1181" spans="3:9" x14ac:dyDescent="0.35">
      <c r="C1181" s="6"/>
      <c r="D1181" s="6"/>
      <c r="E1181" s="6"/>
      <c r="F1181" s="25"/>
      <c r="G1181" s="25"/>
      <c r="H1181" s="36"/>
      <c r="I1181" s="25"/>
    </row>
    <row r="1182" spans="3:9" x14ac:dyDescent="0.35">
      <c r="C1182" s="6"/>
      <c r="D1182" s="6"/>
      <c r="E1182" s="6"/>
      <c r="F1182" s="25"/>
      <c r="G1182" s="25"/>
      <c r="H1182" s="36"/>
      <c r="I1182" s="25"/>
    </row>
    <row r="1183" spans="3:9" x14ac:dyDescent="0.35">
      <c r="C1183" s="6"/>
      <c r="D1183" s="6"/>
      <c r="E1183" s="6"/>
      <c r="F1183" s="25"/>
      <c r="G1183" s="25"/>
      <c r="H1183" s="36"/>
      <c r="I1183" s="25"/>
    </row>
    <row r="1184" spans="3:9" x14ac:dyDescent="0.35">
      <c r="C1184" s="6"/>
      <c r="D1184" s="6"/>
      <c r="E1184" s="6"/>
      <c r="F1184" s="25"/>
      <c r="G1184" s="25"/>
      <c r="H1184" s="36"/>
      <c r="I1184" s="25"/>
    </row>
    <row r="1185" spans="3:9" x14ac:dyDescent="0.35">
      <c r="C1185" s="6"/>
      <c r="D1185" s="6"/>
      <c r="E1185" s="6"/>
      <c r="F1185" s="25"/>
      <c r="G1185" s="25"/>
      <c r="H1185" s="36"/>
      <c r="I1185" s="25"/>
    </row>
    <row r="1186" spans="3:9" x14ac:dyDescent="0.35">
      <c r="C1186" s="6"/>
      <c r="D1186" s="6"/>
      <c r="E1186" s="6"/>
      <c r="F1186" s="25"/>
      <c r="G1186" s="25"/>
      <c r="H1186" s="36"/>
      <c r="I1186" s="25"/>
    </row>
    <row r="1187" spans="3:9" x14ac:dyDescent="0.35">
      <c r="C1187" s="6"/>
      <c r="D1187" s="6"/>
      <c r="E1187" s="6"/>
      <c r="F1187" s="25"/>
      <c r="G1187" s="25"/>
      <c r="H1187" s="36"/>
      <c r="I1187" s="25"/>
    </row>
    <row r="1188" spans="3:9" x14ac:dyDescent="0.35">
      <c r="C1188" s="6"/>
      <c r="D1188" s="6"/>
      <c r="E1188" s="6"/>
      <c r="F1188" s="25"/>
      <c r="G1188" s="25"/>
      <c r="H1188" s="36"/>
      <c r="I1188" s="25"/>
    </row>
    <row r="1189" spans="3:9" x14ac:dyDescent="0.35">
      <c r="C1189" s="6"/>
      <c r="D1189" s="6"/>
      <c r="E1189" s="6"/>
      <c r="F1189" s="25"/>
      <c r="G1189" s="25"/>
      <c r="H1189" s="36"/>
      <c r="I1189" s="25"/>
    </row>
    <row r="1190" spans="3:9" x14ac:dyDescent="0.35">
      <c r="C1190" s="6"/>
      <c r="D1190" s="6"/>
      <c r="E1190" s="6"/>
      <c r="F1190" s="25"/>
      <c r="G1190" s="25"/>
      <c r="H1190" s="36"/>
      <c r="I1190" s="25"/>
    </row>
    <row r="1191" spans="3:9" x14ac:dyDescent="0.35">
      <c r="C1191" s="6"/>
      <c r="D1191" s="6"/>
      <c r="E1191" s="6"/>
      <c r="F1191" s="25"/>
      <c r="G1191" s="25"/>
      <c r="H1191" s="36"/>
      <c r="I1191" s="25"/>
    </row>
    <row r="1192" spans="3:9" x14ac:dyDescent="0.35">
      <c r="C1192" s="6"/>
      <c r="D1192" s="6"/>
      <c r="E1192" s="6"/>
      <c r="F1192" s="25"/>
      <c r="G1192" s="25"/>
      <c r="H1192" s="36"/>
      <c r="I1192" s="25"/>
    </row>
    <row r="1193" spans="3:9" x14ac:dyDescent="0.35">
      <c r="C1193" s="6"/>
      <c r="D1193" s="6"/>
      <c r="E1193" s="6"/>
      <c r="F1193" s="25"/>
      <c r="G1193" s="25"/>
      <c r="H1193" s="36"/>
      <c r="I1193" s="25"/>
    </row>
    <row r="1194" spans="3:9" x14ac:dyDescent="0.35">
      <c r="C1194" s="6"/>
      <c r="D1194" s="6"/>
      <c r="E1194" s="6"/>
      <c r="F1194" s="25"/>
      <c r="G1194" s="25"/>
      <c r="H1194" s="36"/>
      <c r="I1194" s="25"/>
    </row>
    <row r="1195" spans="3:9" x14ac:dyDescent="0.35">
      <c r="C1195" s="6"/>
      <c r="D1195" s="6"/>
      <c r="E1195" s="6"/>
      <c r="F1195" s="25"/>
      <c r="G1195" s="25"/>
      <c r="H1195" s="36"/>
      <c r="I1195" s="25"/>
    </row>
    <row r="1196" spans="3:9" x14ac:dyDescent="0.35">
      <c r="C1196" s="6"/>
      <c r="D1196" s="6"/>
      <c r="E1196" s="6"/>
      <c r="F1196" s="25"/>
      <c r="G1196" s="25"/>
      <c r="H1196" s="36"/>
      <c r="I1196" s="25"/>
    </row>
    <row r="1197" spans="3:9" x14ac:dyDescent="0.35">
      <c r="C1197" s="6"/>
      <c r="D1197" s="6"/>
      <c r="E1197" s="6"/>
      <c r="F1197" s="25"/>
      <c r="G1197" s="25"/>
      <c r="H1197" s="36"/>
      <c r="I1197" s="25"/>
    </row>
    <row r="1198" spans="3:9" x14ac:dyDescent="0.35">
      <c r="C1198" s="6"/>
      <c r="D1198" s="6"/>
      <c r="E1198" s="6"/>
      <c r="F1198" s="25"/>
      <c r="G1198" s="25"/>
      <c r="H1198" s="36"/>
      <c r="I1198" s="25"/>
    </row>
    <row r="1199" spans="3:9" x14ac:dyDescent="0.35">
      <c r="C1199" s="6"/>
      <c r="D1199" s="6"/>
      <c r="E1199" s="6"/>
      <c r="F1199" s="25"/>
      <c r="G1199" s="25"/>
      <c r="H1199" s="36"/>
      <c r="I1199" s="25"/>
    </row>
    <row r="1200" spans="3:9" x14ac:dyDescent="0.35">
      <c r="C1200" s="6"/>
      <c r="D1200" s="6"/>
      <c r="E1200" s="6"/>
      <c r="F1200" s="25"/>
      <c r="G1200" s="25"/>
      <c r="H1200" s="36"/>
      <c r="I1200" s="25"/>
    </row>
    <row r="1201" spans="3:9" x14ac:dyDescent="0.35">
      <c r="C1201" s="6"/>
      <c r="D1201" s="6"/>
      <c r="E1201" s="6"/>
      <c r="F1201" s="25"/>
      <c r="G1201" s="25"/>
      <c r="H1201" s="36"/>
      <c r="I1201" s="25"/>
    </row>
    <row r="1202" spans="3:9" x14ac:dyDescent="0.35">
      <c r="C1202" s="6"/>
      <c r="D1202" s="6"/>
      <c r="E1202" s="6"/>
      <c r="F1202" s="25"/>
      <c r="G1202" s="25"/>
      <c r="H1202" s="36"/>
      <c r="I1202" s="25"/>
    </row>
    <row r="1203" spans="3:9" x14ac:dyDescent="0.35">
      <c r="C1203" s="6"/>
      <c r="D1203" s="6"/>
      <c r="E1203" s="6"/>
      <c r="F1203" s="25"/>
      <c r="G1203" s="25"/>
      <c r="H1203" s="36"/>
      <c r="I1203" s="25"/>
    </row>
    <row r="1204" spans="3:9" x14ac:dyDescent="0.35">
      <c r="C1204" s="6"/>
      <c r="D1204" s="6"/>
      <c r="E1204" s="6"/>
      <c r="F1204" s="25"/>
      <c r="G1204" s="25"/>
      <c r="H1204" s="36"/>
      <c r="I1204" s="25"/>
    </row>
    <row r="1205" spans="3:9" x14ac:dyDescent="0.35">
      <c r="C1205" s="6"/>
      <c r="D1205" s="6"/>
      <c r="E1205" s="6"/>
      <c r="F1205" s="25"/>
      <c r="G1205" s="25"/>
      <c r="H1205" s="36"/>
      <c r="I1205" s="25"/>
    </row>
    <row r="1206" spans="3:9" x14ac:dyDescent="0.35">
      <c r="C1206" s="6"/>
      <c r="D1206" s="6"/>
      <c r="E1206" s="6"/>
      <c r="F1206" s="25"/>
      <c r="G1206" s="25"/>
      <c r="H1206" s="36"/>
      <c r="I1206" s="25"/>
    </row>
    <row r="1207" spans="3:9" x14ac:dyDescent="0.35">
      <c r="C1207" s="6"/>
      <c r="D1207" s="6"/>
      <c r="E1207" s="6"/>
      <c r="F1207" s="25"/>
      <c r="G1207" s="25"/>
      <c r="H1207" s="36"/>
      <c r="I1207" s="25"/>
    </row>
    <row r="1208" spans="3:9" x14ac:dyDescent="0.35">
      <c r="C1208" s="6"/>
      <c r="D1208" s="6"/>
      <c r="E1208" s="6"/>
      <c r="F1208" s="25"/>
      <c r="G1208" s="25"/>
      <c r="H1208" s="36"/>
      <c r="I1208" s="25"/>
    </row>
    <row r="1209" spans="3:9" x14ac:dyDescent="0.35">
      <c r="C1209" s="6"/>
      <c r="D1209" s="6"/>
      <c r="E1209" s="6"/>
      <c r="F1209" s="25"/>
      <c r="G1209" s="25"/>
      <c r="H1209" s="36"/>
      <c r="I1209" s="25"/>
    </row>
    <row r="1210" spans="3:9" x14ac:dyDescent="0.35">
      <c r="C1210" s="6"/>
      <c r="D1210" s="6"/>
      <c r="E1210" s="6"/>
      <c r="F1210" s="25"/>
      <c r="G1210" s="25"/>
      <c r="H1210" s="36"/>
      <c r="I1210" s="25"/>
    </row>
    <row r="1211" spans="3:9" x14ac:dyDescent="0.35">
      <c r="C1211" s="6"/>
      <c r="D1211" s="6"/>
      <c r="E1211" s="6"/>
      <c r="F1211" s="25"/>
      <c r="G1211" s="25"/>
      <c r="H1211" s="36"/>
      <c r="I1211" s="25"/>
    </row>
    <row r="1212" spans="3:9" x14ac:dyDescent="0.35">
      <c r="C1212" s="6"/>
      <c r="D1212" s="6"/>
      <c r="E1212" s="6"/>
      <c r="F1212" s="25"/>
      <c r="G1212" s="25"/>
      <c r="H1212" s="36"/>
      <c r="I1212" s="25"/>
    </row>
    <row r="1213" spans="3:9" x14ac:dyDescent="0.35">
      <c r="C1213" s="6"/>
      <c r="D1213" s="6"/>
      <c r="E1213" s="6"/>
      <c r="F1213" s="25"/>
      <c r="G1213" s="25"/>
      <c r="H1213" s="36"/>
      <c r="I1213" s="25"/>
    </row>
    <row r="1214" spans="3:9" x14ac:dyDescent="0.35">
      <c r="C1214" s="6"/>
      <c r="D1214" s="6"/>
      <c r="E1214" s="6"/>
      <c r="F1214" s="25"/>
      <c r="G1214" s="25"/>
      <c r="H1214" s="36"/>
      <c r="I1214" s="25"/>
    </row>
    <row r="1215" spans="3:9" x14ac:dyDescent="0.35">
      <c r="C1215" s="6"/>
      <c r="D1215" s="6"/>
      <c r="E1215" s="6"/>
      <c r="F1215" s="25"/>
      <c r="G1215" s="25"/>
      <c r="H1215" s="36"/>
      <c r="I1215" s="25"/>
    </row>
    <row r="1216" spans="3:9" x14ac:dyDescent="0.35">
      <c r="C1216" s="6"/>
      <c r="D1216" s="6"/>
      <c r="E1216" s="6"/>
      <c r="F1216" s="25"/>
      <c r="G1216" s="25"/>
      <c r="H1216" s="36"/>
      <c r="I1216" s="25"/>
    </row>
    <row r="1217" spans="3:9" x14ac:dyDescent="0.35">
      <c r="C1217" s="6"/>
      <c r="D1217" s="6"/>
      <c r="E1217" s="6"/>
      <c r="F1217" s="25"/>
      <c r="G1217" s="25"/>
      <c r="H1217" s="36"/>
      <c r="I1217" s="25"/>
    </row>
    <row r="1218" spans="3:9" x14ac:dyDescent="0.35">
      <c r="C1218" s="6"/>
      <c r="D1218" s="6"/>
      <c r="E1218" s="6"/>
      <c r="F1218" s="25"/>
      <c r="G1218" s="25"/>
      <c r="H1218" s="36"/>
      <c r="I1218" s="25"/>
    </row>
    <row r="1219" spans="3:9" x14ac:dyDescent="0.35">
      <c r="C1219" s="6"/>
      <c r="D1219" s="6"/>
      <c r="E1219" s="6"/>
      <c r="F1219" s="25"/>
      <c r="G1219" s="25"/>
      <c r="H1219" s="36"/>
      <c r="I1219" s="25"/>
    </row>
    <row r="1220" spans="3:9" x14ac:dyDescent="0.35">
      <c r="C1220" s="6"/>
      <c r="D1220" s="6"/>
      <c r="E1220" s="6"/>
      <c r="F1220" s="25"/>
      <c r="G1220" s="25"/>
      <c r="H1220" s="36"/>
      <c r="I1220" s="25"/>
    </row>
    <row r="1221" spans="3:9" x14ac:dyDescent="0.35">
      <c r="C1221" s="6"/>
      <c r="D1221" s="6"/>
      <c r="E1221" s="6"/>
      <c r="F1221" s="25"/>
      <c r="G1221" s="25"/>
      <c r="H1221" s="36"/>
      <c r="I1221" s="25"/>
    </row>
    <row r="1222" spans="3:9" x14ac:dyDescent="0.35">
      <c r="C1222" s="6"/>
      <c r="D1222" s="6"/>
      <c r="E1222" s="6"/>
      <c r="F1222" s="25"/>
      <c r="G1222" s="25"/>
      <c r="H1222" s="36"/>
      <c r="I1222" s="25"/>
    </row>
    <row r="1223" spans="3:9" x14ac:dyDescent="0.35">
      <c r="C1223" s="6"/>
      <c r="D1223" s="6"/>
      <c r="E1223" s="6"/>
      <c r="F1223" s="25"/>
      <c r="G1223" s="25"/>
      <c r="H1223" s="36"/>
      <c r="I1223" s="25"/>
    </row>
    <row r="1224" spans="3:9" x14ac:dyDescent="0.35">
      <c r="C1224" s="6"/>
      <c r="D1224" s="6"/>
      <c r="E1224" s="6"/>
      <c r="F1224" s="25"/>
      <c r="G1224" s="25"/>
      <c r="H1224" s="36"/>
      <c r="I1224" s="25"/>
    </row>
    <row r="1225" spans="3:9" x14ac:dyDescent="0.35">
      <c r="C1225" s="6"/>
      <c r="D1225" s="6"/>
      <c r="E1225" s="6"/>
      <c r="F1225" s="25"/>
      <c r="G1225" s="25"/>
      <c r="H1225" s="36"/>
      <c r="I1225" s="25"/>
    </row>
    <row r="1226" spans="3:9" x14ac:dyDescent="0.35">
      <c r="C1226" s="6"/>
      <c r="D1226" s="6"/>
      <c r="E1226" s="6"/>
      <c r="F1226" s="25"/>
      <c r="G1226" s="25"/>
      <c r="H1226" s="36"/>
      <c r="I1226" s="25"/>
    </row>
    <row r="1227" spans="3:9" x14ac:dyDescent="0.35">
      <c r="C1227" s="6"/>
      <c r="D1227" s="6"/>
      <c r="E1227" s="6"/>
      <c r="F1227" s="25"/>
      <c r="G1227" s="25"/>
      <c r="H1227" s="36"/>
      <c r="I1227" s="25"/>
    </row>
    <row r="1228" spans="3:9" x14ac:dyDescent="0.35">
      <c r="C1228" s="6"/>
      <c r="D1228" s="6"/>
      <c r="E1228" s="6"/>
      <c r="F1228" s="25"/>
      <c r="G1228" s="25"/>
      <c r="H1228" s="36"/>
      <c r="I1228" s="25"/>
    </row>
    <row r="1229" spans="3:9" x14ac:dyDescent="0.35">
      <c r="C1229" s="6"/>
      <c r="D1229" s="6"/>
      <c r="E1229" s="6"/>
      <c r="F1229" s="25"/>
      <c r="G1229" s="25"/>
      <c r="H1229" s="36"/>
      <c r="I1229" s="25"/>
    </row>
    <row r="1230" spans="3:9" x14ac:dyDescent="0.35">
      <c r="C1230" s="6"/>
      <c r="D1230" s="6"/>
      <c r="E1230" s="6"/>
      <c r="F1230" s="25"/>
      <c r="G1230" s="25"/>
      <c r="H1230" s="36"/>
      <c r="I1230" s="25"/>
    </row>
    <row r="1231" spans="3:9" x14ac:dyDescent="0.35">
      <c r="C1231" s="6"/>
      <c r="D1231" s="6"/>
      <c r="E1231" s="6"/>
      <c r="F1231" s="25"/>
      <c r="G1231" s="25"/>
      <c r="H1231" s="36"/>
      <c r="I1231" s="25"/>
    </row>
    <row r="1232" spans="3:9" x14ac:dyDescent="0.35">
      <c r="C1232" s="6"/>
      <c r="D1232" s="6"/>
      <c r="E1232" s="6"/>
      <c r="F1232" s="25"/>
      <c r="G1232" s="25"/>
      <c r="H1232" s="36"/>
      <c r="I1232" s="25"/>
    </row>
    <row r="1233" spans="3:9" x14ac:dyDescent="0.35">
      <c r="C1233" s="6"/>
      <c r="D1233" s="6"/>
      <c r="E1233" s="6"/>
      <c r="F1233" s="25"/>
      <c r="G1233" s="25"/>
      <c r="H1233" s="36"/>
      <c r="I1233" s="25"/>
    </row>
    <row r="1234" spans="3:9" x14ac:dyDescent="0.35">
      <c r="C1234" s="6"/>
      <c r="D1234" s="6"/>
      <c r="E1234" s="6"/>
      <c r="F1234" s="25"/>
      <c r="G1234" s="25"/>
      <c r="H1234" s="36"/>
      <c r="I1234" s="25"/>
    </row>
    <row r="1235" spans="3:9" x14ac:dyDescent="0.35">
      <c r="C1235" s="6"/>
      <c r="D1235" s="6"/>
      <c r="E1235" s="6"/>
      <c r="F1235" s="25"/>
      <c r="G1235" s="25"/>
      <c r="H1235" s="36"/>
      <c r="I1235" s="25"/>
    </row>
    <row r="1236" spans="3:9" x14ac:dyDescent="0.35">
      <c r="C1236" s="6"/>
      <c r="D1236" s="6"/>
      <c r="E1236" s="6"/>
      <c r="F1236" s="25"/>
      <c r="G1236" s="25"/>
      <c r="H1236" s="36"/>
      <c r="I1236" s="25"/>
    </row>
    <row r="1237" spans="3:9" x14ac:dyDescent="0.35">
      <c r="C1237" s="6"/>
      <c r="D1237" s="6"/>
      <c r="E1237" s="6"/>
      <c r="F1237" s="25"/>
      <c r="G1237" s="25"/>
      <c r="H1237" s="36"/>
      <c r="I1237" s="25"/>
    </row>
    <row r="1238" spans="3:9" x14ac:dyDescent="0.35">
      <c r="C1238" s="6"/>
      <c r="D1238" s="6"/>
      <c r="E1238" s="6"/>
      <c r="F1238" s="25"/>
      <c r="G1238" s="25"/>
      <c r="H1238" s="36"/>
      <c r="I1238" s="25"/>
    </row>
    <row r="1239" spans="3:9" x14ac:dyDescent="0.35">
      <c r="C1239" s="6"/>
      <c r="D1239" s="6"/>
      <c r="E1239" s="6"/>
      <c r="F1239" s="25"/>
      <c r="G1239" s="25"/>
      <c r="H1239" s="36"/>
      <c r="I1239" s="25"/>
    </row>
    <row r="1240" spans="3:9" x14ac:dyDescent="0.35">
      <c r="C1240" s="6"/>
      <c r="D1240" s="6"/>
      <c r="E1240" s="6"/>
      <c r="F1240" s="25"/>
      <c r="G1240" s="25"/>
      <c r="H1240" s="36"/>
      <c r="I1240" s="25"/>
    </row>
    <row r="1241" spans="3:9" x14ac:dyDescent="0.35">
      <c r="C1241" s="6"/>
      <c r="D1241" s="6"/>
      <c r="E1241" s="6"/>
      <c r="F1241" s="25"/>
      <c r="G1241" s="25"/>
      <c r="H1241" s="36"/>
      <c r="I1241" s="25"/>
    </row>
    <row r="1242" spans="3:9" x14ac:dyDescent="0.35">
      <c r="C1242" s="6"/>
      <c r="D1242" s="6"/>
      <c r="E1242" s="6"/>
      <c r="F1242" s="25"/>
      <c r="G1242" s="25"/>
      <c r="H1242" s="36"/>
      <c r="I1242" s="25"/>
    </row>
    <row r="1243" spans="3:9" x14ac:dyDescent="0.35">
      <c r="C1243" s="6"/>
      <c r="D1243" s="6"/>
      <c r="E1243" s="6"/>
      <c r="F1243" s="25"/>
      <c r="G1243" s="25"/>
      <c r="H1243" s="36"/>
      <c r="I1243" s="25"/>
    </row>
    <row r="1244" spans="3:9" x14ac:dyDescent="0.35">
      <c r="C1244" s="6"/>
      <c r="D1244" s="6"/>
      <c r="E1244" s="6"/>
      <c r="F1244" s="25"/>
      <c r="G1244" s="25"/>
      <c r="H1244" s="36"/>
      <c r="I1244" s="25"/>
    </row>
    <row r="1245" spans="3:9" x14ac:dyDescent="0.35">
      <c r="C1245" s="6"/>
      <c r="D1245" s="6"/>
      <c r="E1245" s="6"/>
      <c r="F1245" s="25"/>
      <c r="G1245" s="25"/>
      <c r="H1245" s="36"/>
      <c r="I1245" s="25"/>
    </row>
    <row r="1246" spans="3:9" x14ac:dyDescent="0.35">
      <c r="C1246" s="6"/>
      <c r="D1246" s="6"/>
      <c r="E1246" s="6"/>
      <c r="F1246" s="25"/>
      <c r="G1246" s="25"/>
      <c r="H1246" s="36"/>
      <c r="I1246" s="25"/>
    </row>
    <row r="1247" spans="3:9" x14ac:dyDescent="0.35">
      <c r="C1247" s="6"/>
      <c r="D1247" s="6"/>
      <c r="E1247" s="6"/>
      <c r="F1247" s="25"/>
      <c r="G1247" s="25"/>
      <c r="H1247" s="36"/>
      <c r="I1247" s="25"/>
    </row>
    <row r="1248" spans="3:9" x14ac:dyDescent="0.35">
      <c r="C1248" s="6"/>
      <c r="D1248" s="6"/>
      <c r="E1248" s="6"/>
      <c r="F1248" s="25"/>
      <c r="G1248" s="25"/>
      <c r="H1248" s="36"/>
      <c r="I1248" s="25"/>
    </row>
    <row r="1249" spans="3:9" x14ac:dyDescent="0.35">
      <c r="C1249" s="6"/>
      <c r="D1249" s="6"/>
      <c r="E1249" s="6"/>
      <c r="F1249" s="25"/>
      <c r="G1249" s="25"/>
      <c r="H1249" s="36"/>
      <c r="I1249" s="25"/>
    </row>
    <row r="1250" spans="3:9" x14ac:dyDescent="0.35">
      <c r="C1250" s="6"/>
      <c r="D1250" s="6"/>
      <c r="E1250" s="6"/>
      <c r="F1250" s="25"/>
      <c r="G1250" s="25"/>
      <c r="H1250" s="36"/>
      <c r="I1250" s="25"/>
    </row>
    <row r="1251" spans="3:9" x14ac:dyDescent="0.35">
      <c r="C1251" s="6"/>
      <c r="D1251" s="6"/>
      <c r="E1251" s="6"/>
      <c r="F1251" s="25"/>
      <c r="G1251" s="25"/>
      <c r="H1251" s="36"/>
      <c r="I1251" s="25"/>
    </row>
    <row r="1252" spans="3:9" x14ac:dyDescent="0.35">
      <c r="C1252" s="6"/>
      <c r="D1252" s="6"/>
      <c r="E1252" s="6"/>
      <c r="F1252" s="25"/>
      <c r="G1252" s="25"/>
      <c r="H1252" s="36"/>
      <c r="I1252" s="25"/>
    </row>
    <row r="1253" spans="3:9" x14ac:dyDescent="0.35">
      <c r="C1253" s="6"/>
      <c r="D1253" s="6"/>
      <c r="E1253" s="6"/>
      <c r="F1253" s="25"/>
      <c r="G1253" s="25"/>
      <c r="H1253" s="36"/>
      <c r="I1253" s="25"/>
    </row>
    <row r="1254" spans="3:9" x14ac:dyDescent="0.35">
      <c r="C1254" s="6"/>
      <c r="D1254" s="6"/>
      <c r="E1254" s="6"/>
      <c r="F1254" s="25"/>
      <c r="G1254" s="25"/>
      <c r="H1254" s="36"/>
      <c r="I1254" s="25"/>
    </row>
    <row r="1255" spans="3:9" x14ac:dyDescent="0.35">
      <c r="C1255" s="6"/>
      <c r="D1255" s="6"/>
      <c r="E1255" s="6"/>
      <c r="F1255" s="25"/>
      <c r="G1255" s="25"/>
      <c r="H1255" s="36"/>
      <c r="I1255" s="25"/>
    </row>
    <row r="1256" spans="3:9" x14ac:dyDescent="0.35">
      <c r="C1256" s="6"/>
      <c r="D1256" s="6"/>
      <c r="E1256" s="6"/>
      <c r="F1256" s="25"/>
      <c r="G1256" s="25"/>
      <c r="H1256" s="36"/>
      <c r="I1256" s="25"/>
    </row>
    <row r="1257" spans="3:9" x14ac:dyDescent="0.35">
      <c r="C1257" s="6"/>
      <c r="D1257" s="6"/>
      <c r="E1257" s="6"/>
      <c r="F1257" s="25"/>
      <c r="G1257" s="25"/>
      <c r="H1257" s="36"/>
      <c r="I1257" s="25"/>
    </row>
    <row r="1258" spans="3:9" x14ac:dyDescent="0.35">
      <c r="C1258" s="6"/>
      <c r="D1258" s="6"/>
      <c r="E1258" s="6"/>
      <c r="F1258" s="25"/>
      <c r="G1258" s="25"/>
      <c r="H1258" s="36"/>
      <c r="I1258" s="25"/>
    </row>
    <row r="1259" spans="3:9" x14ac:dyDescent="0.35">
      <c r="C1259" s="6"/>
      <c r="D1259" s="6"/>
      <c r="E1259" s="6"/>
      <c r="F1259" s="25"/>
      <c r="G1259" s="25"/>
      <c r="H1259" s="36"/>
      <c r="I1259" s="25"/>
    </row>
    <row r="1260" spans="3:9" x14ac:dyDescent="0.35">
      <c r="C1260" s="6"/>
      <c r="D1260" s="6"/>
      <c r="E1260" s="6"/>
      <c r="F1260" s="25"/>
      <c r="G1260" s="25"/>
      <c r="H1260" s="36"/>
      <c r="I1260" s="25"/>
    </row>
    <row r="1261" spans="3:9" x14ac:dyDescent="0.35">
      <c r="C1261" s="6"/>
      <c r="D1261" s="6"/>
      <c r="E1261" s="6"/>
      <c r="F1261" s="25"/>
      <c r="G1261" s="25"/>
      <c r="H1261" s="36"/>
      <c r="I1261" s="25"/>
    </row>
    <row r="1262" spans="3:9" x14ac:dyDescent="0.35">
      <c r="C1262" s="6"/>
      <c r="D1262" s="6"/>
      <c r="E1262" s="6"/>
      <c r="F1262" s="25"/>
      <c r="G1262" s="25"/>
      <c r="H1262" s="36"/>
      <c r="I1262" s="25"/>
    </row>
    <row r="1263" spans="3:9" x14ac:dyDescent="0.35">
      <c r="C1263" s="6"/>
      <c r="D1263" s="6"/>
      <c r="E1263" s="6"/>
      <c r="F1263" s="25"/>
      <c r="G1263" s="25"/>
      <c r="H1263" s="36"/>
      <c r="I1263" s="25"/>
    </row>
    <row r="1264" spans="3:9" x14ac:dyDescent="0.35">
      <c r="C1264" s="6"/>
      <c r="D1264" s="6"/>
      <c r="E1264" s="6"/>
      <c r="F1264" s="25"/>
      <c r="G1264" s="25"/>
      <c r="H1264" s="36"/>
      <c r="I1264" s="25"/>
    </row>
    <row r="1265" spans="3:9" x14ac:dyDescent="0.35">
      <c r="C1265" s="6"/>
      <c r="D1265" s="6"/>
      <c r="E1265" s="6"/>
      <c r="F1265" s="25"/>
      <c r="G1265" s="25"/>
      <c r="H1265" s="36"/>
      <c r="I1265" s="25"/>
    </row>
    <row r="1266" spans="3:9" x14ac:dyDescent="0.35">
      <c r="C1266" s="6"/>
      <c r="D1266" s="6"/>
      <c r="E1266" s="6"/>
      <c r="F1266" s="25"/>
      <c r="G1266" s="25"/>
      <c r="H1266" s="36"/>
      <c r="I1266" s="25"/>
    </row>
    <row r="1267" spans="3:9" x14ac:dyDescent="0.35">
      <c r="C1267" s="6"/>
      <c r="D1267" s="6"/>
      <c r="E1267" s="6"/>
      <c r="F1267" s="25"/>
      <c r="G1267" s="25"/>
      <c r="H1267" s="36"/>
      <c r="I1267" s="25"/>
    </row>
    <row r="1268" spans="3:9" x14ac:dyDescent="0.35">
      <c r="C1268" s="6"/>
      <c r="D1268" s="6"/>
      <c r="E1268" s="6"/>
      <c r="F1268" s="25"/>
      <c r="G1268" s="25"/>
      <c r="H1268" s="36"/>
      <c r="I1268" s="25"/>
    </row>
    <row r="1269" spans="3:9" x14ac:dyDescent="0.35">
      <c r="C1269" s="6"/>
      <c r="D1269" s="6"/>
      <c r="E1269" s="6"/>
      <c r="F1269" s="25"/>
      <c r="G1269" s="25"/>
      <c r="H1269" s="36"/>
      <c r="I1269" s="25"/>
    </row>
    <row r="1270" spans="3:9" x14ac:dyDescent="0.35">
      <c r="C1270" s="6"/>
      <c r="D1270" s="6"/>
      <c r="E1270" s="6"/>
      <c r="F1270" s="25"/>
      <c r="G1270" s="25"/>
      <c r="H1270" s="36"/>
      <c r="I1270" s="25"/>
    </row>
    <row r="1271" spans="3:9" x14ac:dyDescent="0.35">
      <c r="C1271" s="6"/>
      <c r="D1271" s="6"/>
      <c r="E1271" s="6"/>
      <c r="F1271" s="25"/>
      <c r="G1271" s="25"/>
      <c r="H1271" s="36"/>
      <c r="I1271" s="25"/>
    </row>
    <row r="1272" spans="3:9" x14ac:dyDescent="0.35">
      <c r="C1272" s="6"/>
      <c r="D1272" s="6"/>
      <c r="E1272" s="6"/>
      <c r="F1272" s="25"/>
      <c r="G1272" s="25"/>
      <c r="H1272" s="36"/>
      <c r="I1272" s="25"/>
    </row>
    <row r="1273" spans="3:9" x14ac:dyDescent="0.35">
      <c r="C1273" s="6"/>
      <c r="D1273" s="6"/>
      <c r="E1273" s="6"/>
      <c r="F1273" s="25"/>
      <c r="G1273" s="25"/>
      <c r="H1273" s="36"/>
      <c r="I1273" s="25"/>
    </row>
    <row r="1274" spans="3:9" x14ac:dyDescent="0.35">
      <c r="C1274" s="6"/>
      <c r="D1274" s="6"/>
      <c r="E1274" s="6"/>
      <c r="F1274" s="25"/>
      <c r="G1274" s="25"/>
      <c r="H1274" s="36"/>
      <c r="I1274" s="25"/>
    </row>
    <row r="1275" spans="3:9" x14ac:dyDescent="0.35">
      <c r="C1275" s="6"/>
      <c r="D1275" s="6"/>
      <c r="E1275" s="6"/>
      <c r="F1275" s="25"/>
      <c r="G1275" s="25"/>
      <c r="H1275" s="36"/>
      <c r="I1275" s="25"/>
    </row>
    <row r="1276" spans="3:9" x14ac:dyDescent="0.35">
      <c r="C1276" s="6"/>
      <c r="D1276" s="6"/>
      <c r="E1276" s="6"/>
      <c r="F1276" s="25"/>
      <c r="G1276" s="25"/>
      <c r="H1276" s="36"/>
      <c r="I1276" s="25"/>
    </row>
    <row r="1277" spans="3:9" x14ac:dyDescent="0.35">
      <c r="C1277" s="6"/>
      <c r="D1277" s="6"/>
      <c r="E1277" s="6"/>
      <c r="F1277" s="25"/>
      <c r="G1277" s="25"/>
      <c r="H1277" s="36"/>
      <c r="I1277" s="25"/>
    </row>
    <row r="1278" spans="3:9" x14ac:dyDescent="0.35">
      <c r="C1278" s="6"/>
      <c r="D1278" s="6"/>
      <c r="E1278" s="6"/>
      <c r="F1278" s="25"/>
      <c r="G1278" s="25"/>
      <c r="H1278" s="36"/>
      <c r="I1278" s="25"/>
    </row>
    <row r="1279" spans="3:9" x14ac:dyDescent="0.35">
      <c r="C1279" s="6"/>
      <c r="D1279" s="6"/>
      <c r="E1279" s="6"/>
      <c r="F1279" s="25"/>
      <c r="G1279" s="25"/>
      <c r="H1279" s="36"/>
      <c r="I1279" s="25"/>
    </row>
    <row r="1280" spans="3:9" x14ac:dyDescent="0.35">
      <c r="C1280" s="6"/>
      <c r="D1280" s="6"/>
      <c r="E1280" s="6"/>
      <c r="F1280" s="25"/>
      <c r="G1280" s="25"/>
      <c r="H1280" s="36"/>
      <c r="I1280" s="25"/>
    </row>
    <row r="1281" spans="3:9" x14ac:dyDescent="0.35">
      <c r="C1281" s="6"/>
      <c r="D1281" s="6"/>
      <c r="E1281" s="6"/>
      <c r="F1281" s="25"/>
      <c r="G1281" s="25"/>
      <c r="H1281" s="36"/>
      <c r="I1281" s="25"/>
    </row>
    <row r="1282" spans="3:9" x14ac:dyDescent="0.35">
      <c r="C1282" s="6"/>
      <c r="D1282" s="6"/>
      <c r="E1282" s="6"/>
      <c r="F1282" s="25"/>
      <c r="G1282" s="25"/>
      <c r="H1282" s="36"/>
      <c r="I1282" s="25"/>
    </row>
    <row r="1283" spans="3:9" x14ac:dyDescent="0.35">
      <c r="C1283" s="6"/>
      <c r="D1283" s="6"/>
      <c r="E1283" s="6"/>
      <c r="F1283" s="25"/>
      <c r="G1283" s="25"/>
      <c r="H1283" s="36"/>
      <c r="I1283" s="25"/>
    </row>
    <row r="1284" spans="3:9" x14ac:dyDescent="0.35">
      <c r="C1284" s="6"/>
      <c r="D1284" s="6"/>
      <c r="E1284" s="6"/>
      <c r="F1284" s="25"/>
      <c r="G1284" s="25"/>
      <c r="H1284" s="36"/>
      <c r="I1284" s="25"/>
    </row>
    <row r="1285" spans="3:9" x14ac:dyDescent="0.35">
      <c r="C1285" s="6"/>
      <c r="D1285" s="6"/>
      <c r="E1285" s="6"/>
      <c r="F1285" s="25"/>
      <c r="G1285" s="25"/>
      <c r="H1285" s="36"/>
      <c r="I1285" s="25"/>
    </row>
    <row r="1286" spans="3:9" x14ac:dyDescent="0.35">
      <c r="C1286" s="6"/>
      <c r="D1286" s="6"/>
      <c r="E1286" s="6"/>
      <c r="F1286" s="25"/>
      <c r="G1286" s="25"/>
      <c r="H1286" s="36"/>
      <c r="I1286" s="25"/>
    </row>
    <row r="1287" spans="3:9" x14ac:dyDescent="0.35">
      <c r="C1287" s="6"/>
      <c r="D1287" s="6"/>
      <c r="E1287" s="6"/>
      <c r="F1287" s="25"/>
      <c r="G1287" s="25"/>
      <c r="H1287" s="36"/>
      <c r="I1287" s="25"/>
    </row>
    <row r="1288" spans="3:9" x14ac:dyDescent="0.35">
      <c r="C1288" s="6"/>
      <c r="D1288" s="6"/>
      <c r="E1288" s="6"/>
      <c r="F1288" s="25"/>
      <c r="G1288" s="25"/>
      <c r="H1288" s="36"/>
      <c r="I1288" s="25"/>
    </row>
    <row r="1289" spans="3:9" x14ac:dyDescent="0.35">
      <c r="C1289" s="6"/>
      <c r="D1289" s="6"/>
      <c r="E1289" s="6"/>
      <c r="F1289" s="25"/>
      <c r="G1289" s="25"/>
      <c r="H1289" s="36"/>
      <c r="I1289" s="25"/>
    </row>
    <row r="1290" spans="3:9" x14ac:dyDescent="0.35">
      <c r="C1290" s="6"/>
      <c r="D1290" s="6"/>
      <c r="E1290" s="6"/>
      <c r="F1290" s="25"/>
      <c r="G1290" s="25"/>
      <c r="H1290" s="36"/>
      <c r="I1290" s="25"/>
    </row>
    <row r="1291" spans="3:9" x14ac:dyDescent="0.35">
      <c r="C1291" s="6"/>
      <c r="D1291" s="6"/>
      <c r="E1291" s="6"/>
      <c r="F1291" s="25"/>
      <c r="G1291" s="25"/>
      <c r="H1291" s="36"/>
      <c r="I1291" s="25"/>
    </row>
    <row r="1292" spans="3:9" x14ac:dyDescent="0.35">
      <c r="C1292" s="6"/>
      <c r="D1292" s="6"/>
      <c r="E1292" s="6"/>
      <c r="F1292" s="25"/>
      <c r="G1292" s="25"/>
      <c r="H1292" s="36"/>
      <c r="I1292" s="25"/>
    </row>
    <row r="1293" spans="3:9" x14ac:dyDescent="0.35">
      <c r="C1293" s="6"/>
      <c r="D1293" s="6"/>
      <c r="E1293" s="6"/>
      <c r="F1293" s="25"/>
      <c r="G1293" s="25"/>
      <c r="H1293" s="36"/>
      <c r="I1293" s="25"/>
    </row>
    <row r="1294" spans="3:9" x14ac:dyDescent="0.35">
      <c r="C1294" s="6"/>
      <c r="D1294" s="6"/>
      <c r="E1294" s="6"/>
      <c r="F1294" s="25"/>
      <c r="G1294" s="25"/>
      <c r="H1294" s="36"/>
      <c r="I1294" s="25"/>
    </row>
    <row r="1295" spans="3:9" x14ac:dyDescent="0.35">
      <c r="C1295" s="6"/>
      <c r="D1295" s="6"/>
      <c r="E1295" s="6"/>
      <c r="F1295" s="25"/>
      <c r="G1295" s="25"/>
      <c r="H1295" s="36"/>
      <c r="I1295" s="25"/>
    </row>
    <row r="1296" spans="3:9" x14ac:dyDescent="0.35">
      <c r="C1296" s="6"/>
      <c r="D1296" s="6"/>
      <c r="E1296" s="6"/>
      <c r="F1296" s="25"/>
      <c r="G1296" s="25"/>
      <c r="H1296" s="36"/>
      <c r="I1296" s="25"/>
    </row>
    <row r="1297" spans="3:9" x14ac:dyDescent="0.35">
      <c r="C1297" s="6"/>
      <c r="D1297" s="6"/>
      <c r="E1297" s="6"/>
      <c r="F1297" s="25"/>
      <c r="G1297" s="25"/>
      <c r="H1297" s="36"/>
      <c r="I1297" s="25"/>
    </row>
    <row r="1298" spans="3:9" x14ac:dyDescent="0.35">
      <c r="C1298" s="6"/>
      <c r="D1298" s="6"/>
      <c r="E1298" s="6"/>
      <c r="F1298" s="25"/>
      <c r="G1298" s="25"/>
      <c r="H1298" s="36"/>
      <c r="I1298" s="25"/>
    </row>
    <row r="1299" spans="3:9" x14ac:dyDescent="0.35">
      <c r="C1299" s="6"/>
      <c r="D1299" s="6"/>
      <c r="E1299" s="6"/>
      <c r="F1299" s="25"/>
      <c r="G1299" s="25"/>
      <c r="H1299" s="36"/>
      <c r="I1299" s="25"/>
    </row>
    <row r="1300" spans="3:9" x14ac:dyDescent="0.35">
      <c r="C1300" s="6"/>
      <c r="D1300" s="6"/>
      <c r="E1300" s="6"/>
      <c r="F1300" s="25"/>
      <c r="G1300" s="25"/>
      <c r="H1300" s="36"/>
      <c r="I1300" s="25"/>
    </row>
    <row r="1301" spans="3:9" x14ac:dyDescent="0.35">
      <c r="C1301" s="6"/>
      <c r="D1301" s="6"/>
      <c r="E1301" s="6"/>
      <c r="F1301" s="25"/>
      <c r="G1301" s="25"/>
      <c r="H1301" s="36"/>
      <c r="I1301" s="25"/>
    </row>
    <row r="1302" spans="3:9" x14ac:dyDescent="0.35">
      <c r="C1302" s="6"/>
      <c r="D1302" s="6"/>
      <c r="E1302" s="6"/>
      <c r="F1302" s="25"/>
      <c r="G1302" s="25"/>
      <c r="H1302" s="36"/>
      <c r="I1302" s="25"/>
    </row>
    <row r="1303" spans="3:9" x14ac:dyDescent="0.35">
      <c r="C1303" s="6"/>
      <c r="D1303" s="6"/>
      <c r="E1303" s="6"/>
      <c r="F1303" s="25"/>
      <c r="G1303" s="25"/>
      <c r="H1303" s="36"/>
      <c r="I1303" s="25"/>
    </row>
    <row r="1304" spans="3:9" x14ac:dyDescent="0.35">
      <c r="C1304" s="6"/>
      <c r="D1304" s="6"/>
      <c r="E1304" s="6"/>
      <c r="F1304" s="25"/>
      <c r="G1304" s="25"/>
      <c r="H1304" s="36"/>
      <c r="I1304" s="25"/>
    </row>
    <row r="1305" spans="3:9" x14ac:dyDescent="0.35">
      <c r="C1305" s="6"/>
      <c r="D1305" s="6"/>
      <c r="E1305" s="6"/>
      <c r="F1305" s="25"/>
      <c r="G1305" s="25"/>
      <c r="H1305" s="36"/>
      <c r="I1305" s="25"/>
    </row>
    <row r="1306" spans="3:9" x14ac:dyDescent="0.35">
      <c r="C1306" s="6"/>
      <c r="D1306" s="6"/>
      <c r="E1306" s="6"/>
      <c r="F1306" s="25"/>
      <c r="G1306" s="25"/>
      <c r="H1306" s="36"/>
      <c r="I1306" s="25"/>
    </row>
    <row r="1307" spans="3:9" x14ac:dyDescent="0.35">
      <c r="C1307" s="6"/>
      <c r="D1307" s="6"/>
      <c r="E1307" s="6"/>
      <c r="F1307" s="25"/>
      <c r="G1307" s="25"/>
      <c r="H1307" s="36"/>
      <c r="I1307" s="25"/>
    </row>
    <row r="1308" spans="3:9" x14ac:dyDescent="0.35">
      <c r="C1308" s="6"/>
      <c r="D1308" s="6"/>
      <c r="E1308" s="6"/>
      <c r="F1308" s="25"/>
      <c r="G1308" s="25"/>
      <c r="H1308" s="36"/>
      <c r="I1308" s="25"/>
    </row>
    <row r="1309" spans="3:9" x14ac:dyDescent="0.35">
      <c r="C1309" s="6"/>
      <c r="D1309" s="6"/>
      <c r="E1309" s="6"/>
      <c r="F1309" s="25"/>
      <c r="G1309" s="25"/>
      <c r="H1309" s="36"/>
      <c r="I1309" s="25"/>
    </row>
    <row r="1310" spans="3:9" x14ac:dyDescent="0.35">
      <c r="C1310" s="6"/>
      <c r="D1310" s="6"/>
      <c r="E1310" s="6"/>
      <c r="F1310" s="25"/>
      <c r="G1310" s="25"/>
      <c r="H1310" s="36"/>
      <c r="I1310" s="25"/>
    </row>
    <row r="1311" spans="3:9" x14ac:dyDescent="0.35">
      <c r="C1311" s="6"/>
      <c r="D1311" s="6"/>
      <c r="E1311" s="6"/>
      <c r="F1311" s="25"/>
      <c r="G1311" s="25"/>
      <c r="H1311" s="36"/>
      <c r="I1311" s="25"/>
    </row>
    <row r="1312" spans="3:9" x14ac:dyDescent="0.35">
      <c r="C1312" s="6"/>
      <c r="D1312" s="6"/>
      <c r="E1312" s="6"/>
      <c r="F1312" s="25"/>
      <c r="G1312" s="25"/>
      <c r="H1312" s="36"/>
      <c r="I1312" s="25"/>
    </row>
    <row r="1313" spans="3:9" x14ac:dyDescent="0.35">
      <c r="C1313" s="6"/>
      <c r="D1313" s="6"/>
      <c r="E1313" s="6"/>
      <c r="F1313" s="25"/>
      <c r="G1313" s="25"/>
      <c r="H1313" s="36"/>
      <c r="I1313" s="25"/>
    </row>
    <row r="1314" spans="3:9" x14ac:dyDescent="0.35">
      <c r="C1314" s="6"/>
      <c r="D1314" s="6"/>
      <c r="E1314" s="6"/>
      <c r="F1314" s="25"/>
      <c r="G1314" s="25"/>
      <c r="H1314" s="36"/>
      <c r="I1314" s="25"/>
    </row>
    <row r="1315" spans="3:9" x14ac:dyDescent="0.35">
      <c r="C1315" s="6"/>
      <c r="D1315" s="6"/>
      <c r="E1315" s="6"/>
      <c r="F1315" s="25"/>
      <c r="G1315" s="25"/>
      <c r="H1315" s="36"/>
      <c r="I1315" s="25"/>
    </row>
    <row r="1316" spans="3:9" x14ac:dyDescent="0.35">
      <c r="C1316" s="6"/>
      <c r="D1316" s="6"/>
      <c r="E1316" s="6"/>
      <c r="F1316" s="25"/>
      <c r="G1316" s="25"/>
      <c r="H1316" s="36"/>
      <c r="I1316" s="25"/>
    </row>
    <row r="1317" spans="3:9" x14ac:dyDescent="0.35">
      <c r="C1317" s="6"/>
      <c r="D1317" s="6"/>
      <c r="E1317" s="6"/>
      <c r="F1317" s="25"/>
      <c r="G1317" s="25"/>
      <c r="H1317" s="36"/>
      <c r="I1317" s="25"/>
    </row>
    <row r="1318" spans="3:9" x14ac:dyDescent="0.35">
      <c r="C1318" s="6"/>
      <c r="D1318" s="6"/>
      <c r="E1318" s="6"/>
      <c r="F1318" s="25"/>
      <c r="G1318" s="25"/>
      <c r="H1318" s="36"/>
      <c r="I1318" s="25"/>
    </row>
    <row r="1319" spans="3:9" x14ac:dyDescent="0.35">
      <c r="C1319" s="6"/>
      <c r="D1319" s="6"/>
      <c r="E1319" s="6"/>
      <c r="F1319" s="25"/>
      <c r="G1319" s="25"/>
      <c r="H1319" s="36"/>
      <c r="I1319" s="25"/>
    </row>
    <row r="1320" spans="3:9" x14ac:dyDescent="0.35">
      <c r="C1320" s="6"/>
      <c r="D1320" s="6"/>
      <c r="E1320" s="6"/>
      <c r="F1320" s="25"/>
      <c r="G1320" s="25"/>
      <c r="H1320" s="36"/>
      <c r="I1320" s="25"/>
    </row>
    <row r="1321" spans="3:9" x14ac:dyDescent="0.35">
      <c r="C1321" s="6"/>
      <c r="D1321" s="6"/>
      <c r="E1321" s="6"/>
      <c r="F1321" s="25"/>
      <c r="G1321" s="25"/>
      <c r="H1321" s="36"/>
      <c r="I1321" s="25"/>
    </row>
    <row r="1322" spans="3:9" x14ac:dyDescent="0.35">
      <c r="C1322" s="6"/>
      <c r="D1322" s="6"/>
      <c r="E1322" s="6"/>
      <c r="F1322" s="25"/>
      <c r="G1322" s="25"/>
      <c r="H1322" s="36"/>
      <c r="I1322" s="25"/>
    </row>
    <row r="1323" spans="3:9" x14ac:dyDescent="0.35">
      <c r="C1323" s="6"/>
      <c r="D1323" s="6"/>
      <c r="E1323" s="6"/>
      <c r="F1323" s="25"/>
      <c r="G1323" s="25"/>
      <c r="H1323" s="36"/>
      <c r="I1323" s="25"/>
    </row>
    <row r="1324" spans="3:9" x14ac:dyDescent="0.35">
      <c r="C1324" s="6"/>
      <c r="D1324" s="6"/>
      <c r="E1324" s="6"/>
      <c r="F1324" s="25"/>
      <c r="G1324" s="25"/>
      <c r="H1324" s="36"/>
      <c r="I1324" s="25"/>
    </row>
    <row r="1325" spans="3:9" x14ac:dyDescent="0.35">
      <c r="C1325" s="6"/>
      <c r="D1325" s="6"/>
      <c r="E1325" s="6"/>
      <c r="F1325" s="25"/>
      <c r="G1325" s="25"/>
      <c r="H1325" s="36"/>
      <c r="I1325" s="25"/>
    </row>
    <row r="1326" spans="3:9" x14ac:dyDescent="0.35">
      <c r="C1326" s="6"/>
      <c r="D1326" s="6"/>
      <c r="E1326" s="6"/>
      <c r="F1326" s="25"/>
      <c r="G1326" s="25"/>
      <c r="H1326" s="36"/>
      <c r="I1326" s="25"/>
    </row>
    <row r="1327" spans="3:9" x14ac:dyDescent="0.35">
      <c r="C1327" s="6"/>
      <c r="D1327" s="6"/>
      <c r="E1327" s="6"/>
      <c r="F1327" s="25"/>
      <c r="G1327" s="25"/>
      <c r="H1327" s="36"/>
      <c r="I1327" s="25"/>
    </row>
    <row r="1328" spans="3:9" x14ac:dyDescent="0.35">
      <c r="C1328" s="6"/>
      <c r="D1328" s="6"/>
      <c r="E1328" s="6"/>
      <c r="F1328" s="25"/>
      <c r="G1328" s="25"/>
      <c r="H1328" s="36"/>
      <c r="I1328" s="25"/>
    </row>
    <row r="1329" spans="3:9" x14ac:dyDescent="0.35">
      <c r="C1329" s="6"/>
      <c r="D1329" s="6"/>
      <c r="E1329" s="6"/>
      <c r="F1329" s="25"/>
      <c r="G1329" s="25"/>
      <c r="H1329" s="36"/>
      <c r="I1329" s="25"/>
    </row>
    <row r="1330" spans="3:9" x14ac:dyDescent="0.35">
      <c r="C1330" s="6"/>
      <c r="D1330" s="6"/>
      <c r="E1330" s="6"/>
      <c r="F1330" s="25"/>
      <c r="G1330" s="25"/>
      <c r="H1330" s="36"/>
      <c r="I1330" s="25"/>
    </row>
    <row r="1331" spans="3:9" x14ac:dyDescent="0.35">
      <c r="C1331" s="6"/>
      <c r="D1331" s="6"/>
      <c r="E1331" s="6"/>
      <c r="F1331" s="25"/>
      <c r="G1331" s="25"/>
      <c r="H1331" s="36"/>
      <c r="I1331" s="25"/>
    </row>
    <row r="1332" spans="3:9" x14ac:dyDescent="0.35">
      <c r="C1332" s="6"/>
      <c r="D1332" s="6"/>
      <c r="E1332" s="6"/>
      <c r="F1332" s="25"/>
      <c r="G1332" s="25"/>
      <c r="H1332" s="36"/>
      <c r="I1332" s="25"/>
    </row>
    <row r="1333" spans="3:9" x14ac:dyDescent="0.35">
      <c r="C1333" s="6"/>
      <c r="D1333" s="6"/>
      <c r="E1333" s="6"/>
      <c r="F1333" s="25"/>
      <c r="G1333" s="25"/>
      <c r="H1333" s="36"/>
      <c r="I1333" s="25"/>
    </row>
    <row r="1334" spans="3:9" x14ac:dyDescent="0.35">
      <c r="C1334" s="6"/>
      <c r="D1334" s="6"/>
      <c r="E1334" s="6"/>
      <c r="F1334" s="25"/>
      <c r="G1334" s="25"/>
      <c r="H1334" s="36"/>
      <c r="I1334" s="25"/>
    </row>
    <row r="1335" spans="3:9" x14ac:dyDescent="0.35">
      <c r="C1335" s="6"/>
      <c r="D1335" s="6"/>
      <c r="E1335" s="6"/>
      <c r="F1335" s="25"/>
      <c r="G1335" s="25"/>
      <c r="H1335" s="36"/>
      <c r="I1335" s="25"/>
    </row>
    <row r="1336" spans="3:9" x14ac:dyDescent="0.35">
      <c r="C1336" s="6"/>
      <c r="D1336" s="6"/>
      <c r="E1336" s="6"/>
      <c r="F1336" s="25"/>
      <c r="G1336" s="25"/>
      <c r="H1336" s="36"/>
      <c r="I1336" s="25"/>
    </row>
    <row r="1337" spans="3:9" x14ac:dyDescent="0.35">
      <c r="C1337" s="6"/>
      <c r="D1337" s="6"/>
      <c r="E1337" s="6"/>
      <c r="F1337" s="25"/>
      <c r="G1337" s="25"/>
      <c r="H1337" s="36"/>
      <c r="I1337" s="25"/>
    </row>
    <row r="1338" spans="3:9" x14ac:dyDescent="0.35">
      <c r="C1338" s="6"/>
      <c r="D1338" s="6"/>
      <c r="E1338" s="6"/>
      <c r="F1338" s="25"/>
      <c r="G1338" s="25"/>
      <c r="H1338" s="36"/>
      <c r="I1338" s="25"/>
    </row>
    <row r="1339" spans="3:9" x14ac:dyDescent="0.35">
      <c r="C1339" s="6"/>
      <c r="D1339" s="6"/>
      <c r="E1339" s="6"/>
      <c r="F1339" s="25"/>
      <c r="G1339" s="25"/>
      <c r="H1339" s="36"/>
      <c r="I1339" s="25"/>
    </row>
    <row r="1340" spans="3:9" x14ac:dyDescent="0.35">
      <c r="C1340" s="6"/>
      <c r="D1340" s="6"/>
      <c r="E1340" s="6"/>
      <c r="F1340" s="25"/>
      <c r="G1340" s="25"/>
      <c r="H1340" s="36"/>
      <c r="I1340" s="25"/>
    </row>
    <row r="1341" spans="3:9" x14ac:dyDescent="0.35">
      <c r="C1341" s="6"/>
      <c r="D1341" s="6"/>
      <c r="E1341" s="6"/>
      <c r="F1341" s="25"/>
      <c r="G1341" s="25"/>
      <c r="H1341" s="36"/>
      <c r="I1341" s="25"/>
    </row>
    <row r="1342" spans="3:9" x14ac:dyDescent="0.35">
      <c r="C1342" s="6"/>
      <c r="D1342" s="6"/>
      <c r="E1342" s="6"/>
      <c r="F1342" s="25"/>
      <c r="G1342" s="25"/>
      <c r="H1342" s="36"/>
      <c r="I1342" s="25"/>
    </row>
    <row r="1343" spans="3:9" x14ac:dyDescent="0.35">
      <c r="C1343" s="6"/>
      <c r="D1343" s="6"/>
      <c r="E1343" s="6"/>
      <c r="F1343" s="25"/>
      <c r="G1343" s="25"/>
      <c r="H1343" s="36"/>
      <c r="I1343" s="25"/>
    </row>
    <row r="1344" spans="3:9" x14ac:dyDescent="0.35">
      <c r="C1344" s="6"/>
      <c r="D1344" s="6"/>
      <c r="E1344" s="6"/>
      <c r="F1344" s="25"/>
      <c r="G1344" s="25"/>
      <c r="H1344" s="36"/>
      <c r="I1344" s="25"/>
    </row>
    <row r="1345" spans="3:9" x14ac:dyDescent="0.35">
      <c r="C1345" s="6"/>
      <c r="D1345" s="6"/>
      <c r="E1345" s="6"/>
      <c r="F1345" s="25"/>
      <c r="G1345" s="25"/>
      <c r="H1345" s="36"/>
      <c r="I1345" s="25"/>
    </row>
    <row r="1346" spans="3:9" x14ac:dyDescent="0.35">
      <c r="C1346" s="6"/>
      <c r="D1346" s="6"/>
      <c r="E1346" s="6"/>
      <c r="F1346" s="25"/>
      <c r="G1346" s="25"/>
      <c r="H1346" s="36"/>
      <c r="I1346" s="25"/>
    </row>
    <row r="1347" spans="3:9" x14ac:dyDescent="0.35">
      <c r="C1347" s="6"/>
      <c r="D1347" s="6"/>
      <c r="E1347" s="6"/>
      <c r="F1347" s="25"/>
      <c r="G1347" s="25"/>
      <c r="H1347" s="36"/>
      <c r="I1347" s="25"/>
    </row>
    <row r="1348" spans="3:9" x14ac:dyDescent="0.35">
      <c r="C1348" s="6"/>
      <c r="D1348" s="6"/>
      <c r="E1348" s="6"/>
      <c r="F1348" s="25"/>
      <c r="G1348" s="25"/>
      <c r="H1348" s="36"/>
      <c r="I1348" s="25"/>
    </row>
    <row r="1349" spans="3:9" x14ac:dyDescent="0.35">
      <c r="C1349" s="6"/>
      <c r="D1349" s="6"/>
      <c r="E1349" s="6"/>
      <c r="F1349" s="25"/>
      <c r="G1349" s="25"/>
      <c r="H1349" s="36"/>
      <c r="I1349" s="25"/>
    </row>
    <row r="1350" spans="3:9" x14ac:dyDescent="0.35">
      <c r="C1350" s="6"/>
      <c r="D1350" s="6"/>
      <c r="E1350" s="6"/>
      <c r="F1350" s="25"/>
      <c r="G1350" s="25"/>
      <c r="H1350" s="36"/>
      <c r="I1350" s="25"/>
    </row>
    <row r="1351" spans="3:9" x14ac:dyDescent="0.35">
      <c r="C1351" s="6"/>
      <c r="D1351" s="6"/>
      <c r="E1351" s="6"/>
      <c r="F1351" s="25"/>
      <c r="G1351" s="25"/>
      <c r="H1351" s="36"/>
      <c r="I1351" s="25"/>
    </row>
    <row r="1352" spans="3:9" x14ac:dyDescent="0.35">
      <c r="C1352" s="6"/>
      <c r="D1352" s="6"/>
      <c r="E1352" s="6"/>
      <c r="F1352" s="25"/>
      <c r="G1352" s="25"/>
      <c r="H1352" s="36"/>
      <c r="I1352" s="25"/>
    </row>
    <row r="1353" spans="3:9" x14ac:dyDescent="0.35">
      <c r="C1353" s="6"/>
      <c r="D1353" s="6"/>
      <c r="E1353" s="6"/>
      <c r="F1353" s="25"/>
      <c r="G1353" s="25"/>
      <c r="H1353" s="36"/>
      <c r="I1353" s="25"/>
    </row>
    <row r="1354" spans="3:9" x14ac:dyDescent="0.35">
      <c r="C1354" s="6"/>
      <c r="D1354" s="6"/>
      <c r="E1354" s="6"/>
      <c r="F1354" s="25"/>
      <c r="G1354" s="25"/>
      <c r="H1354" s="36"/>
      <c r="I1354" s="25"/>
    </row>
    <row r="1355" spans="3:9" x14ac:dyDescent="0.35">
      <c r="C1355" s="6"/>
      <c r="D1355" s="6"/>
      <c r="E1355" s="6"/>
      <c r="F1355" s="25"/>
      <c r="G1355" s="25"/>
      <c r="H1355" s="36"/>
      <c r="I1355" s="25"/>
    </row>
    <row r="1356" spans="3:9" x14ac:dyDescent="0.35">
      <c r="C1356" s="6"/>
      <c r="D1356" s="6"/>
      <c r="E1356" s="6"/>
      <c r="F1356" s="25"/>
      <c r="G1356" s="25"/>
      <c r="H1356" s="36"/>
      <c r="I1356" s="25"/>
    </row>
    <row r="1357" spans="3:9" x14ac:dyDescent="0.35">
      <c r="C1357" s="6"/>
      <c r="D1357" s="6"/>
      <c r="E1357" s="6"/>
      <c r="F1357" s="25"/>
      <c r="G1357" s="25"/>
      <c r="H1357" s="36"/>
      <c r="I1357" s="25"/>
    </row>
    <row r="1358" spans="3:9" x14ac:dyDescent="0.35">
      <c r="C1358" s="6"/>
      <c r="D1358" s="6"/>
      <c r="E1358" s="6"/>
      <c r="F1358" s="25"/>
      <c r="G1358" s="25"/>
      <c r="H1358" s="36"/>
      <c r="I1358" s="25"/>
    </row>
    <row r="1359" spans="3:9" x14ac:dyDescent="0.35">
      <c r="C1359" s="6"/>
      <c r="D1359" s="6"/>
      <c r="E1359" s="6"/>
      <c r="F1359" s="25"/>
      <c r="G1359" s="25"/>
      <c r="H1359" s="36"/>
      <c r="I1359" s="25"/>
    </row>
    <row r="1360" spans="3:9" x14ac:dyDescent="0.35">
      <c r="C1360" s="6"/>
      <c r="D1360" s="6"/>
      <c r="E1360" s="6"/>
      <c r="F1360" s="25"/>
      <c r="G1360" s="25"/>
      <c r="H1360" s="36"/>
      <c r="I1360" s="25"/>
    </row>
    <row r="1361" spans="3:9" x14ac:dyDescent="0.35">
      <c r="C1361" s="6"/>
      <c r="D1361" s="6"/>
      <c r="E1361" s="6"/>
      <c r="F1361" s="25"/>
      <c r="G1361" s="25"/>
      <c r="H1361" s="36"/>
      <c r="I1361" s="25"/>
    </row>
    <row r="1362" spans="3:9" x14ac:dyDescent="0.35">
      <c r="C1362" s="6"/>
      <c r="D1362" s="6"/>
      <c r="E1362" s="6"/>
      <c r="F1362" s="25"/>
      <c r="G1362" s="25"/>
      <c r="H1362" s="36"/>
      <c r="I1362" s="25"/>
    </row>
    <row r="1363" spans="3:9" x14ac:dyDescent="0.35">
      <c r="C1363" s="6"/>
      <c r="D1363" s="6"/>
      <c r="E1363" s="6"/>
      <c r="F1363" s="25"/>
      <c r="G1363" s="25"/>
      <c r="H1363" s="36"/>
      <c r="I1363" s="25"/>
    </row>
    <row r="1364" spans="3:9" x14ac:dyDescent="0.35">
      <c r="C1364" s="6"/>
      <c r="D1364" s="6"/>
      <c r="E1364" s="6"/>
      <c r="F1364" s="25"/>
      <c r="G1364" s="25"/>
      <c r="H1364" s="36"/>
      <c r="I1364" s="25"/>
    </row>
    <row r="1365" spans="3:9" x14ac:dyDescent="0.35">
      <c r="C1365" s="6"/>
      <c r="D1365" s="6"/>
      <c r="E1365" s="6"/>
      <c r="F1365" s="25"/>
      <c r="G1365" s="25"/>
      <c r="H1365" s="36"/>
      <c r="I1365" s="25"/>
    </row>
    <row r="1366" spans="3:9" x14ac:dyDescent="0.35">
      <c r="C1366" s="6"/>
      <c r="D1366" s="6"/>
      <c r="E1366" s="6"/>
      <c r="F1366" s="25"/>
      <c r="G1366" s="25"/>
      <c r="H1366" s="36"/>
      <c r="I1366" s="25"/>
    </row>
    <row r="1367" spans="3:9" x14ac:dyDescent="0.35">
      <c r="C1367" s="6"/>
      <c r="D1367" s="6"/>
      <c r="E1367" s="6"/>
      <c r="F1367" s="25"/>
      <c r="G1367" s="25"/>
      <c r="H1367" s="36"/>
      <c r="I1367" s="25"/>
    </row>
    <row r="1368" spans="3:9" x14ac:dyDescent="0.35">
      <c r="C1368" s="6"/>
      <c r="D1368" s="6"/>
      <c r="E1368" s="6"/>
      <c r="F1368" s="25"/>
      <c r="G1368" s="25"/>
      <c r="H1368" s="36"/>
      <c r="I1368" s="25"/>
    </row>
    <row r="1369" spans="3:9" x14ac:dyDescent="0.35">
      <c r="C1369" s="6"/>
      <c r="D1369" s="6"/>
      <c r="E1369" s="6"/>
      <c r="F1369" s="25"/>
      <c r="G1369" s="25"/>
      <c r="H1369" s="36"/>
      <c r="I1369" s="25"/>
    </row>
    <row r="1370" spans="3:9" x14ac:dyDescent="0.35">
      <c r="C1370" s="6"/>
      <c r="D1370" s="6"/>
      <c r="E1370" s="6"/>
      <c r="F1370" s="25"/>
      <c r="G1370" s="25"/>
      <c r="H1370" s="36"/>
      <c r="I1370" s="25"/>
    </row>
    <row r="1371" spans="3:9" x14ac:dyDescent="0.35">
      <c r="C1371" s="6"/>
      <c r="D1371" s="6"/>
      <c r="E1371" s="6"/>
      <c r="F1371" s="25"/>
      <c r="G1371" s="25"/>
      <c r="H1371" s="36"/>
      <c r="I1371" s="25"/>
    </row>
    <row r="1372" spans="3:9" x14ac:dyDescent="0.35">
      <c r="C1372" s="6"/>
      <c r="D1372" s="6"/>
      <c r="E1372" s="6"/>
      <c r="F1372" s="25"/>
      <c r="G1372" s="25"/>
      <c r="H1372" s="36"/>
      <c r="I1372" s="25"/>
    </row>
    <row r="1373" spans="3:9" x14ac:dyDescent="0.35">
      <c r="C1373" s="6"/>
      <c r="D1373" s="6"/>
      <c r="E1373" s="6"/>
      <c r="F1373" s="25"/>
      <c r="G1373" s="25"/>
      <c r="H1373" s="36"/>
      <c r="I1373" s="25"/>
    </row>
    <row r="1374" spans="3:9" x14ac:dyDescent="0.35">
      <c r="C1374" s="6"/>
      <c r="D1374" s="6"/>
      <c r="E1374" s="6"/>
      <c r="F1374" s="25"/>
      <c r="G1374" s="25"/>
      <c r="H1374" s="36"/>
      <c r="I1374" s="25"/>
    </row>
    <row r="1375" spans="3:9" x14ac:dyDescent="0.35">
      <c r="C1375" s="6"/>
      <c r="D1375" s="6"/>
      <c r="E1375" s="6"/>
      <c r="F1375" s="25"/>
      <c r="G1375" s="25"/>
      <c r="H1375" s="36"/>
      <c r="I1375" s="25"/>
    </row>
    <row r="1376" spans="3:9" x14ac:dyDescent="0.35">
      <c r="C1376" s="6"/>
      <c r="D1376" s="6"/>
      <c r="E1376" s="6"/>
      <c r="F1376" s="25"/>
      <c r="G1376" s="25"/>
      <c r="H1376" s="36"/>
      <c r="I1376" s="25"/>
    </row>
    <row r="1377" spans="3:9" x14ac:dyDescent="0.35">
      <c r="C1377" s="6"/>
      <c r="D1377" s="6"/>
      <c r="E1377" s="6"/>
      <c r="F1377" s="25"/>
      <c r="G1377" s="25"/>
      <c r="H1377" s="36"/>
      <c r="I1377" s="25"/>
    </row>
    <row r="1378" spans="3:9" x14ac:dyDescent="0.35">
      <c r="C1378" s="6"/>
      <c r="D1378" s="6"/>
      <c r="E1378" s="6"/>
      <c r="F1378" s="25"/>
      <c r="G1378" s="25"/>
      <c r="H1378" s="36"/>
      <c r="I1378" s="25"/>
    </row>
    <row r="1379" spans="3:9" x14ac:dyDescent="0.35">
      <c r="C1379" s="6"/>
      <c r="D1379" s="6"/>
      <c r="E1379" s="6"/>
      <c r="F1379" s="25"/>
      <c r="G1379" s="25"/>
      <c r="H1379" s="36"/>
      <c r="I1379" s="25"/>
    </row>
    <row r="1380" spans="3:9" x14ac:dyDescent="0.35">
      <c r="C1380" s="6"/>
      <c r="D1380" s="6"/>
      <c r="E1380" s="6"/>
      <c r="F1380" s="25"/>
      <c r="G1380" s="25"/>
      <c r="H1380" s="36"/>
      <c r="I1380" s="25"/>
    </row>
    <row r="1381" spans="3:9" x14ac:dyDescent="0.35">
      <c r="C1381" s="6"/>
      <c r="D1381" s="6"/>
      <c r="E1381" s="6"/>
      <c r="F1381" s="25"/>
      <c r="G1381" s="25"/>
      <c r="H1381" s="36"/>
      <c r="I1381" s="25"/>
    </row>
    <row r="1382" spans="3:9" x14ac:dyDescent="0.35">
      <c r="C1382" s="6"/>
      <c r="D1382" s="6"/>
      <c r="E1382" s="6"/>
      <c r="F1382" s="25"/>
      <c r="G1382" s="25"/>
      <c r="H1382" s="36"/>
      <c r="I1382" s="25"/>
    </row>
    <row r="1383" spans="3:9" x14ac:dyDescent="0.35">
      <c r="C1383" s="6"/>
      <c r="D1383" s="6"/>
      <c r="E1383" s="6"/>
      <c r="F1383" s="25"/>
      <c r="G1383" s="25"/>
      <c r="H1383" s="36"/>
      <c r="I1383" s="25"/>
    </row>
    <row r="1384" spans="3:9" x14ac:dyDescent="0.35">
      <c r="C1384" s="6"/>
      <c r="D1384" s="6"/>
      <c r="E1384" s="6"/>
      <c r="F1384" s="25"/>
      <c r="G1384" s="25"/>
      <c r="H1384" s="36"/>
      <c r="I1384" s="25"/>
    </row>
    <row r="1385" spans="3:9" x14ac:dyDescent="0.35">
      <c r="C1385" s="6"/>
      <c r="D1385" s="6"/>
      <c r="E1385" s="6"/>
      <c r="F1385" s="25"/>
      <c r="G1385" s="25"/>
      <c r="H1385" s="36"/>
      <c r="I1385" s="25"/>
    </row>
    <row r="1386" spans="3:9" x14ac:dyDescent="0.35">
      <c r="C1386" s="6"/>
      <c r="D1386" s="6"/>
      <c r="E1386" s="6"/>
      <c r="F1386" s="25"/>
      <c r="G1386" s="25"/>
      <c r="H1386" s="36"/>
      <c r="I1386" s="25"/>
    </row>
    <row r="1387" spans="3:9" x14ac:dyDescent="0.35">
      <c r="C1387" s="6"/>
      <c r="D1387" s="6"/>
      <c r="E1387" s="6"/>
      <c r="F1387" s="25"/>
      <c r="G1387" s="25"/>
      <c r="H1387" s="36"/>
      <c r="I1387" s="25"/>
    </row>
    <row r="1388" spans="3:9" x14ac:dyDescent="0.35">
      <c r="C1388" s="6"/>
      <c r="D1388" s="6"/>
      <c r="E1388" s="6"/>
      <c r="F1388" s="25"/>
      <c r="G1388" s="25"/>
      <c r="H1388" s="36"/>
      <c r="I1388" s="25"/>
    </row>
    <row r="1389" spans="3:9" x14ac:dyDescent="0.35">
      <c r="C1389" s="6"/>
      <c r="D1389" s="6"/>
      <c r="E1389" s="6"/>
      <c r="F1389" s="25"/>
      <c r="G1389" s="25"/>
      <c r="H1389" s="36"/>
      <c r="I1389" s="25"/>
    </row>
    <row r="1390" spans="3:9" x14ac:dyDescent="0.35">
      <c r="C1390" s="6"/>
      <c r="D1390" s="6"/>
      <c r="E1390" s="6"/>
      <c r="F1390" s="25"/>
      <c r="G1390" s="25"/>
      <c r="H1390" s="36"/>
      <c r="I1390" s="25"/>
    </row>
    <row r="1391" spans="3:9" x14ac:dyDescent="0.35">
      <c r="C1391" s="6"/>
      <c r="D1391" s="6"/>
      <c r="E1391" s="6"/>
      <c r="F1391" s="25"/>
      <c r="G1391" s="25"/>
      <c r="H1391" s="36"/>
      <c r="I1391" s="25"/>
    </row>
    <row r="1392" spans="3:9" x14ac:dyDescent="0.35">
      <c r="C1392" s="6"/>
      <c r="D1392" s="6"/>
      <c r="E1392" s="6"/>
      <c r="F1392" s="25"/>
      <c r="G1392" s="25"/>
      <c r="H1392" s="36"/>
      <c r="I1392" s="25"/>
    </row>
    <row r="1393" spans="3:9" x14ac:dyDescent="0.35">
      <c r="C1393" s="6"/>
      <c r="D1393" s="6"/>
      <c r="E1393" s="6"/>
      <c r="F1393" s="25"/>
      <c r="G1393" s="25"/>
      <c r="H1393" s="36"/>
      <c r="I1393" s="25"/>
    </row>
    <row r="1394" spans="3:9" x14ac:dyDescent="0.35">
      <c r="C1394" s="6"/>
      <c r="D1394" s="6"/>
      <c r="E1394" s="6"/>
      <c r="F1394" s="25"/>
      <c r="G1394" s="25"/>
      <c r="H1394" s="36"/>
      <c r="I1394" s="25"/>
    </row>
    <row r="1395" spans="3:9" x14ac:dyDescent="0.35">
      <c r="C1395" s="6"/>
      <c r="D1395" s="6"/>
      <c r="E1395" s="6"/>
      <c r="F1395" s="25"/>
      <c r="G1395" s="25"/>
      <c r="H1395" s="36"/>
      <c r="I1395" s="25"/>
    </row>
    <row r="1396" spans="3:9" x14ac:dyDescent="0.35">
      <c r="C1396" s="6"/>
      <c r="D1396" s="6"/>
      <c r="E1396" s="6"/>
      <c r="F1396" s="25"/>
      <c r="G1396" s="25"/>
      <c r="H1396" s="36"/>
      <c r="I1396" s="25"/>
    </row>
    <row r="1397" spans="3:9" x14ac:dyDescent="0.35">
      <c r="C1397" s="6"/>
      <c r="D1397" s="6"/>
      <c r="E1397" s="6"/>
      <c r="F1397" s="25"/>
      <c r="G1397" s="25"/>
      <c r="H1397" s="36"/>
      <c r="I1397" s="25"/>
    </row>
    <row r="1398" spans="3:9" x14ac:dyDescent="0.35">
      <c r="C1398" s="6"/>
      <c r="D1398" s="6"/>
      <c r="E1398" s="6"/>
      <c r="F1398" s="25"/>
      <c r="G1398" s="25"/>
      <c r="H1398" s="36"/>
      <c r="I1398" s="25"/>
    </row>
    <row r="1399" spans="3:9" x14ac:dyDescent="0.35">
      <c r="C1399" s="6"/>
      <c r="D1399" s="6"/>
      <c r="E1399" s="6"/>
      <c r="F1399" s="25"/>
      <c r="G1399" s="25"/>
      <c r="H1399" s="36"/>
      <c r="I1399" s="25"/>
    </row>
    <row r="1400" spans="3:9" x14ac:dyDescent="0.35">
      <c r="C1400" s="6"/>
      <c r="D1400" s="6"/>
      <c r="E1400" s="6"/>
      <c r="F1400" s="25"/>
      <c r="G1400" s="25"/>
      <c r="H1400" s="36"/>
      <c r="I1400" s="25"/>
    </row>
    <row r="1401" spans="3:9" x14ac:dyDescent="0.35">
      <c r="C1401" s="6"/>
      <c r="D1401" s="6"/>
      <c r="E1401" s="6"/>
      <c r="F1401" s="25"/>
      <c r="G1401" s="25"/>
      <c r="H1401" s="36"/>
      <c r="I1401" s="25"/>
    </row>
    <row r="1402" spans="3:9" x14ac:dyDescent="0.35">
      <c r="C1402" s="6"/>
      <c r="D1402" s="6"/>
      <c r="E1402" s="6"/>
      <c r="F1402" s="25"/>
      <c r="G1402" s="25"/>
      <c r="H1402" s="36"/>
      <c r="I1402" s="25"/>
    </row>
    <row r="1403" spans="3:9" x14ac:dyDescent="0.35">
      <c r="C1403" s="6"/>
      <c r="D1403" s="6"/>
      <c r="E1403" s="6"/>
      <c r="F1403" s="25"/>
      <c r="G1403" s="25"/>
      <c r="H1403" s="36"/>
      <c r="I1403" s="25"/>
    </row>
    <row r="1404" spans="3:9" x14ac:dyDescent="0.35">
      <c r="C1404" s="6"/>
      <c r="D1404" s="6"/>
      <c r="E1404" s="6"/>
      <c r="F1404" s="25"/>
      <c r="G1404" s="25"/>
      <c r="H1404" s="36"/>
      <c r="I1404" s="25"/>
    </row>
    <row r="1405" spans="3:9" x14ac:dyDescent="0.35">
      <c r="C1405" s="6"/>
      <c r="D1405" s="6"/>
      <c r="E1405" s="6"/>
      <c r="F1405" s="25"/>
      <c r="G1405" s="25"/>
      <c r="H1405" s="36"/>
      <c r="I1405" s="25"/>
    </row>
    <row r="1406" spans="3:9" x14ac:dyDescent="0.35">
      <c r="C1406" s="6"/>
      <c r="D1406" s="6"/>
      <c r="E1406" s="6"/>
      <c r="F1406" s="25"/>
      <c r="G1406" s="25"/>
      <c r="H1406" s="36"/>
      <c r="I1406" s="25"/>
    </row>
    <row r="1407" spans="3:9" x14ac:dyDescent="0.35">
      <c r="C1407" s="6"/>
      <c r="D1407" s="6"/>
      <c r="E1407" s="6"/>
      <c r="F1407" s="25"/>
      <c r="G1407" s="25"/>
      <c r="H1407" s="36"/>
      <c r="I1407" s="25"/>
    </row>
    <row r="1408" spans="3:9" x14ac:dyDescent="0.35">
      <c r="C1408" s="6"/>
      <c r="D1408" s="6"/>
      <c r="E1408" s="6"/>
      <c r="F1408" s="25"/>
      <c r="G1408" s="25"/>
      <c r="H1408" s="36"/>
      <c r="I1408" s="25"/>
    </row>
    <row r="1409" spans="3:9" x14ac:dyDescent="0.35">
      <c r="C1409" s="6"/>
      <c r="D1409" s="6"/>
      <c r="E1409" s="6"/>
      <c r="F1409" s="25"/>
      <c r="G1409" s="25"/>
      <c r="H1409" s="36"/>
      <c r="I1409" s="25"/>
    </row>
    <row r="1410" spans="3:9" x14ac:dyDescent="0.35">
      <c r="C1410" s="6"/>
      <c r="D1410" s="6"/>
      <c r="E1410" s="6"/>
      <c r="F1410" s="25"/>
      <c r="G1410" s="25"/>
      <c r="H1410" s="36"/>
      <c r="I1410" s="25"/>
    </row>
    <row r="1411" spans="3:9" x14ac:dyDescent="0.35">
      <c r="C1411" s="6"/>
      <c r="D1411" s="6"/>
      <c r="E1411" s="6"/>
      <c r="F1411" s="25"/>
      <c r="G1411" s="25"/>
      <c r="H1411" s="36"/>
      <c r="I1411" s="25"/>
    </row>
    <row r="1412" spans="3:9" x14ac:dyDescent="0.35">
      <c r="C1412" s="6"/>
      <c r="D1412" s="6"/>
      <c r="E1412" s="6"/>
      <c r="F1412" s="25"/>
      <c r="G1412" s="25"/>
      <c r="H1412" s="36"/>
      <c r="I1412" s="25"/>
    </row>
    <row r="1413" spans="3:9" x14ac:dyDescent="0.35">
      <c r="C1413" s="6"/>
      <c r="D1413" s="6"/>
      <c r="E1413" s="6"/>
      <c r="F1413" s="25"/>
      <c r="G1413" s="25"/>
      <c r="H1413" s="36"/>
      <c r="I1413" s="25"/>
    </row>
    <row r="1414" spans="3:9" x14ac:dyDescent="0.35">
      <c r="C1414" s="6"/>
      <c r="D1414" s="6"/>
      <c r="E1414" s="6"/>
      <c r="F1414" s="25"/>
      <c r="G1414" s="25"/>
      <c r="H1414" s="36"/>
      <c r="I1414" s="25"/>
    </row>
    <row r="1415" spans="3:9" x14ac:dyDescent="0.35">
      <c r="C1415" s="6"/>
      <c r="D1415" s="6"/>
      <c r="E1415" s="6"/>
      <c r="F1415" s="25"/>
      <c r="G1415" s="25"/>
      <c r="H1415" s="36"/>
      <c r="I1415" s="25"/>
    </row>
    <row r="1416" spans="3:9" x14ac:dyDescent="0.35">
      <c r="C1416" s="6"/>
      <c r="D1416" s="6"/>
      <c r="E1416" s="6"/>
      <c r="F1416" s="25"/>
      <c r="G1416" s="25"/>
      <c r="H1416" s="36"/>
      <c r="I1416" s="25"/>
    </row>
    <row r="1417" spans="3:9" x14ac:dyDescent="0.35">
      <c r="C1417" s="6"/>
      <c r="D1417" s="6"/>
      <c r="E1417" s="6"/>
      <c r="F1417" s="25"/>
      <c r="G1417" s="25"/>
      <c r="H1417" s="36"/>
      <c r="I1417" s="25"/>
    </row>
    <row r="1418" spans="3:9" x14ac:dyDescent="0.35">
      <c r="C1418" s="6"/>
      <c r="D1418" s="6"/>
      <c r="E1418" s="6"/>
      <c r="F1418" s="25"/>
      <c r="G1418" s="25"/>
      <c r="H1418" s="36"/>
      <c r="I1418" s="25"/>
    </row>
    <row r="1419" spans="3:9" x14ac:dyDescent="0.35">
      <c r="C1419" s="6"/>
      <c r="D1419" s="6"/>
      <c r="E1419" s="6"/>
      <c r="F1419" s="25"/>
      <c r="G1419" s="25"/>
      <c r="H1419" s="36"/>
      <c r="I1419" s="25"/>
    </row>
    <row r="1420" spans="3:9" x14ac:dyDescent="0.35">
      <c r="C1420" s="6"/>
      <c r="D1420" s="6"/>
      <c r="E1420" s="6"/>
      <c r="F1420" s="25"/>
      <c r="G1420" s="25"/>
      <c r="H1420" s="36"/>
      <c r="I1420" s="25"/>
    </row>
    <row r="1421" spans="3:9" x14ac:dyDescent="0.35">
      <c r="C1421" s="6"/>
      <c r="D1421" s="6"/>
      <c r="E1421" s="6"/>
      <c r="F1421" s="25"/>
      <c r="G1421" s="25"/>
      <c r="H1421" s="36"/>
      <c r="I1421" s="25"/>
    </row>
    <row r="1422" spans="3:9" x14ac:dyDescent="0.35">
      <c r="C1422" s="6"/>
      <c r="D1422" s="6"/>
      <c r="E1422" s="6"/>
      <c r="F1422" s="25"/>
      <c r="G1422" s="25"/>
      <c r="H1422" s="36"/>
      <c r="I1422" s="25"/>
    </row>
    <row r="1423" spans="3:9" x14ac:dyDescent="0.35">
      <c r="C1423" s="6"/>
      <c r="D1423" s="6"/>
      <c r="E1423" s="6"/>
      <c r="F1423" s="25"/>
      <c r="G1423" s="25"/>
      <c r="H1423" s="36"/>
      <c r="I1423" s="25"/>
    </row>
    <row r="1424" spans="3:9" x14ac:dyDescent="0.35">
      <c r="C1424" s="6"/>
      <c r="D1424" s="6"/>
      <c r="E1424" s="6"/>
      <c r="F1424" s="25"/>
      <c r="G1424" s="25"/>
      <c r="H1424" s="36"/>
      <c r="I1424" s="25"/>
    </row>
    <row r="1425" spans="3:9" x14ac:dyDescent="0.35">
      <c r="C1425" s="6"/>
      <c r="D1425" s="6"/>
      <c r="E1425" s="6"/>
      <c r="F1425" s="25"/>
      <c r="G1425" s="25"/>
      <c r="H1425" s="36"/>
      <c r="I1425" s="25"/>
    </row>
    <row r="1426" spans="3:9" x14ac:dyDescent="0.35">
      <c r="C1426" s="6"/>
      <c r="D1426" s="6"/>
      <c r="E1426" s="6"/>
      <c r="F1426" s="25"/>
      <c r="G1426" s="25"/>
      <c r="H1426" s="36"/>
      <c r="I1426" s="25"/>
    </row>
    <row r="1427" spans="3:9" x14ac:dyDescent="0.35">
      <c r="C1427" s="6"/>
      <c r="D1427" s="6"/>
      <c r="E1427" s="6"/>
      <c r="F1427" s="25"/>
      <c r="G1427" s="25"/>
      <c r="H1427" s="36"/>
      <c r="I1427" s="25"/>
    </row>
    <row r="1428" spans="3:9" x14ac:dyDescent="0.35">
      <c r="C1428" s="6"/>
      <c r="D1428" s="6"/>
      <c r="E1428" s="6"/>
      <c r="F1428" s="25"/>
      <c r="G1428" s="25"/>
      <c r="H1428" s="36"/>
      <c r="I1428" s="25"/>
    </row>
    <row r="1429" spans="3:9" x14ac:dyDescent="0.35">
      <c r="C1429" s="6"/>
      <c r="D1429" s="6"/>
      <c r="E1429" s="6"/>
      <c r="F1429" s="25"/>
      <c r="G1429" s="25"/>
      <c r="H1429" s="36"/>
      <c r="I1429" s="25"/>
    </row>
    <row r="1430" spans="3:9" x14ac:dyDescent="0.35">
      <c r="C1430" s="6"/>
      <c r="D1430" s="6"/>
      <c r="E1430" s="6"/>
      <c r="F1430" s="25"/>
      <c r="G1430" s="25"/>
      <c r="H1430" s="36"/>
      <c r="I1430" s="25"/>
    </row>
    <row r="1431" spans="3:9" x14ac:dyDescent="0.35">
      <c r="C1431" s="6"/>
      <c r="D1431" s="6"/>
      <c r="E1431" s="6"/>
      <c r="F1431" s="25"/>
      <c r="G1431" s="25"/>
      <c r="H1431" s="36"/>
      <c r="I1431" s="25"/>
    </row>
    <row r="1432" spans="3:9" x14ac:dyDescent="0.35">
      <c r="C1432" s="6"/>
      <c r="D1432" s="6"/>
      <c r="E1432" s="6"/>
      <c r="F1432" s="25"/>
      <c r="G1432" s="25"/>
      <c r="H1432" s="36"/>
      <c r="I1432" s="25"/>
    </row>
    <row r="1433" spans="3:9" x14ac:dyDescent="0.35">
      <c r="C1433" s="6"/>
      <c r="D1433" s="6"/>
      <c r="E1433" s="6"/>
      <c r="F1433" s="25"/>
      <c r="G1433" s="25"/>
      <c r="H1433" s="36"/>
      <c r="I1433" s="25"/>
    </row>
    <row r="1434" spans="3:9" x14ac:dyDescent="0.35">
      <c r="C1434" s="6"/>
      <c r="D1434" s="6"/>
      <c r="E1434" s="6"/>
      <c r="F1434" s="25"/>
      <c r="G1434" s="25"/>
      <c r="H1434" s="36"/>
      <c r="I1434" s="25"/>
    </row>
    <row r="1435" spans="3:9" x14ac:dyDescent="0.35">
      <c r="C1435" s="6"/>
      <c r="D1435" s="6"/>
      <c r="E1435" s="6"/>
      <c r="F1435" s="25"/>
      <c r="G1435" s="25"/>
      <c r="H1435" s="36"/>
      <c r="I1435" s="25"/>
    </row>
    <row r="1436" spans="3:9" x14ac:dyDescent="0.35">
      <c r="C1436" s="6"/>
      <c r="D1436" s="6"/>
      <c r="E1436" s="6"/>
      <c r="F1436" s="25"/>
      <c r="G1436" s="25"/>
      <c r="H1436" s="36"/>
      <c r="I1436" s="25"/>
    </row>
    <row r="1437" spans="3:9" x14ac:dyDescent="0.35">
      <c r="C1437" s="6"/>
      <c r="D1437" s="6"/>
      <c r="E1437" s="6"/>
      <c r="F1437" s="25"/>
      <c r="G1437" s="25"/>
      <c r="H1437" s="36"/>
      <c r="I1437" s="25"/>
    </row>
    <row r="1438" spans="3:9" x14ac:dyDescent="0.35">
      <c r="C1438" s="6"/>
      <c r="D1438" s="6"/>
      <c r="E1438" s="6"/>
      <c r="F1438" s="25"/>
      <c r="G1438" s="25"/>
      <c r="H1438" s="36"/>
      <c r="I1438" s="25"/>
    </row>
    <row r="1439" spans="3:9" x14ac:dyDescent="0.35">
      <c r="C1439" s="6"/>
      <c r="D1439" s="6"/>
      <c r="E1439" s="6"/>
      <c r="F1439" s="25"/>
      <c r="G1439" s="25"/>
      <c r="H1439" s="36"/>
      <c r="I1439" s="25"/>
    </row>
    <row r="1440" spans="3:9" x14ac:dyDescent="0.35">
      <c r="C1440" s="6"/>
      <c r="D1440" s="6"/>
      <c r="E1440" s="6"/>
      <c r="F1440" s="25"/>
      <c r="G1440" s="25"/>
      <c r="H1440" s="36"/>
      <c r="I1440" s="25"/>
    </row>
    <row r="1441" spans="3:9" x14ac:dyDescent="0.35">
      <c r="C1441" s="6"/>
      <c r="D1441" s="6"/>
      <c r="E1441" s="6"/>
      <c r="F1441" s="25"/>
      <c r="G1441" s="25"/>
      <c r="H1441" s="36"/>
      <c r="I1441" s="25"/>
    </row>
    <row r="1442" spans="3:9" x14ac:dyDescent="0.35">
      <c r="C1442" s="6"/>
      <c r="D1442" s="6"/>
      <c r="E1442" s="6"/>
      <c r="F1442" s="25"/>
      <c r="G1442" s="25"/>
      <c r="H1442" s="36"/>
      <c r="I1442" s="25"/>
    </row>
    <row r="1443" spans="3:9" x14ac:dyDescent="0.35">
      <c r="C1443" s="6"/>
      <c r="D1443" s="6"/>
      <c r="E1443" s="6"/>
      <c r="F1443" s="25"/>
      <c r="G1443" s="25"/>
      <c r="H1443" s="36"/>
      <c r="I1443" s="25"/>
    </row>
    <row r="1444" spans="3:9" x14ac:dyDescent="0.35">
      <c r="C1444" s="6"/>
      <c r="D1444" s="6"/>
      <c r="E1444" s="6"/>
      <c r="F1444" s="25"/>
      <c r="G1444" s="25"/>
      <c r="H1444" s="36"/>
      <c r="I1444" s="25"/>
    </row>
    <row r="1445" spans="3:9" x14ac:dyDescent="0.35">
      <c r="C1445" s="6"/>
      <c r="D1445" s="6"/>
      <c r="E1445" s="6"/>
      <c r="F1445" s="25"/>
      <c r="G1445" s="25"/>
      <c r="H1445" s="36"/>
      <c r="I1445" s="25"/>
    </row>
    <row r="1446" spans="3:9" x14ac:dyDescent="0.35">
      <c r="C1446" s="6"/>
      <c r="D1446" s="6"/>
      <c r="E1446" s="6"/>
      <c r="F1446" s="25"/>
      <c r="G1446" s="25"/>
      <c r="H1446" s="36"/>
      <c r="I1446" s="25"/>
    </row>
    <row r="1447" spans="3:9" x14ac:dyDescent="0.35">
      <c r="C1447" s="6"/>
      <c r="D1447" s="6"/>
      <c r="E1447" s="6"/>
      <c r="F1447" s="25"/>
      <c r="G1447" s="25"/>
      <c r="H1447" s="36"/>
      <c r="I1447" s="25"/>
    </row>
    <row r="1448" spans="3:9" x14ac:dyDescent="0.35">
      <c r="C1448" s="6"/>
      <c r="D1448" s="6"/>
      <c r="E1448" s="6"/>
      <c r="F1448" s="25"/>
      <c r="G1448" s="25"/>
      <c r="H1448" s="36"/>
      <c r="I1448" s="25"/>
    </row>
    <row r="1449" spans="3:9" x14ac:dyDescent="0.35">
      <c r="C1449" s="6"/>
      <c r="D1449" s="6"/>
      <c r="E1449" s="6"/>
      <c r="F1449" s="25"/>
      <c r="G1449" s="25"/>
      <c r="H1449" s="36"/>
      <c r="I1449" s="25"/>
    </row>
    <row r="1450" spans="3:9" x14ac:dyDescent="0.35">
      <c r="C1450" s="6"/>
      <c r="D1450" s="6"/>
      <c r="E1450" s="6"/>
      <c r="F1450" s="25"/>
      <c r="G1450" s="25"/>
      <c r="H1450" s="36"/>
      <c r="I1450" s="25"/>
    </row>
    <row r="1451" spans="3:9" x14ac:dyDescent="0.35">
      <c r="C1451" s="6"/>
      <c r="D1451" s="6"/>
      <c r="E1451" s="6"/>
      <c r="F1451" s="25"/>
      <c r="G1451" s="25"/>
      <c r="H1451" s="36"/>
      <c r="I1451" s="25"/>
    </row>
    <row r="1452" spans="3:9" x14ac:dyDescent="0.35">
      <c r="C1452" s="6"/>
      <c r="D1452" s="6"/>
      <c r="E1452" s="6"/>
      <c r="F1452" s="25"/>
      <c r="G1452" s="25"/>
      <c r="H1452" s="36"/>
      <c r="I1452" s="25"/>
    </row>
    <row r="1453" spans="3:9" x14ac:dyDescent="0.35">
      <c r="C1453" s="6"/>
      <c r="D1453" s="6"/>
      <c r="E1453" s="6"/>
      <c r="F1453" s="25"/>
      <c r="G1453" s="25"/>
      <c r="H1453" s="36"/>
      <c r="I1453" s="25"/>
    </row>
    <row r="1454" spans="3:9" x14ac:dyDescent="0.35">
      <c r="C1454" s="6"/>
      <c r="D1454" s="6"/>
      <c r="E1454" s="6"/>
      <c r="F1454" s="25"/>
      <c r="G1454" s="25"/>
      <c r="H1454" s="36"/>
      <c r="I1454" s="25"/>
    </row>
    <row r="1455" spans="3:9" x14ac:dyDescent="0.35">
      <c r="C1455" s="6"/>
      <c r="D1455" s="6"/>
      <c r="E1455" s="6"/>
      <c r="F1455" s="25"/>
      <c r="G1455" s="25"/>
      <c r="H1455" s="36"/>
      <c r="I1455" s="25"/>
    </row>
    <row r="1456" spans="3:9" x14ac:dyDescent="0.35">
      <c r="C1456" s="6"/>
      <c r="D1456" s="6"/>
      <c r="E1456" s="6"/>
      <c r="F1456" s="25"/>
      <c r="G1456" s="25"/>
      <c r="H1456" s="36"/>
      <c r="I1456" s="25"/>
    </row>
    <row r="1457" spans="3:9" x14ac:dyDescent="0.35">
      <c r="C1457" s="6"/>
      <c r="D1457" s="6"/>
      <c r="E1457" s="6"/>
      <c r="F1457" s="25"/>
      <c r="G1457" s="25"/>
      <c r="H1457" s="36"/>
      <c r="I1457" s="25"/>
    </row>
    <row r="1458" spans="3:9" x14ac:dyDescent="0.35">
      <c r="C1458" s="6"/>
      <c r="D1458" s="6"/>
      <c r="E1458" s="6"/>
      <c r="F1458" s="25"/>
      <c r="G1458" s="25"/>
      <c r="H1458" s="36"/>
      <c r="I1458" s="25"/>
    </row>
    <row r="1459" spans="3:9" x14ac:dyDescent="0.35">
      <c r="C1459" s="6"/>
      <c r="D1459" s="6"/>
      <c r="E1459" s="6"/>
      <c r="F1459" s="25"/>
      <c r="G1459" s="25"/>
      <c r="H1459" s="36"/>
      <c r="I1459" s="25"/>
    </row>
    <row r="1460" spans="3:9" x14ac:dyDescent="0.35">
      <c r="C1460" s="6"/>
      <c r="D1460" s="6"/>
      <c r="E1460" s="6"/>
      <c r="F1460" s="25"/>
      <c r="G1460" s="25"/>
      <c r="H1460" s="36"/>
      <c r="I1460" s="25"/>
    </row>
    <row r="1461" spans="3:9" x14ac:dyDescent="0.35">
      <c r="C1461" s="6"/>
      <c r="D1461" s="6"/>
      <c r="E1461" s="6"/>
      <c r="F1461" s="25"/>
      <c r="G1461" s="25"/>
      <c r="H1461" s="36"/>
      <c r="I1461" s="25"/>
    </row>
    <row r="1462" spans="3:9" x14ac:dyDescent="0.35">
      <c r="C1462" s="6"/>
      <c r="D1462" s="6"/>
      <c r="E1462" s="6"/>
      <c r="F1462" s="25"/>
      <c r="G1462" s="25"/>
      <c r="H1462" s="36"/>
      <c r="I1462" s="25"/>
    </row>
    <row r="1463" spans="3:9" x14ac:dyDescent="0.35">
      <c r="C1463" s="6"/>
      <c r="D1463" s="6"/>
      <c r="E1463" s="6"/>
      <c r="F1463" s="25"/>
      <c r="G1463" s="25"/>
      <c r="H1463" s="36"/>
      <c r="I1463" s="25"/>
    </row>
    <row r="1464" spans="3:9" x14ac:dyDescent="0.35">
      <c r="C1464" s="6"/>
      <c r="D1464" s="6"/>
      <c r="E1464" s="6"/>
      <c r="F1464" s="25"/>
      <c r="G1464" s="25"/>
      <c r="H1464" s="36"/>
      <c r="I1464" s="25"/>
    </row>
    <row r="1465" spans="3:9" x14ac:dyDescent="0.35">
      <c r="C1465" s="6"/>
      <c r="D1465" s="6"/>
      <c r="E1465" s="6"/>
      <c r="F1465" s="25"/>
      <c r="G1465" s="25"/>
      <c r="H1465" s="36"/>
      <c r="I1465" s="25"/>
    </row>
    <row r="1466" spans="3:9" x14ac:dyDescent="0.35">
      <c r="C1466" s="6"/>
      <c r="D1466" s="6"/>
      <c r="E1466" s="6"/>
      <c r="F1466" s="25"/>
      <c r="G1466" s="25"/>
      <c r="H1466" s="36"/>
      <c r="I1466" s="25"/>
    </row>
    <row r="1467" spans="3:9" x14ac:dyDescent="0.35">
      <c r="C1467" s="6"/>
      <c r="D1467" s="6"/>
      <c r="E1467" s="6"/>
      <c r="F1467" s="25"/>
      <c r="G1467" s="25"/>
      <c r="H1467" s="36"/>
      <c r="I1467" s="25"/>
    </row>
    <row r="1468" spans="3:9" x14ac:dyDescent="0.35">
      <c r="C1468" s="6"/>
      <c r="D1468" s="6"/>
      <c r="E1468" s="6"/>
      <c r="F1468" s="25"/>
      <c r="G1468" s="25"/>
      <c r="H1468" s="36"/>
      <c r="I1468" s="25"/>
    </row>
    <row r="1469" spans="3:9" x14ac:dyDescent="0.35">
      <c r="C1469" s="6"/>
      <c r="D1469" s="6"/>
      <c r="E1469" s="6"/>
      <c r="F1469" s="25"/>
      <c r="G1469" s="25"/>
      <c r="H1469" s="36"/>
      <c r="I1469" s="25"/>
    </row>
    <row r="1470" spans="3:9" x14ac:dyDescent="0.35">
      <c r="C1470" s="6"/>
      <c r="D1470" s="6"/>
      <c r="E1470" s="6"/>
      <c r="F1470" s="25"/>
      <c r="G1470" s="25"/>
      <c r="H1470" s="36"/>
      <c r="I1470" s="25"/>
    </row>
    <row r="1471" spans="3:9" x14ac:dyDescent="0.35">
      <c r="C1471" s="6"/>
      <c r="D1471" s="6"/>
      <c r="E1471" s="6"/>
      <c r="F1471" s="25"/>
      <c r="G1471" s="25"/>
      <c r="H1471" s="36"/>
      <c r="I1471" s="25"/>
    </row>
    <row r="1472" spans="3:9" x14ac:dyDescent="0.35">
      <c r="C1472" s="6"/>
      <c r="D1472" s="6"/>
      <c r="E1472" s="6"/>
      <c r="F1472" s="25"/>
      <c r="G1472" s="25"/>
      <c r="H1472" s="36"/>
      <c r="I1472" s="25"/>
    </row>
    <row r="1473" spans="3:9" x14ac:dyDescent="0.35">
      <c r="C1473" s="6"/>
      <c r="D1473" s="6"/>
      <c r="E1473" s="6"/>
      <c r="F1473" s="25"/>
      <c r="G1473" s="25"/>
      <c r="H1473" s="36"/>
      <c r="I1473" s="25"/>
    </row>
    <row r="1474" spans="3:9" x14ac:dyDescent="0.35">
      <c r="C1474" s="6"/>
      <c r="D1474" s="6"/>
      <c r="E1474" s="6"/>
      <c r="F1474" s="25"/>
      <c r="G1474" s="25"/>
      <c r="H1474" s="36"/>
      <c r="I1474" s="25"/>
    </row>
    <row r="1475" spans="3:9" x14ac:dyDescent="0.35">
      <c r="C1475" s="6"/>
      <c r="D1475" s="6"/>
      <c r="E1475" s="6"/>
      <c r="F1475" s="25"/>
      <c r="G1475" s="25"/>
      <c r="H1475" s="36"/>
      <c r="I1475" s="25"/>
    </row>
    <row r="1476" spans="3:9" x14ac:dyDescent="0.35">
      <c r="C1476" s="6"/>
      <c r="D1476" s="6"/>
      <c r="E1476" s="6"/>
      <c r="F1476" s="25"/>
      <c r="G1476" s="25"/>
      <c r="H1476" s="36"/>
      <c r="I1476" s="25"/>
    </row>
    <row r="1477" spans="3:9" x14ac:dyDescent="0.35">
      <c r="C1477" s="6"/>
      <c r="D1477" s="6"/>
      <c r="E1477" s="6"/>
      <c r="F1477" s="25"/>
      <c r="G1477" s="25"/>
      <c r="H1477" s="36"/>
      <c r="I1477" s="25"/>
    </row>
    <row r="1478" spans="3:9" x14ac:dyDescent="0.35">
      <c r="C1478" s="6"/>
      <c r="D1478" s="6"/>
      <c r="E1478" s="6"/>
      <c r="F1478" s="25"/>
      <c r="G1478" s="25"/>
      <c r="H1478" s="36"/>
      <c r="I1478" s="25"/>
    </row>
    <row r="1479" spans="3:9" x14ac:dyDescent="0.35">
      <c r="C1479" s="6"/>
      <c r="D1479" s="6"/>
      <c r="E1479" s="6"/>
      <c r="F1479" s="25"/>
      <c r="G1479" s="25"/>
      <c r="H1479" s="36"/>
      <c r="I1479" s="25"/>
    </row>
    <row r="1480" spans="3:9" x14ac:dyDescent="0.35">
      <c r="C1480" s="6"/>
      <c r="D1480" s="6"/>
      <c r="E1480" s="6"/>
      <c r="F1480" s="25"/>
      <c r="G1480" s="25"/>
      <c r="H1480" s="36"/>
      <c r="I1480" s="25"/>
    </row>
    <row r="1481" spans="3:9" x14ac:dyDescent="0.35">
      <c r="C1481" s="6"/>
      <c r="D1481" s="6"/>
      <c r="E1481" s="6"/>
      <c r="F1481" s="25"/>
      <c r="G1481" s="25"/>
      <c r="H1481" s="36"/>
      <c r="I1481" s="25"/>
    </row>
    <row r="1482" spans="3:9" x14ac:dyDescent="0.35">
      <c r="C1482" s="6"/>
      <c r="D1482" s="6"/>
      <c r="E1482" s="6"/>
      <c r="F1482" s="25"/>
      <c r="G1482" s="25"/>
      <c r="H1482" s="36"/>
      <c r="I1482" s="25"/>
    </row>
    <row r="1483" spans="3:9" x14ac:dyDescent="0.35">
      <c r="C1483" s="6"/>
      <c r="D1483" s="6"/>
      <c r="E1483" s="6"/>
      <c r="F1483" s="25"/>
      <c r="G1483" s="25"/>
      <c r="H1483" s="36"/>
      <c r="I1483" s="25"/>
    </row>
    <row r="1484" spans="3:9" x14ac:dyDescent="0.35">
      <c r="C1484" s="6"/>
      <c r="D1484" s="6"/>
      <c r="E1484" s="6"/>
      <c r="F1484" s="25"/>
      <c r="G1484" s="25"/>
      <c r="H1484" s="36"/>
      <c r="I1484" s="25"/>
    </row>
    <row r="1485" spans="3:9" x14ac:dyDescent="0.35">
      <c r="C1485" s="6"/>
      <c r="D1485" s="6"/>
      <c r="E1485" s="6"/>
      <c r="F1485" s="25"/>
      <c r="G1485" s="25"/>
      <c r="H1485" s="36"/>
      <c r="I1485" s="25"/>
    </row>
    <row r="1486" spans="3:9" x14ac:dyDescent="0.35">
      <c r="C1486" s="6"/>
      <c r="D1486" s="6"/>
      <c r="E1486" s="6"/>
      <c r="F1486" s="25"/>
      <c r="G1486" s="25"/>
      <c r="H1486" s="36"/>
      <c r="I1486" s="25"/>
    </row>
    <row r="1487" spans="3:9" x14ac:dyDescent="0.35">
      <c r="C1487" s="6"/>
      <c r="D1487" s="6"/>
      <c r="E1487" s="6"/>
      <c r="F1487" s="25"/>
      <c r="G1487" s="25"/>
      <c r="H1487" s="36"/>
      <c r="I1487" s="25"/>
    </row>
    <row r="1488" spans="3:9" x14ac:dyDescent="0.35">
      <c r="C1488" s="6"/>
      <c r="D1488" s="6"/>
      <c r="E1488" s="6"/>
      <c r="F1488" s="25"/>
      <c r="G1488" s="25"/>
      <c r="H1488" s="36"/>
      <c r="I1488" s="25"/>
    </row>
    <row r="1489" spans="3:9" x14ac:dyDescent="0.35">
      <c r="C1489" s="6"/>
      <c r="D1489" s="6"/>
      <c r="E1489" s="6"/>
      <c r="F1489" s="25"/>
      <c r="G1489" s="25"/>
      <c r="H1489" s="36"/>
      <c r="I1489" s="25"/>
    </row>
    <row r="1490" spans="3:9" x14ac:dyDescent="0.35">
      <c r="C1490" s="6"/>
      <c r="D1490" s="6"/>
      <c r="E1490" s="6"/>
      <c r="F1490" s="25"/>
      <c r="G1490" s="25"/>
      <c r="H1490" s="36"/>
      <c r="I1490" s="25"/>
    </row>
    <row r="1491" spans="3:9" x14ac:dyDescent="0.35">
      <c r="C1491" s="6"/>
      <c r="D1491" s="6"/>
      <c r="E1491" s="6"/>
      <c r="F1491" s="25"/>
      <c r="G1491" s="25"/>
      <c r="H1491" s="36"/>
      <c r="I1491" s="25"/>
    </row>
    <row r="1492" spans="3:9" x14ac:dyDescent="0.35">
      <c r="C1492" s="6"/>
      <c r="D1492" s="6"/>
      <c r="E1492" s="6"/>
      <c r="F1492" s="25"/>
      <c r="G1492" s="25"/>
      <c r="H1492" s="36"/>
      <c r="I1492" s="25"/>
    </row>
    <row r="1493" spans="3:9" x14ac:dyDescent="0.35">
      <c r="C1493" s="6"/>
      <c r="D1493" s="6"/>
      <c r="E1493" s="6"/>
      <c r="F1493" s="25"/>
      <c r="G1493" s="25"/>
      <c r="H1493" s="36"/>
      <c r="I1493" s="25"/>
    </row>
    <row r="1494" spans="3:9" x14ac:dyDescent="0.35">
      <c r="C1494" s="6"/>
      <c r="D1494" s="6"/>
      <c r="E1494" s="6"/>
      <c r="F1494" s="25"/>
      <c r="G1494" s="25"/>
      <c r="H1494" s="36"/>
      <c r="I1494" s="25"/>
    </row>
    <row r="1495" spans="3:9" x14ac:dyDescent="0.35">
      <c r="C1495" s="6"/>
      <c r="D1495" s="6"/>
      <c r="E1495" s="6"/>
      <c r="F1495" s="25"/>
      <c r="G1495" s="25"/>
      <c r="H1495" s="36"/>
      <c r="I1495" s="25"/>
    </row>
    <row r="1496" spans="3:9" x14ac:dyDescent="0.35">
      <c r="C1496" s="6"/>
      <c r="D1496" s="6"/>
      <c r="E1496" s="6"/>
      <c r="F1496" s="25"/>
      <c r="G1496" s="25"/>
      <c r="H1496" s="36"/>
      <c r="I1496" s="25"/>
    </row>
    <row r="1497" spans="3:9" x14ac:dyDescent="0.35">
      <c r="C1497" s="6"/>
      <c r="D1497" s="6"/>
      <c r="E1497" s="6"/>
      <c r="F1497" s="25"/>
      <c r="G1497" s="25"/>
      <c r="H1497" s="36"/>
      <c r="I1497" s="25"/>
    </row>
    <row r="1498" spans="3:9" x14ac:dyDescent="0.35">
      <c r="C1498" s="6"/>
      <c r="D1498" s="6"/>
      <c r="E1498" s="6"/>
      <c r="F1498" s="25"/>
      <c r="G1498" s="25"/>
      <c r="H1498" s="36"/>
      <c r="I1498" s="25"/>
    </row>
    <row r="1499" spans="3:9" x14ac:dyDescent="0.35">
      <c r="C1499" s="6"/>
      <c r="D1499" s="6"/>
      <c r="E1499" s="6"/>
      <c r="F1499" s="25"/>
      <c r="G1499" s="25"/>
      <c r="H1499" s="36"/>
      <c r="I1499" s="25"/>
    </row>
    <row r="1500" spans="3:9" x14ac:dyDescent="0.35">
      <c r="C1500" s="6"/>
      <c r="D1500" s="6"/>
      <c r="E1500" s="6"/>
      <c r="F1500" s="25"/>
      <c r="G1500" s="25"/>
      <c r="H1500" s="36"/>
      <c r="I1500" s="25"/>
    </row>
    <row r="1501" spans="3:9" x14ac:dyDescent="0.35">
      <c r="C1501" s="6"/>
      <c r="D1501" s="6"/>
      <c r="E1501" s="6"/>
      <c r="F1501" s="25"/>
      <c r="G1501" s="25"/>
      <c r="H1501" s="36"/>
      <c r="I1501" s="25"/>
    </row>
    <row r="1502" spans="3:9" x14ac:dyDescent="0.35">
      <c r="C1502" s="6"/>
      <c r="D1502" s="6"/>
      <c r="E1502" s="6"/>
      <c r="F1502" s="25"/>
      <c r="G1502" s="25"/>
      <c r="H1502" s="36"/>
      <c r="I1502" s="25"/>
    </row>
    <row r="1503" spans="3:9" x14ac:dyDescent="0.35">
      <c r="C1503" s="6"/>
      <c r="D1503" s="6"/>
      <c r="E1503" s="6"/>
      <c r="F1503" s="25"/>
      <c r="G1503" s="25"/>
      <c r="H1503" s="36"/>
      <c r="I1503" s="25"/>
    </row>
    <row r="1504" spans="3:9" x14ac:dyDescent="0.35">
      <c r="C1504" s="6"/>
      <c r="D1504" s="6"/>
      <c r="E1504" s="6"/>
      <c r="F1504" s="25"/>
      <c r="G1504" s="25"/>
      <c r="H1504" s="36"/>
      <c r="I1504" s="25"/>
    </row>
    <row r="1505" spans="3:9" x14ac:dyDescent="0.35">
      <c r="C1505" s="6"/>
      <c r="D1505" s="6"/>
      <c r="E1505" s="6"/>
      <c r="F1505" s="25"/>
      <c r="G1505" s="25"/>
      <c r="H1505" s="36"/>
      <c r="I1505" s="25"/>
    </row>
    <row r="1506" spans="3:9" x14ac:dyDescent="0.35">
      <c r="C1506" s="6"/>
      <c r="D1506" s="6"/>
      <c r="E1506" s="6"/>
      <c r="F1506" s="25"/>
      <c r="G1506" s="25"/>
      <c r="H1506" s="36"/>
      <c r="I1506" s="25"/>
    </row>
    <row r="1507" spans="3:9" x14ac:dyDescent="0.35">
      <c r="C1507" s="6"/>
      <c r="D1507" s="6"/>
      <c r="E1507" s="6"/>
      <c r="F1507" s="25"/>
      <c r="G1507" s="25"/>
      <c r="H1507" s="36"/>
      <c r="I1507" s="25"/>
    </row>
    <row r="1508" spans="3:9" x14ac:dyDescent="0.35">
      <c r="C1508" s="6"/>
      <c r="D1508" s="6"/>
      <c r="E1508" s="6"/>
      <c r="F1508" s="25"/>
      <c r="G1508" s="25"/>
      <c r="H1508" s="36"/>
      <c r="I1508" s="25"/>
    </row>
    <row r="1509" spans="3:9" x14ac:dyDescent="0.35">
      <c r="C1509" s="6"/>
      <c r="D1509" s="6"/>
      <c r="E1509" s="6"/>
      <c r="F1509" s="25"/>
      <c r="G1509" s="25"/>
      <c r="H1509" s="36"/>
      <c r="I1509" s="25"/>
    </row>
    <row r="1510" spans="3:9" x14ac:dyDescent="0.35">
      <c r="C1510" s="6"/>
      <c r="D1510" s="6"/>
      <c r="E1510" s="6"/>
      <c r="F1510" s="25"/>
      <c r="G1510" s="25"/>
      <c r="H1510" s="36"/>
      <c r="I1510" s="25"/>
    </row>
    <row r="1511" spans="3:9" x14ac:dyDescent="0.35">
      <c r="C1511" s="6"/>
      <c r="D1511" s="6"/>
      <c r="E1511" s="6"/>
      <c r="F1511" s="25"/>
      <c r="G1511" s="25"/>
      <c r="H1511" s="36"/>
      <c r="I1511" s="25"/>
    </row>
    <row r="1512" spans="3:9" x14ac:dyDescent="0.35">
      <c r="C1512" s="6"/>
      <c r="D1512" s="6"/>
      <c r="E1512" s="6"/>
      <c r="F1512" s="25"/>
      <c r="G1512" s="25"/>
      <c r="H1512" s="36"/>
      <c r="I1512" s="25"/>
    </row>
    <row r="1513" spans="3:9" x14ac:dyDescent="0.35">
      <c r="C1513" s="6"/>
      <c r="D1513" s="6"/>
      <c r="E1513" s="6"/>
      <c r="F1513" s="25"/>
      <c r="G1513" s="25"/>
      <c r="H1513" s="36"/>
      <c r="I1513" s="25"/>
    </row>
    <row r="1514" spans="3:9" x14ac:dyDescent="0.35">
      <c r="C1514" s="6"/>
      <c r="D1514" s="6"/>
      <c r="E1514" s="6"/>
      <c r="F1514" s="25"/>
      <c r="G1514" s="25"/>
      <c r="H1514" s="36"/>
      <c r="I1514" s="25"/>
    </row>
    <row r="1515" spans="3:9" x14ac:dyDescent="0.35">
      <c r="C1515" s="6"/>
      <c r="D1515" s="6"/>
      <c r="E1515" s="6"/>
      <c r="F1515" s="25"/>
      <c r="G1515" s="25"/>
      <c r="H1515" s="36"/>
      <c r="I1515" s="25"/>
    </row>
    <row r="1516" spans="3:9" x14ac:dyDescent="0.35">
      <c r="C1516" s="6"/>
      <c r="D1516" s="6"/>
      <c r="E1516" s="6"/>
      <c r="F1516" s="25"/>
      <c r="G1516" s="25"/>
      <c r="H1516" s="36"/>
      <c r="I1516" s="25"/>
    </row>
    <row r="1517" spans="3:9" x14ac:dyDescent="0.35">
      <c r="C1517" s="6"/>
      <c r="D1517" s="6"/>
      <c r="E1517" s="6"/>
      <c r="F1517" s="25"/>
      <c r="G1517" s="25"/>
      <c r="H1517" s="36"/>
      <c r="I1517" s="25"/>
    </row>
    <row r="1518" spans="3:9" x14ac:dyDescent="0.35">
      <c r="C1518" s="6"/>
      <c r="D1518" s="6"/>
      <c r="E1518" s="6"/>
      <c r="F1518" s="25"/>
      <c r="G1518" s="25"/>
      <c r="H1518" s="36"/>
      <c r="I1518" s="25"/>
    </row>
    <row r="1519" spans="3:9" x14ac:dyDescent="0.35">
      <c r="C1519" s="6"/>
      <c r="D1519" s="6"/>
      <c r="E1519" s="6"/>
      <c r="F1519" s="25"/>
      <c r="G1519" s="25"/>
      <c r="H1519" s="36"/>
      <c r="I1519" s="25"/>
    </row>
    <row r="1520" spans="3:9" x14ac:dyDescent="0.35">
      <c r="C1520" s="6"/>
      <c r="D1520" s="6"/>
      <c r="E1520" s="6"/>
      <c r="F1520" s="25"/>
      <c r="G1520" s="25"/>
      <c r="H1520" s="36"/>
      <c r="I1520" s="25"/>
    </row>
    <row r="1521" spans="3:9" x14ac:dyDescent="0.35">
      <c r="C1521" s="6"/>
      <c r="D1521" s="6"/>
      <c r="E1521" s="6"/>
      <c r="F1521" s="25"/>
      <c r="G1521" s="25"/>
      <c r="H1521" s="36"/>
      <c r="I1521" s="25"/>
    </row>
    <row r="1522" spans="3:9" x14ac:dyDescent="0.35">
      <c r="C1522" s="6"/>
      <c r="D1522" s="6"/>
      <c r="E1522" s="6"/>
      <c r="F1522" s="25"/>
      <c r="G1522" s="25"/>
      <c r="H1522" s="36"/>
      <c r="I1522" s="25"/>
    </row>
    <row r="1523" spans="3:9" x14ac:dyDescent="0.35">
      <c r="C1523" s="6"/>
      <c r="D1523" s="6"/>
      <c r="E1523" s="6"/>
      <c r="F1523" s="25"/>
      <c r="G1523" s="25"/>
      <c r="H1523" s="36"/>
      <c r="I1523" s="25"/>
    </row>
    <row r="1524" spans="3:9" x14ac:dyDescent="0.35">
      <c r="C1524" s="6"/>
      <c r="D1524" s="6"/>
      <c r="E1524" s="6"/>
      <c r="F1524" s="25"/>
      <c r="G1524" s="25"/>
      <c r="H1524" s="36"/>
      <c r="I1524" s="25"/>
    </row>
    <row r="1525" spans="3:9" x14ac:dyDescent="0.35">
      <c r="C1525" s="6"/>
      <c r="D1525" s="6"/>
      <c r="E1525" s="6"/>
      <c r="F1525" s="25"/>
      <c r="G1525" s="25"/>
      <c r="H1525" s="36"/>
      <c r="I1525" s="25"/>
    </row>
    <row r="1526" spans="3:9" x14ac:dyDescent="0.35">
      <c r="C1526" s="6"/>
      <c r="D1526" s="6"/>
      <c r="E1526" s="6"/>
      <c r="F1526" s="25"/>
      <c r="G1526" s="25"/>
      <c r="H1526" s="36"/>
      <c r="I1526" s="25"/>
    </row>
    <row r="1527" spans="3:9" x14ac:dyDescent="0.35">
      <c r="C1527" s="6"/>
      <c r="D1527" s="6"/>
      <c r="E1527" s="6"/>
      <c r="F1527" s="25"/>
      <c r="G1527" s="25"/>
      <c r="H1527" s="36"/>
      <c r="I1527" s="25"/>
    </row>
    <row r="1528" spans="3:9" x14ac:dyDescent="0.35">
      <c r="C1528" s="6"/>
      <c r="D1528" s="6"/>
      <c r="E1528" s="6"/>
      <c r="F1528" s="25"/>
      <c r="G1528" s="25"/>
      <c r="H1528" s="36"/>
      <c r="I1528" s="25"/>
    </row>
    <row r="1529" spans="3:9" x14ac:dyDescent="0.35">
      <c r="C1529" s="6"/>
      <c r="D1529" s="6"/>
      <c r="E1529" s="6"/>
      <c r="F1529" s="25"/>
      <c r="G1529" s="25"/>
      <c r="H1529" s="36"/>
      <c r="I1529" s="25"/>
    </row>
    <row r="1530" spans="3:9" x14ac:dyDescent="0.35">
      <c r="C1530" s="6"/>
      <c r="D1530" s="6"/>
      <c r="E1530" s="6"/>
      <c r="F1530" s="25"/>
      <c r="G1530" s="25"/>
      <c r="H1530" s="36"/>
      <c r="I1530" s="25"/>
    </row>
    <row r="1531" spans="3:9" x14ac:dyDescent="0.35">
      <c r="C1531" s="6"/>
      <c r="D1531" s="6"/>
      <c r="E1531" s="6"/>
      <c r="F1531" s="25"/>
      <c r="G1531" s="25"/>
      <c r="H1531" s="36"/>
      <c r="I1531" s="25"/>
    </row>
    <row r="1532" spans="3:9" x14ac:dyDescent="0.35">
      <c r="C1532" s="6"/>
      <c r="D1532" s="6"/>
      <c r="E1532" s="6"/>
      <c r="F1532" s="25"/>
      <c r="G1532" s="25"/>
      <c r="H1532" s="36"/>
      <c r="I1532" s="25"/>
    </row>
    <row r="1533" spans="3:9" x14ac:dyDescent="0.35">
      <c r="C1533" s="6"/>
      <c r="D1533" s="6"/>
      <c r="E1533" s="6"/>
      <c r="F1533" s="25"/>
      <c r="G1533" s="25"/>
      <c r="H1533" s="36"/>
      <c r="I1533" s="25"/>
    </row>
    <row r="1534" spans="3:9" x14ac:dyDescent="0.35">
      <c r="C1534" s="6"/>
      <c r="D1534" s="6"/>
      <c r="E1534" s="6"/>
      <c r="F1534" s="25"/>
      <c r="G1534" s="25"/>
      <c r="H1534" s="36"/>
      <c r="I1534" s="25"/>
    </row>
    <row r="1535" spans="3:9" x14ac:dyDescent="0.35">
      <c r="C1535" s="6"/>
      <c r="D1535" s="6"/>
      <c r="E1535" s="6"/>
      <c r="F1535" s="25"/>
      <c r="G1535" s="25"/>
      <c r="H1535" s="36"/>
      <c r="I1535" s="25"/>
    </row>
    <row r="1536" spans="3:9" x14ac:dyDescent="0.35">
      <c r="C1536" s="6"/>
      <c r="D1536" s="6"/>
      <c r="E1536" s="6"/>
      <c r="F1536" s="25"/>
      <c r="G1536" s="25"/>
      <c r="H1536" s="36"/>
      <c r="I1536" s="25"/>
    </row>
    <row r="1537" spans="3:9" x14ac:dyDescent="0.35">
      <c r="C1537" s="6"/>
      <c r="D1537" s="6"/>
      <c r="E1537" s="6"/>
      <c r="F1537" s="25"/>
      <c r="G1537" s="25"/>
      <c r="H1537" s="36"/>
      <c r="I1537" s="25"/>
    </row>
    <row r="1538" spans="3:9" x14ac:dyDescent="0.35">
      <c r="C1538" s="6"/>
      <c r="D1538" s="6"/>
      <c r="E1538" s="6"/>
      <c r="F1538" s="25"/>
      <c r="G1538" s="25"/>
      <c r="H1538" s="36"/>
      <c r="I1538" s="25"/>
    </row>
    <row r="1539" spans="3:9" x14ac:dyDescent="0.35">
      <c r="C1539" s="6"/>
      <c r="D1539" s="6"/>
      <c r="E1539" s="6"/>
      <c r="F1539" s="25"/>
      <c r="G1539" s="25"/>
      <c r="H1539" s="36"/>
      <c r="I1539" s="25"/>
    </row>
    <row r="1540" spans="3:9" x14ac:dyDescent="0.35">
      <c r="C1540" s="6"/>
      <c r="D1540" s="6"/>
      <c r="E1540" s="6"/>
      <c r="F1540" s="25"/>
      <c r="G1540" s="25"/>
      <c r="H1540" s="36"/>
      <c r="I1540" s="25"/>
    </row>
    <row r="1541" spans="3:9" x14ac:dyDescent="0.35">
      <c r="C1541" s="6"/>
      <c r="D1541" s="6"/>
      <c r="E1541" s="6"/>
      <c r="F1541" s="25"/>
      <c r="G1541" s="25"/>
      <c r="H1541" s="36"/>
      <c r="I1541" s="25"/>
    </row>
    <row r="1542" spans="3:9" x14ac:dyDescent="0.35">
      <c r="C1542" s="6"/>
      <c r="D1542" s="6"/>
      <c r="E1542" s="6"/>
      <c r="F1542" s="25"/>
      <c r="G1542" s="25"/>
      <c r="H1542" s="36"/>
      <c r="I1542" s="25"/>
    </row>
    <row r="1543" spans="3:9" x14ac:dyDescent="0.35">
      <c r="C1543" s="6"/>
      <c r="D1543" s="6"/>
      <c r="E1543" s="6"/>
      <c r="F1543" s="25"/>
      <c r="G1543" s="25"/>
      <c r="H1543" s="36"/>
      <c r="I1543" s="25"/>
    </row>
    <row r="1544" spans="3:9" x14ac:dyDescent="0.35">
      <c r="C1544" s="6"/>
      <c r="D1544" s="6"/>
      <c r="E1544" s="6"/>
      <c r="F1544" s="25"/>
      <c r="G1544" s="25"/>
      <c r="H1544" s="36"/>
      <c r="I1544" s="25"/>
    </row>
    <row r="1545" spans="3:9" x14ac:dyDescent="0.35">
      <c r="C1545" s="6"/>
      <c r="D1545" s="6"/>
      <c r="E1545" s="6"/>
      <c r="F1545" s="25"/>
      <c r="G1545" s="25"/>
      <c r="H1545" s="36"/>
      <c r="I1545" s="25"/>
    </row>
    <row r="1546" spans="3:9" x14ac:dyDescent="0.35">
      <c r="C1546" s="6"/>
      <c r="D1546" s="6"/>
      <c r="E1546" s="6"/>
      <c r="F1546" s="25"/>
      <c r="G1546" s="25"/>
      <c r="H1546" s="36"/>
      <c r="I1546" s="25"/>
    </row>
    <row r="1547" spans="3:9" x14ac:dyDescent="0.35">
      <c r="C1547" s="6"/>
      <c r="D1547" s="6"/>
      <c r="E1547" s="6"/>
      <c r="F1547" s="25"/>
      <c r="G1547" s="25"/>
      <c r="H1547" s="36"/>
      <c r="I1547" s="25"/>
    </row>
    <row r="1548" spans="3:9" x14ac:dyDescent="0.35">
      <c r="C1548" s="6"/>
      <c r="D1548" s="6"/>
      <c r="E1548" s="6"/>
      <c r="F1548" s="25"/>
      <c r="G1548" s="25"/>
      <c r="H1548" s="36"/>
      <c r="I1548" s="25"/>
    </row>
    <row r="1549" spans="3:9" x14ac:dyDescent="0.35">
      <c r="C1549" s="6"/>
      <c r="D1549" s="6"/>
      <c r="E1549" s="6"/>
      <c r="F1549" s="25"/>
      <c r="G1549" s="25"/>
      <c r="H1549" s="36"/>
      <c r="I1549" s="25"/>
    </row>
    <row r="1550" spans="3:9" x14ac:dyDescent="0.35">
      <c r="C1550" s="6"/>
      <c r="D1550" s="6"/>
      <c r="E1550" s="6"/>
      <c r="F1550" s="25"/>
      <c r="G1550" s="25"/>
      <c r="H1550" s="36"/>
      <c r="I1550" s="25"/>
    </row>
    <row r="1551" spans="3:9" x14ac:dyDescent="0.35">
      <c r="C1551" s="6"/>
      <c r="D1551" s="6"/>
      <c r="E1551" s="6"/>
      <c r="F1551" s="25"/>
      <c r="G1551" s="25"/>
      <c r="H1551" s="36"/>
      <c r="I1551" s="25"/>
    </row>
    <row r="1552" spans="3:9" x14ac:dyDescent="0.35">
      <c r="C1552" s="6"/>
      <c r="D1552" s="6"/>
      <c r="E1552" s="6"/>
      <c r="F1552" s="25"/>
      <c r="G1552" s="25"/>
      <c r="H1552" s="36"/>
      <c r="I1552" s="25"/>
    </row>
    <row r="1553" spans="3:9" x14ac:dyDescent="0.35">
      <c r="C1553" s="6"/>
      <c r="D1553" s="6"/>
      <c r="E1553" s="6"/>
      <c r="F1553" s="25"/>
      <c r="G1553" s="25"/>
      <c r="H1553" s="36"/>
      <c r="I1553" s="25"/>
    </row>
    <row r="1554" spans="3:9" x14ac:dyDescent="0.35">
      <c r="C1554" s="6"/>
      <c r="D1554" s="6"/>
      <c r="E1554" s="6"/>
      <c r="F1554" s="25"/>
      <c r="G1554" s="25"/>
      <c r="H1554" s="36"/>
      <c r="I1554" s="25"/>
    </row>
    <row r="1555" spans="3:9" x14ac:dyDescent="0.35">
      <c r="C1555" s="6"/>
      <c r="D1555" s="6"/>
      <c r="E1555" s="6"/>
      <c r="F1555" s="25"/>
      <c r="G1555" s="25"/>
      <c r="H1555" s="36"/>
      <c r="I1555" s="25"/>
    </row>
    <row r="1556" spans="3:9" x14ac:dyDescent="0.35">
      <c r="C1556" s="6"/>
      <c r="D1556" s="6"/>
      <c r="E1556" s="6"/>
      <c r="F1556" s="25"/>
      <c r="G1556" s="25"/>
      <c r="H1556" s="36"/>
      <c r="I1556" s="25"/>
    </row>
    <row r="1557" spans="3:9" x14ac:dyDescent="0.35">
      <c r="C1557" s="6"/>
      <c r="D1557" s="6"/>
      <c r="E1557" s="6"/>
      <c r="F1557" s="25"/>
      <c r="G1557" s="25"/>
      <c r="H1557" s="36"/>
      <c r="I1557" s="25"/>
    </row>
    <row r="1558" spans="3:9" x14ac:dyDescent="0.35">
      <c r="C1558" s="6"/>
      <c r="D1558" s="6"/>
      <c r="E1558" s="6"/>
      <c r="F1558" s="25"/>
      <c r="G1558" s="25"/>
      <c r="H1558" s="36"/>
      <c r="I1558" s="25"/>
    </row>
    <row r="1559" spans="3:9" x14ac:dyDescent="0.35">
      <c r="C1559" s="6"/>
      <c r="D1559" s="6"/>
      <c r="E1559" s="6"/>
      <c r="F1559" s="25"/>
      <c r="G1559" s="25"/>
      <c r="H1559" s="36"/>
      <c r="I1559" s="25"/>
    </row>
    <row r="1560" spans="3:9" x14ac:dyDescent="0.35">
      <c r="C1560" s="6"/>
      <c r="D1560" s="6"/>
      <c r="E1560" s="6"/>
      <c r="F1560" s="25"/>
      <c r="G1560" s="25"/>
      <c r="H1560" s="36"/>
      <c r="I1560" s="25"/>
    </row>
    <row r="1561" spans="3:9" x14ac:dyDescent="0.35">
      <c r="C1561" s="6"/>
      <c r="D1561" s="6"/>
      <c r="E1561" s="6"/>
      <c r="F1561" s="25"/>
      <c r="G1561" s="25"/>
      <c r="H1561" s="36"/>
      <c r="I1561" s="25"/>
    </row>
    <row r="1562" spans="3:9" x14ac:dyDescent="0.35">
      <c r="C1562" s="6"/>
      <c r="D1562" s="6"/>
      <c r="E1562" s="6"/>
      <c r="F1562" s="25"/>
      <c r="G1562" s="25"/>
      <c r="H1562" s="36"/>
      <c r="I1562" s="25"/>
    </row>
    <row r="1563" spans="3:9" x14ac:dyDescent="0.35">
      <c r="C1563" s="6"/>
      <c r="D1563" s="6"/>
      <c r="E1563" s="6"/>
      <c r="F1563" s="25"/>
      <c r="G1563" s="25"/>
      <c r="H1563" s="36"/>
      <c r="I1563" s="25"/>
    </row>
    <row r="1564" spans="3:9" x14ac:dyDescent="0.35">
      <c r="C1564" s="6"/>
      <c r="D1564" s="6"/>
      <c r="E1564" s="6"/>
      <c r="F1564" s="25"/>
      <c r="G1564" s="25"/>
      <c r="H1564" s="36"/>
      <c r="I1564" s="25"/>
    </row>
    <row r="1565" spans="3:9" x14ac:dyDescent="0.35">
      <c r="C1565" s="6"/>
      <c r="D1565" s="6"/>
      <c r="E1565" s="6"/>
      <c r="F1565" s="25"/>
      <c r="G1565" s="25"/>
      <c r="H1565" s="36"/>
      <c r="I1565" s="25"/>
    </row>
    <row r="1566" spans="3:9" x14ac:dyDescent="0.35">
      <c r="C1566" s="6"/>
      <c r="D1566" s="6"/>
      <c r="E1566" s="6"/>
      <c r="F1566" s="25"/>
      <c r="G1566" s="25"/>
      <c r="H1566" s="36"/>
      <c r="I1566" s="25"/>
    </row>
    <row r="1567" spans="3:9" x14ac:dyDescent="0.35">
      <c r="C1567" s="6"/>
      <c r="D1567" s="6"/>
      <c r="E1567" s="6"/>
      <c r="F1567" s="25"/>
      <c r="G1567" s="25"/>
      <c r="H1567" s="36"/>
      <c r="I1567" s="25"/>
    </row>
    <row r="1568" spans="3:9" x14ac:dyDescent="0.35">
      <c r="C1568" s="6"/>
      <c r="D1568" s="6"/>
      <c r="E1568" s="6"/>
      <c r="F1568" s="25"/>
      <c r="G1568" s="25"/>
      <c r="H1568" s="36"/>
      <c r="I1568" s="25"/>
    </row>
    <row r="1569" spans="3:9" x14ac:dyDescent="0.35">
      <c r="C1569" s="6"/>
      <c r="D1569" s="6"/>
      <c r="E1569" s="6"/>
      <c r="F1569" s="25"/>
      <c r="G1569" s="25"/>
      <c r="H1569" s="36"/>
      <c r="I1569" s="25"/>
    </row>
    <row r="1570" spans="3:9" x14ac:dyDescent="0.35">
      <c r="C1570" s="6"/>
      <c r="D1570" s="6"/>
      <c r="E1570" s="6"/>
      <c r="F1570" s="25"/>
      <c r="G1570" s="25"/>
      <c r="H1570" s="36"/>
      <c r="I1570" s="25"/>
    </row>
    <row r="1571" spans="3:9" x14ac:dyDescent="0.35">
      <c r="C1571" s="6"/>
      <c r="D1571" s="6"/>
      <c r="E1571" s="6"/>
      <c r="F1571" s="25"/>
      <c r="G1571" s="25"/>
      <c r="H1571" s="36"/>
      <c r="I1571" s="25"/>
    </row>
    <row r="1572" spans="3:9" x14ac:dyDescent="0.35">
      <c r="C1572" s="6"/>
      <c r="D1572" s="6"/>
      <c r="E1572" s="6"/>
      <c r="F1572" s="25"/>
      <c r="G1572" s="25"/>
      <c r="H1572" s="36"/>
      <c r="I1572" s="25"/>
    </row>
    <row r="1573" spans="3:9" x14ac:dyDescent="0.35">
      <c r="C1573" s="6"/>
      <c r="D1573" s="6"/>
      <c r="E1573" s="6"/>
      <c r="F1573" s="25"/>
      <c r="G1573" s="25"/>
      <c r="H1573" s="36"/>
      <c r="I1573" s="25"/>
    </row>
    <row r="1574" spans="3:9" x14ac:dyDescent="0.35">
      <c r="C1574" s="6"/>
      <c r="D1574" s="6"/>
      <c r="E1574" s="6"/>
      <c r="F1574" s="25"/>
      <c r="G1574" s="25"/>
      <c r="H1574" s="36"/>
      <c r="I1574" s="25"/>
    </row>
    <row r="1575" spans="3:9" x14ac:dyDescent="0.35">
      <c r="C1575" s="6"/>
      <c r="D1575" s="6"/>
      <c r="E1575" s="6"/>
      <c r="F1575" s="25"/>
      <c r="G1575" s="25"/>
      <c r="H1575" s="36"/>
      <c r="I1575" s="25"/>
    </row>
    <row r="1576" spans="3:9" x14ac:dyDescent="0.35">
      <c r="C1576" s="6"/>
      <c r="D1576" s="6"/>
      <c r="E1576" s="6"/>
      <c r="F1576" s="25"/>
      <c r="G1576" s="25"/>
      <c r="H1576" s="36"/>
      <c r="I1576" s="25"/>
    </row>
    <row r="1577" spans="3:9" x14ac:dyDescent="0.35">
      <c r="C1577" s="6"/>
      <c r="D1577" s="6"/>
      <c r="E1577" s="6"/>
      <c r="F1577" s="25"/>
      <c r="G1577" s="25"/>
      <c r="H1577" s="36"/>
      <c r="I1577" s="25"/>
    </row>
    <row r="1578" spans="3:9" x14ac:dyDescent="0.35">
      <c r="C1578" s="6"/>
      <c r="D1578" s="6"/>
      <c r="E1578" s="6"/>
      <c r="F1578" s="25"/>
      <c r="G1578" s="25"/>
      <c r="H1578" s="36"/>
      <c r="I1578" s="25"/>
    </row>
    <row r="1579" spans="3:9" x14ac:dyDescent="0.35">
      <c r="C1579" s="6"/>
      <c r="D1579" s="6"/>
      <c r="E1579" s="6"/>
      <c r="F1579" s="25"/>
      <c r="G1579" s="25"/>
      <c r="H1579" s="36"/>
      <c r="I1579" s="25"/>
    </row>
    <row r="1580" spans="3:9" x14ac:dyDescent="0.35">
      <c r="C1580" s="6"/>
      <c r="D1580" s="6"/>
      <c r="E1580" s="6"/>
      <c r="F1580" s="25"/>
      <c r="G1580" s="25"/>
      <c r="H1580" s="36"/>
      <c r="I1580" s="25"/>
    </row>
    <row r="1581" spans="3:9" x14ac:dyDescent="0.35">
      <c r="C1581" s="6"/>
      <c r="D1581" s="6"/>
      <c r="E1581" s="6"/>
      <c r="F1581" s="25"/>
      <c r="G1581" s="25"/>
      <c r="H1581" s="36"/>
      <c r="I1581" s="25"/>
    </row>
    <row r="1582" spans="3:9" x14ac:dyDescent="0.35">
      <c r="C1582" s="6"/>
      <c r="D1582" s="6"/>
      <c r="E1582" s="6"/>
      <c r="F1582" s="25"/>
      <c r="G1582" s="25"/>
      <c r="H1582" s="36"/>
      <c r="I1582" s="25"/>
    </row>
    <row r="1583" spans="3:9" x14ac:dyDescent="0.35">
      <c r="C1583" s="6"/>
      <c r="D1583" s="6"/>
      <c r="E1583" s="6"/>
      <c r="F1583" s="25"/>
      <c r="G1583" s="25"/>
      <c r="H1583" s="36"/>
      <c r="I1583" s="25"/>
    </row>
    <row r="1584" spans="3:9" x14ac:dyDescent="0.35">
      <c r="C1584" s="6"/>
      <c r="D1584" s="6"/>
      <c r="E1584" s="6"/>
      <c r="F1584" s="25"/>
      <c r="G1584" s="25"/>
      <c r="H1584" s="36"/>
      <c r="I1584" s="25"/>
    </row>
    <row r="1585" spans="3:9" x14ac:dyDescent="0.35">
      <c r="C1585" s="6"/>
      <c r="D1585" s="6"/>
      <c r="E1585" s="6"/>
      <c r="F1585" s="25"/>
      <c r="G1585" s="25"/>
      <c r="H1585" s="36"/>
      <c r="I1585" s="25"/>
    </row>
    <row r="1586" spans="3:9" x14ac:dyDescent="0.35">
      <c r="C1586" s="6"/>
      <c r="D1586" s="6"/>
      <c r="E1586" s="6"/>
      <c r="F1586" s="25"/>
      <c r="G1586" s="25"/>
      <c r="H1586" s="36"/>
      <c r="I1586" s="25"/>
    </row>
    <row r="1587" spans="3:9" x14ac:dyDescent="0.35">
      <c r="C1587" s="6"/>
      <c r="D1587" s="6"/>
      <c r="E1587" s="6"/>
      <c r="F1587" s="25"/>
      <c r="G1587" s="25"/>
      <c r="H1587" s="36"/>
      <c r="I1587" s="25"/>
    </row>
    <row r="1588" spans="3:9" x14ac:dyDescent="0.35">
      <c r="C1588" s="6"/>
      <c r="D1588" s="6"/>
      <c r="E1588" s="6"/>
      <c r="F1588" s="25"/>
      <c r="G1588" s="25"/>
      <c r="H1588" s="36"/>
      <c r="I1588" s="25"/>
    </row>
    <row r="1589" spans="3:9" x14ac:dyDescent="0.35">
      <c r="C1589" s="6"/>
      <c r="D1589" s="6"/>
      <c r="E1589" s="6"/>
      <c r="F1589" s="25"/>
      <c r="G1589" s="25"/>
      <c r="H1589" s="36"/>
      <c r="I1589" s="25"/>
    </row>
    <row r="1590" spans="3:9" x14ac:dyDescent="0.35">
      <c r="C1590" s="6"/>
      <c r="D1590" s="6"/>
      <c r="E1590" s="6"/>
      <c r="F1590" s="25"/>
      <c r="G1590" s="25"/>
      <c r="H1590" s="36"/>
      <c r="I1590" s="25"/>
    </row>
    <row r="1591" spans="3:9" x14ac:dyDescent="0.35">
      <c r="C1591" s="6"/>
      <c r="D1591" s="6"/>
      <c r="E1591" s="6"/>
      <c r="F1591" s="25"/>
      <c r="G1591" s="25"/>
      <c r="H1591" s="36"/>
      <c r="I1591" s="25"/>
    </row>
    <row r="1592" spans="3:9" x14ac:dyDescent="0.35">
      <c r="C1592" s="6"/>
      <c r="D1592" s="6"/>
      <c r="E1592" s="6"/>
      <c r="F1592" s="25"/>
      <c r="G1592" s="25"/>
      <c r="H1592" s="36"/>
      <c r="I1592" s="25"/>
    </row>
    <row r="1593" spans="3:9" x14ac:dyDescent="0.35">
      <c r="C1593" s="6"/>
      <c r="D1593" s="6"/>
      <c r="E1593" s="6"/>
      <c r="F1593" s="25"/>
      <c r="G1593" s="25"/>
      <c r="H1593" s="36"/>
      <c r="I1593" s="25"/>
    </row>
    <row r="1594" spans="3:9" x14ac:dyDescent="0.35">
      <c r="C1594" s="6"/>
      <c r="D1594" s="6"/>
      <c r="E1594" s="6"/>
      <c r="F1594" s="25"/>
      <c r="G1594" s="25"/>
      <c r="H1594" s="36"/>
      <c r="I1594" s="25"/>
    </row>
    <row r="1595" spans="3:9" x14ac:dyDescent="0.35">
      <c r="C1595" s="6"/>
      <c r="D1595" s="6"/>
      <c r="E1595" s="6"/>
      <c r="F1595" s="25"/>
      <c r="G1595" s="25"/>
      <c r="H1595" s="36"/>
      <c r="I1595" s="25"/>
    </row>
    <row r="1596" spans="3:9" x14ac:dyDescent="0.35">
      <c r="C1596" s="6"/>
      <c r="D1596" s="6"/>
      <c r="E1596" s="6"/>
      <c r="F1596" s="25"/>
      <c r="G1596" s="25"/>
      <c r="H1596" s="36"/>
      <c r="I1596" s="25"/>
    </row>
    <row r="1597" spans="3:9" x14ac:dyDescent="0.35">
      <c r="C1597" s="6"/>
      <c r="D1597" s="6"/>
      <c r="E1597" s="6"/>
      <c r="F1597" s="25"/>
      <c r="G1597" s="25"/>
      <c r="H1597" s="36"/>
      <c r="I1597" s="25"/>
    </row>
    <row r="1598" spans="3:9" x14ac:dyDescent="0.35">
      <c r="C1598" s="6"/>
      <c r="D1598" s="6"/>
      <c r="E1598" s="6"/>
      <c r="F1598" s="25"/>
      <c r="G1598" s="25"/>
      <c r="H1598" s="36"/>
      <c r="I1598" s="25"/>
    </row>
    <row r="1599" spans="3:9" x14ac:dyDescent="0.35">
      <c r="C1599" s="6"/>
      <c r="D1599" s="6"/>
      <c r="E1599" s="6"/>
      <c r="F1599" s="25"/>
      <c r="G1599" s="25"/>
      <c r="H1599" s="36"/>
      <c r="I1599" s="25"/>
    </row>
    <row r="1600" spans="3:9" x14ac:dyDescent="0.35">
      <c r="C1600" s="6"/>
      <c r="D1600" s="6"/>
      <c r="E1600" s="6"/>
      <c r="F1600" s="25"/>
      <c r="G1600" s="25"/>
      <c r="H1600" s="36"/>
      <c r="I1600" s="25"/>
    </row>
    <row r="1601" spans="3:9" x14ac:dyDescent="0.35">
      <c r="C1601" s="6"/>
      <c r="D1601" s="6"/>
      <c r="E1601" s="6"/>
      <c r="F1601" s="25"/>
      <c r="G1601" s="25"/>
      <c r="H1601" s="36"/>
      <c r="I1601" s="25"/>
    </row>
    <row r="1602" spans="3:9" x14ac:dyDescent="0.35">
      <c r="C1602" s="6"/>
      <c r="D1602" s="6"/>
      <c r="E1602" s="6"/>
      <c r="F1602" s="25"/>
      <c r="G1602" s="25"/>
      <c r="H1602" s="36"/>
      <c r="I1602" s="25"/>
    </row>
    <row r="1603" spans="3:9" x14ac:dyDescent="0.35">
      <c r="C1603" s="6"/>
      <c r="D1603" s="6"/>
      <c r="E1603" s="6"/>
      <c r="F1603" s="25"/>
      <c r="G1603" s="25"/>
      <c r="H1603" s="36"/>
      <c r="I1603" s="25"/>
    </row>
    <row r="1604" spans="3:9" x14ac:dyDescent="0.35">
      <c r="C1604" s="6"/>
      <c r="D1604" s="6"/>
      <c r="E1604" s="6"/>
      <c r="F1604" s="25"/>
      <c r="G1604" s="25"/>
      <c r="H1604" s="36"/>
      <c r="I1604" s="25"/>
    </row>
    <row r="1605" spans="3:9" x14ac:dyDescent="0.35">
      <c r="C1605" s="6"/>
      <c r="D1605" s="6"/>
      <c r="E1605" s="6"/>
      <c r="F1605" s="25"/>
      <c r="G1605" s="25"/>
      <c r="H1605" s="36"/>
      <c r="I1605" s="25"/>
    </row>
    <row r="1606" spans="3:9" x14ac:dyDescent="0.35">
      <c r="C1606" s="6"/>
      <c r="D1606" s="6"/>
      <c r="E1606" s="6"/>
      <c r="F1606" s="25"/>
      <c r="G1606" s="25"/>
      <c r="H1606" s="36"/>
      <c r="I1606" s="25"/>
    </row>
    <row r="1607" spans="3:9" x14ac:dyDescent="0.35">
      <c r="C1607" s="6"/>
      <c r="D1607" s="6"/>
      <c r="E1607" s="6"/>
      <c r="F1607" s="25"/>
      <c r="G1607" s="25"/>
      <c r="H1607" s="36"/>
      <c r="I1607" s="25"/>
    </row>
    <row r="1608" spans="3:9" x14ac:dyDescent="0.35">
      <c r="C1608" s="6"/>
      <c r="D1608" s="6"/>
      <c r="E1608" s="6"/>
      <c r="F1608" s="25"/>
      <c r="G1608" s="25"/>
      <c r="H1608" s="36"/>
      <c r="I1608" s="25"/>
    </row>
    <row r="1609" spans="3:9" x14ac:dyDescent="0.35">
      <c r="C1609" s="6"/>
      <c r="D1609" s="6"/>
      <c r="E1609" s="6"/>
      <c r="F1609" s="25"/>
      <c r="G1609" s="25"/>
      <c r="H1609" s="36"/>
      <c r="I1609" s="25"/>
    </row>
    <row r="1610" spans="3:9" x14ac:dyDescent="0.35">
      <c r="C1610" s="6"/>
      <c r="D1610" s="6"/>
      <c r="E1610" s="6"/>
      <c r="F1610" s="25"/>
      <c r="G1610" s="25"/>
      <c r="H1610" s="36"/>
      <c r="I1610" s="25"/>
    </row>
    <row r="1611" spans="3:9" x14ac:dyDescent="0.35">
      <c r="C1611" s="6"/>
      <c r="D1611" s="6"/>
      <c r="E1611" s="6"/>
      <c r="F1611" s="25"/>
      <c r="G1611" s="25"/>
      <c r="H1611" s="36"/>
      <c r="I1611" s="25"/>
    </row>
    <row r="1612" spans="3:9" x14ac:dyDescent="0.35">
      <c r="C1612" s="6"/>
      <c r="D1612" s="6"/>
      <c r="E1612" s="6"/>
      <c r="F1612" s="25"/>
      <c r="G1612" s="25"/>
      <c r="H1612" s="36"/>
      <c r="I1612" s="25"/>
    </row>
    <row r="1613" spans="3:9" x14ac:dyDescent="0.35">
      <c r="C1613" s="6"/>
      <c r="D1613" s="6"/>
      <c r="E1613" s="6"/>
      <c r="F1613" s="25"/>
      <c r="G1613" s="25"/>
      <c r="H1613" s="36"/>
      <c r="I1613" s="25"/>
    </row>
    <row r="1614" spans="3:9" x14ac:dyDescent="0.35">
      <c r="C1614" s="6"/>
      <c r="D1614" s="6"/>
      <c r="E1614" s="6"/>
      <c r="F1614" s="25"/>
      <c r="G1614" s="25"/>
      <c r="H1614" s="36"/>
      <c r="I1614" s="25"/>
    </row>
    <row r="1615" spans="3:9" x14ac:dyDescent="0.35">
      <c r="C1615" s="6"/>
      <c r="D1615" s="6"/>
      <c r="E1615" s="6"/>
      <c r="F1615" s="25"/>
      <c r="G1615" s="25"/>
      <c r="H1615" s="36"/>
      <c r="I1615" s="25"/>
    </row>
    <row r="1616" spans="3:9" x14ac:dyDescent="0.35">
      <c r="C1616" s="6"/>
      <c r="D1616" s="6"/>
      <c r="E1616" s="6"/>
      <c r="F1616" s="25"/>
      <c r="G1616" s="25"/>
      <c r="H1616" s="36"/>
      <c r="I1616" s="25"/>
    </row>
    <row r="1617" spans="3:9" x14ac:dyDescent="0.35">
      <c r="C1617" s="6"/>
      <c r="D1617" s="6"/>
      <c r="E1617" s="6"/>
      <c r="F1617" s="25"/>
      <c r="G1617" s="25"/>
      <c r="H1617" s="36"/>
      <c r="I1617" s="25"/>
    </row>
    <row r="1618" spans="3:9" x14ac:dyDescent="0.35">
      <c r="C1618" s="6"/>
      <c r="D1618" s="6"/>
      <c r="E1618" s="6"/>
      <c r="F1618" s="25"/>
      <c r="G1618" s="25"/>
      <c r="H1618" s="36"/>
      <c r="I1618" s="25"/>
    </row>
    <row r="1619" spans="3:9" x14ac:dyDescent="0.35">
      <c r="C1619" s="6"/>
      <c r="D1619" s="6"/>
      <c r="E1619" s="6"/>
      <c r="F1619" s="25"/>
      <c r="G1619" s="25"/>
      <c r="H1619" s="36"/>
      <c r="I1619" s="25"/>
    </row>
    <row r="1620" spans="3:9" x14ac:dyDescent="0.35">
      <c r="C1620" s="6"/>
      <c r="D1620" s="6"/>
      <c r="E1620" s="6"/>
      <c r="F1620" s="25"/>
      <c r="G1620" s="25"/>
      <c r="H1620" s="36"/>
      <c r="I1620" s="25"/>
    </row>
    <row r="1621" spans="3:9" x14ac:dyDescent="0.35">
      <c r="C1621" s="6"/>
      <c r="D1621" s="6"/>
      <c r="E1621" s="6"/>
      <c r="F1621" s="25"/>
      <c r="G1621" s="25"/>
      <c r="H1621" s="36"/>
      <c r="I1621" s="25"/>
    </row>
    <row r="1622" spans="3:9" x14ac:dyDescent="0.35">
      <c r="C1622" s="6"/>
      <c r="D1622" s="6"/>
      <c r="E1622" s="6"/>
      <c r="F1622" s="25"/>
      <c r="G1622" s="25"/>
      <c r="H1622" s="36"/>
      <c r="I1622" s="25"/>
    </row>
    <row r="1623" spans="3:9" x14ac:dyDescent="0.35">
      <c r="C1623" s="6"/>
      <c r="D1623" s="6"/>
      <c r="E1623" s="6"/>
      <c r="F1623" s="25"/>
      <c r="G1623" s="25"/>
      <c r="H1623" s="36"/>
      <c r="I1623" s="25"/>
    </row>
    <row r="1624" spans="3:9" x14ac:dyDescent="0.35">
      <c r="C1624" s="6"/>
      <c r="D1624" s="6"/>
      <c r="E1624" s="6"/>
      <c r="F1624" s="25"/>
      <c r="G1624" s="25"/>
      <c r="H1624" s="36"/>
      <c r="I1624" s="25"/>
    </row>
    <row r="1625" spans="3:9" x14ac:dyDescent="0.35">
      <c r="C1625" s="6"/>
      <c r="D1625" s="6"/>
      <c r="E1625" s="6"/>
      <c r="F1625" s="25"/>
      <c r="G1625" s="25"/>
      <c r="H1625" s="36"/>
      <c r="I1625" s="25"/>
    </row>
    <row r="1626" spans="3:9" x14ac:dyDescent="0.35">
      <c r="C1626" s="6"/>
      <c r="D1626" s="6"/>
      <c r="E1626" s="6"/>
      <c r="F1626" s="25"/>
      <c r="G1626" s="25"/>
      <c r="H1626" s="36"/>
      <c r="I1626" s="25"/>
    </row>
    <row r="1627" spans="3:9" x14ac:dyDescent="0.35">
      <c r="C1627" s="6"/>
      <c r="D1627" s="6"/>
      <c r="E1627" s="6"/>
      <c r="F1627" s="25"/>
      <c r="G1627" s="25"/>
      <c r="H1627" s="36"/>
      <c r="I1627" s="25"/>
    </row>
    <row r="1628" spans="3:9" x14ac:dyDescent="0.35">
      <c r="C1628" s="6"/>
      <c r="D1628" s="6"/>
      <c r="E1628" s="6"/>
      <c r="F1628" s="25"/>
      <c r="G1628" s="25"/>
      <c r="H1628" s="36"/>
      <c r="I1628" s="25"/>
    </row>
    <row r="1629" spans="3:9" x14ac:dyDescent="0.35">
      <c r="C1629" s="6"/>
      <c r="D1629" s="6"/>
      <c r="E1629" s="6"/>
      <c r="F1629" s="25"/>
      <c r="G1629" s="25"/>
      <c r="H1629" s="36"/>
      <c r="I1629" s="25"/>
    </row>
    <row r="1630" spans="3:9" x14ac:dyDescent="0.35">
      <c r="C1630" s="6"/>
      <c r="D1630" s="6"/>
      <c r="E1630" s="6"/>
      <c r="F1630" s="25"/>
      <c r="G1630" s="25"/>
      <c r="H1630" s="36"/>
      <c r="I1630" s="25"/>
    </row>
    <row r="1631" spans="3:9" x14ac:dyDescent="0.35">
      <c r="C1631" s="6"/>
      <c r="D1631" s="6"/>
      <c r="E1631" s="6"/>
      <c r="F1631" s="25"/>
      <c r="G1631" s="25"/>
      <c r="H1631" s="36"/>
      <c r="I1631" s="25"/>
    </row>
    <row r="1632" spans="3:9" x14ac:dyDescent="0.35">
      <c r="C1632" s="6"/>
      <c r="D1632" s="6"/>
      <c r="E1632" s="6"/>
      <c r="F1632" s="25"/>
      <c r="G1632" s="25"/>
      <c r="H1632" s="36"/>
      <c r="I1632" s="25"/>
    </row>
    <row r="1633" spans="3:9" x14ac:dyDescent="0.35">
      <c r="C1633" s="6"/>
      <c r="D1633" s="6"/>
      <c r="E1633" s="6"/>
      <c r="F1633" s="25"/>
      <c r="G1633" s="25"/>
      <c r="H1633" s="36"/>
      <c r="I1633" s="25"/>
    </row>
    <row r="1634" spans="3:9" x14ac:dyDescent="0.35">
      <c r="C1634" s="6"/>
      <c r="D1634" s="6"/>
      <c r="E1634" s="6"/>
      <c r="F1634" s="25"/>
      <c r="G1634" s="25"/>
      <c r="H1634" s="36"/>
      <c r="I1634" s="25"/>
    </row>
    <row r="1635" spans="3:9" x14ac:dyDescent="0.35">
      <c r="C1635" s="6"/>
      <c r="D1635" s="6"/>
      <c r="E1635" s="6"/>
      <c r="F1635" s="25"/>
      <c r="G1635" s="25"/>
      <c r="H1635" s="36"/>
      <c r="I1635" s="25"/>
    </row>
    <row r="1636" spans="3:9" x14ac:dyDescent="0.35">
      <c r="C1636" s="6"/>
      <c r="D1636" s="6"/>
      <c r="E1636" s="6"/>
      <c r="F1636" s="25"/>
      <c r="G1636" s="25"/>
      <c r="H1636" s="36"/>
      <c r="I1636" s="25"/>
    </row>
    <row r="1637" spans="3:9" x14ac:dyDescent="0.35">
      <c r="C1637" s="6"/>
      <c r="D1637" s="6"/>
      <c r="E1637" s="6"/>
      <c r="F1637" s="25"/>
      <c r="G1637" s="25"/>
      <c r="H1637" s="36"/>
      <c r="I1637" s="25"/>
    </row>
    <row r="1638" spans="3:9" x14ac:dyDescent="0.35">
      <c r="C1638" s="6"/>
      <c r="D1638" s="6"/>
      <c r="E1638" s="6"/>
      <c r="F1638" s="25"/>
      <c r="G1638" s="25"/>
      <c r="H1638" s="36"/>
      <c r="I1638" s="25"/>
    </row>
    <row r="1639" spans="3:9" x14ac:dyDescent="0.35">
      <c r="C1639" s="6"/>
      <c r="D1639" s="6"/>
      <c r="E1639" s="6"/>
      <c r="F1639" s="25"/>
      <c r="G1639" s="25"/>
      <c r="H1639" s="36"/>
      <c r="I1639" s="25"/>
    </row>
    <row r="1640" spans="3:9" x14ac:dyDescent="0.35">
      <c r="C1640" s="6"/>
      <c r="D1640" s="6"/>
      <c r="E1640" s="6"/>
      <c r="F1640" s="25"/>
      <c r="G1640" s="25"/>
      <c r="H1640" s="36"/>
      <c r="I1640" s="25"/>
    </row>
    <row r="1641" spans="3:9" x14ac:dyDescent="0.35">
      <c r="C1641" s="6"/>
      <c r="D1641" s="6"/>
      <c r="E1641" s="6"/>
      <c r="F1641" s="25"/>
      <c r="G1641" s="25"/>
      <c r="H1641" s="36"/>
      <c r="I1641" s="25"/>
    </row>
    <row r="1642" spans="3:9" x14ac:dyDescent="0.35">
      <c r="C1642" s="6"/>
      <c r="D1642" s="6"/>
      <c r="E1642" s="6"/>
      <c r="F1642" s="25"/>
      <c r="G1642" s="25"/>
      <c r="H1642" s="36"/>
      <c r="I1642" s="25"/>
    </row>
    <row r="1643" spans="3:9" x14ac:dyDescent="0.35">
      <c r="C1643" s="6"/>
      <c r="D1643" s="6"/>
      <c r="E1643" s="6"/>
      <c r="F1643" s="25"/>
      <c r="G1643" s="25"/>
      <c r="H1643" s="36"/>
      <c r="I1643" s="25"/>
    </row>
    <row r="1644" spans="3:9" x14ac:dyDescent="0.35">
      <c r="C1644" s="6"/>
      <c r="D1644" s="6"/>
      <c r="E1644" s="6"/>
      <c r="F1644" s="25"/>
      <c r="G1644" s="25"/>
      <c r="H1644" s="36"/>
      <c r="I1644" s="25"/>
    </row>
    <row r="1645" spans="3:9" x14ac:dyDescent="0.35">
      <c r="C1645" s="6"/>
      <c r="D1645" s="6"/>
      <c r="E1645" s="6"/>
      <c r="F1645" s="25"/>
      <c r="G1645" s="25"/>
      <c r="H1645" s="36"/>
      <c r="I1645" s="25"/>
    </row>
    <row r="1646" spans="3:9" x14ac:dyDescent="0.35">
      <c r="C1646" s="6"/>
      <c r="D1646" s="6"/>
      <c r="E1646" s="6"/>
      <c r="F1646" s="25"/>
      <c r="G1646" s="25"/>
      <c r="H1646" s="36"/>
      <c r="I1646" s="25"/>
    </row>
    <row r="1647" spans="3:9" x14ac:dyDescent="0.35">
      <c r="C1647" s="6"/>
      <c r="D1647" s="6"/>
      <c r="E1647" s="6"/>
      <c r="F1647" s="25"/>
      <c r="G1647" s="25"/>
      <c r="H1647" s="36"/>
      <c r="I1647" s="25"/>
    </row>
    <row r="1648" spans="3:9" x14ac:dyDescent="0.35">
      <c r="C1648" s="6"/>
      <c r="D1648" s="6"/>
      <c r="E1648" s="6"/>
      <c r="F1648" s="25"/>
      <c r="G1648" s="25"/>
      <c r="H1648" s="36"/>
      <c r="I1648" s="25"/>
    </row>
    <row r="1649" spans="3:9" x14ac:dyDescent="0.35">
      <c r="C1649" s="6"/>
      <c r="D1649" s="6"/>
      <c r="E1649" s="6"/>
      <c r="F1649" s="25"/>
      <c r="G1649" s="25"/>
      <c r="H1649" s="36"/>
      <c r="I1649" s="25"/>
    </row>
    <row r="1650" spans="3:9" x14ac:dyDescent="0.35">
      <c r="C1650" s="6"/>
      <c r="D1650" s="6"/>
      <c r="E1650" s="6"/>
      <c r="F1650" s="25"/>
      <c r="G1650" s="25"/>
      <c r="H1650" s="36"/>
      <c r="I1650" s="25"/>
    </row>
    <row r="1651" spans="3:9" x14ac:dyDescent="0.35">
      <c r="C1651" s="6"/>
      <c r="D1651" s="6"/>
      <c r="E1651" s="6"/>
      <c r="F1651" s="25"/>
      <c r="G1651" s="25"/>
      <c r="H1651" s="36"/>
      <c r="I1651" s="25"/>
    </row>
    <row r="1652" spans="3:9" x14ac:dyDescent="0.35">
      <c r="C1652" s="6"/>
      <c r="D1652" s="6"/>
      <c r="E1652" s="6"/>
      <c r="F1652" s="25"/>
      <c r="G1652" s="25"/>
      <c r="H1652" s="36"/>
      <c r="I1652" s="25"/>
    </row>
    <row r="1653" spans="3:9" x14ac:dyDescent="0.35">
      <c r="C1653" s="6"/>
      <c r="D1653" s="6"/>
      <c r="E1653" s="6"/>
      <c r="F1653" s="25"/>
      <c r="G1653" s="25"/>
      <c r="H1653" s="36"/>
      <c r="I1653" s="25"/>
    </row>
    <row r="1654" spans="3:9" x14ac:dyDescent="0.35">
      <c r="C1654" s="6"/>
      <c r="D1654" s="6"/>
      <c r="E1654" s="6"/>
      <c r="F1654" s="25"/>
      <c r="G1654" s="25"/>
      <c r="H1654" s="36"/>
      <c r="I1654" s="25"/>
    </row>
    <row r="1655" spans="3:9" x14ac:dyDescent="0.35">
      <c r="C1655" s="6"/>
      <c r="D1655" s="6"/>
      <c r="E1655" s="6"/>
      <c r="F1655" s="25"/>
      <c r="G1655" s="25"/>
      <c r="H1655" s="36"/>
      <c r="I1655" s="25"/>
    </row>
    <row r="1656" spans="3:9" x14ac:dyDescent="0.35">
      <c r="C1656" s="6"/>
      <c r="D1656" s="6"/>
      <c r="E1656" s="6"/>
      <c r="F1656" s="25"/>
      <c r="G1656" s="25"/>
      <c r="H1656" s="36"/>
      <c r="I1656" s="25"/>
    </row>
    <row r="1657" spans="3:9" x14ac:dyDescent="0.35">
      <c r="C1657" s="6"/>
      <c r="D1657" s="6"/>
      <c r="E1657" s="6"/>
      <c r="F1657" s="25"/>
      <c r="G1657" s="25"/>
      <c r="H1657" s="36"/>
      <c r="I1657" s="25"/>
    </row>
    <row r="1658" spans="3:9" x14ac:dyDescent="0.35">
      <c r="C1658" s="6"/>
      <c r="D1658" s="6"/>
      <c r="E1658" s="6"/>
      <c r="F1658" s="25"/>
      <c r="G1658" s="25"/>
      <c r="H1658" s="36"/>
      <c r="I1658" s="25"/>
    </row>
    <row r="1659" spans="3:9" x14ac:dyDescent="0.35">
      <c r="C1659" s="6"/>
      <c r="D1659" s="6"/>
      <c r="E1659" s="6"/>
      <c r="F1659" s="25"/>
      <c r="G1659" s="25"/>
      <c r="H1659" s="36"/>
      <c r="I1659" s="25"/>
    </row>
    <row r="1660" spans="3:9" x14ac:dyDescent="0.35">
      <c r="C1660" s="6"/>
      <c r="D1660" s="6"/>
      <c r="E1660" s="6"/>
      <c r="F1660" s="25"/>
      <c r="G1660" s="25"/>
      <c r="H1660" s="36"/>
      <c r="I1660" s="25"/>
    </row>
    <row r="1661" spans="3:9" x14ac:dyDescent="0.35">
      <c r="C1661" s="6"/>
      <c r="D1661" s="6"/>
      <c r="E1661" s="6"/>
      <c r="F1661" s="25"/>
      <c r="G1661" s="25"/>
      <c r="H1661" s="36"/>
      <c r="I1661" s="25"/>
    </row>
    <row r="1662" spans="3:9" x14ac:dyDescent="0.35">
      <c r="C1662" s="6"/>
      <c r="D1662" s="6"/>
      <c r="E1662" s="6"/>
      <c r="F1662" s="25"/>
      <c r="G1662" s="25"/>
      <c r="H1662" s="36"/>
      <c r="I1662" s="25"/>
    </row>
    <row r="1663" spans="3:9" x14ac:dyDescent="0.35">
      <c r="C1663" s="6"/>
      <c r="D1663" s="6"/>
      <c r="E1663" s="6"/>
      <c r="F1663" s="25"/>
      <c r="G1663" s="25"/>
      <c r="H1663" s="36"/>
      <c r="I1663" s="25"/>
    </row>
    <row r="1664" spans="3:9" x14ac:dyDescent="0.35">
      <c r="C1664" s="6"/>
      <c r="D1664" s="6"/>
      <c r="E1664" s="6"/>
      <c r="F1664" s="25"/>
      <c r="G1664" s="25"/>
      <c r="H1664" s="36"/>
      <c r="I1664" s="25"/>
    </row>
    <row r="1665" spans="3:9" x14ac:dyDescent="0.35">
      <c r="C1665" s="6"/>
      <c r="D1665" s="6"/>
      <c r="E1665" s="6"/>
      <c r="F1665" s="25"/>
      <c r="G1665" s="25"/>
      <c r="H1665" s="36"/>
      <c r="I1665" s="25"/>
    </row>
    <row r="1666" spans="3:9" x14ac:dyDescent="0.35">
      <c r="C1666" s="6"/>
      <c r="D1666" s="6"/>
      <c r="E1666" s="6"/>
      <c r="F1666" s="25"/>
      <c r="G1666" s="25"/>
      <c r="H1666" s="36"/>
      <c r="I1666" s="25"/>
    </row>
    <row r="1667" spans="3:9" x14ac:dyDescent="0.35">
      <c r="C1667" s="6"/>
      <c r="D1667" s="6"/>
      <c r="E1667" s="6"/>
      <c r="F1667" s="25"/>
      <c r="G1667" s="25"/>
      <c r="H1667" s="36"/>
      <c r="I1667" s="25"/>
    </row>
    <row r="1668" spans="3:9" x14ac:dyDescent="0.35">
      <c r="C1668" s="6"/>
      <c r="D1668" s="6"/>
      <c r="E1668" s="6"/>
      <c r="F1668" s="25"/>
      <c r="G1668" s="25"/>
      <c r="H1668" s="36"/>
      <c r="I1668" s="25"/>
    </row>
    <row r="1669" spans="3:9" x14ac:dyDescent="0.35">
      <c r="C1669" s="6"/>
      <c r="D1669" s="6"/>
      <c r="E1669" s="6"/>
      <c r="F1669" s="25"/>
      <c r="G1669" s="25"/>
      <c r="H1669" s="36"/>
      <c r="I1669" s="25"/>
    </row>
    <row r="1670" spans="3:9" x14ac:dyDescent="0.35">
      <c r="C1670" s="6"/>
      <c r="D1670" s="6"/>
      <c r="E1670" s="6"/>
      <c r="F1670" s="25"/>
      <c r="G1670" s="25"/>
      <c r="H1670" s="36"/>
      <c r="I1670" s="25"/>
    </row>
    <row r="1671" spans="3:9" x14ac:dyDescent="0.35">
      <c r="C1671" s="6"/>
      <c r="D1671" s="6"/>
      <c r="E1671" s="6"/>
      <c r="F1671" s="25"/>
      <c r="G1671" s="25"/>
      <c r="H1671" s="36"/>
      <c r="I1671" s="25"/>
    </row>
    <row r="1672" spans="3:9" x14ac:dyDescent="0.35">
      <c r="C1672" s="6"/>
      <c r="D1672" s="6"/>
      <c r="E1672" s="6"/>
      <c r="F1672" s="25"/>
      <c r="G1672" s="25"/>
      <c r="H1672" s="36"/>
      <c r="I1672" s="25"/>
    </row>
    <row r="1673" spans="3:9" x14ac:dyDescent="0.35">
      <c r="C1673" s="6"/>
      <c r="D1673" s="6"/>
      <c r="E1673" s="6"/>
      <c r="F1673" s="25"/>
      <c r="G1673" s="25"/>
      <c r="H1673" s="36"/>
      <c r="I1673" s="25"/>
    </row>
    <row r="1674" spans="3:9" x14ac:dyDescent="0.35">
      <c r="C1674" s="6"/>
      <c r="D1674" s="6"/>
      <c r="E1674" s="6"/>
      <c r="F1674" s="25"/>
      <c r="G1674" s="25"/>
      <c r="H1674" s="36"/>
      <c r="I1674" s="25"/>
    </row>
    <row r="1675" spans="3:9" x14ac:dyDescent="0.35">
      <c r="C1675" s="6"/>
      <c r="D1675" s="6"/>
      <c r="E1675" s="6"/>
      <c r="F1675" s="25"/>
      <c r="G1675" s="25"/>
      <c r="H1675" s="36"/>
      <c r="I1675" s="25"/>
    </row>
    <row r="1676" spans="3:9" x14ac:dyDescent="0.35">
      <c r="C1676" s="6"/>
      <c r="D1676" s="6"/>
      <c r="E1676" s="6"/>
      <c r="F1676" s="25"/>
      <c r="G1676" s="25"/>
      <c r="H1676" s="36"/>
      <c r="I1676" s="25"/>
    </row>
    <row r="1677" spans="3:9" x14ac:dyDescent="0.35">
      <c r="C1677" s="6"/>
      <c r="D1677" s="6"/>
      <c r="E1677" s="6"/>
      <c r="F1677" s="25"/>
      <c r="G1677" s="25"/>
      <c r="H1677" s="36"/>
      <c r="I1677" s="25"/>
    </row>
    <row r="1678" spans="3:9" x14ac:dyDescent="0.35">
      <c r="C1678" s="6"/>
      <c r="D1678" s="6"/>
      <c r="E1678" s="6"/>
      <c r="F1678" s="25"/>
      <c r="G1678" s="25"/>
      <c r="H1678" s="36"/>
      <c r="I1678" s="25"/>
    </row>
    <row r="1679" spans="3:9" x14ac:dyDescent="0.35">
      <c r="C1679" s="6"/>
      <c r="D1679" s="6"/>
      <c r="E1679" s="6"/>
      <c r="F1679" s="25"/>
      <c r="G1679" s="25"/>
      <c r="H1679" s="36"/>
      <c r="I1679" s="25"/>
    </row>
    <row r="1680" spans="3:9" x14ac:dyDescent="0.35">
      <c r="C1680" s="6"/>
      <c r="D1680" s="6"/>
      <c r="E1680" s="6"/>
      <c r="F1680" s="25"/>
      <c r="G1680" s="25"/>
      <c r="H1680" s="36"/>
      <c r="I1680" s="25"/>
    </row>
    <row r="1681" spans="3:9" x14ac:dyDescent="0.35">
      <c r="C1681" s="6"/>
      <c r="D1681" s="6"/>
      <c r="E1681" s="6"/>
      <c r="F1681" s="25"/>
      <c r="G1681" s="25"/>
      <c r="H1681" s="36"/>
      <c r="I1681" s="25"/>
    </row>
    <row r="1682" spans="3:9" x14ac:dyDescent="0.35">
      <c r="C1682" s="6"/>
      <c r="D1682" s="6"/>
      <c r="E1682" s="6"/>
      <c r="F1682" s="25"/>
      <c r="G1682" s="25"/>
      <c r="H1682" s="36"/>
      <c r="I1682" s="25"/>
    </row>
    <row r="1683" spans="3:9" x14ac:dyDescent="0.35">
      <c r="C1683" s="6"/>
      <c r="D1683" s="6"/>
      <c r="E1683" s="6"/>
      <c r="F1683" s="25"/>
      <c r="G1683" s="25"/>
      <c r="H1683" s="36"/>
      <c r="I1683" s="25"/>
    </row>
    <row r="1684" spans="3:9" x14ac:dyDescent="0.35">
      <c r="C1684" s="6"/>
      <c r="D1684" s="6"/>
      <c r="E1684" s="6"/>
      <c r="F1684" s="25"/>
      <c r="G1684" s="25"/>
      <c r="H1684" s="36"/>
      <c r="I1684" s="25"/>
    </row>
    <row r="1685" spans="3:9" x14ac:dyDescent="0.35">
      <c r="C1685" s="6"/>
      <c r="D1685" s="6"/>
      <c r="E1685" s="6"/>
      <c r="F1685" s="25"/>
      <c r="G1685" s="25"/>
      <c r="H1685" s="36"/>
      <c r="I1685" s="25"/>
    </row>
    <row r="1686" spans="3:9" x14ac:dyDescent="0.35">
      <c r="C1686" s="6"/>
      <c r="D1686" s="6"/>
      <c r="E1686" s="6"/>
      <c r="F1686" s="25"/>
      <c r="G1686" s="25"/>
      <c r="H1686" s="36"/>
      <c r="I1686" s="25"/>
    </row>
    <row r="1687" spans="3:9" x14ac:dyDescent="0.35">
      <c r="C1687" s="6"/>
      <c r="D1687" s="6"/>
      <c r="E1687" s="6"/>
      <c r="F1687" s="25"/>
      <c r="G1687" s="25"/>
      <c r="H1687" s="36"/>
      <c r="I1687" s="25"/>
    </row>
    <row r="1688" spans="3:9" x14ac:dyDescent="0.35">
      <c r="C1688" s="6"/>
      <c r="D1688" s="6"/>
      <c r="E1688" s="6"/>
      <c r="F1688" s="25"/>
      <c r="G1688" s="25"/>
      <c r="H1688" s="36"/>
      <c r="I1688" s="25"/>
    </row>
    <row r="1689" spans="3:9" x14ac:dyDescent="0.35">
      <c r="C1689" s="6"/>
      <c r="D1689" s="6"/>
      <c r="E1689" s="6"/>
      <c r="F1689" s="25"/>
      <c r="G1689" s="25"/>
      <c r="H1689" s="36"/>
      <c r="I1689" s="25"/>
    </row>
    <row r="1690" spans="3:9" x14ac:dyDescent="0.35">
      <c r="C1690" s="6"/>
      <c r="D1690" s="6"/>
      <c r="E1690" s="6"/>
      <c r="F1690" s="25"/>
      <c r="G1690" s="25"/>
      <c r="H1690" s="36"/>
      <c r="I1690" s="25"/>
    </row>
    <row r="1691" spans="3:9" x14ac:dyDescent="0.35">
      <c r="C1691" s="6"/>
      <c r="D1691" s="6"/>
      <c r="E1691" s="6"/>
      <c r="F1691" s="25"/>
      <c r="G1691" s="25"/>
      <c r="H1691" s="36"/>
      <c r="I1691" s="25"/>
    </row>
    <row r="1692" spans="3:9" x14ac:dyDescent="0.35">
      <c r="C1692" s="6"/>
      <c r="D1692" s="6"/>
      <c r="E1692" s="6"/>
      <c r="F1692" s="25"/>
      <c r="G1692" s="25"/>
      <c r="H1692" s="36"/>
      <c r="I1692" s="25"/>
    </row>
    <row r="1693" spans="3:9" x14ac:dyDescent="0.35">
      <c r="C1693" s="6"/>
      <c r="D1693" s="6"/>
      <c r="E1693" s="6"/>
      <c r="F1693" s="25"/>
      <c r="G1693" s="25"/>
      <c r="H1693" s="36"/>
      <c r="I1693" s="25"/>
    </row>
    <row r="1694" spans="3:9" x14ac:dyDescent="0.35">
      <c r="C1694" s="6"/>
      <c r="D1694" s="6"/>
      <c r="E1694" s="6"/>
      <c r="F1694" s="25"/>
      <c r="G1694" s="25"/>
      <c r="H1694" s="36"/>
      <c r="I1694" s="25"/>
    </row>
    <row r="1695" spans="3:9" x14ac:dyDescent="0.35">
      <c r="C1695" s="6"/>
      <c r="D1695" s="6"/>
      <c r="E1695" s="6"/>
      <c r="F1695" s="25"/>
      <c r="G1695" s="25"/>
      <c r="H1695" s="36"/>
      <c r="I1695" s="25"/>
    </row>
    <row r="1696" spans="3:9" x14ac:dyDescent="0.35">
      <c r="C1696" s="6"/>
      <c r="D1696" s="6"/>
      <c r="E1696" s="6"/>
      <c r="F1696" s="25"/>
      <c r="G1696" s="25"/>
      <c r="H1696" s="36"/>
      <c r="I1696" s="25"/>
    </row>
    <row r="1697" spans="3:9" x14ac:dyDescent="0.35">
      <c r="C1697" s="6"/>
      <c r="D1697" s="6"/>
      <c r="E1697" s="6"/>
      <c r="F1697" s="25"/>
      <c r="G1697" s="25"/>
      <c r="H1697" s="36"/>
      <c r="I1697" s="25"/>
    </row>
    <row r="1698" spans="3:9" x14ac:dyDescent="0.35">
      <c r="C1698" s="6"/>
      <c r="D1698" s="6"/>
      <c r="E1698" s="6"/>
      <c r="F1698" s="25"/>
      <c r="G1698" s="25"/>
      <c r="H1698" s="36"/>
      <c r="I1698" s="25"/>
    </row>
    <row r="1699" spans="3:9" x14ac:dyDescent="0.35">
      <c r="C1699" s="6"/>
      <c r="D1699" s="6"/>
      <c r="E1699" s="6"/>
      <c r="F1699" s="25"/>
      <c r="G1699" s="25"/>
      <c r="H1699" s="36"/>
      <c r="I1699" s="25"/>
    </row>
    <row r="1700" spans="3:9" x14ac:dyDescent="0.35">
      <c r="C1700" s="6"/>
      <c r="D1700" s="6"/>
      <c r="E1700" s="6"/>
      <c r="F1700" s="25"/>
      <c r="G1700" s="25"/>
      <c r="H1700" s="36"/>
      <c r="I1700" s="25"/>
    </row>
    <row r="1701" spans="3:9" x14ac:dyDescent="0.35">
      <c r="C1701" s="6"/>
      <c r="D1701" s="6"/>
      <c r="E1701" s="6"/>
      <c r="F1701" s="25"/>
      <c r="G1701" s="25"/>
      <c r="H1701" s="36"/>
      <c r="I1701" s="25"/>
    </row>
    <row r="1702" spans="3:9" x14ac:dyDescent="0.35">
      <c r="C1702" s="6"/>
      <c r="D1702" s="6"/>
      <c r="E1702" s="6"/>
      <c r="F1702" s="25"/>
      <c r="G1702" s="25"/>
      <c r="H1702" s="36"/>
      <c r="I1702" s="25"/>
    </row>
    <row r="1703" spans="3:9" x14ac:dyDescent="0.35">
      <c r="C1703" s="6"/>
      <c r="D1703" s="6"/>
      <c r="E1703" s="6"/>
      <c r="F1703" s="25"/>
      <c r="G1703" s="25"/>
      <c r="H1703" s="36"/>
      <c r="I1703" s="25"/>
    </row>
    <row r="1704" spans="3:9" x14ac:dyDescent="0.35">
      <c r="C1704" s="6"/>
      <c r="D1704" s="6"/>
      <c r="E1704" s="6"/>
      <c r="F1704" s="25"/>
      <c r="G1704" s="25"/>
      <c r="H1704" s="36"/>
      <c r="I1704" s="25"/>
    </row>
    <row r="1705" spans="3:9" x14ac:dyDescent="0.35">
      <c r="C1705" s="6"/>
      <c r="D1705" s="6"/>
      <c r="E1705" s="6"/>
      <c r="F1705" s="25"/>
      <c r="G1705" s="25"/>
      <c r="H1705" s="36"/>
      <c r="I1705" s="25"/>
    </row>
    <row r="1706" spans="3:9" x14ac:dyDescent="0.35">
      <c r="C1706" s="6"/>
      <c r="D1706" s="6"/>
      <c r="E1706" s="6"/>
      <c r="F1706" s="25"/>
      <c r="G1706" s="25"/>
      <c r="H1706" s="36"/>
      <c r="I1706" s="25"/>
    </row>
    <row r="1707" spans="3:9" x14ac:dyDescent="0.35">
      <c r="C1707" s="6"/>
      <c r="D1707" s="6"/>
      <c r="E1707" s="6"/>
      <c r="F1707" s="25"/>
      <c r="G1707" s="25"/>
      <c r="H1707" s="36"/>
      <c r="I1707" s="25"/>
    </row>
    <row r="1708" spans="3:9" x14ac:dyDescent="0.35">
      <c r="C1708" s="6"/>
      <c r="D1708" s="6"/>
      <c r="E1708" s="6"/>
      <c r="F1708" s="25"/>
      <c r="G1708" s="25"/>
      <c r="H1708" s="36"/>
      <c r="I1708" s="25"/>
    </row>
    <row r="1709" spans="3:9" x14ac:dyDescent="0.35">
      <c r="C1709" s="6"/>
      <c r="D1709" s="6"/>
      <c r="E1709" s="6"/>
      <c r="F1709" s="25"/>
      <c r="G1709" s="25"/>
      <c r="H1709" s="36"/>
      <c r="I1709" s="25"/>
    </row>
    <row r="1710" spans="3:9" x14ac:dyDescent="0.35">
      <c r="C1710" s="6"/>
      <c r="D1710" s="6"/>
      <c r="E1710" s="6"/>
      <c r="F1710" s="25"/>
      <c r="G1710" s="25"/>
      <c r="H1710" s="36"/>
      <c r="I1710" s="25"/>
    </row>
    <row r="1711" spans="3:9" x14ac:dyDescent="0.35">
      <c r="C1711" s="6"/>
      <c r="D1711" s="6"/>
      <c r="E1711" s="6"/>
      <c r="F1711" s="25"/>
      <c r="G1711" s="25"/>
      <c r="H1711" s="36"/>
      <c r="I1711" s="25"/>
    </row>
    <row r="1712" spans="3:9" x14ac:dyDescent="0.35">
      <c r="C1712" s="6"/>
      <c r="D1712" s="6"/>
      <c r="E1712" s="6"/>
      <c r="F1712" s="25"/>
      <c r="G1712" s="25"/>
      <c r="H1712" s="36"/>
      <c r="I1712" s="25"/>
    </row>
    <row r="1713" spans="3:9" x14ac:dyDescent="0.35">
      <c r="C1713" s="6"/>
      <c r="D1713" s="6"/>
      <c r="E1713" s="6"/>
      <c r="F1713" s="25"/>
      <c r="G1713" s="25"/>
      <c r="H1713" s="36"/>
      <c r="I1713" s="25"/>
    </row>
    <row r="1714" spans="3:9" x14ac:dyDescent="0.35">
      <c r="C1714" s="6"/>
      <c r="D1714" s="6"/>
      <c r="E1714" s="6"/>
      <c r="F1714" s="25"/>
      <c r="G1714" s="25"/>
      <c r="H1714" s="36"/>
      <c r="I1714" s="25"/>
    </row>
    <row r="1715" spans="3:9" x14ac:dyDescent="0.35">
      <c r="C1715" s="6"/>
      <c r="D1715" s="6"/>
      <c r="E1715" s="6"/>
      <c r="F1715" s="25"/>
      <c r="G1715" s="25"/>
      <c r="H1715" s="36"/>
      <c r="I1715" s="25"/>
    </row>
    <row r="1716" spans="3:9" x14ac:dyDescent="0.35">
      <c r="C1716" s="6"/>
      <c r="D1716" s="6"/>
      <c r="E1716" s="6"/>
      <c r="F1716" s="25"/>
      <c r="G1716" s="25"/>
      <c r="H1716" s="36"/>
      <c r="I1716" s="25"/>
    </row>
    <row r="1717" spans="3:9" x14ac:dyDescent="0.35">
      <c r="C1717" s="6"/>
      <c r="D1717" s="6"/>
      <c r="E1717" s="6"/>
      <c r="F1717" s="25"/>
      <c r="G1717" s="25"/>
      <c r="H1717" s="36"/>
      <c r="I1717" s="25"/>
    </row>
    <row r="1718" spans="3:9" x14ac:dyDescent="0.35">
      <c r="C1718" s="6"/>
      <c r="D1718" s="6"/>
      <c r="E1718" s="6"/>
      <c r="F1718" s="25"/>
      <c r="G1718" s="25"/>
      <c r="H1718" s="36"/>
      <c r="I1718" s="25"/>
    </row>
    <row r="1719" spans="3:9" x14ac:dyDescent="0.35">
      <c r="C1719" s="6"/>
      <c r="D1719" s="6"/>
      <c r="E1719" s="6"/>
      <c r="F1719" s="25"/>
      <c r="G1719" s="25"/>
      <c r="H1719" s="36"/>
      <c r="I1719" s="25"/>
    </row>
    <row r="1720" spans="3:9" x14ac:dyDescent="0.35">
      <c r="C1720" s="6"/>
      <c r="D1720" s="6"/>
      <c r="E1720" s="6"/>
      <c r="F1720" s="25"/>
      <c r="G1720" s="25"/>
      <c r="H1720" s="36"/>
      <c r="I1720" s="25"/>
    </row>
    <row r="1721" spans="3:9" x14ac:dyDescent="0.35">
      <c r="C1721" s="6"/>
      <c r="D1721" s="6"/>
      <c r="E1721" s="6"/>
      <c r="F1721" s="25"/>
      <c r="G1721" s="25"/>
      <c r="H1721" s="36"/>
      <c r="I1721" s="25"/>
    </row>
    <row r="1722" spans="3:9" x14ac:dyDescent="0.35">
      <c r="C1722" s="6"/>
      <c r="D1722" s="6"/>
      <c r="E1722" s="6"/>
      <c r="F1722" s="25"/>
      <c r="G1722" s="25"/>
      <c r="H1722" s="36"/>
      <c r="I1722" s="25"/>
    </row>
    <row r="1723" spans="3:9" x14ac:dyDescent="0.35">
      <c r="C1723" s="6"/>
      <c r="D1723" s="6"/>
      <c r="E1723" s="6"/>
      <c r="F1723" s="25"/>
      <c r="G1723" s="25"/>
      <c r="H1723" s="36"/>
      <c r="I1723" s="25"/>
    </row>
    <row r="1724" spans="3:9" x14ac:dyDescent="0.35">
      <c r="C1724" s="6"/>
      <c r="D1724" s="6"/>
      <c r="E1724" s="6"/>
      <c r="F1724" s="25"/>
      <c r="G1724" s="25"/>
      <c r="H1724" s="36"/>
      <c r="I1724" s="25"/>
    </row>
    <row r="1725" spans="3:9" x14ac:dyDescent="0.35">
      <c r="C1725" s="6"/>
      <c r="D1725" s="6"/>
      <c r="E1725" s="6"/>
      <c r="F1725" s="25"/>
      <c r="G1725" s="25"/>
      <c r="H1725" s="36"/>
      <c r="I1725" s="25"/>
    </row>
    <row r="1726" spans="3:9" x14ac:dyDescent="0.35">
      <c r="C1726" s="6"/>
      <c r="D1726" s="6"/>
      <c r="E1726" s="6"/>
      <c r="F1726" s="25"/>
      <c r="G1726" s="25"/>
      <c r="H1726" s="36"/>
      <c r="I1726" s="25"/>
    </row>
    <row r="1727" spans="3:9" x14ac:dyDescent="0.35">
      <c r="C1727" s="6"/>
      <c r="D1727" s="6"/>
      <c r="E1727" s="6"/>
      <c r="F1727" s="25"/>
      <c r="G1727" s="25"/>
      <c r="H1727" s="36"/>
      <c r="I1727" s="25"/>
    </row>
    <row r="1728" spans="3:9" x14ac:dyDescent="0.35">
      <c r="C1728" s="6"/>
      <c r="D1728" s="6"/>
      <c r="E1728" s="6"/>
      <c r="F1728" s="25"/>
      <c r="G1728" s="25"/>
      <c r="H1728" s="36"/>
      <c r="I1728" s="25"/>
    </row>
    <row r="1729" spans="3:9" x14ac:dyDescent="0.35">
      <c r="C1729" s="6"/>
      <c r="D1729" s="6"/>
      <c r="E1729" s="6"/>
      <c r="F1729" s="25"/>
      <c r="G1729" s="25"/>
      <c r="H1729" s="36"/>
      <c r="I1729" s="25"/>
    </row>
    <row r="1730" spans="3:9" x14ac:dyDescent="0.35">
      <c r="C1730" s="6"/>
      <c r="D1730" s="6"/>
      <c r="E1730" s="6"/>
      <c r="F1730" s="25"/>
      <c r="G1730" s="25"/>
      <c r="H1730" s="36"/>
      <c r="I1730" s="25"/>
    </row>
    <row r="1731" spans="3:9" x14ac:dyDescent="0.35">
      <c r="C1731" s="6"/>
      <c r="D1731" s="6"/>
      <c r="E1731" s="6"/>
      <c r="F1731" s="25"/>
      <c r="G1731" s="25"/>
      <c r="H1731" s="36"/>
      <c r="I1731" s="25"/>
    </row>
    <row r="1732" spans="3:9" x14ac:dyDescent="0.35">
      <c r="C1732" s="6"/>
      <c r="D1732" s="6"/>
      <c r="E1732" s="6"/>
      <c r="F1732" s="25"/>
      <c r="G1732" s="25"/>
      <c r="H1732" s="36"/>
      <c r="I1732" s="25"/>
    </row>
    <row r="1733" spans="3:9" x14ac:dyDescent="0.35">
      <c r="C1733" s="6"/>
      <c r="D1733" s="6"/>
      <c r="E1733" s="6"/>
      <c r="F1733" s="25"/>
      <c r="G1733" s="25"/>
      <c r="H1733" s="36"/>
      <c r="I1733" s="25"/>
    </row>
    <row r="1734" spans="3:9" x14ac:dyDescent="0.35">
      <c r="C1734" s="6"/>
      <c r="D1734" s="6"/>
      <c r="E1734" s="6"/>
      <c r="F1734" s="25"/>
      <c r="G1734" s="25"/>
      <c r="H1734" s="36"/>
      <c r="I1734" s="25"/>
    </row>
    <row r="1735" spans="3:9" x14ac:dyDescent="0.35">
      <c r="C1735" s="6"/>
      <c r="D1735" s="6"/>
      <c r="E1735" s="6"/>
      <c r="F1735" s="25"/>
      <c r="G1735" s="25"/>
      <c r="H1735" s="36"/>
      <c r="I1735" s="25"/>
    </row>
    <row r="1736" spans="3:9" x14ac:dyDescent="0.35">
      <c r="C1736" s="6"/>
      <c r="D1736" s="6"/>
      <c r="E1736" s="6"/>
      <c r="F1736" s="25"/>
      <c r="G1736" s="25"/>
      <c r="H1736" s="36"/>
      <c r="I1736" s="25"/>
    </row>
    <row r="1737" spans="3:9" x14ac:dyDescent="0.35">
      <c r="C1737" s="6"/>
      <c r="D1737" s="6"/>
      <c r="E1737" s="6"/>
      <c r="F1737" s="25"/>
      <c r="G1737" s="25"/>
      <c r="H1737" s="36"/>
      <c r="I1737" s="25"/>
    </row>
    <row r="1738" spans="3:9" x14ac:dyDescent="0.35">
      <c r="C1738" s="6"/>
      <c r="D1738" s="6"/>
      <c r="E1738" s="6"/>
      <c r="F1738" s="25"/>
      <c r="G1738" s="25"/>
      <c r="H1738" s="36"/>
      <c r="I1738" s="25"/>
    </row>
    <row r="1739" spans="3:9" x14ac:dyDescent="0.35">
      <c r="C1739" s="6"/>
      <c r="D1739" s="6"/>
      <c r="E1739" s="6"/>
      <c r="F1739" s="25"/>
      <c r="G1739" s="25"/>
      <c r="H1739" s="36"/>
      <c r="I1739" s="25"/>
    </row>
    <row r="1740" spans="3:9" x14ac:dyDescent="0.35">
      <c r="C1740" s="6"/>
      <c r="D1740" s="6"/>
      <c r="E1740" s="6"/>
      <c r="F1740" s="25"/>
      <c r="G1740" s="25"/>
      <c r="H1740" s="36"/>
      <c r="I1740" s="25"/>
    </row>
    <row r="1741" spans="3:9" x14ac:dyDescent="0.35">
      <c r="C1741" s="6"/>
      <c r="D1741" s="6"/>
      <c r="E1741" s="6"/>
      <c r="F1741" s="25"/>
      <c r="G1741" s="25"/>
      <c r="H1741" s="36"/>
      <c r="I1741" s="25"/>
    </row>
    <row r="1742" spans="3:9" x14ac:dyDescent="0.35">
      <c r="C1742" s="6"/>
      <c r="D1742" s="6"/>
      <c r="E1742" s="6"/>
      <c r="F1742" s="25"/>
      <c r="G1742" s="25"/>
      <c r="H1742" s="36"/>
      <c r="I1742" s="25"/>
    </row>
    <row r="1743" spans="3:9" x14ac:dyDescent="0.35">
      <c r="C1743" s="6"/>
      <c r="D1743" s="6"/>
      <c r="E1743" s="6"/>
      <c r="F1743" s="25"/>
      <c r="G1743" s="25"/>
      <c r="H1743" s="36"/>
      <c r="I1743" s="25"/>
    </row>
    <row r="1744" spans="3:9" x14ac:dyDescent="0.35">
      <c r="C1744" s="6"/>
      <c r="D1744" s="6"/>
      <c r="E1744" s="6"/>
      <c r="F1744" s="25"/>
      <c r="G1744" s="25"/>
      <c r="H1744" s="36"/>
      <c r="I1744" s="25"/>
    </row>
    <row r="1745" spans="3:9" x14ac:dyDescent="0.35">
      <c r="C1745" s="6"/>
      <c r="D1745" s="6"/>
      <c r="E1745" s="6"/>
      <c r="F1745" s="25"/>
      <c r="G1745" s="25"/>
      <c r="H1745" s="36"/>
      <c r="I1745" s="25"/>
    </row>
    <row r="1746" spans="3:9" x14ac:dyDescent="0.35">
      <c r="C1746" s="6"/>
      <c r="D1746" s="6"/>
      <c r="E1746" s="6"/>
      <c r="F1746" s="25"/>
      <c r="G1746" s="25"/>
      <c r="H1746" s="36"/>
      <c r="I1746" s="25"/>
    </row>
    <row r="1747" spans="3:9" x14ac:dyDescent="0.35">
      <c r="C1747" s="6"/>
      <c r="D1747" s="6"/>
      <c r="E1747" s="6"/>
      <c r="F1747" s="25"/>
      <c r="G1747" s="25"/>
      <c r="H1747" s="36"/>
      <c r="I1747" s="25"/>
    </row>
    <row r="1748" spans="3:9" x14ac:dyDescent="0.35">
      <c r="C1748" s="6"/>
      <c r="D1748" s="6"/>
      <c r="E1748" s="6"/>
      <c r="F1748" s="25"/>
      <c r="G1748" s="25"/>
      <c r="H1748" s="36"/>
      <c r="I1748" s="25"/>
    </row>
    <row r="1749" spans="3:9" x14ac:dyDescent="0.35">
      <c r="C1749" s="6"/>
      <c r="D1749" s="6"/>
      <c r="E1749" s="6"/>
      <c r="F1749" s="25"/>
      <c r="G1749" s="25"/>
      <c r="H1749" s="36"/>
      <c r="I1749" s="25"/>
    </row>
    <row r="1750" spans="3:9" x14ac:dyDescent="0.35">
      <c r="C1750" s="6"/>
      <c r="D1750" s="6"/>
      <c r="E1750" s="6"/>
      <c r="F1750" s="25"/>
      <c r="G1750" s="25"/>
      <c r="H1750" s="36"/>
      <c r="I1750" s="25"/>
    </row>
    <row r="1751" spans="3:9" x14ac:dyDescent="0.35">
      <c r="C1751" s="6"/>
      <c r="D1751" s="6"/>
      <c r="E1751" s="6"/>
      <c r="F1751" s="25"/>
      <c r="G1751" s="25"/>
      <c r="H1751" s="36"/>
      <c r="I1751" s="25"/>
    </row>
    <row r="1752" spans="3:9" x14ac:dyDescent="0.35">
      <c r="C1752" s="6"/>
      <c r="D1752" s="6"/>
      <c r="E1752" s="6"/>
      <c r="F1752" s="25"/>
      <c r="G1752" s="25"/>
      <c r="H1752" s="36"/>
      <c r="I1752" s="25"/>
    </row>
    <row r="1753" spans="3:9" x14ac:dyDescent="0.35">
      <c r="C1753" s="6"/>
      <c r="D1753" s="6"/>
      <c r="E1753" s="6"/>
      <c r="F1753" s="25"/>
      <c r="G1753" s="25"/>
      <c r="H1753" s="36"/>
      <c r="I1753" s="25"/>
    </row>
    <row r="1754" spans="3:9" x14ac:dyDescent="0.35">
      <c r="C1754" s="6"/>
      <c r="D1754" s="6"/>
      <c r="E1754" s="6"/>
      <c r="F1754" s="25"/>
      <c r="G1754" s="25"/>
      <c r="H1754" s="36"/>
      <c r="I1754" s="25"/>
    </row>
    <row r="1755" spans="3:9" x14ac:dyDescent="0.35">
      <c r="C1755" s="6"/>
      <c r="D1755" s="6"/>
      <c r="E1755" s="6"/>
      <c r="F1755" s="25"/>
      <c r="G1755" s="25"/>
      <c r="H1755" s="36"/>
      <c r="I1755" s="25"/>
    </row>
    <row r="1756" spans="3:9" x14ac:dyDescent="0.35">
      <c r="C1756" s="6"/>
      <c r="D1756" s="6"/>
      <c r="E1756" s="6"/>
      <c r="F1756" s="25"/>
      <c r="G1756" s="25"/>
      <c r="H1756" s="36"/>
      <c r="I1756" s="25"/>
    </row>
    <row r="1757" spans="3:9" x14ac:dyDescent="0.35">
      <c r="C1757" s="6"/>
      <c r="D1757" s="6"/>
      <c r="E1757" s="6"/>
      <c r="F1757" s="25"/>
      <c r="G1757" s="25"/>
      <c r="H1757" s="36"/>
      <c r="I1757" s="25"/>
    </row>
    <row r="1758" spans="3:9" x14ac:dyDescent="0.35">
      <c r="C1758" s="6"/>
      <c r="D1758" s="6"/>
      <c r="E1758" s="6"/>
      <c r="F1758" s="25"/>
      <c r="G1758" s="25"/>
      <c r="H1758" s="36"/>
      <c r="I1758" s="25"/>
    </row>
    <row r="1759" spans="3:9" x14ac:dyDescent="0.35">
      <c r="C1759" s="6"/>
      <c r="D1759" s="6"/>
      <c r="E1759" s="6"/>
      <c r="F1759" s="25"/>
      <c r="G1759" s="25"/>
      <c r="H1759" s="36"/>
      <c r="I1759" s="25"/>
    </row>
    <row r="1760" spans="3:9" x14ac:dyDescent="0.35">
      <c r="C1760" s="6"/>
      <c r="D1760" s="6"/>
      <c r="E1760" s="6"/>
      <c r="F1760" s="25"/>
      <c r="G1760" s="25"/>
      <c r="H1760" s="36"/>
      <c r="I1760" s="25"/>
    </row>
    <row r="1761" spans="3:9" x14ac:dyDescent="0.35">
      <c r="C1761" s="6"/>
      <c r="D1761" s="6"/>
      <c r="E1761" s="6"/>
      <c r="F1761" s="25"/>
      <c r="G1761" s="25"/>
      <c r="H1761" s="36"/>
      <c r="I1761" s="25"/>
    </row>
    <row r="1762" spans="3:9" x14ac:dyDescent="0.35">
      <c r="C1762" s="6"/>
      <c r="D1762" s="6"/>
      <c r="E1762" s="6"/>
      <c r="F1762" s="25"/>
      <c r="G1762" s="25"/>
      <c r="H1762" s="36"/>
      <c r="I1762" s="25"/>
    </row>
    <row r="1763" spans="3:9" x14ac:dyDescent="0.35">
      <c r="C1763" s="6"/>
      <c r="D1763" s="6"/>
      <c r="E1763" s="6"/>
      <c r="F1763" s="25"/>
      <c r="G1763" s="25"/>
      <c r="H1763" s="36"/>
      <c r="I1763" s="25"/>
    </row>
    <row r="1764" spans="3:9" x14ac:dyDescent="0.35">
      <c r="C1764" s="6"/>
      <c r="D1764" s="6"/>
      <c r="E1764" s="6"/>
      <c r="F1764" s="25"/>
      <c r="G1764" s="25"/>
      <c r="H1764" s="36"/>
      <c r="I1764" s="25"/>
    </row>
    <row r="1765" spans="3:9" x14ac:dyDescent="0.35">
      <c r="C1765" s="6"/>
      <c r="D1765" s="6"/>
      <c r="E1765" s="6"/>
      <c r="F1765" s="25"/>
      <c r="G1765" s="25"/>
      <c r="H1765" s="36"/>
      <c r="I1765" s="25"/>
    </row>
    <row r="1766" spans="3:9" x14ac:dyDescent="0.35">
      <c r="C1766" s="6"/>
      <c r="D1766" s="6"/>
      <c r="E1766" s="6"/>
      <c r="F1766" s="25"/>
      <c r="G1766" s="25"/>
      <c r="H1766" s="36"/>
      <c r="I1766" s="25"/>
    </row>
    <row r="1767" spans="3:9" x14ac:dyDescent="0.35">
      <c r="C1767" s="6"/>
      <c r="D1767" s="6"/>
      <c r="E1767" s="6"/>
      <c r="F1767" s="25"/>
      <c r="G1767" s="25"/>
      <c r="H1767" s="36"/>
      <c r="I1767" s="25"/>
    </row>
    <row r="1768" spans="3:9" x14ac:dyDescent="0.35">
      <c r="C1768" s="6"/>
      <c r="D1768" s="6"/>
      <c r="E1768" s="6"/>
      <c r="F1768" s="25"/>
      <c r="G1768" s="25"/>
      <c r="H1768" s="36"/>
      <c r="I1768" s="25"/>
    </row>
    <row r="1769" spans="3:9" x14ac:dyDescent="0.35">
      <c r="C1769" s="6"/>
      <c r="D1769" s="6"/>
      <c r="E1769" s="6"/>
      <c r="F1769" s="25"/>
      <c r="G1769" s="25"/>
      <c r="H1769" s="36"/>
      <c r="I1769" s="25"/>
    </row>
    <row r="1770" spans="3:9" x14ac:dyDescent="0.35">
      <c r="C1770" s="6"/>
      <c r="D1770" s="6"/>
      <c r="E1770" s="6"/>
      <c r="F1770" s="25"/>
      <c r="G1770" s="25"/>
      <c r="H1770" s="36"/>
      <c r="I1770" s="25"/>
    </row>
    <row r="1771" spans="3:9" x14ac:dyDescent="0.35">
      <c r="C1771" s="6"/>
      <c r="D1771" s="6"/>
      <c r="E1771" s="6"/>
      <c r="F1771" s="25"/>
      <c r="G1771" s="25"/>
      <c r="H1771" s="36"/>
      <c r="I1771" s="25"/>
    </row>
    <row r="1772" spans="3:9" x14ac:dyDescent="0.35">
      <c r="C1772" s="6"/>
      <c r="D1772" s="6"/>
      <c r="E1772" s="6"/>
      <c r="F1772" s="25"/>
      <c r="G1772" s="25"/>
      <c r="H1772" s="36"/>
      <c r="I1772" s="25"/>
    </row>
    <row r="1773" spans="3:9" x14ac:dyDescent="0.35">
      <c r="C1773" s="6"/>
      <c r="D1773" s="6"/>
      <c r="E1773" s="6"/>
      <c r="F1773" s="25"/>
      <c r="G1773" s="25"/>
      <c r="H1773" s="36"/>
      <c r="I1773" s="25"/>
    </row>
    <row r="1774" spans="3:9" x14ac:dyDescent="0.35">
      <c r="C1774" s="6"/>
      <c r="D1774" s="6"/>
      <c r="E1774" s="6"/>
      <c r="F1774" s="25"/>
      <c r="G1774" s="25"/>
      <c r="H1774" s="36"/>
      <c r="I1774" s="25"/>
    </row>
    <row r="1775" spans="3:9" x14ac:dyDescent="0.35">
      <c r="C1775" s="6"/>
      <c r="D1775" s="6"/>
      <c r="E1775" s="6"/>
      <c r="F1775" s="25"/>
      <c r="G1775" s="25"/>
      <c r="H1775" s="36"/>
      <c r="I1775" s="25"/>
    </row>
    <row r="1776" spans="3:9" x14ac:dyDescent="0.35">
      <c r="C1776" s="6"/>
      <c r="D1776" s="6"/>
      <c r="E1776" s="6"/>
      <c r="F1776" s="25"/>
      <c r="G1776" s="25"/>
      <c r="H1776" s="36"/>
      <c r="I1776" s="25"/>
    </row>
    <row r="1777" spans="3:9" x14ac:dyDescent="0.35">
      <c r="C1777" s="6"/>
      <c r="D1777" s="6"/>
      <c r="E1777" s="6"/>
      <c r="F1777" s="25"/>
      <c r="G1777" s="25"/>
      <c r="H1777" s="36"/>
      <c r="I1777" s="25"/>
    </row>
    <row r="1778" spans="3:9" x14ac:dyDescent="0.35">
      <c r="C1778" s="6"/>
      <c r="D1778" s="6"/>
      <c r="E1778" s="6"/>
      <c r="F1778" s="25"/>
      <c r="G1778" s="25"/>
      <c r="H1778" s="36"/>
      <c r="I1778" s="25"/>
    </row>
    <row r="1779" spans="3:9" x14ac:dyDescent="0.35">
      <c r="C1779" s="6"/>
      <c r="D1779" s="6"/>
      <c r="E1779" s="6"/>
      <c r="F1779" s="25"/>
      <c r="G1779" s="25"/>
      <c r="H1779" s="36"/>
      <c r="I1779" s="25"/>
    </row>
    <row r="1780" spans="3:9" x14ac:dyDescent="0.35">
      <c r="C1780" s="6"/>
      <c r="D1780" s="6"/>
      <c r="E1780" s="6"/>
      <c r="F1780" s="25"/>
      <c r="G1780" s="25"/>
      <c r="H1780" s="36"/>
      <c r="I1780" s="25"/>
    </row>
    <row r="1781" spans="3:9" x14ac:dyDescent="0.35">
      <c r="C1781" s="6"/>
      <c r="D1781" s="6"/>
      <c r="E1781" s="6"/>
      <c r="F1781" s="25"/>
      <c r="G1781" s="25"/>
      <c r="H1781" s="36"/>
      <c r="I1781" s="25"/>
    </row>
    <row r="1782" spans="3:9" x14ac:dyDescent="0.35">
      <c r="C1782" s="6"/>
      <c r="D1782" s="6"/>
      <c r="E1782" s="6"/>
      <c r="F1782" s="25"/>
      <c r="G1782" s="25"/>
      <c r="H1782" s="36"/>
      <c r="I1782" s="25"/>
    </row>
    <row r="1783" spans="3:9" x14ac:dyDescent="0.35">
      <c r="C1783" s="6"/>
      <c r="D1783" s="6"/>
      <c r="E1783" s="6"/>
      <c r="F1783" s="25"/>
      <c r="G1783" s="25"/>
      <c r="H1783" s="36"/>
      <c r="I1783" s="25"/>
    </row>
    <row r="1784" spans="3:9" x14ac:dyDescent="0.35">
      <c r="C1784" s="6"/>
      <c r="D1784" s="6"/>
      <c r="E1784" s="6"/>
      <c r="F1784" s="25"/>
      <c r="G1784" s="25"/>
      <c r="H1784" s="36"/>
      <c r="I1784" s="25"/>
    </row>
    <row r="1785" spans="3:9" x14ac:dyDescent="0.35">
      <c r="C1785" s="6"/>
      <c r="D1785" s="6"/>
      <c r="E1785" s="6"/>
      <c r="F1785" s="25"/>
      <c r="G1785" s="25"/>
      <c r="H1785" s="36"/>
      <c r="I1785" s="25"/>
    </row>
    <row r="1786" spans="3:9" x14ac:dyDescent="0.35">
      <c r="C1786" s="6"/>
      <c r="D1786" s="6"/>
      <c r="E1786" s="6"/>
      <c r="F1786" s="25"/>
      <c r="G1786" s="25"/>
      <c r="H1786" s="36"/>
      <c r="I1786" s="25"/>
    </row>
    <row r="1787" spans="3:9" x14ac:dyDescent="0.35">
      <c r="C1787" s="6"/>
      <c r="D1787" s="6"/>
      <c r="E1787" s="6"/>
      <c r="F1787" s="25"/>
      <c r="G1787" s="25"/>
      <c r="H1787" s="36"/>
      <c r="I1787" s="25"/>
    </row>
    <row r="1788" spans="3:9" x14ac:dyDescent="0.35">
      <c r="C1788" s="6"/>
      <c r="D1788" s="6"/>
      <c r="E1788" s="6"/>
      <c r="F1788" s="25"/>
      <c r="G1788" s="25"/>
      <c r="H1788" s="36"/>
      <c r="I1788" s="25"/>
    </row>
    <row r="1789" spans="3:9" x14ac:dyDescent="0.35">
      <c r="C1789" s="6"/>
      <c r="D1789" s="6"/>
      <c r="E1789" s="6"/>
      <c r="F1789" s="25"/>
      <c r="G1789" s="25"/>
      <c r="H1789" s="36"/>
      <c r="I1789" s="25"/>
    </row>
    <row r="1790" spans="3:9" x14ac:dyDescent="0.35">
      <c r="C1790" s="6"/>
      <c r="D1790" s="6"/>
      <c r="E1790" s="6"/>
      <c r="F1790" s="25"/>
      <c r="G1790" s="25"/>
      <c r="H1790" s="36"/>
      <c r="I1790" s="25"/>
    </row>
    <row r="1791" spans="3:9" x14ac:dyDescent="0.35">
      <c r="C1791" s="6"/>
      <c r="D1791" s="6"/>
      <c r="E1791" s="6"/>
      <c r="F1791" s="25"/>
      <c r="G1791" s="25"/>
      <c r="H1791" s="36"/>
      <c r="I1791" s="25"/>
    </row>
    <row r="1792" spans="3:9" x14ac:dyDescent="0.35">
      <c r="C1792" s="6"/>
      <c r="D1792" s="6"/>
      <c r="E1792" s="6"/>
      <c r="F1792" s="25"/>
      <c r="G1792" s="25"/>
      <c r="H1792" s="36"/>
      <c r="I1792" s="25"/>
    </row>
    <row r="1793" spans="3:9" x14ac:dyDescent="0.35">
      <c r="C1793" s="6"/>
      <c r="D1793" s="6"/>
      <c r="E1793" s="6"/>
      <c r="F1793" s="25"/>
      <c r="G1793" s="25"/>
      <c r="H1793" s="36"/>
      <c r="I1793" s="25"/>
    </row>
    <row r="1794" spans="3:9" x14ac:dyDescent="0.35">
      <c r="C1794" s="6"/>
      <c r="D1794" s="6"/>
      <c r="E1794" s="6"/>
      <c r="F1794" s="25"/>
      <c r="G1794" s="25"/>
      <c r="H1794" s="36"/>
      <c r="I1794" s="25"/>
    </row>
    <row r="1795" spans="3:9" x14ac:dyDescent="0.35">
      <c r="C1795" s="6"/>
      <c r="D1795" s="6"/>
      <c r="E1795" s="6"/>
      <c r="F1795" s="25"/>
      <c r="G1795" s="25"/>
      <c r="H1795" s="36"/>
      <c r="I1795" s="25"/>
    </row>
    <row r="1796" spans="3:9" x14ac:dyDescent="0.35">
      <c r="C1796" s="6"/>
      <c r="D1796" s="6"/>
      <c r="E1796" s="6"/>
      <c r="F1796" s="25"/>
      <c r="G1796" s="25"/>
      <c r="H1796" s="36"/>
      <c r="I1796" s="25"/>
    </row>
    <row r="1797" spans="3:9" x14ac:dyDescent="0.35">
      <c r="C1797" s="6"/>
      <c r="D1797" s="6"/>
      <c r="E1797" s="6"/>
      <c r="F1797" s="25"/>
      <c r="G1797" s="25"/>
      <c r="H1797" s="36"/>
      <c r="I1797" s="25"/>
    </row>
    <row r="1798" spans="3:9" x14ac:dyDescent="0.35">
      <c r="C1798" s="6"/>
      <c r="D1798" s="6"/>
      <c r="E1798" s="6"/>
      <c r="F1798" s="25"/>
      <c r="G1798" s="25"/>
      <c r="H1798" s="36"/>
      <c r="I1798" s="25"/>
    </row>
    <row r="1799" spans="3:9" x14ac:dyDescent="0.35">
      <c r="C1799" s="6"/>
      <c r="D1799" s="6"/>
      <c r="E1799" s="6"/>
      <c r="F1799" s="25"/>
      <c r="G1799" s="25"/>
      <c r="H1799" s="36"/>
      <c r="I1799" s="25"/>
    </row>
    <row r="1800" spans="3:9" x14ac:dyDescent="0.35">
      <c r="C1800" s="6"/>
      <c r="D1800" s="6"/>
      <c r="E1800" s="6"/>
      <c r="F1800" s="25"/>
      <c r="G1800" s="25"/>
      <c r="H1800" s="36"/>
      <c r="I1800" s="25"/>
    </row>
    <row r="1801" spans="3:9" x14ac:dyDescent="0.35">
      <c r="C1801" s="6"/>
      <c r="D1801" s="6"/>
      <c r="E1801" s="6"/>
      <c r="F1801" s="25"/>
      <c r="G1801" s="25"/>
      <c r="H1801" s="36"/>
      <c r="I1801" s="25"/>
    </row>
    <row r="1802" spans="3:9" x14ac:dyDescent="0.35">
      <c r="C1802" s="6"/>
      <c r="D1802" s="6"/>
      <c r="E1802" s="6"/>
      <c r="F1802" s="25"/>
      <c r="G1802" s="25"/>
      <c r="H1802" s="36"/>
      <c r="I1802" s="25"/>
    </row>
    <row r="1803" spans="3:9" x14ac:dyDescent="0.35">
      <c r="C1803" s="6"/>
      <c r="D1803" s="6"/>
      <c r="E1803" s="6"/>
      <c r="F1803" s="25"/>
      <c r="G1803" s="25"/>
      <c r="H1803" s="36"/>
      <c r="I1803" s="25"/>
    </row>
    <row r="1804" spans="3:9" x14ac:dyDescent="0.35">
      <c r="C1804" s="6"/>
      <c r="D1804" s="6"/>
      <c r="E1804" s="6"/>
      <c r="F1804" s="25"/>
      <c r="G1804" s="25"/>
      <c r="H1804" s="36"/>
      <c r="I1804" s="25"/>
    </row>
    <row r="1805" spans="3:9" x14ac:dyDescent="0.35">
      <c r="C1805" s="6"/>
      <c r="D1805" s="6"/>
      <c r="E1805" s="6"/>
      <c r="F1805" s="25"/>
      <c r="G1805" s="25"/>
      <c r="H1805" s="36"/>
      <c r="I1805" s="25"/>
    </row>
    <row r="1806" spans="3:9" x14ac:dyDescent="0.35">
      <c r="C1806" s="6"/>
      <c r="D1806" s="6"/>
      <c r="E1806" s="6"/>
      <c r="F1806" s="25"/>
      <c r="G1806" s="25"/>
      <c r="H1806" s="36"/>
      <c r="I1806" s="25"/>
    </row>
    <row r="1807" spans="3:9" x14ac:dyDescent="0.35">
      <c r="C1807" s="6"/>
      <c r="D1807" s="6"/>
      <c r="E1807" s="6"/>
      <c r="F1807" s="25"/>
      <c r="G1807" s="25"/>
      <c r="H1807" s="36"/>
      <c r="I1807" s="25"/>
    </row>
    <row r="1808" spans="3:9" x14ac:dyDescent="0.35">
      <c r="C1808" s="6"/>
      <c r="D1808" s="6"/>
      <c r="E1808" s="6"/>
      <c r="F1808" s="25"/>
      <c r="G1808" s="25"/>
      <c r="H1808" s="36"/>
      <c r="I1808" s="25"/>
    </row>
    <row r="1809" spans="3:9" x14ac:dyDescent="0.35">
      <c r="C1809" s="6"/>
      <c r="D1809" s="6"/>
      <c r="E1809" s="6"/>
      <c r="F1809" s="25"/>
      <c r="G1809" s="25"/>
      <c r="H1809" s="36"/>
      <c r="I1809" s="25"/>
    </row>
    <row r="1810" spans="3:9" x14ac:dyDescent="0.35">
      <c r="C1810" s="6"/>
      <c r="D1810" s="6"/>
      <c r="E1810" s="6"/>
      <c r="F1810" s="25"/>
      <c r="G1810" s="25"/>
      <c r="H1810" s="36"/>
      <c r="I1810" s="25"/>
    </row>
    <row r="1811" spans="3:9" x14ac:dyDescent="0.35">
      <c r="C1811" s="6"/>
      <c r="D1811" s="6"/>
      <c r="E1811" s="6"/>
      <c r="F1811" s="25"/>
      <c r="G1811" s="25"/>
      <c r="H1811" s="36"/>
      <c r="I1811" s="25"/>
    </row>
    <row r="1812" spans="3:9" x14ac:dyDescent="0.35">
      <c r="C1812" s="6"/>
      <c r="D1812" s="6"/>
      <c r="E1812" s="6"/>
      <c r="F1812" s="25"/>
      <c r="G1812" s="25"/>
      <c r="H1812" s="36"/>
      <c r="I1812" s="25"/>
    </row>
    <row r="1813" spans="3:9" x14ac:dyDescent="0.35">
      <c r="C1813" s="6"/>
      <c r="D1813" s="6"/>
      <c r="E1813" s="6"/>
      <c r="F1813" s="25"/>
      <c r="G1813" s="25"/>
      <c r="H1813" s="36"/>
      <c r="I1813" s="25"/>
    </row>
    <row r="1814" spans="3:9" x14ac:dyDescent="0.35">
      <c r="C1814" s="6"/>
      <c r="D1814" s="6"/>
      <c r="E1814" s="6"/>
      <c r="F1814" s="25"/>
      <c r="G1814" s="25"/>
      <c r="H1814" s="36"/>
      <c r="I1814" s="25"/>
    </row>
    <row r="1815" spans="3:9" x14ac:dyDescent="0.35">
      <c r="C1815" s="6"/>
      <c r="D1815" s="6"/>
      <c r="E1815" s="6"/>
      <c r="F1815" s="25"/>
      <c r="G1815" s="25"/>
      <c r="H1815" s="36"/>
      <c r="I1815" s="25"/>
    </row>
    <row r="1816" spans="3:9" x14ac:dyDescent="0.35">
      <c r="C1816" s="6"/>
      <c r="D1816" s="6"/>
      <c r="E1816" s="6"/>
      <c r="F1816" s="25"/>
      <c r="G1816" s="25"/>
      <c r="H1816" s="36"/>
      <c r="I1816" s="25"/>
    </row>
    <row r="1817" spans="3:9" x14ac:dyDescent="0.35">
      <c r="C1817" s="6"/>
      <c r="D1817" s="6"/>
      <c r="E1817" s="6"/>
      <c r="F1817" s="25"/>
      <c r="G1817" s="25"/>
      <c r="H1817" s="36"/>
      <c r="I1817" s="25"/>
    </row>
    <row r="1818" spans="3:9" x14ac:dyDescent="0.35">
      <c r="C1818" s="6"/>
      <c r="D1818" s="6"/>
      <c r="E1818" s="6"/>
      <c r="F1818" s="25"/>
      <c r="G1818" s="25"/>
      <c r="H1818" s="36"/>
      <c r="I1818" s="25"/>
    </row>
    <row r="1819" spans="3:9" x14ac:dyDescent="0.35">
      <c r="C1819" s="6"/>
      <c r="D1819" s="6"/>
      <c r="E1819" s="6"/>
      <c r="F1819" s="25"/>
      <c r="G1819" s="25"/>
      <c r="H1819" s="36"/>
      <c r="I1819" s="25"/>
    </row>
    <row r="1820" spans="3:9" x14ac:dyDescent="0.35">
      <c r="C1820" s="6"/>
      <c r="D1820" s="6"/>
      <c r="E1820" s="6"/>
      <c r="F1820" s="25"/>
      <c r="G1820" s="25"/>
      <c r="H1820" s="36"/>
      <c r="I1820" s="25"/>
    </row>
    <row r="1821" spans="3:9" x14ac:dyDescent="0.35">
      <c r="C1821" s="6"/>
      <c r="D1821" s="6"/>
      <c r="E1821" s="6"/>
      <c r="F1821" s="25"/>
      <c r="G1821" s="25"/>
      <c r="H1821" s="36"/>
      <c r="I1821" s="25"/>
    </row>
    <row r="1822" spans="3:9" x14ac:dyDescent="0.35">
      <c r="C1822" s="6"/>
      <c r="D1822" s="6"/>
      <c r="E1822" s="6"/>
      <c r="F1822" s="25"/>
      <c r="G1822" s="25"/>
      <c r="H1822" s="36"/>
      <c r="I1822" s="25"/>
    </row>
    <row r="1823" spans="3:9" x14ac:dyDescent="0.35">
      <c r="C1823" s="6"/>
      <c r="D1823" s="6"/>
      <c r="E1823" s="6"/>
      <c r="F1823" s="25"/>
      <c r="G1823" s="25"/>
      <c r="H1823" s="36"/>
      <c r="I1823" s="25"/>
    </row>
    <row r="1824" spans="3:9" x14ac:dyDescent="0.35">
      <c r="C1824" s="6"/>
      <c r="D1824" s="6"/>
      <c r="E1824" s="6"/>
      <c r="F1824" s="25"/>
      <c r="G1824" s="25"/>
      <c r="H1824" s="36"/>
      <c r="I1824" s="25"/>
    </row>
    <row r="1825" spans="3:9" x14ac:dyDescent="0.35">
      <c r="C1825" s="6"/>
      <c r="D1825" s="6"/>
      <c r="E1825" s="6"/>
      <c r="F1825" s="25"/>
      <c r="G1825" s="25"/>
      <c r="H1825" s="36"/>
      <c r="I1825" s="25"/>
    </row>
    <row r="1826" spans="3:9" x14ac:dyDescent="0.35">
      <c r="C1826" s="6"/>
      <c r="D1826" s="6"/>
      <c r="E1826" s="6"/>
      <c r="F1826" s="25"/>
      <c r="G1826" s="25"/>
      <c r="H1826" s="36"/>
      <c r="I1826" s="25"/>
    </row>
    <row r="1827" spans="3:9" x14ac:dyDescent="0.35">
      <c r="C1827" s="6"/>
      <c r="D1827" s="6"/>
      <c r="E1827" s="6"/>
      <c r="F1827" s="25"/>
      <c r="G1827" s="25"/>
      <c r="H1827" s="36"/>
      <c r="I1827" s="25"/>
    </row>
    <row r="1828" spans="3:9" x14ac:dyDescent="0.35">
      <c r="C1828" s="6"/>
      <c r="D1828" s="6"/>
      <c r="E1828" s="6"/>
      <c r="F1828" s="25"/>
      <c r="G1828" s="25"/>
      <c r="H1828" s="36"/>
      <c r="I1828" s="25"/>
    </row>
    <row r="1829" spans="3:9" x14ac:dyDescent="0.35">
      <c r="C1829" s="6"/>
      <c r="D1829" s="6"/>
      <c r="E1829" s="6"/>
      <c r="F1829" s="25"/>
      <c r="G1829" s="25"/>
      <c r="H1829" s="36"/>
      <c r="I1829" s="25"/>
    </row>
    <row r="1830" spans="3:9" x14ac:dyDescent="0.35">
      <c r="C1830" s="6"/>
      <c r="D1830" s="6"/>
      <c r="E1830" s="6"/>
      <c r="F1830" s="25"/>
      <c r="G1830" s="25"/>
      <c r="H1830" s="36"/>
      <c r="I1830" s="25"/>
    </row>
    <row r="1831" spans="3:9" x14ac:dyDescent="0.35">
      <c r="C1831" s="6"/>
      <c r="D1831" s="6"/>
      <c r="E1831" s="6"/>
      <c r="F1831" s="25"/>
      <c r="G1831" s="25"/>
      <c r="H1831" s="36"/>
      <c r="I1831" s="25"/>
    </row>
    <row r="1832" spans="3:9" x14ac:dyDescent="0.35">
      <c r="C1832" s="6"/>
      <c r="D1832" s="6"/>
      <c r="E1832" s="6"/>
      <c r="F1832" s="25"/>
      <c r="G1832" s="25"/>
      <c r="H1832" s="36"/>
      <c r="I1832" s="25"/>
    </row>
    <row r="1833" spans="3:9" x14ac:dyDescent="0.35">
      <c r="C1833" s="6"/>
      <c r="D1833" s="6"/>
      <c r="E1833" s="6"/>
      <c r="F1833" s="25"/>
      <c r="G1833" s="25"/>
      <c r="H1833" s="36"/>
      <c r="I1833" s="25"/>
    </row>
    <row r="1834" spans="3:9" x14ac:dyDescent="0.35">
      <c r="C1834" s="6"/>
      <c r="D1834" s="6"/>
      <c r="E1834" s="6"/>
      <c r="F1834" s="25"/>
      <c r="G1834" s="25"/>
      <c r="H1834" s="36"/>
      <c r="I1834" s="25"/>
    </row>
    <row r="1835" spans="3:9" x14ac:dyDescent="0.35">
      <c r="C1835" s="6"/>
      <c r="D1835" s="6"/>
      <c r="E1835" s="6"/>
      <c r="F1835" s="25"/>
      <c r="G1835" s="25"/>
      <c r="H1835" s="36"/>
      <c r="I1835" s="25"/>
    </row>
    <row r="1836" spans="3:9" x14ac:dyDescent="0.35">
      <c r="C1836" s="6"/>
      <c r="D1836" s="6"/>
      <c r="E1836" s="6"/>
      <c r="F1836" s="25"/>
      <c r="G1836" s="25"/>
      <c r="H1836" s="36"/>
      <c r="I1836" s="25"/>
    </row>
    <row r="1837" spans="3:9" x14ac:dyDescent="0.35">
      <c r="C1837" s="6"/>
      <c r="D1837" s="6"/>
      <c r="E1837" s="6"/>
      <c r="F1837" s="25"/>
      <c r="G1837" s="25"/>
      <c r="H1837" s="36"/>
      <c r="I1837" s="25"/>
    </row>
    <row r="1838" spans="3:9" x14ac:dyDescent="0.35">
      <c r="C1838" s="6"/>
      <c r="D1838" s="6"/>
      <c r="E1838" s="6"/>
      <c r="F1838" s="25"/>
      <c r="G1838" s="25"/>
      <c r="H1838" s="36"/>
      <c r="I1838" s="25"/>
    </row>
    <row r="1839" spans="3:9" x14ac:dyDescent="0.35">
      <c r="C1839" s="6"/>
      <c r="D1839" s="6"/>
      <c r="E1839" s="6"/>
      <c r="F1839" s="25"/>
      <c r="G1839" s="25"/>
      <c r="H1839" s="36"/>
      <c r="I1839" s="25"/>
    </row>
    <row r="1840" spans="3:9" x14ac:dyDescent="0.35">
      <c r="C1840" s="6"/>
      <c r="D1840" s="6"/>
      <c r="E1840" s="6"/>
      <c r="F1840" s="25"/>
      <c r="G1840" s="25"/>
      <c r="H1840" s="36"/>
      <c r="I1840" s="25"/>
    </row>
    <row r="1841" spans="3:9" x14ac:dyDescent="0.35">
      <c r="C1841" s="6"/>
      <c r="D1841" s="6"/>
      <c r="E1841" s="6"/>
      <c r="F1841" s="25"/>
      <c r="G1841" s="25"/>
      <c r="H1841" s="36"/>
      <c r="I1841" s="25"/>
    </row>
    <row r="1842" spans="3:9" x14ac:dyDescent="0.35">
      <c r="C1842" s="6"/>
      <c r="D1842" s="6"/>
      <c r="E1842" s="6"/>
      <c r="F1842" s="25"/>
      <c r="G1842" s="25"/>
      <c r="H1842" s="36"/>
      <c r="I1842" s="25"/>
    </row>
    <row r="1843" spans="3:9" x14ac:dyDescent="0.35">
      <c r="C1843" s="6"/>
      <c r="D1843" s="6"/>
      <c r="E1843" s="6"/>
      <c r="F1843" s="25"/>
      <c r="G1843" s="25"/>
      <c r="H1843" s="36"/>
      <c r="I1843" s="25"/>
    </row>
    <row r="1844" spans="3:9" x14ac:dyDescent="0.35">
      <c r="C1844" s="6"/>
      <c r="D1844" s="6"/>
      <c r="E1844" s="6"/>
      <c r="F1844" s="25"/>
      <c r="G1844" s="25"/>
      <c r="H1844" s="36"/>
      <c r="I1844" s="25"/>
    </row>
    <row r="1845" spans="3:9" x14ac:dyDescent="0.35">
      <c r="C1845" s="6"/>
      <c r="D1845" s="6"/>
      <c r="E1845" s="6"/>
      <c r="F1845" s="25"/>
      <c r="G1845" s="25"/>
      <c r="H1845" s="36"/>
      <c r="I1845" s="25"/>
    </row>
    <row r="1846" spans="3:9" x14ac:dyDescent="0.35">
      <c r="C1846" s="6"/>
      <c r="D1846" s="6"/>
      <c r="E1846" s="6"/>
      <c r="F1846" s="25"/>
      <c r="G1846" s="25"/>
      <c r="H1846" s="36"/>
      <c r="I1846" s="25"/>
    </row>
    <row r="1847" spans="3:9" x14ac:dyDescent="0.35">
      <c r="C1847" s="6"/>
      <c r="D1847" s="6"/>
      <c r="E1847" s="6"/>
      <c r="F1847" s="25"/>
      <c r="G1847" s="25"/>
      <c r="H1847" s="36"/>
      <c r="I1847" s="25"/>
    </row>
    <row r="1848" spans="3:9" x14ac:dyDescent="0.35">
      <c r="C1848" s="6"/>
      <c r="D1848" s="6"/>
      <c r="E1848" s="6"/>
      <c r="F1848" s="25"/>
      <c r="G1848" s="25"/>
      <c r="H1848" s="36"/>
      <c r="I1848" s="25"/>
    </row>
    <row r="1849" spans="3:9" x14ac:dyDescent="0.35">
      <c r="C1849" s="6"/>
      <c r="D1849" s="6"/>
      <c r="E1849" s="6"/>
      <c r="F1849" s="25"/>
      <c r="G1849" s="25"/>
      <c r="H1849" s="36"/>
      <c r="I1849" s="25"/>
    </row>
    <row r="1850" spans="3:9" x14ac:dyDescent="0.35">
      <c r="C1850" s="6"/>
      <c r="D1850" s="6"/>
      <c r="E1850" s="6"/>
      <c r="F1850" s="25"/>
      <c r="G1850" s="25"/>
      <c r="H1850" s="36"/>
      <c r="I1850" s="25"/>
    </row>
    <row r="1851" spans="3:9" x14ac:dyDescent="0.35">
      <c r="C1851" s="6"/>
      <c r="D1851" s="6"/>
      <c r="E1851" s="6"/>
      <c r="F1851" s="25"/>
      <c r="G1851" s="25"/>
      <c r="H1851" s="36"/>
      <c r="I1851" s="25"/>
    </row>
    <row r="1852" spans="3:9" x14ac:dyDescent="0.35">
      <c r="C1852" s="6"/>
      <c r="D1852" s="6"/>
      <c r="E1852" s="6"/>
      <c r="F1852" s="25"/>
      <c r="G1852" s="25"/>
      <c r="H1852" s="36"/>
      <c r="I1852" s="25"/>
    </row>
    <row r="1853" spans="3:9" x14ac:dyDescent="0.35">
      <c r="C1853" s="6"/>
      <c r="D1853" s="6"/>
      <c r="E1853" s="6"/>
      <c r="F1853" s="25"/>
      <c r="G1853" s="25"/>
      <c r="H1853" s="36"/>
      <c r="I1853" s="25"/>
    </row>
    <row r="1854" spans="3:9" x14ac:dyDescent="0.35">
      <c r="C1854" s="6"/>
      <c r="D1854" s="6"/>
      <c r="E1854" s="6"/>
      <c r="F1854" s="25"/>
      <c r="G1854" s="25"/>
      <c r="H1854" s="36"/>
      <c r="I1854" s="25"/>
    </row>
    <row r="1855" spans="3:9" x14ac:dyDescent="0.35">
      <c r="C1855" s="6"/>
      <c r="D1855" s="6"/>
      <c r="E1855" s="6"/>
      <c r="F1855" s="25"/>
      <c r="G1855" s="25"/>
      <c r="H1855" s="36"/>
      <c r="I1855" s="25"/>
    </row>
    <row r="1856" spans="3:9" x14ac:dyDescent="0.35">
      <c r="C1856" s="6"/>
      <c r="D1856" s="6"/>
      <c r="E1856" s="6"/>
      <c r="F1856" s="25"/>
      <c r="G1856" s="25"/>
      <c r="H1856" s="36"/>
      <c r="I1856" s="25"/>
    </row>
    <row r="1857" spans="3:9" x14ac:dyDescent="0.35">
      <c r="C1857" s="6"/>
      <c r="D1857" s="6"/>
      <c r="E1857" s="6"/>
      <c r="F1857" s="25"/>
      <c r="G1857" s="25"/>
      <c r="H1857" s="36"/>
      <c r="I1857" s="25"/>
    </row>
    <row r="1858" spans="3:9" x14ac:dyDescent="0.35">
      <c r="C1858" s="6"/>
      <c r="D1858" s="6"/>
      <c r="E1858" s="6"/>
      <c r="F1858" s="25"/>
      <c r="G1858" s="25"/>
      <c r="H1858" s="36"/>
      <c r="I1858" s="25"/>
    </row>
    <row r="1859" spans="3:9" x14ac:dyDescent="0.35">
      <c r="C1859" s="6"/>
      <c r="D1859" s="6"/>
      <c r="E1859" s="6"/>
      <c r="F1859" s="25"/>
      <c r="G1859" s="25"/>
      <c r="H1859" s="36"/>
      <c r="I1859" s="25"/>
    </row>
    <row r="1860" spans="3:9" x14ac:dyDescent="0.35">
      <c r="C1860" s="6"/>
      <c r="D1860" s="6"/>
      <c r="E1860" s="6"/>
      <c r="F1860" s="25"/>
      <c r="G1860" s="25"/>
      <c r="H1860" s="36"/>
      <c r="I1860" s="25"/>
    </row>
    <row r="1861" spans="3:9" x14ac:dyDescent="0.35">
      <c r="C1861" s="6"/>
      <c r="D1861" s="6"/>
      <c r="E1861" s="6"/>
      <c r="F1861" s="25"/>
      <c r="G1861" s="25"/>
      <c r="H1861" s="36"/>
      <c r="I1861" s="25"/>
    </row>
    <row r="1862" spans="3:9" x14ac:dyDescent="0.35">
      <c r="C1862" s="6"/>
      <c r="D1862" s="6"/>
      <c r="E1862" s="6"/>
      <c r="F1862" s="25"/>
      <c r="G1862" s="25"/>
      <c r="H1862" s="36"/>
      <c r="I1862" s="25"/>
    </row>
    <row r="1863" spans="3:9" x14ac:dyDescent="0.35">
      <c r="C1863" s="6"/>
      <c r="D1863" s="6"/>
      <c r="E1863" s="6"/>
      <c r="F1863" s="25"/>
      <c r="G1863" s="25"/>
      <c r="H1863" s="36"/>
      <c r="I1863" s="25"/>
    </row>
    <row r="1864" spans="3:9" x14ac:dyDescent="0.35">
      <c r="C1864" s="6"/>
      <c r="D1864" s="6"/>
      <c r="E1864" s="6"/>
      <c r="F1864" s="25"/>
      <c r="G1864" s="25"/>
      <c r="H1864" s="36"/>
      <c r="I1864" s="25"/>
    </row>
    <row r="1865" spans="3:9" x14ac:dyDescent="0.35">
      <c r="C1865" s="6"/>
      <c r="D1865" s="6"/>
      <c r="E1865" s="6"/>
      <c r="F1865" s="25"/>
      <c r="G1865" s="25"/>
      <c r="H1865" s="36"/>
      <c r="I1865" s="25"/>
    </row>
    <row r="1866" spans="3:9" x14ac:dyDescent="0.35">
      <c r="C1866" s="6"/>
      <c r="D1866" s="6"/>
      <c r="E1866" s="6"/>
      <c r="F1866" s="25"/>
      <c r="G1866" s="25"/>
      <c r="H1866" s="36"/>
      <c r="I1866" s="25"/>
    </row>
    <row r="1867" spans="3:9" x14ac:dyDescent="0.35">
      <c r="C1867" s="6"/>
      <c r="D1867" s="6"/>
      <c r="E1867" s="6"/>
      <c r="F1867" s="25"/>
      <c r="G1867" s="25"/>
      <c r="H1867" s="36"/>
      <c r="I1867" s="25"/>
    </row>
    <row r="1868" spans="3:9" x14ac:dyDescent="0.35">
      <c r="C1868" s="6"/>
      <c r="D1868" s="6"/>
      <c r="E1868" s="6"/>
      <c r="F1868" s="25"/>
      <c r="G1868" s="25"/>
      <c r="H1868" s="36"/>
      <c r="I1868" s="25"/>
    </row>
    <row r="1869" spans="3:9" x14ac:dyDescent="0.35">
      <c r="C1869" s="6"/>
      <c r="D1869" s="6"/>
      <c r="E1869" s="6"/>
      <c r="F1869" s="25"/>
      <c r="G1869" s="25"/>
      <c r="H1869" s="36"/>
      <c r="I1869" s="25"/>
    </row>
    <row r="1870" spans="3:9" x14ac:dyDescent="0.35">
      <c r="C1870" s="6"/>
      <c r="D1870" s="6"/>
      <c r="E1870" s="6"/>
      <c r="F1870" s="25"/>
      <c r="G1870" s="25"/>
      <c r="H1870" s="36"/>
      <c r="I1870" s="25"/>
    </row>
    <row r="1871" spans="3:9" x14ac:dyDescent="0.35">
      <c r="C1871" s="6"/>
      <c r="D1871" s="6"/>
      <c r="E1871" s="6"/>
      <c r="F1871" s="25"/>
      <c r="G1871" s="25"/>
      <c r="H1871" s="36"/>
      <c r="I1871" s="25"/>
    </row>
    <row r="1872" spans="3:9" x14ac:dyDescent="0.35">
      <c r="C1872" s="6"/>
      <c r="D1872" s="6"/>
      <c r="E1872" s="6"/>
      <c r="F1872" s="25"/>
      <c r="G1872" s="25"/>
      <c r="H1872" s="36"/>
      <c r="I1872" s="25"/>
    </row>
    <row r="1873" spans="3:9" x14ac:dyDescent="0.35">
      <c r="C1873" s="6"/>
      <c r="D1873" s="6"/>
      <c r="E1873" s="6"/>
      <c r="F1873" s="25"/>
      <c r="G1873" s="25"/>
      <c r="H1873" s="36"/>
      <c r="I1873" s="25"/>
    </row>
    <row r="1874" spans="3:9" x14ac:dyDescent="0.35">
      <c r="C1874" s="6"/>
      <c r="D1874" s="6"/>
      <c r="E1874" s="6"/>
      <c r="F1874" s="25"/>
      <c r="G1874" s="25"/>
      <c r="H1874" s="36"/>
      <c r="I1874" s="25"/>
    </row>
    <row r="1875" spans="3:9" x14ac:dyDescent="0.35">
      <c r="C1875" s="6"/>
      <c r="D1875" s="6"/>
      <c r="E1875" s="6"/>
      <c r="F1875" s="25"/>
      <c r="G1875" s="25"/>
      <c r="H1875" s="36"/>
      <c r="I1875" s="25"/>
    </row>
    <row r="1876" spans="3:9" x14ac:dyDescent="0.35">
      <c r="C1876" s="6"/>
      <c r="D1876" s="6"/>
      <c r="E1876" s="6"/>
      <c r="F1876" s="25"/>
      <c r="G1876" s="25"/>
      <c r="H1876" s="36"/>
      <c r="I1876" s="25"/>
    </row>
    <row r="1877" spans="3:9" x14ac:dyDescent="0.35">
      <c r="C1877" s="6"/>
      <c r="D1877" s="6"/>
      <c r="E1877" s="6"/>
      <c r="F1877" s="25"/>
      <c r="G1877" s="25"/>
      <c r="H1877" s="36"/>
      <c r="I1877" s="25"/>
    </row>
    <row r="1878" spans="3:9" x14ac:dyDescent="0.35">
      <c r="C1878" s="6"/>
      <c r="D1878" s="6"/>
      <c r="E1878" s="6"/>
      <c r="F1878" s="25"/>
      <c r="G1878" s="25"/>
      <c r="H1878" s="36"/>
      <c r="I1878" s="25"/>
    </row>
    <row r="1879" spans="3:9" x14ac:dyDescent="0.35">
      <c r="C1879" s="6"/>
      <c r="D1879" s="6"/>
      <c r="E1879" s="6"/>
      <c r="F1879" s="25"/>
      <c r="G1879" s="25"/>
      <c r="H1879" s="36"/>
      <c r="I1879" s="25"/>
    </row>
    <row r="1880" spans="3:9" x14ac:dyDescent="0.35">
      <c r="C1880" s="6"/>
      <c r="D1880" s="6"/>
      <c r="E1880" s="6"/>
      <c r="F1880" s="25"/>
      <c r="G1880" s="25"/>
      <c r="H1880" s="36"/>
      <c r="I1880" s="25"/>
    </row>
    <row r="1881" spans="3:9" x14ac:dyDescent="0.35">
      <c r="C1881" s="6"/>
      <c r="D1881" s="6"/>
      <c r="E1881" s="6"/>
      <c r="F1881" s="25"/>
      <c r="G1881" s="25"/>
      <c r="H1881" s="36"/>
      <c r="I1881" s="25"/>
    </row>
    <row r="1882" spans="3:9" x14ac:dyDescent="0.35">
      <c r="C1882" s="6"/>
      <c r="D1882" s="6"/>
      <c r="E1882" s="6"/>
      <c r="F1882" s="25"/>
      <c r="G1882" s="25"/>
      <c r="H1882" s="36"/>
      <c r="I1882" s="25"/>
    </row>
    <row r="1883" spans="3:9" x14ac:dyDescent="0.35">
      <c r="C1883" s="6"/>
      <c r="D1883" s="6"/>
      <c r="E1883" s="6"/>
      <c r="F1883" s="25"/>
      <c r="G1883" s="25"/>
      <c r="H1883" s="36"/>
      <c r="I1883" s="25"/>
    </row>
    <row r="1884" spans="3:9" x14ac:dyDescent="0.35">
      <c r="C1884" s="6"/>
      <c r="D1884" s="6"/>
      <c r="E1884" s="6"/>
      <c r="F1884" s="25"/>
      <c r="G1884" s="25"/>
      <c r="H1884" s="36"/>
      <c r="I1884" s="25"/>
    </row>
    <row r="1885" spans="3:9" x14ac:dyDescent="0.35">
      <c r="C1885" s="6"/>
      <c r="D1885" s="6"/>
      <c r="E1885" s="6"/>
      <c r="F1885" s="25"/>
      <c r="G1885" s="25"/>
      <c r="H1885" s="36"/>
      <c r="I1885" s="25"/>
    </row>
    <row r="1886" spans="3:9" x14ac:dyDescent="0.35">
      <c r="C1886" s="6"/>
      <c r="D1886" s="6"/>
      <c r="E1886" s="6"/>
      <c r="F1886" s="25"/>
      <c r="G1886" s="25"/>
      <c r="H1886" s="36"/>
      <c r="I1886" s="25"/>
    </row>
    <row r="1887" spans="3:9" x14ac:dyDescent="0.35">
      <c r="C1887" s="6"/>
      <c r="D1887" s="6"/>
      <c r="E1887" s="6"/>
      <c r="F1887" s="25"/>
      <c r="G1887" s="25"/>
      <c r="H1887" s="36"/>
      <c r="I1887" s="25"/>
    </row>
    <row r="1888" spans="3:9" x14ac:dyDescent="0.35">
      <c r="C1888" s="6"/>
      <c r="D1888" s="6"/>
      <c r="E1888" s="6"/>
      <c r="F1888" s="25"/>
      <c r="G1888" s="25"/>
      <c r="H1888" s="36"/>
      <c r="I1888" s="25"/>
    </row>
    <row r="1889" spans="3:9" x14ac:dyDescent="0.35">
      <c r="C1889" s="6"/>
      <c r="D1889" s="6"/>
      <c r="E1889" s="6"/>
      <c r="F1889" s="25"/>
      <c r="G1889" s="25"/>
      <c r="H1889" s="36"/>
      <c r="I1889" s="25"/>
    </row>
    <row r="1890" spans="3:9" x14ac:dyDescent="0.35">
      <c r="C1890" s="6"/>
      <c r="D1890" s="6"/>
      <c r="E1890" s="6"/>
      <c r="F1890" s="25"/>
      <c r="G1890" s="25"/>
      <c r="H1890" s="36"/>
      <c r="I1890" s="25"/>
    </row>
    <row r="1891" spans="3:9" x14ac:dyDescent="0.35">
      <c r="C1891" s="6"/>
      <c r="D1891" s="6"/>
      <c r="E1891" s="6"/>
      <c r="F1891" s="25"/>
      <c r="G1891" s="25"/>
      <c r="H1891" s="36"/>
      <c r="I1891" s="25"/>
    </row>
    <row r="1892" spans="3:9" x14ac:dyDescent="0.35">
      <c r="C1892" s="6"/>
      <c r="D1892" s="6"/>
      <c r="E1892" s="6"/>
      <c r="F1892" s="25"/>
      <c r="G1892" s="25"/>
      <c r="H1892" s="36"/>
      <c r="I1892" s="25"/>
    </row>
    <row r="1893" spans="3:9" x14ac:dyDescent="0.35">
      <c r="C1893" s="6"/>
      <c r="D1893" s="6"/>
      <c r="E1893" s="6"/>
      <c r="F1893" s="25"/>
      <c r="G1893" s="25"/>
      <c r="H1893" s="36"/>
      <c r="I1893" s="25"/>
    </row>
    <row r="1894" spans="3:9" x14ac:dyDescent="0.35">
      <c r="C1894" s="6"/>
      <c r="D1894" s="6"/>
      <c r="E1894" s="6"/>
      <c r="F1894" s="25"/>
      <c r="G1894" s="25"/>
      <c r="H1894" s="36"/>
      <c r="I1894" s="25"/>
    </row>
    <row r="1895" spans="3:9" x14ac:dyDescent="0.35">
      <c r="C1895" s="6"/>
      <c r="D1895" s="6"/>
      <c r="E1895" s="6"/>
      <c r="F1895" s="25"/>
      <c r="G1895" s="25"/>
      <c r="H1895" s="36"/>
      <c r="I1895" s="25"/>
    </row>
    <row r="1896" spans="3:9" x14ac:dyDescent="0.35">
      <c r="C1896" s="6"/>
      <c r="D1896" s="6"/>
      <c r="E1896" s="6"/>
      <c r="F1896" s="25"/>
      <c r="G1896" s="25"/>
      <c r="H1896" s="36"/>
      <c r="I1896" s="25"/>
    </row>
    <row r="1897" spans="3:9" x14ac:dyDescent="0.35">
      <c r="C1897" s="6"/>
      <c r="D1897" s="6"/>
      <c r="E1897" s="6"/>
      <c r="F1897" s="25"/>
      <c r="G1897" s="25"/>
      <c r="H1897" s="36"/>
      <c r="I1897" s="25"/>
    </row>
    <row r="1898" spans="3:9" x14ac:dyDescent="0.35">
      <c r="C1898" s="6"/>
      <c r="D1898" s="6"/>
      <c r="E1898" s="6"/>
      <c r="F1898" s="25"/>
      <c r="G1898" s="25"/>
      <c r="H1898" s="36"/>
      <c r="I1898" s="25"/>
    </row>
    <row r="1899" spans="3:9" x14ac:dyDescent="0.35">
      <c r="C1899" s="6"/>
      <c r="D1899" s="6"/>
      <c r="E1899" s="6"/>
      <c r="F1899" s="25"/>
      <c r="G1899" s="25"/>
      <c r="H1899" s="36"/>
      <c r="I1899" s="25"/>
    </row>
    <row r="1900" spans="3:9" x14ac:dyDescent="0.35">
      <c r="C1900" s="6"/>
      <c r="D1900" s="6"/>
      <c r="E1900" s="6"/>
      <c r="F1900" s="25"/>
      <c r="G1900" s="25"/>
      <c r="H1900" s="36"/>
      <c r="I1900" s="25"/>
    </row>
    <row r="1901" spans="3:9" x14ac:dyDescent="0.35">
      <c r="C1901" s="6"/>
      <c r="D1901" s="6"/>
      <c r="E1901" s="6"/>
      <c r="F1901" s="25"/>
      <c r="G1901" s="25"/>
      <c r="H1901" s="36"/>
      <c r="I1901" s="25"/>
    </row>
    <row r="1902" spans="3:9" x14ac:dyDescent="0.35">
      <c r="C1902" s="6"/>
      <c r="D1902" s="6"/>
      <c r="E1902" s="6"/>
      <c r="F1902" s="25"/>
      <c r="G1902" s="25"/>
      <c r="H1902" s="36"/>
      <c r="I1902" s="25"/>
    </row>
    <row r="1903" spans="3:9" x14ac:dyDescent="0.35">
      <c r="C1903" s="6"/>
      <c r="D1903" s="6"/>
      <c r="E1903" s="6"/>
      <c r="F1903" s="25"/>
      <c r="G1903" s="25"/>
      <c r="H1903" s="36"/>
      <c r="I1903" s="25"/>
    </row>
    <row r="1904" spans="3:9" x14ac:dyDescent="0.35">
      <c r="C1904" s="6"/>
      <c r="D1904" s="6"/>
      <c r="E1904" s="6"/>
      <c r="F1904" s="25"/>
      <c r="G1904" s="25"/>
      <c r="H1904" s="36"/>
      <c r="I1904" s="25"/>
    </row>
    <row r="1905" spans="3:9" x14ac:dyDescent="0.35">
      <c r="C1905" s="6"/>
      <c r="D1905" s="6"/>
      <c r="E1905" s="6"/>
      <c r="F1905" s="25"/>
      <c r="G1905" s="25"/>
      <c r="H1905" s="36"/>
      <c r="I1905" s="25"/>
    </row>
    <row r="1906" spans="3:9" x14ac:dyDescent="0.35">
      <c r="C1906" s="6"/>
      <c r="D1906" s="6"/>
      <c r="E1906" s="6"/>
      <c r="F1906" s="25"/>
      <c r="G1906" s="25"/>
      <c r="H1906" s="36"/>
      <c r="I1906" s="25"/>
    </row>
    <row r="1907" spans="3:9" x14ac:dyDescent="0.35">
      <c r="C1907" s="6"/>
      <c r="D1907" s="6"/>
      <c r="E1907" s="6"/>
      <c r="F1907" s="25"/>
      <c r="G1907" s="25"/>
      <c r="H1907" s="36"/>
      <c r="I1907" s="25"/>
    </row>
    <row r="1908" spans="3:9" x14ac:dyDescent="0.35">
      <c r="C1908" s="6"/>
      <c r="D1908" s="6"/>
      <c r="E1908" s="6"/>
      <c r="F1908" s="25"/>
      <c r="G1908" s="25"/>
      <c r="H1908" s="36"/>
      <c r="I1908" s="25"/>
    </row>
    <row r="1909" spans="3:9" x14ac:dyDescent="0.35">
      <c r="C1909" s="6"/>
      <c r="D1909" s="6"/>
      <c r="E1909" s="6"/>
      <c r="F1909" s="25"/>
      <c r="G1909" s="25"/>
      <c r="H1909" s="36"/>
      <c r="I1909" s="25"/>
    </row>
    <row r="1910" spans="3:9" x14ac:dyDescent="0.35">
      <c r="C1910" s="6"/>
      <c r="D1910" s="6"/>
      <c r="E1910" s="6"/>
      <c r="F1910" s="25"/>
      <c r="G1910" s="25"/>
      <c r="H1910" s="36"/>
      <c r="I1910" s="25"/>
    </row>
    <row r="1911" spans="3:9" x14ac:dyDescent="0.35">
      <c r="C1911" s="6"/>
      <c r="D1911" s="6"/>
      <c r="E1911" s="6"/>
      <c r="F1911" s="25"/>
      <c r="G1911" s="25"/>
      <c r="H1911" s="36"/>
      <c r="I1911" s="25"/>
    </row>
    <row r="1912" spans="3:9" x14ac:dyDescent="0.35">
      <c r="C1912" s="6"/>
      <c r="D1912" s="6"/>
      <c r="E1912" s="6"/>
      <c r="F1912" s="25"/>
      <c r="G1912" s="25"/>
      <c r="H1912" s="36"/>
      <c r="I1912" s="25"/>
    </row>
    <row r="1913" spans="3:9" x14ac:dyDescent="0.35">
      <c r="C1913" s="6"/>
      <c r="D1913" s="6"/>
      <c r="E1913" s="6"/>
      <c r="F1913" s="25"/>
      <c r="G1913" s="25"/>
      <c r="H1913" s="36"/>
      <c r="I1913" s="25"/>
    </row>
    <row r="1914" spans="3:9" x14ac:dyDescent="0.35">
      <c r="C1914" s="6"/>
      <c r="D1914" s="6"/>
      <c r="E1914" s="6"/>
      <c r="F1914" s="25"/>
      <c r="G1914" s="25"/>
      <c r="H1914" s="36"/>
      <c r="I1914" s="25"/>
    </row>
    <row r="1915" spans="3:9" x14ac:dyDescent="0.35">
      <c r="C1915" s="6"/>
      <c r="D1915" s="6"/>
      <c r="E1915" s="6"/>
      <c r="F1915" s="25"/>
      <c r="G1915" s="25"/>
      <c r="H1915" s="36"/>
      <c r="I1915" s="25"/>
    </row>
    <row r="1916" spans="3:9" x14ac:dyDescent="0.35">
      <c r="C1916" s="6"/>
      <c r="D1916" s="6"/>
      <c r="E1916" s="6"/>
      <c r="F1916" s="25"/>
      <c r="G1916" s="25"/>
      <c r="H1916" s="36"/>
      <c r="I1916" s="25"/>
    </row>
    <row r="1917" spans="3:9" x14ac:dyDescent="0.35">
      <c r="C1917" s="6"/>
      <c r="D1917" s="6"/>
      <c r="E1917" s="6"/>
      <c r="F1917" s="25"/>
      <c r="G1917" s="25"/>
      <c r="H1917" s="36"/>
      <c r="I1917" s="25"/>
    </row>
    <row r="1918" spans="3:9" x14ac:dyDescent="0.35">
      <c r="C1918" s="6"/>
      <c r="D1918" s="6"/>
      <c r="E1918" s="6"/>
      <c r="F1918" s="25"/>
      <c r="G1918" s="25"/>
      <c r="H1918" s="36"/>
      <c r="I1918" s="25"/>
    </row>
    <row r="1919" spans="3:9" x14ac:dyDescent="0.35">
      <c r="C1919" s="6"/>
      <c r="D1919" s="6"/>
      <c r="E1919" s="6"/>
      <c r="F1919" s="25"/>
      <c r="G1919" s="25"/>
      <c r="H1919" s="36"/>
      <c r="I1919" s="25"/>
    </row>
    <row r="1920" spans="3:9" x14ac:dyDescent="0.35">
      <c r="C1920" s="6"/>
      <c r="D1920" s="6"/>
      <c r="E1920" s="6"/>
      <c r="F1920" s="25"/>
      <c r="G1920" s="25"/>
      <c r="H1920" s="36"/>
      <c r="I1920" s="25"/>
    </row>
    <row r="1921" spans="3:9" x14ac:dyDescent="0.35">
      <c r="C1921" s="6"/>
      <c r="D1921" s="6"/>
      <c r="E1921" s="6"/>
      <c r="F1921" s="25"/>
      <c r="G1921" s="25"/>
      <c r="H1921" s="36"/>
      <c r="I1921" s="25"/>
    </row>
    <row r="1922" spans="3:9" x14ac:dyDescent="0.35">
      <c r="C1922" s="6"/>
      <c r="D1922" s="6"/>
      <c r="E1922" s="6"/>
      <c r="F1922" s="25"/>
      <c r="G1922" s="25"/>
      <c r="H1922" s="36"/>
      <c r="I1922" s="25"/>
    </row>
    <row r="1923" spans="3:9" x14ac:dyDescent="0.35">
      <c r="C1923" s="6"/>
      <c r="D1923" s="6"/>
      <c r="E1923" s="6"/>
      <c r="F1923" s="25"/>
      <c r="G1923" s="25"/>
      <c r="H1923" s="36"/>
      <c r="I1923" s="25"/>
    </row>
    <row r="1924" spans="3:9" x14ac:dyDescent="0.35">
      <c r="C1924" s="6"/>
      <c r="D1924" s="6"/>
      <c r="E1924" s="6"/>
      <c r="F1924" s="25"/>
      <c r="G1924" s="25"/>
      <c r="H1924" s="36"/>
      <c r="I1924" s="25"/>
    </row>
    <row r="1925" spans="3:9" x14ac:dyDescent="0.35">
      <c r="C1925" s="6"/>
      <c r="D1925" s="6"/>
      <c r="E1925" s="6"/>
      <c r="F1925" s="25"/>
      <c r="G1925" s="25"/>
      <c r="H1925" s="36"/>
      <c r="I1925" s="25"/>
    </row>
    <row r="1926" spans="3:9" x14ac:dyDescent="0.35">
      <c r="C1926" s="6"/>
      <c r="D1926" s="6"/>
      <c r="E1926" s="6"/>
      <c r="F1926" s="25"/>
      <c r="G1926" s="25"/>
      <c r="H1926" s="36"/>
      <c r="I1926" s="25"/>
    </row>
    <row r="1927" spans="3:9" x14ac:dyDescent="0.35">
      <c r="C1927" s="6"/>
      <c r="D1927" s="6"/>
      <c r="E1927" s="6"/>
      <c r="F1927" s="25"/>
      <c r="G1927" s="25"/>
      <c r="H1927" s="36"/>
      <c r="I1927" s="25"/>
    </row>
    <row r="1928" spans="3:9" x14ac:dyDescent="0.35">
      <c r="C1928" s="6"/>
      <c r="D1928" s="6"/>
      <c r="E1928" s="6"/>
      <c r="F1928" s="25"/>
      <c r="G1928" s="25"/>
      <c r="H1928" s="36"/>
      <c r="I1928" s="25"/>
    </row>
    <row r="1929" spans="3:9" x14ac:dyDescent="0.35">
      <c r="C1929" s="6"/>
      <c r="D1929" s="6"/>
      <c r="E1929" s="6"/>
      <c r="F1929" s="25"/>
      <c r="G1929" s="25"/>
      <c r="H1929" s="36"/>
      <c r="I1929" s="25"/>
    </row>
    <row r="1930" spans="3:9" x14ac:dyDescent="0.35">
      <c r="C1930" s="6"/>
      <c r="D1930" s="6"/>
      <c r="E1930" s="6"/>
      <c r="F1930" s="25"/>
      <c r="G1930" s="25"/>
      <c r="H1930" s="36"/>
      <c r="I1930" s="25"/>
    </row>
    <row r="1931" spans="3:9" x14ac:dyDescent="0.35">
      <c r="C1931" s="6"/>
      <c r="D1931" s="6"/>
      <c r="E1931" s="6"/>
      <c r="F1931" s="25"/>
      <c r="G1931" s="25"/>
      <c r="H1931" s="36"/>
      <c r="I1931" s="25"/>
    </row>
    <row r="1932" spans="3:9" x14ac:dyDescent="0.35">
      <c r="C1932" s="6"/>
      <c r="D1932" s="6"/>
      <c r="E1932" s="6"/>
      <c r="F1932" s="25"/>
      <c r="G1932" s="25"/>
      <c r="H1932" s="36"/>
      <c r="I1932" s="25"/>
    </row>
    <row r="1933" spans="3:9" x14ac:dyDescent="0.35">
      <c r="C1933" s="6"/>
      <c r="D1933" s="6"/>
      <c r="E1933" s="6"/>
      <c r="F1933" s="25"/>
      <c r="G1933" s="25"/>
      <c r="H1933" s="36"/>
      <c r="I1933" s="25"/>
    </row>
    <row r="1934" spans="3:9" x14ac:dyDescent="0.35">
      <c r="C1934" s="6"/>
      <c r="D1934" s="6"/>
      <c r="E1934" s="6"/>
      <c r="F1934" s="25"/>
      <c r="G1934" s="25"/>
      <c r="H1934" s="36"/>
      <c r="I1934" s="25"/>
    </row>
    <row r="1935" spans="3:9" x14ac:dyDescent="0.35">
      <c r="C1935" s="6"/>
      <c r="D1935" s="6"/>
      <c r="E1935" s="6"/>
      <c r="F1935" s="25"/>
      <c r="G1935" s="25"/>
      <c r="H1935" s="36"/>
      <c r="I1935" s="25"/>
    </row>
    <row r="1936" spans="3:9" x14ac:dyDescent="0.35">
      <c r="C1936" s="6"/>
      <c r="D1936" s="6"/>
      <c r="E1936" s="6"/>
      <c r="F1936" s="25"/>
      <c r="G1936" s="25"/>
      <c r="H1936" s="36"/>
      <c r="I1936" s="25"/>
    </row>
    <row r="1937" spans="3:9" x14ac:dyDescent="0.35">
      <c r="C1937" s="6"/>
      <c r="D1937" s="6"/>
      <c r="E1937" s="6"/>
      <c r="F1937" s="25"/>
      <c r="G1937" s="25"/>
      <c r="H1937" s="36"/>
      <c r="I1937" s="25"/>
    </row>
    <row r="1938" spans="3:9" x14ac:dyDescent="0.35">
      <c r="C1938" s="6"/>
      <c r="D1938" s="6"/>
      <c r="E1938" s="6"/>
      <c r="F1938" s="25"/>
      <c r="G1938" s="25"/>
      <c r="H1938" s="36"/>
      <c r="I1938" s="25"/>
    </row>
    <row r="1939" spans="3:9" x14ac:dyDescent="0.35">
      <c r="C1939" s="6"/>
      <c r="D1939" s="6"/>
      <c r="E1939" s="6"/>
      <c r="F1939" s="25"/>
      <c r="G1939" s="25"/>
      <c r="H1939" s="36"/>
      <c r="I1939" s="25"/>
    </row>
    <row r="1940" spans="3:9" x14ac:dyDescent="0.35">
      <c r="C1940" s="6"/>
      <c r="D1940" s="6"/>
      <c r="E1940" s="6"/>
      <c r="F1940" s="25"/>
      <c r="G1940" s="25"/>
      <c r="H1940" s="36"/>
      <c r="I1940" s="25"/>
    </row>
    <row r="1941" spans="3:9" x14ac:dyDescent="0.35">
      <c r="C1941" s="6"/>
      <c r="D1941" s="6"/>
      <c r="E1941" s="6"/>
      <c r="F1941" s="25"/>
      <c r="G1941" s="25"/>
      <c r="H1941" s="36"/>
      <c r="I1941" s="25"/>
    </row>
    <row r="1942" spans="3:9" x14ac:dyDescent="0.35">
      <c r="C1942" s="6"/>
      <c r="D1942" s="6"/>
      <c r="E1942" s="6"/>
      <c r="F1942" s="25"/>
      <c r="G1942" s="25"/>
      <c r="H1942" s="36"/>
      <c r="I1942" s="25"/>
    </row>
    <row r="1943" spans="3:9" x14ac:dyDescent="0.35">
      <c r="C1943" s="6"/>
      <c r="D1943" s="6"/>
      <c r="E1943" s="6"/>
      <c r="F1943" s="25"/>
      <c r="G1943" s="25"/>
      <c r="H1943" s="36"/>
      <c r="I1943" s="25"/>
    </row>
    <row r="1944" spans="3:9" x14ac:dyDescent="0.35">
      <c r="C1944" s="6"/>
      <c r="D1944" s="6"/>
      <c r="E1944" s="6"/>
      <c r="F1944" s="25"/>
      <c r="G1944" s="25"/>
      <c r="H1944" s="36"/>
      <c r="I1944" s="25"/>
    </row>
    <row r="1945" spans="3:9" x14ac:dyDescent="0.35">
      <c r="C1945" s="6"/>
      <c r="D1945" s="6"/>
      <c r="E1945" s="6"/>
      <c r="F1945" s="25"/>
      <c r="G1945" s="25"/>
      <c r="H1945" s="36"/>
      <c r="I1945" s="25"/>
    </row>
    <row r="1946" spans="3:9" x14ac:dyDescent="0.35">
      <c r="C1946" s="6"/>
      <c r="D1946" s="6"/>
      <c r="E1946" s="6"/>
      <c r="F1946" s="25"/>
      <c r="G1946" s="25"/>
      <c r="H1946" s="36"/>
      <c r="I1946" s="25"/>
    </row>
    <row r="1947" spans="3:9" x14ac:dyDescent="0.35">
      <c r="C1947" s="6"/>
      <c r="D1947" s="6"/>
      <c r="E1947" s="6"/>
      <c r="F1947" s="25"/>
      <c r="G1947" s="25"/>
      <c r="H1947" s="36"/>
      <c r="I1947" s="25"/>
    </row>
    <row r="1948" spans="3:9" x14ac:dyDescent="0.35">
      <c r="C1948" s="6"/>
      <c r="D1948" s="6"/>
      <c r="E1948" s="6"/>
      <c r="F1948" s="25"/>
      <c r="G1948" s="25"/>
      <c r="H1948" s="36"/>
      <c r="I1948" s="25"/>
    </row>
    <row r="1949" spans="3:9" x14ac:dyDescent="0.35">
      <c r="C1949" s="6"/>
      <c r="D1949" s="6"/>
      <c r="E1949" s="6"/>
      <c r="F1949" s="25"/>
      <c r="G1949" s="25"/>
      <c r="H1949" s="36"/>
      <c r="I1949" s="25"/>
    </row>
    <row r="1950" spans="3:9" x14ac:dyDescent="0.35">
      <c r="C1950" s="6"/>
      <c r="D1950" s="6"/>
      <c r="E1950" s="6"/>
      <c r="F1950" s="25"/>
      <c r="G1950" s="25"/>
      <c r="H1950" s="36"/>
      <c r="I1950" s="25"/>
    </row>
    <row r="1951" spans="3:9" x14ac:dyDescent="0.35">
      <c r="C1951" s="6"/>
      <c r="D1951" s="6"/>
      <c r="E1951" s="6"/>
      <c r="F1951" s="25"/>
      <c r="G1951" s="25"/>
      <c r="H1951" s="36"/>
      <c r="I1951" s="25"/>
    </row>
    <row r="1952" spans="3:9" x14ac:dyDescent="0.35">
      <c r="C1952" s="6"/>
      <c r="D1952" s="6"/>
      <c r="E1952" s="6"/>
      <c r="F1952" s="25"/>
      <c r="G1952" s="25"/>
      <c r="H1952" s="36"/>
      <c r="I1952" s="25"/>
    </row>
    <row r="1953" spans="3:9" x14ac:dyDescent="0.35">
      <c r="C1953" s="6"/>
      <c r="D1953" s="6"/>
      <c r="E1953" s="6"/>
      <c r="F1953" s="25"/>
      <c r="G1953" s="25"/>
      <c r="H1953" s="36"/>
      <c r="I1953" s="25"/>
    </row>
    <row r="1954" spans="3:9" x14ac:dyDescent="0.35">
      <c r="C1954" s="6"/>
      <c r="D1954" s="6"/>
      <c r="E1954" s="6"/>
      <c r="F1954" s="25"/>
      <c r="G1954" s="25"/>
      <c r="H1954" s="36"/>
      <c r="I1954" s="25"/>
    </row>
    <row r="1955" spans="3:9" x14ac:dyDescent="0.35">
      <c r="C1955" s="6"/>
      <c r="D1955" s="6"/>
      <c r="E1955" s="6"/>
      <c r="F1955" s="25"/>
      <c r="G1955" s="25"/>
      <c r="H1955" s="36"/>
      <c r="I1955" s="25"/>
    </row>
    <row r="1956" spans="3:9" x14ac:dyDescent="0.35">
      <c r="C1956" s="6"/>
      <c r="D1956" s="6"/>
      <c r="E1956" s="6"/>
      <c r="F1956" s="25"/>
      <c r="G1956" s="25"/>
      <c r="H1956" s="36"/>
      <c r="I1956" s="25"/>
    </row>
    <row r="1957" spans="3:9" x14ac:dyDescent="0.35">
      <c r="C1957" s="6"/>
      <c r="D1957" s="6"/>
      <c r="E1957" s="6"/>
      <c r="F1957" s="25"/>
      <c r="G1957" s="25"/>
      <c r="H1957" s="36"/>
      <c r="I1957" s="25"/>
    </row>
    <row r="1958" spans="3:9" x14ac:dyDescent="0.35">
      <c r="C1958" s="6"/>
      <c r="D1958" s="6"/>
      <c r="E1958" s="6"/>
      <c r="F1958" s="25"/>
      <c r="G1958" s="25"/>
      <c r="H1958" s="36"/>
      <c r="I1958" s="25"/>
    </row>
    <row r="1959" spans="3:9" x14ac:dyDescent="0.35">
      <c r="C1959" s="6"/>
      <c r="D1959" s="6"/>
      <c r="E1959" s="6"/>
      <c r="F1959" s="25"/>
      <c r="G1959" s="25"/>
      <c r="H1959" s="36"/>
      <c r="I1959" s="25"/>
    </row>
    <row r="1960" spans="3:9" x14ac:dyDescent="0.35">
      <c r="C1960" s="6"/>
      <c r="D1960" s="6"/>
      <c r="E1960" s="6"/>
      <c r="F1960" s="25"/>
      <c r="G1960" s="25"/>
      <c r="H1960" s="36"/>
      <c r="I1960" s="25"/>
    </row>
    <row r="1961" spans="3:9" x14ac:dyDescent="0.35">
      <c r="C1961" s="6"/>
      <c r="D1961" s="6"/>
      <c r="E1961" s="6"/>
      <c r="F1961" s="25"/>
      <c r="G1961" s="25"/>
      <c r="H1961" s="36"/>
      <c r="I1961" s="25"/>
    </row>
    <row r="1962" spans="3:9" x14ac:dyDescent="0.35">
      <c r="C1962" s="6"/>
      <c r="D1962" s="6"/>
      <c r="E1962" s="6"/>
      <c r="F1962" s="25"/>
      <c r="G1962" s="25"/>
      <c r="H1962" s="36"/>
      <c r="I1962" s="25"/>
    </row>
    <row r="1963" spans="3:9" x14ac:dyDescent="0.35">
      <c r="C1963" s="6"/>
      <c r="D1963" s="6"/>
      <c r="E1963" s="6"/>
      <c r="F1963" s="25"/>
      <c r="G1963" s="25"/>
      <c r="H1963" s="36"/>
      <c r="I1963" s="25"/>
    </row>
    <row r="1964" spans="3:9" x14ac:dyDescent="0.35">
      <c r="C1964" s="6"/>
      <c r="D1964" s="6"/>
      <c r="E1964" s="6"/>
      <c r="F1964" s="25"/>
      <c r="G1964" s="25"/>
      <c r="H1964" s="36"/>
      <c r="I1964" s="25"/>
    </row>
    <row r="1965" spans="3:9" x14ac:dyDescent="0.35">
      <c r="C1965" s="6"/>
      <c r="D1965" s="6"/>
      <c r="E1965" s="6"/>
      <c r="F1965" s="25"/>
      <c r="G1965" s="25"/>
      <c r="H1965" s="36"/>
      <c r="I1965" s="25"/>
    </row>
    <row r="1966" spans="3:9" x14ac:dyDescent="0.35">
      <c r="C1966" s="6"/>
      <c r="D1966" s="6"/>
      <c r="E1966" s="6"/>
      <c r="F1966" s="25"/>
      <c r="G1966" s="25"/>
      <c r="H1966" s="36"/>
      <c r="I1966" s="25"/>
    </row>
    <row r="1967" spans="3:9" x14ac:dyDescent="0.35">
      <c r="C1967" s="6"/>
      <c r="D1967" s="6"/>
      <c r="E1967" s="6"/>
      <c r="F1967" s="25"/>
      <c r="G1967" s="25"/>
      <c r="H1967" s="36"/>
      <c r="I1967" s="25"/>
    </row>
    <row r="1968" spans="3:9" x14ac:dyDescent="0.35">
      <c r="C1968" s="6"/>
      <c r="D1968" s="6"/>
      <c r="E1968" s="6"/>
      <c r="F1968" s="25"/>
      <c r="G1968" s="25"/>
      <c r="H1968" s="36"/>
      <c r="I1968" s="25"/>
    </row>
    <row r="1969" spans="3:9" x14ac:dyDescent="0.35">
      <c r="C1969" s="6"/>
      <c r="D1969" s="6"/>
      <c r="E1969" s="6"/>
      <c r="F1969" s="25"/>
      <c r="G1969" s="25"/>
      <c r="H1969" s="36"/>
      <c r="I1969" s="25"/>
    </row>
    <row r="1970" spans="3:9" x14ac:dyDescent="0.35">
      <c r="C1970" s="6"/>
      <c r="D1970" s="6"/>
      <c r="E1970" s="6"/>
      <c r="F1970" s="25"/>
      <c r="G1970" s="25"/>
      <c r="H1970" s="36"/>
      <c r="I1970" s="25"/>
    </row>
    <row r="1971" spans="3:9" x14ac:dyDescent="0.35">
      <c r="C1971" s="6"/>
      <c r="D1971" s="6"/>
      <c r="E1971" s="6"/>
      <c r="F1971" s="25"/>
      <c r="G1971" s="25"/>
      <c r="H1971" s="36"/>
      <c r="I1971" s="25"/>
    </row>
    <row r="1972" spans="3:9" x14ac:dyDescent="0.35">
      <c r="C1972" s="6"/>
      <c r="D1972" s="6"/>
      <c r="E1972" s="6"/>
      <c r="F1972" s="25"/>
      <c r="G1972" s="25"/>
      <c r="H1972" s="36"/>
      <c r="I1972" s="25"/>
    </row>
    <row r="1973" spans="3:9" x14ac:dyDescent="0.35">
      <c r="C1973" s="6"/>
      <c r="D1973" s="6"/>
      <c r="E1973" s="6"/>
      <c r="F1973" s="25"/>
      <c r="G1973" s="25"/>
      <c r="H1973" s="36"/>
      <c r="I1973" s="25"/>
    </row>
    <row r="1974" spans="3:9" x14ac:dyDescent="0.35">
      <c r="C1974" s="6"/>
      <c r="D1974" s="6"/>
      <c r="E1974" s="6"/>
      <c r="F1974" s="25"/>
      <c r="G1974" s="25"/>
      <c r="H1974" s="36"/>
      <c r="I1974" s="25"/>
    </row>
    <row r="1975" spans="3:9" x14ac:dyDescent="0.35">
      <c r="C1975" s="6"/>
      <c r="D1975" s="6"/>
      <c r="E1975" s="6"/>
      <c r="F1975" s="25"/>
      <c r="G1975" s="25"/>
      <c r="H1975" s="36"/>
      <c r="I1975" s="25"/>
    </row>
    <row r="1976" spans="3:9" x14ac:dyDescent="0.35">
      <c r="C1976" s="6"/>
      <c r="D1976" s="6"/>
      <c r="E1976" s="6"/>
      <c r="F1976" s="25"/>
      <c r="G1976" s="25"/>
      <c r="H1976" s="36"/>
      <c r="I1976" s="25"/>
    </row>
    <row r="1977" spans="3:9" x14ac:dyDescent="0.35">
      <c r="C1977" s="6"/>
      <c r="D1977" s="6"/>
      <c r="E1977" s="6"/>
      <c r="F1977" s="25"/>
      <c r="G1977" s="25"/>
      <c r="H1977" s="36"/>
      <c r="I1977" s="25"/>
    </row>
    <row r="1978" spans="3:9" x14ac:dyDescent="0.35">
      <c r="C1978" s="6"/>
      <c r="D1978" s="6"/>
      <c r="E1978" s="6"/>
      <c r="F1978" s="25"/>
      <c r="G1978" s="25"/>
      <c r="H1978" s="36"/>
      <c r="I1978" s="25"/>
    </row>
    <row r="1979" spans="3:9" x14ac:dyDescent="0.35">
      <c r="C1979" s="6"/>
      <c r="D1979" s="6"/>
      <c r="E1979" s="6"/>
      <c r="F1979" s="25"/>
      <c r="G1979" s="25"/>
      <c r="H1979" s="36"/>
      <c r="I1979" s="25"/>
    </row>
    <row r="1980" spans="3:9" x14ac:dyDescent="0.35">
      <c r="C1980" s="6"/>
      <c r="D1980" s="6"/>
      <c r="E1980" s="6"/>
      <c r="F1980" s="25"/>
      <c r="G1980" s="25"/>
      <c r="H1980" s="36"/>
      <c r="I1980" s="25"/>
    </row>
    <row r="1981" spans="3:9" x14ac:dyDescent="0.35">
      <c r="C1981" s="6"/>
      <c r="D1981" s="6"/>
      <c r="E1981" s="6"/>
      <c r="F1981" s="25"/>
      <c r="G1981" s="25"/>
      <c r="H1981" s="36"/>
      <c r="I1981" s="25"/>
    </row>
    <row r="1982" spans="3:9" x14ac:dyDescent="0.35">
      <c r="C1982" s="6"/>
      <c r="D1982" s="6"/>
      <c r="E1982" s="6"/>
      <c r="F1982" s="25"/>
      <c r="G1982" s="25"/>
      <c r="H1982" s="36"/>
      <c r="I1982" s="25"/>
    </row>
    <row r="1983" spans="3:9" x14ac:dyDescent="0.35">
      <c r="C1983" s="6"/>
      <c r="D1983" s="6"/>
      <c r="E1983" s="6"/>
      <c r="F1983" s="25"/>
      <c r="G1983" s="25"/>
      <c r="H1983" s="36"/>
      <c r="I1983" s="25"/>
    </row>
    <row r="1984" spans="3:9" x14ac:dyDescent="0.35">
      <c r="C1984" s="6"/>
      <c r="D1984" s="6"/>
      <c r="E1984" s="6"/>
      <c r="F1984" s="25"/>
      <c r="G1984" s="25"/>
      <c r="H1984" s="36"/>
      <c r="I1984" s="25"/>
    </row>
    <row r="1985" spans="3:9" x14ac:dyDescent="0.35">
      <c r="C1985" s="6"/>
      <c r="D1985" s="6"/>
      <c r="E1985" s="6"/>
      <c r="F1985" s="25"/>
      <c r="G1985" s="25"/>
      <c r="H1985" s="36"/>
      <c r="I1985" s="25"/>
    </row>
    <row r="1986" spans="3:9" x14ac:dyDescent="0.35">
      <c r="C1986" s="6"/>
      <c r="D1986" s="6"/>
      <c r="E1986" s="6"/>
      <c r="F1986" s="25"/>
      <c r="G1986" s="25"/>
      <c r="H1986" s="36"/>
      <c r="I1986" s="25"/>
    </row>
    <row r="1987" spans="3:9" x14ac:dyDescent="0.35">
      <c r="C1987" s="6"/>
      <c r="D1987" s="6"/>
      <c r="E1987" s="6"/>
      <c r="F1987" s="25"/>
      <c r="G1987" s="25"/>
      <c r="H1987" s="36"/>
      <c r="I1987" s="25"/>
    </row>
    <row r="1988" spans="3:9" x14ac:dyDescent="0.35">
      <c r="C1988" s="6"/>
      <c r="D1988" s="6"/>
      <c r="E1988" s="6"/>
      <c r="F1988" s="25"/>
      <c r="G1988" s="25"/>
      <c r="H1988" s="36"/>
      <c r="I1988" s="25"/>
    </row>
    <row r="1989" spans="3:9" x14ac:dyDescent="0.35">
      <c r="C1989" s="6"/>
      <c r="D1989" s="6"/>
      <c r="E1989" s="6"/>
      <c r="F1989" s="25"/>
      <c r="G1989" s="25"/>
      <c r="H1989" s="36"/>
      <c r="I1989" s="25"/>
    </row>
    <row r="1990" spans="3:9" x14ac:dyDescent="0.35">
      <c r="C1990" s="6"/>
      <c r="D1990" s="6"/>
      <c r="E1990" s="6"/>
      <c r="F1990" s="25"/>
      <c r="G1990" s="25"/>
      <c r="H1990" s="36"/>
      <c r="I1990" s="25"/>
    </row>
    <row r="1991" spans="3:9" x14ac:dyDescent="0.35">
      <c r="C1991" s="6"/>
      <c r="D1991" s="6"/>
      <c r="E1991" s="6"/>
      <c r="F1991" s="25"/>
      <c r="G1991" s="25"/>
      <c r="H1991" s="36"/>
      <c r="I1991" s="25"/>
    </row>
    <row r="1992" spans="3:9" x14ac:dyDescent="0.35">
      <c r="C1992" s="6"/>
      <c r="D1992" s="6"/>
      <c r="E1992" s="6"/>
      <c r="F1992" s="25"/>
      <c r="G1992" s="25"/>
      <c r="H1992" s="36"/>
      <c r="I1992" s="25"/>
    </row>
    <row r="1993" spans="3:9" x14ac:dyDescent="0.35">
      <c r="C1993" s="6"/>
      <c r="D1993" s="6"/>
      <c r="E1993" s="6"/>
      <c r="F1993" s="25"/>
      <c r="G1993" s="25"/>
      <c r="H1993" s="36"/>
      <c r="I1993" s="25"/>
    </row>
    <row r="1994" spans="3:9" x14ac:dyDescent="0.35">
      <c r="C1994" s="6"/>
      <c r="D1994" s="6"/>
      <c r="E1994" s="6"/>
      <c r="F1994" s="25"/>
      <c r="G1994" s="25"/>
      <c r="H1994" s="36"/>
      <c r="I1994" s="25"/>
    </row>
    <row r="1995" spans="3:9" x14ac:dyDescent="0.35">
      <c r="C1995" s="6"/>
      <c r="D1995" s="6"/>
      <c r="E1995" s="6"/>
      <c r="F1995" s="25"/>
      <c r="G1995" s="25"/>
      <c r="H1995" s="36"/>
      <c r="I1995" s="25"/>
    </row>
    <row r="1996" spans="3:9" x14ac:dyDescent="0.35">
      <c r="C1996" s="6"/>
      <c r="D1996" s="6"/>
      <c r="E1996" s="6"/>
      <c r="F1996" s="25"/>
      <c r="G1996" s="25"/>
      <c r="H1996" s="36"/>
      <c r="I1996" s="25"/>
    </row>
    <row r="1997" spans="3:9" x14ac:dyDescent="0.35">
      <c r="C1997" s="6"/>
      <c r="D1997" s="6"/>
      <c r="E1997" s="6"/>
      <c r="F1997" s="25"/>
      <c r="G1997" s="25"/>
      <c r="H1997" s="36"/>
      <c r="I1997" s="25"/>
    </row>
    <row r="1998" spans="3:9" x14ac:dyDescent="0.35">
      <c r="C1998" s="6"/>
      <c r="D1998" s="6"/>
      <c r="E1998" s="6"/>
      <c r="F1998" s="25"/>
      <c r="G1998" s="25"/>
      <c r="H1998" s="36"/>
      <c r="I1998" s="25"/>
    </row>
    <row r="1999" spans="3:9" x14ac:dyDescent="0.35">
      <c r="C1999" s="6"/>
      <c r="D1999" s="6"/>
      <c r="E1999" s="6"/>
      <c r="F1999" s="25"/>
      <c r="G1999" s="25"/>
      <c r="H1999" s="36"/>
      <c r="I1999" s="25"/>
    </row>
    <row r="2000" spans="3:9" x14ac:dyDescent="0.35">
      <c r="C2000" s="6"/>
      <c r="D2000" s="6"/>
      <c r="E2000" s="6"/>
      <c r="F2000" s="25"/>
      <c r="G2000" s="25"/>
      <c r="H2000" s="36"/>
      <c r="I2000" s="25"/>
    </row>
    <row r="2001" spans="3:9" x14ac:dyDescent="0.35">
      <c r="C2001" s="6"/>
      <c r="D2001" s="6"/>
      <c r="E2001" s="6"/>
      <c r="F2001" s="25"/>
      <c r="G2001" s="25"/>
      <c r="H2001" s="36"/>
      <c r="I2001" s="25"/>
    </row>
    <row r="2002" spans="3:9" x14ac:dyDescent="0.35">
      <c r="C2002" s="6"/>
      <c r="D2002" s="6"/>
      <c r="E2002" s="6"/>
      <c r="F2002" s="25"/>
      <c r="G2002" s="25"/>
      <c r="H2002" s="36"/>
      <c r="I2002" s="25"/>
    </row>
    <row r="2003" spans="3:9" x14ac:dyDescent="0.35">
      <c r="C2003" s="6"/>
      <c r="D2003" s="6"/>
      <c r="E2003" s="6"/>
      <c r="F2003" s="25"/>
      <c r="G2003" s="25"/>
      <c r="H2003" s="36"/>
      <c r="I2003" s="25"/>
    </row>
    <row r="2004" spans="3:9" x14ac:dyDescent="0.35">
      <c r="C2004" s="6"/>
      <c r="D2004" s="6"/>
      <c r="E2004" s="6"/>
      <c r="F2004" s="25"/>
      <c r="G2004" s="25"/>
      <c r="H2004" s="36"/>
      <c r="I2004" s="25"/>
    </row>
    <row r="2005" spans="3:9" x14ac:dyDescent="0.35">
      <c r="C2005" s="6"/>
      <c r="D2005" s="6"/>
      <c r="E2005" s="6"/>
      <c r="F2005" s="25"/>
      <c r="G2005" s="25"/>
      <c r="H2005" s="36"/>
      <c r="I2005" s="25"/>
    </row>
    <row r="2006" spans="3:9" x14ac:dyDescent="0.35">
      <c r="C2006" s="6"/>
      <c r="D2006" s="6"/>
      <c r="E2006" s="6"/>
      <c r="F2006" s="25"/>
      <c r="G2006" s="25"/>
      <c r="H2006" s="36"/>
      <c r="I2006" s="25"/>
    </row>
    <row r="2007" spans="3:9" x14ac:dyDescent="0.35">
      <c r="C2007" s="6"/>
      <c r="D2007" s="6"/>
      <c r="E2007" s="6"/>
      <c r="F2007" s="25"/>
      <c r="G2007" s="25"/>
      <c r="H2007" s="36"/>
      <c r="I2007" s="25"/>
    </row>
    <row r="2008" spans="3:9" x14ac:dyDescent="0.35">
      <c r="C2008" s="6"/>
      <c r="D2008" s="6"/>
      <c r="E2008" s="6"/>
      <c r="F2008" s="25"/>
      <c r="G2008" s="25"/>
      <c r="H2008" s="36"/>
      <c r="I2008" s="25"/>
    </row>
    <row r="2009" spans="3:9" x14ac:dyDescent="0.35">
      <c r="C2009" s="6"/>
      <c r="D2009" s="6"/>
      <c r="E2009" s="6"/>
      <c r="F2009" s="25"/>
      <c r="G2009" s="25"/>
      <c r="H2009" s="36"/>
      <c r="I2009" s="25"/>
    </row>
    <row r="2010" spans="3:9" x14ac:dyDescent="0.35">
      <c r="C2010" s="6"/>
      <c r="D2010" s="6"/>
      <c r="E2010" s="6"/>
      <c r="F2010" s="25"/>
      <c r="G2010" s="25"/>
      <c r="H2010" s="36"/>
      <c r="I2010" s="25"/>
    </row>
    <row r="2011" spans="3:9" x14ac:dyDescent="0.35">
      <c r="C2011" s="6"/>
      <c r="D2011" s="6"/>
      <c r="E2011" s="6"/>
      <c r="F2011" s="25"/>
      <c r="G2011" s="25"/>
      <c r="H2011" s="36"/>
      <c r="I2011" s="25"/>
    </row>
    <row r="2012" spans="3:9" x14ac:dyDescent="0.35">
      <c r="C2012" s="6"/>
      <c r="D2012" s="6"/>
      <c r="E2012" s="6"/>
      <c r="F2012" s="25"/>
      <c r="G2012" s="25"/>
      <c r="H2012" s="36"/>
      <c r="I2012" s="25"/>
    </row>
    <row r="2013" spans="3:9" x14ac:dyDescent="0.35">
      <c r="C2013" s="6"/>
      <c r="D2013" s="6"/>
      <c r="E2013" s="6"/>
      <c r="F2013" s="25"/>
      <c r="G2013" s="25"/>
      <c r="H2013" s="36"/>
      <c r="I2013" s="25"/>
    </row>
    <row r="2014" spans="3:9" x14ac:dyDescent="0.35">
      <c r="C2014" s="6"/>
      <c r="D2014" s="6"/>
      <c r="E2014" s="6"/>
      <c r="F2014" s="25"/>
      <c r="G2014" s="25"/>
      <c r="H2014" s="36"/>
      <c r="I2014" s="25"/>
    </row>
    <row r="2015" spans="3:9" x14ac:dyDescent="0.35">
      <c r="C2015" s="6"/>
      <c r="D2015" s="6"/>
      <c r="E2015" s="6"/>
      <c r="F2015" s="25"/>
      <c r="G2015" s="25"/>
      <c r="H2015" s="36"/>
      <c r="I2015" s="25"/>
    </row>
    <row r="2016" spans="3:9" x14ac:dyDescent="0.35">
      <c r="C2016" s="6"/>
      <c r="D2016" s="6"/>
      <c r="E2016" s="6"/>
      <c r="F2016" s="25"/>
      <c r="G2016" s="25"/>
      <c r="H2016" s="36"/>
      <c r="I2016" s="25"/>
    </row>
    <row r="2017" spans="3:9" x14ac:dyDescent="0.35">
      <c r="C2017" s="6"/>
      <c r="D2017" s="6"/>
      <c r="E2017" s="6"/>
      <c r="F2017" s="25"/>
      <c r="G2017" s="25"/>
      <c r="H2017" s="36"/>
      <c r="I2017" s="25"/>
    </row>
    <row r="2018" spans="3:9" x14ac:dyDescent="0.35">
      <c r="C2018" s="6"/>
      <c r="D2018" s="6"/>
      <c r="E2018" s="6"/>
      <c r="F2018" s="25"/>
      <c r="G2018" s="25"/>
      <c r="H2018" s="36"/>
      <c r="I2018" s="25"/>
    </row>
    <row r="2019" spans="3:9" x14ac:dyDescent="0.35">
      <c r="C2019" s="6"/>
      <c r="D2019" s="6"/>
      <c r="E2019" s="6"/>
      <c r="F2019" s="25"/>
      <c r="G2019" s="25"/>
      <c r="H2019" s="36"/>
      <c r="I2019" s="25"/>
    </row>
    <row r="2020" spans="3:9" x14ac:dyDescent="0.35">
      <c r="C2020" s="6"/>
      <c r="D2020" s="6"/>
      <c r="E2020" s="6"/>
      <c r="F2020" s="25"/>
      <c r="G2020" s="25"/>
      <c r="H2020" s="36"/>
      <c r="I2020" s="25"/>
    </row>
    <row r="2021" spans="3:9" x14ac:dyDescent="0.35">
      <c r="C2021" s="6"/>
      <c r="D2021" s="6"/>
      <c r="E2021" s="6"/>
      <c r="F2021" s="25"/>
      <c r="G2021" s="25"/>
      <c r="H2021" s="36"/>
      <c r="I2021" s="25"/>
    </row>
    <row r="2022" spans="3:9" x14ac:dyDescent="0.35">
      <c r="C2022" s="6"/>
      <c r="D2022" s="6"/>
      <c r="E2022" s="6"/>
      <c r="F2022" s="25"/>
      <c r="G2022" s="25"/>
      <c r="H2022" s="36"/>
      <c r="I2022" s="25"/>
    </row>
    <row r="2023" spans="3:9" x14ac:dyDescent="0.35">
      <c r="C2023" s="6"/>
      <c r="D2023" s="6"/>
      <c r="E2023" s="6"/>
      <c r="F2023" s="25"/>
      <c r="G2023" s="25"/>
      <c r="H2023" s="36"/>
      <c r="I2023" s="25"/>
    </row>
    <row r="2024" spans="3:9" x14ac:dyDescent="0.35">
      <c r="C2024" s="6"/>
      <c r="D2024" s="6"/>
      <c r="E2024" s="6"/>
      <c r="F2024" s="25"/>
      <c r="G2024" s="25"/>
      <c r="H2024" s="36"/>
      <c r="I2024" s="25"/>
    </row>
    <row r="2025" spans="3:9" x14ac:dyDescent="0.35">
      <c r="C2025" s="6"/>
      <c r="D2025" s="6"/>
      <c r="E2025" s="6"/>
      <c r="F2025" s="25"/>
      <c r="G2025" s="25"/>
      <c r="H2025" s="36"/>
      <c r="I2025" s="25"/>
    </row>
    <row r="2026" spans="3:9" x14ac:dyDescent="0.35">
      <c r="C2026" s="6"/>
      <c r="D2026" s="6"/>
      <c r="E2026" s="6"/>
      <c r="F2026" s="25"/>
      <c r="G2026" s="25"/>
      <c r="H2026" s="36"/>
      <c r="I2026" s="25"/>
    </row>
    <row r="2027" spans="3:9" x14ac:dyDescent="0.35">
      <c r="C2027" s="6"/>
      <c r="D2027" s="6"/>
      <c r="E2027" s="6"/>
      <c r="F2027" s="25"/>
      <c r="G2027" s="25"/>
      <c r="H2027" s="36"/>
      <c r="I2027" s="25"/>
    </row>
    <row r="2028" spans="3:9" x14ac:dyDescent="0.35">
      <c r="C2028" s="6"/>
      <c r="D2028" s="6"/>
      <c r="E2028" s="6"/>
      <c r="F2028" s="25"/>
      <c r="G2028" s="25"/>
      <c r="H2028" s="36"/>
      <c r="I2028" s="25"/>
    </row>
    <row r="2029" spans="3:9" x14ac:dyDescent="0.35">
      <c r="C2029" s="6"/>
      <c r="D2029" s="6"/>
      <c r="E2029" s="6"/>
      <c r="F2029" s="25"/>
      <c r="G2029" s="25"/>
      <c r="H2029" s="36"/>
      <c r="I2029" s="25"/>
    </row>
    <row r="2030" spans="3:9" x14ac:dyDescent="0.35">
      <c r="C2030" s="6"/>
      <c r="D2030" s="6"/>
      <c r="E2030" s="6"/>
      <c r="F2030" s="25"/>
      <c r="G2030" s="25"/>
      <c r="H2030" s="36"/>
      <c r="I2030" s="25"/>
    </row>
    <row r="2031" spans="3:9" x14ac:dyDescent="0.35">
      <c r="C2031" s="6"/>
      <c r="D2031" s="6"/>
      <c r="E2031" s="6"/>
      <c r="F2031" s="25"/>
      <c r="G2031" s="25"/>
      <c r="H2031" s="36"/>
      <c r="I2031" s="25"/>
    </row>
    <row r="2032" spans="3:9" x14ac:dyDescent="0.35">
      <c r="C2032" s="6"/>
      <c r="D2032" s="6"/>
      <c r="E2032" s="6"/>
      <c r="F2032" s="25"/>
      <c r="G2032" s="25"/>
      <c r="H2032" s="36"/>
      <c r="I2032" s="25"/>
    </row>
    <row r="2033" spans="3:9" x14ac:dyDescent="0.35">
      <c r="C2033" s="6"/>
      <c r="D2033" s="6"/>
      <c r="E2033" s="6"/>
      <c r="F2033" s="25"/>
      <c r="G2033" s="25"/>
      <c r="H2033" s="36"/>
      <c r="I2033" s="25"/>
    </row>
    <row r="2034" spans="3:9" x14ac:dyDescent="0.35">
      <c r="C2034" s="6"/>
      <c r="D2034" s="6"/>
      <c r="E2034" s="6"/>
      <c r="F2034" s="25"/>
      <c r="G2034" s="25"/>
      <c r="H2034" s="36"/>
      <c r="I2034" s="25"/>
    </row>
    <row r="2035" spans="3:9" x14ac:dyDescent="0.35">
      <c r="C2035" s="6"/>
      <c r="D2035" s="6"/>
      <c r="E2035" s="6"/>
      <c r="F2035" s="25"/>
      <c r="G2035" s="25"/>
      <c r="H2035" s="36"/>
      <c r="I2035" s="25"/>
    </row>
    <row r="2036" spans="3:9" x14ac:dyDescent="0.35">
      <c r="C2036" s="6"/>
      <c r="D2036" s="6"/>
      <c r="E2036" s="6"/>
      <c r="F2036" s="25"/>
      <c r="G2036" s="25"/>
      <c r="H2036" s="36"/>
      <c r="I2036" s="25"/>
    </row>
    <row r="2037" spans="3:9" x14ac:dyDescent="0.35">
      <c r="C2037" s="6"/>
      <c r="D2037" s="6"/>
      <c r="E2037" s="6"/>
      <c r="F2037" s="25"/>
      <c r="G2037" s="25"/>
      <c r="H2037" s="36"/>
      <c r="I2037" s="25"/>
    </row>
    <row r="2038" spans="3:9" x14ac:dyDescent="0.35">
      <c r="C2038" s="6"/>
      <c r="D2038" s="6"/>
      <c r="E2038" s="6"/>
      <c r="F2038" s="25"/>
      <c r="G2038" s="25"/>
      <c r="H2038" s="36"/>
      <c r="I2038" s="25"/>
    </row>
    <row r="2039" spans="3:9" x14ac:dyDescent="0.35">
      <c r="C2039" s="6"/>
      <c r="D2039" s="6"/>
      <c r="E2039" s="6"/>
      <c r="F2039" s="25"/>
      <c r="G2039" s="25"/>
      <c r="H2039" s="36"/>
      <c r="I2039" s="25"/>
    </row>
    <row r="2040" spans="3:9" x14ac:dyDescent="0.35">
      <c r="C2040" s="6"/>
      <c r="D2040" s="6"/>
      <c r="E2040" s="6"/>
      <c r="F2040" s="25"/>
      <c r="G2040" s="25"/>
      <c r="H2040" s="36"/>
      <c r="I2040" s="25"/>
    </row>
    <row r="2041" spans="3:9" x14ac:dyDescent="0.35">
      <c r="C2041" s="6"/>
      <c r="D2041" s="6"/>
      <c r="E2041" s="6"/>
      <c r="F2041" s="25"/>
      <c r="G2041" s="25"/>
      <c r="H2041" s="36"/>
      <c r="I2041" s="25"/>
    </row>
    <row r="2042" spans="3:9" x14ac:dyDescent="0.35">
      <c r="C2042" s="6"/>
      <c r="D2042" s="6"/>
      <c r="E2042" s="6"/>
      <c r="F2042" s="25"/>
      <c r="G2042" s="25"/>
      <c r="H2042" s="36"/>
      <c r="I2042" s="25"/>
    </row>
    <row r="2043" spans="3:9" x14ac:dyDescent="0.35">
      <c r="C2043" s="6"/>
      <c r="D2043" s="6"/>
      <c r="E2043" s="6"/>
      <c r="F2043" s="25"/>
      <c r="G2043" s="25"/>
      <c r="H2043" s="36"/>
      <c r="I2043" s="25"/>
    </row>
    <row r="2044" spans="3:9" x14ac:dyDescent="0.35">
      <c r="C2044" s="6"/>
      <c r="D2044" s="6"/>
      <c r="E2044" s="6"/>
      <c r="F2044" s="25"/>
      <c r="G2044" s="25"/>
      <c r="H2044" s="36"/>
      <c r="I2044" s="25"/>
    </row>
    <row r="2045" spans="3:9" x14ac:dyDescent="0.35">
      <c r="C2045" s="6"/>
      <c r="D2045" s="6"/>
      <c r="E2045" s="6"/>
      <c r="F2045" s="25"/>
      <c r="G2045" s="25"/>
      <c r="H2045" s="36"/>
      <c r="I2045" s="25"/>
    </row>
    <row r="2046" spans="3:9" x14ac:dyDescent="0.35">
      <c r="C2046" s="6"/>
      <c r="D2046" s="6"/>
      <c r="E2046" s="6"/>
      <c r="F2046" s="25"/>
      <c r="G2046" s="25"/>
      <c r="H2046" s="36"/>
      <c r="I2046" s="25"/>
    </row>
    <row r="2047" spans="3:9" x14ac:dyDescent="0.35">
      <c r="C2047" s="6"/>
      <c r="D2047" s="6"/>
      <c r="E2047" s="6"/>
      <c r="F2047" s="25"/>
      <c r="G2047" s="25"/>
      <c r="H2047" s="36"/>
      <c r="I2047" s="25"/>
    </row>
    <row r="2048" spans="3:9" x14ac:dyDescent="0.35">
      <c r="C2048" s="6"/>
      <c r="D2048" s="6"/>
      <c r="E2048" s="6"/>
      <c r="F2048" s="25"/>
      <c r="G2048" s="25"/>
      <c r="H2048" s="36"/>
      <c r="I2048" s="25"/>
    </row>
    <row r="2049" spans="3:9" x14ac:dyDescent="0.35">
      <c r="C2049" s="6"/>
      <c r="D2049" s="6"/>
      <c r="E2049" s="6"/>
      <c r="F2049" s="25"/>
      <c r="G2049" s="25"/>
      <c r="H2049" s="36"/>
      <c r="I2049" s="25"/>
    </row>
    <row r="2050" spans="3:9" x14ac:dyDescent="0.35">
      <c r="C2050" s="6"/>
      <c r="D2050" s="6"/>
      <c r="E2050" s="6"/>
      <c r="F2050" s="25"/>
      <c r="G2050" s="25"/>
      <c r="H2050" s="36"/>
      <c r="I2050" s="25"/>
    </row>
    <row r="2051" spans="3:9" x14ac:dyDescent="0.35">
      <c r="C2051" s="6"/>
      <c r="D2051" s="6"/>
      <c r="E2051" s="6"/>
      <c r="F2051" s="25"/>
      <c r="G2051" s="25"/>
      <c r="H2051" s="36"/>
      <c r="I2051" s="25"/>
    </row>
    <row r="2052" spans="3:9" x14ac:dyDescent="0.35">
      <c r="C2052" s="6"/>
      <c r="D2052" s="6"/>
      <c r="E2052" s="6"/>
      <c r="F2052" s="25"/>
      <c r="G2052" s="25"/>
      <c r="H2052" s="36"/>
      <c r="I2052" s="25"/>
    </row>
    <row r="2053" spans="3:9" x14ac:dyDescent="0.35">
      <c r="C2053" s="6"/>
      <c r="D2053" s="6"/>
      <c r="E2053" s="6"/>
      <c r="F2053" s="25"/>
      <c r="G2053" s="25"/>
      <c r="H2053" s="36"/>
      <c r="I2053" s="25"/>
    </row>
    <row r="2054" spans="3:9" x14ac:dyDescent="0.35">
      <c r="C2054" s="6"/>
      <c r="D2054" s="6"/>
      <c r="E2054" s="6"/>
      <c r="F2054" s="25"/>
      <c r="G2054" s="25"/>
      <c r="H2054" s="36"/>
      <c r="I2054" s="25"/>
    </row>
    <row r="2055" spans="3:9" x14ac:dyDescent="0.35">
      <c r="C2055" s="6"/>
      <c r="D2055" s="6"/>
      <c r="E2055" s="6"/>
      <c r="F2055" s="25"/>
      <c r="G2055" s="25"/>
      <c r="H2055" s="36"/>
      <c r="I2055" s="25"/>
    </row>
    <row r="2056" spans="3:9" x14ac:dyDescent="0.35">
      <c r="C2056" s="6"/>
      <c r="D2056" s="6"/>
      <c r="E2056" s="6"/>
      <c r="F2056" s="25"/>
      <c r="G2056" s="25"/>
      <c r="H2056" s="36"/>
      <c r="I2056" s="25"/>
    </row>
    <row r="2057" spans="3:9" x14ac:dyDescent="0.35">
      <c r="C2057" s="6"/>
      <c r="D2057" s="6"/>
      <c r="E2057" s="6"/>
      <c r="F2057" s="25"/>
      <c r="G2057" s="25"/>
      <c r="H2057" s="36"/>
      <c r="I2057" s="25"/>
    </row>
    <row r="2058" spans="3:9" x14ac:dyDescent="0.35">
      <c r="C2058" s="6"/>
      <c r="D2058" s="6"/>
      <c r="E2058" s="6"/>
      <c r="F2058" s="25"/>
      <c r="G2058" s="25"/>
      <c r="H2058" s="36"/>
      <c r="I2058" s="25"/>
    </row>
    <row r="2059" spans="3:9" x14ac:dyDescent="0.35">
      <c r="C2059" s="6"/>
      <c r="D2059" s="6"/>
      <c r="E2059" s="6"/>
      <c r="F2059" s="25"/>
      <c r="G2059" s="25"/>
      <c r="H2059" s="36"/>
      <c r="I2059" s="25"/>
    </row>
    <row r="2060" spans="3:9" x14ac:dyDescent="0.35">
      <c r="C2060" s="6"/>
      <c r="D2060" s="6"/>
      <c r="E2060" s="6"/>
      <c r="F2060" s="25"/>
      <c r="G2060" s="25"/>
      <c r="H2060" s="36"/>
      <c r="I2060" s="25"/>
    </row>
    <row r="2061" spans="3:9" x14ac:dyDescent="0.35">
      <c r="C2061" s="6"/>
      <c r="D2061" s="6"/>
      <c r="E2061" s="6"/>
      <c r="F2061" s="25"/>
      <c r="G2061" s="25"/>
      <c r="H2061" s="36"/>
      <c r="I2061" s="25"/>
    </row>
    <row r="2062" spans="3:9" x14ac:dyDescent="0.35">
      <c r="C2062" s="6"/>
      <c r="D2062" s="6"/>
      <c r="E2062" s="6"/>
      <c r="F2062" s="25"/>
      <c r="G2062" s="25"/>
      <c r="H2062" s="36"/>
      <c r="I2062" s="25"/>
    </row>
    <row r="2063" spans="3:9" x14ac:dyDescent="0.35">
      <c r="C2063" s="6"/>
      <c r="D2063" s="6"/>
      <c r="E2063" s="6"/>
      <c r="F2063" s="25"/>
      <c r="G2063" s="25"/>
      <c r="H2063" s="36"/>
      <c r="I2063" s="25"/>
    </row>
    <row r="2064" spans="3:9" x14ac:dyDescent="0.35">
      <c r="C2064" s="6"/>
      <c r="D2064" s="6"/>
      <c r="E2064" s="6"/>
      <c r="F2064" s="25"/>
      <c r="G2064" s="25"/>
      <c r="H2064" s="36"/>
      <c r="I2064" s="25"/>
    </row>
    <row r="2065" spans="3:9" x14ac:dyDescent="0.35">
      <c r="C2065" s="6"/>
      <c r="D2065" s="6"/>
      <c r="E2065" s="6"/>
      <c r="F2065" s="25"/>
      <c r="G2065" s="25"/>
      <c r="H2065" s="36"/>
      <c r="I2065" s="25"/>
    </row>
    <row r="2066" spans="3:9" x14ac:dyDescent="0.35">
      <c r="C2066" s="6"/>
      <c r="D2066" s="6"/>
      <c r="E2066" s="6"/>
      <c r="F2066" s="25"/>
      <c r="G2066" s="25"/>
      <c r="H2066" s="36"/>
      <c r="I2066" s="25"/>
    </row>
    <row r="2067" spans="3:9" x14ac:dyDescent="0.35">
      <c r="C2067" s="6"/>
      <c r="D2067" s="6"/>
      <c r="E2067" s="6"/>
      <c r="F2067" s="25"/>
      <c r="G2067" s="25"/>
      <c r="H2067" s="36"/>
      <c r="I2067" s="25"/>
    </row>
    <row r="2068" spans="3:9" x14ac:dyDescent="0.35">
      <c r="C2068" s="6"/>
      <c r="D2068" s="6"/>
      <c r="E2068" s="6"/>
      <c r="F2068" s="25"/>
      <c r="G2068" s="25"/>
      <c r="H2068" s="36"/>
      <c r="I2068" s="25"/>
    </row>
    <row r="2069" spans="3:9" x14ac:dyDescent="0.35">
      <c r="C2069" s="6"/>
      <c r="D2069" s="6"/>
      <c r="E2069" s="6"/>
      <c r="F2069" s="25"/>
      <c r="G2069" s="25"/>
      <c r="H2069" s="36"/>
      <c r="I2069" s="25"/>
    </row>
    <row r="2070" spans="3:9" x14ac:dyDescent="0.35">
      <c r="C2070" s="6"/>
      <c r="D2070" s="6"/>
      <c r="E2070" s="6"/>
      <c r="F2070" s="25"/>
      <c r="G2070" s="25"/>
      <c r="H2070" s="36"/>
      <c r="I2070" s="25"/>
    </row>
    <row r="2071" spans="3:9" x14ac:dyDescent="0.35">
      <c r="C2071" s="6"/>
      <c r="D2071" s="6"/>
      <c r="E2071" s="6"/>
      <c r="F2071" s="25"/>
      <c r="G2071" s="25"/>
      <c r="H2071" s="36"/>
      <c r="I2071" s="25"/>
    </row>
    <row r="2072" spans="3:9" x14ac:dyDescent="0.35">
      <c r="C2072" s="6"/>
      <c r="D2072" s="6"/>
      <c r="E2072" s="6"/>
      <c r="F2072" s="25"/>
      <c r="G2072" s="25"/>
      <c r="H2072" s="36"/>
      <c r="I2072" s="25"/>
    </row>
    <row r="2073" spans="3:9" x14ac:dyDescent="0.35">
      <c r="C2073" s="6"/>
      <c r="D2073" s="6"/>
      <c r="E2073" s="6"/>
      <c r="F2073" s="25"/>
      <c r="G2073" s="25"/>
      <c r="H2073" s="36"/>
      <c r="I2073" s="25"/>
    </row>
    <row r="2074" spans="3:9" x14ac:dyDescent="0.35">
      <c r="C2074" s="6"/>
      <c r="D2074" s="6"/>
      <c r="E2074" s="6"/>
      <c r="F2074" s="25"/>
      <c r="G2074" s="25"/>
      <c r="H2074" s="36"/>
      <c r="I2074" s="25"/>
    </row>
    <row r="2075" spans="3:9" x14ac:dyDescent="0.35">
      <c r="C2075" s="6"/>
      <c r="D2075" s="6"/>
      <c r="E2075" s="6"/>
      <c r="F2075" s="25"/>
      <c r="G2075" s="25"/>
      <c r="H2075" s="36"/>
      <c r="I2075" s="25"/>
    </row>
    <row r="2076" spans="3:9" x14ac:dyDescent="0.35">
      <c r="C2076" s="6"/>
      <c r="D2076" s="6"/>
      <c r="E2076" s="6"/>
      <c r="F2076" s="25"/>
      <c r="G2076" s="25"/>
      <c r="H2076" s="36"/>
      <c r="I2076" s="25"/>
    </row>
    <row r="2077" spans="3:9" x14ac:dyDescent="0.35">
      <c r="C2077" s="6"/>
      <c r="D2077" s="6"/>
      <c r="E2077" s="6"/>
      <c r="F2077" s="25"/>
      <c r="G2077" s="25"/>
      <c r="H2077" s="36"/>
      <c r="I2077" s="25"/>
    </row>
    <row r="2078" spans="3:9" x14ac:dyDescent="0.35">
      <c r="C2078" s="6"/>
      <c r="D2078" s="6"/>
      <c r="E2078" s="6"/>
      <c r="F2078" s="25"/>
      <c r="G2078" s="25"/>
      <c r="H2078" s="36"/>
      <c r="I2078" s="25"/>
    </row>
    <row r="2079" spans="3:9" x14ac:dyDescent="0.35">
      <c r="C2079" s="6"/>
      <c r="D2079" s="6"/>
      <c r="E2079" s="6"/>
      <c r="F2079" s="25"/>
      <c r="G2079" s="25"/>
      <c r="H2079" s="36"/>
      <c r="I2079" s="25"/>
    </row>
    <row r="2080" spans="3:9" x14ac:dyDescent="0.35">
      <c r="C2080" s="6"/>
      <c r="D2080" s="6"/>
      <c r="E2080" s="6"/>
      <c r="F2080" s="25"/>
      <c r="G2080" s="25"/>
      <c r="H2080" s="36"/>
      <c r="I2080" s="25"/>
    </row>
    <row r="2081" spans="3:9" x14ac:dyDescent="0.35">
      <c r="C2081" s="6"/>
      <c r="D2081" s="6"/>
      <c r="E2081" s="6"/>
      <c r="F2081" s="25"/>
      <c r="G2081" s="25"/>
      <c r="H2081" s="36"/>
      <c r="I2081" s="25"/>
    </row>
    <row r="2082" spans="3:9" x14ac:dyDescent="0.35">
      <c r="C2082" s="6"/>
      <c r="D2082" s="6"/>
      <c r="E2082" s="6"/>
      <c r="F2082" s="25"/>
      <c r="G2082" s="25"/>
      <c r="H2082" s="36"/>
      <c r="I2082" s="25"/>
    </row>
    <row r="2083" spans="3:9" x14ac:dyDescent="0.35">
      <c r="C2083" s="6"/>
      <c r="D2083" s="6"/>
      <c r="E2083" s="6"/>
      <c r="F2083" s="25"/>
      <c r="G2083" s="25"/>
      <c r="H2083" s="36"/>
      <c r="I2083" s="25"/>
    </row>
    <row r="2084" spans="3:9" x14ac:dyDescent="0.35">
      <c r="C2084" s="6"/>
      <c r="D2084" s="6"/>
      <c r="E2084" s="6"/>
      <c r="F2084" s="25"/>
      <c r="G2084" s="25"/>
      <c r="H2084" s="36"/>
      <c r="I2084" s="25"/>
    </row>
    <row r="2085" spans="3:9" x14ac:dyDescent="0.35">
      <c r="C2085" s="6"/>
      <c r="D2085" s="6"/>
      <c r="E2085" s="6"/>
      <c r="F2085" s="25"/>
      <c r="G2085" s="25"/>
      <c r="H2085" s="36"/>
      <c r="I2085" s="25"/>
    </row>
    <row r="2086" spans="3:9" x14ac:dyDescent="0.35">
      <c r="C2086" s="6"/>
      <c r="D2086" s="6"/>
      <c r="E2086" s="6"/>
      <c r="F2086" s="25"/>
      <c r="G2086" s="25"/>
      <c r="H2086" s="36"/>
      <c r="I2086" s="25"/>
    </row>
    <row r="2087" spans="3:9" x14ac:dyDescent="0.35">
      <c r="C2087" s="6"/>
      <c r="D2087" s="6"/>
      <c r="E2087" s="6"/>
      <c r="F2087" s="25"/>
      <c r="G2087" s="25"/>
      <c r="H2087" s="36"/>
      <c r="I2087" s="25"/>
    </row>
    <row r="2088" spans="3:9" x14ac:dyDescent="0.35">
      <c r="C2088" s="6"/>
      <c r="D2088" s="6"/>
      <c r="E2088" s="6"/>
      <c r="F2088" s="25"/>
      <c r="G2088" s="25"/>
      <c r="H2088" s="36"/>
      <c r="I2088" s="25"/>
    </row>
    <row r="2089" spans="3:9" x14ac:dyDescent="0.35">
      <c r="C2089" s="6"/>
      <c r="D2089" s="6"/>
      <c r="E2089" s="6"/>
      <c r="F2089" s="25"/>
      <c r="G2089" s="25"/>
      <c r="H2089" s="36"/>
      <c r="I2089" s="25"/>
    </row>
    <row r="2090" spans="3:9" x14ac:dyDescent="0.35">
      <c r="C2090" s="6"/>
      <c r="D2090" s="6"/>
      <c r="E2090" s="6"/>
      <c r="F2090" s="25"/>
      <c r="G2090" s="25"/>
      <c r="H2090" s="36"/>
      <c r="I2090" s="25"/>
    </row>
    <row r="2091" spans="3:9" x14ac:dyDescent="0.35">
      <c r="C2091" s="6"/>
      <c r="D2091" s="6"/>
      <c r="E2091" s="6"/>
      <c r="F2091" s="25"/>
      <c r="G2091" s="25"/>
      <c r="H2091" s="36"/>
      <c r="I2091" s="25"/>
    </row>
    <row r="2092" spans="3:9" x14ac:dyDescent="0.35">
      <c r="C2092" s="6"/>
      <c r="D2092" s="6"/>
      <c r="E2092" s="6"/>
      <c r="F2092" s="25"/>
      <c r="G2092" s="25"/>
      <c r="H2092" s="36"/>
      <c r="I2092" s="25"/>
    </row>
    <row r="2093" spans="3:9" x14ac:dyDescent="0.35">
      <c r="C2093" s="6"/>
      <c r="D2093" s="6"/>
      <c r="E2093" s="6"/>
      <c r="F2093" s="25"/>
      <c r="G2093" s="25"/>
      <c r="H2093" s="36"/>
      <c r="I2093" s="25"/>
    </row>
    <row r="2094" spans="3:9" x14ac:dyDescent="0.35">
      <c r="C2094" s="6"/>
      <c r="D2094" s="6"/>
      <c r="E2094" s="6"/>
      <c r="F2094" s="25"/>
      <c r="G2094" s="25"/>
      <c r="H2094" s="36"/>
      <c r="I2094" s="25"/>
    </row>
    <row r="2095" spans="3:9" x14ac:dyDescent="0.35">
      <c r="C2095" s="6"/>
      <c r="D2095" s="6"/>
      <c r="E2095" s="6"/>
      <c r="F2095" s="25"/>
      <c r="G2095" s="25"/>
      <c r="H2095" s="36"/>
      <c r="I2095" s="25"/>
    </row>
    <row r="2096" spans="3:9" x14ac:dyDescent="0.35">
      <c r="C2096" s="6"/>
      <c r="D2096" s="6"/>
      <c r="E2096" s="6"/>
      <c r="F2096" s="25"/>
      <c r="G2096" s="25"/>
      <c r="H2096" s="36"/>
      <c r="I2096" s="25"/>
    </row>
    <row r="2097" spans="3:9" x14ac:dyDescent="0.35">
      <c r="C2097" s="6"/>
      <c r="D2097" s="6"/>
      <c r="E2097" s="6"/>
      <c r="F2097" s="25"/>
      <c r="G2097" s="25"/>
      <c r="H2097" s="36"/>
      <c r="I2097" s="25"/>
    </row>
    <row r="2098" spans="3:9" x14ac:dyDescent="0.35">
      <c r="C2098" s="6"/>
      <c r="D2098" s="6"/>
      <c r="E2098" s="6"/>
      <c r="F2098" s="25"/>
      <c r="G2098" s="25"/>
      <c r="H2098" s="36"/>
      <c r="I2098" s="25"/>
    </row>
    <row r="2099" spans="3:9" x14ac:dyDescent="0.35">
      <c r="C2099" s="6"/>
      <c r="D2099" s="6"/>
      <c r="E2099" s="6"/>
      <c r="F2099" s="25"/>
      <c r="G2099" s="25"/>
      <c r="H2099" s="36"/>
      <c r="I2099" s="25"/>
    </row>
    <row r="2100" spans="3:9" x14ac:dyDescent="0.35">
      <c r="C2100" s="6"/>
      <c r="D2100" s="6"/>
      <c r="E2100" s="6"/>
      <c r="F2100" s="25"/>
      <c r="G2100" s="25"/>
      <c r="H2100" s="36"/>
      <c r="I2100" s="25"/>
    </row>
    <row r="2101" spans="3:9" x14ac:dyDescent="0.35">
      <c r="C2101" s="6"/>
      <c r="D2101" s="6"/>
      <c r="E2101" s="6"/>
      <c r="F2101" s="25"/>
      <c r="G2101" s="25"/>
      <c r="H2101" s="36"/>
      <c r="I2101" s="25"/>
    </row>
    <row r="2102" spans="3:9" x14ac:dyDescent="0.35">
      <c r="C2102" s="6"/>
      <c r="D2102" s="6"/>
      <c r="E2102" s="6"/>
      <c r="F2102" s="25"/>
      <c r="G2102" s="25"/>
      <c r="H2102" s="36"/>
      <c r="I2102" s="25"/>
    </row>
    <row r="2103" spans="3:9" x14ac:dyDescent="0.35">
      <c r="C2103" s="6"/>
      <c r="D2103" s="6"/>
      <c r="E2103" s="6"/>
      <c r="F2103" s="25"/>
      <c r="G2103" s="25"/>
      <c r="H2103" s="36"/>
      <c r="I2103" s="25"/>
    </row>
    <row r="2104" spans="3:9" x14ac:dyDescent="0.35">
      <c r="C2104" s="6"/>
      <c r="D2104" s="6"/>
      <c r="E2104" s="6"/>
      <c r="F2104" s="25"/>
      <c r="G2104" s="25"/>
      <c r="H2104" s="36"/>
      <c r="I2104" s="25"/>
    </row>
    <row r="2105" spans="3:9" x14ac:dyDescent="0.35">
      <c r="C2105" s="6"/>
      <c r="D2105" s="6"/>
      <c r="E2105" s="6"/>
      <c r="F2105" s="25"/>
      <c r="G2105" s="25"/>
      <c r="H2105" s="36"/>
      <c r="I2105" s="25"/>
    </row>
    <row r="2106" spans="3:9" x14ac:dyDescent="0.35">
      <c r="C2106" s="6"/>
      <c r="D2106" s="6"/>
      <c r="E2106" s="6"/>
      <c r="F2106" s="25"/>
      <c r="G2106" s="25"/>
      <c r="H2106" s="36"/>
      <c r="I2106" s="25"/>
    </row>
    <row r="2107" spans="3:9" x14ac:dyDescent="0.35">
      <c r="C2107" s="6"/>
      <c r="D2107" s="6"/>
      <c r="E2107" s="6"/>
      <c r="F2107" s="25"/>
      <c r="G2107" s="25"/>
      <c r="H2107" s="36"/>
      <c r="I2107" s="25"/>
    </row>
    <row r="2108" spans="3:9" x14ac:dyDescent="0.35">
      <c r="C2108" s="6"/>
      <c r="D2108" s="6"/>
      <c r="E2108" s="6"/>
      <c r="F2108" s="25"/>
      <c r="G2108" s="25"/>
      <c r="H2108" s="36"/>
      <c r="I2108" s="25"/>
    </row>
    <row r="2109" spans="3:9" x14ac:dyDescent="0.35">
      <c r="C2109" s="6"/>
      <c r="D2109" s="6"/>
      <c r="E2109" s="6"/>
      <c r="F2109" s="25"/>
      <c r="G2109" s="25"/>
      <c r="H2109" s="36"/>
      <c r="I2109" s="25"/>
    </row>
    <row r="2110" spans="3:9" x14ac:dyDescent="0.35">
      <c r="C2110" s="6"/>
      <c r="D2110" s="6"/>
      <c r="E2110" s="6"/>
      <c r="F2110" s="25"/>
      <c r="G2110" s="25"/>
      <c r="H2110" s="36"/>
      <c r="I2110" s="25"/>
    </row>
    <row r="2111" spans="3:9" x14ac:dyDescent="0.35">
      <c r="C2111" s="6"/>
      <c r="D2111" s="6"/>
      <c r="E2111" s="6"/>
      <c r="F2111" s="25"/>
      <c r="G2111" s="25"/>
      <c r="H2111" s="36"/>
      <c r="I2111" s="25"/>
    </row>
    <row r="2112" spans="3:9" x14ac:dyDescent="0.35">
      <c r="C2112" s="6"/>
      <c r="D2112" s="6"/>
      <c r="E2112" s="6"/>
      <c r="F2112" s="25"/>
      <c r="G2112" s="25"/>
      <c r="H2112" s="36"/>
      <c r="I2112" s="25"/>
    </row>
    <row r="2113" spans="3:9" x14ac:dyDescent="0.35">
      <c r="C2113" s="6"/>
      <c r="D2113" s="6"/>
      <c r="E2113" s="6"/>
      <c r="F2113" s="25"/>
      <c r="G2113" s="25"/>
      <c r="H2113" s="36"/>
      <c r="I2113" s="25"/>
    </row>
    <row r="2114" spans="3:9" x14ac:dyDescent="0.35">
      <c r="C2114" s="6"/>
      <c r="D2114" s="6"/>
      <c r="E2114" s="6"/>
      <c r="F2114" s="25"/>
      <c r="G2114" s="25"/>
      <c r="H2114" s="36"/>
      <c r="I2114" s="25"/>
    </row>
    <row r="2115" spans="3:9" x14ac:dyDescent="0.35">
      <c r="C2115" s="6"/>
      <c r="D2115" s="6"/>
      <c r="E2115" s="6"/>
      <c r="F2115" s="25"/>
      <c r="G2115" s="25"/>
      <c r="H2115" s="36"/>
      <c r="I2115" s="25"/>
    </row>
    <row r="2116" spans="3:9" x14ac:dyDescent="0.35">
      <c r="C2116" s="6"/>
      <c r="D2116" s="6"/>
      <c r="E2116" s="6"/>
      <c r="F2116" s="25"/>
      <c r="G2116" s="25"/>
      <c r="H2116" s="36"/>
      <c r="I2116" s="25"/>
    </row>
    <row r="2117" spans="3:9" x14ac:dyDescent="0.35">
      <c r="C2117" s="6"/>
      <c r="D2117" s="6"/>
      <c r="E2117" s="6"/>
      <c r="F2117" s="25"/>
      <c r="G2117" s="25"/>
      <c r="H2117" s="36"/>
      <c r="I2117" s="25"/>
    </row>
    <row r="2118" spans="3:9" x14ac:dyDescent="0.35">
      <c r="C2118" s="6"/>
      <c r="D2118" s="6"/>
      <c r="E2118" s="6"/>
      <c r="F2118" s="25"/>
      <c r="G2118" s="25"/>
      <c r="H2118" s="36"/>
      <c r="I2118" s="25"/>
    </row>
    <row r="2119" spans="3:9" x14ac:dyDescent="0.35">
      <c r="C2119" s="6"/>
      <c r="D2119" s="6"/>
      <c r="E2119" s="6"/>
      <c r="F2119" s="25"/>
      <c r="G2119" s="25"/>
      <c r="H2119" s="36"/>
      <c r="I2119" s="25"/>
    </row>
    <row r="2120" spans="3:9" x14ac:dyDescent="0.35">
      <c r="C2120" s="6"/>
      <c r="D2120" s="6"/>
      <c r="E2120" s="6"/>
      <c r="F2120" s="25"/>
      <c r="G2120" s="25"/>
      <c r="H2120" s="36"/>
      <c r="I2120" s="25"/>
    </row>
    <row r="2121" spans="3:9" x14ac:dyDescent="0.35">
      <c r="C2121" s="6"/>
      <c r="D2121" s="6"/>
      <c r="E2121" s="6"/>
      <c r="F2121" s="25"/>
      <c r="G2121" s="25"/>
      <c r="H2121" s="36"/>
      <c r="I2121" s="25"/>
    </row>
    <row r="2122" spans="3:9" x14ac:dyDescent="0.35">
      <c r="C2122" s="6"/>
      <c r="D2122" s="6"/>
      <c r="E2122" s="6"/>
      <c r="F2122" s="25"/>
      <c r="G2122" s="25"/>
      <c r="H2122" s="36"/>
      <c r="I2122" s="25"/>
    </row>
    <row r="2123" spans="3:9" x14ac:dyDescent="0.35">
      <c r="C2123" s="6"/>
      <c r="D2123" s="6"/>
      <c r="E2123" s="6"/>
      <c r="F2123" s="25"/>
      <c r="G2123" s="25"/>
      <c r="H2123" s="36"/>
      <c r="I2123" s="25"/>
    </row>
    <row r="2124" spans="3:9" x14ac:dyDescent="0.35">
      <c r="C2124" s="6"/>
      <c r="D2124" s="6"/>
      <c r="E2124" s="6"/>
      <c r="F2124" s="25"/>
      <c r="G2124" s="25"/>
      <c r="H2124" s="36"/>
      <c r="I2124" s="25"/>
    </row>
    <row r="2125" spans="3:9" x14ac:dyDescent="0.35">
      <c r="C2125" s="6"/>
      <c r="D2125" s="6"/>
      <c r="E2125" s="6"/>
      <c r="F2125" s="25"/>
      <c r="G2125" s="25"/>
      <c r="H2125" s="36"/>
      <c r="I2125" s="25"/>
    </row>
    <row r="2126" spans="3:9" x14ac:dyDescent="0.35">
      <c r="C2126" s="6"/>
      <c r="D2126" s="6"/>
      <c r="E2126" s="6"/>
      <c r="F2126" s="25"/>
      <c r="G2126" s="25"/>
      <c r="H2126" s="36"/>
      <c r="I2126" s="25"/>
    </row>
    <row r="2127" spans="3:9" x14ac:dyDescent="0.35">
      <c r="C2127" s="6"/>
      <c r="D2127" s="6"/>
      <c r="E2127" s="6"/>
      <c r="F2127" s="25"/>
      <c r="G2127" s="25"/>
      <c r="H2127" s="36"/>
      <c r="I2127" s="25"/>
    </row>
    <row r="2128" spans="3:9" x14ac:dyDescent="0.35">
      <c r="C2128" s="6"/>
      <c r="D2128" s="6"/>
      <c r="E2128" s="6"/>
      <c r="F2128" s="25"/>
      <c r="G2128" s="25"/>
      <c r="H2128" s="36"/>
      <c r="I2128" s="25"/>
    </row>
    <row r="2129" spans="3:9" x14ac:dyDescent="0.35">
      <c r="C2129" s="6"/>
      <c r="D2129" s="6"/>
      <c r="E2129" s="6"/>
      <c r="F2129" s="25"/>
      <c r="G2129" s="25"/>
      <c r="H2129" s="36"/>
      <c r="I2129" s="25"/>
    </row>
    <row r="2130" spans="3:9" x14ac:dyDescent="0.35">
      <c r="C2130" s="6"/>
      <c r="D2130" s="6"/>
      <c r="E2130" s="6"/>
      <c r="F2130" s="25"/>
      <c r="G2130" s="25"/>
      <c r="H2130" s="36"/>
      <c r="I2130" s="25"/>
    </row>
    <row r="2131" spans="3:9" x14ac:dyDescent="0.35">
      <c r="C2131" s="6"/>
      <c r="D2131" s="6"/>
      <c r="E2131" s="6"/>
      <c r="F2131" s="25"/>
      <c r="G2131" s="25"/>
      <c r="H2131" s="36"/>
      <c r="I2131" s="25"/>
    </row>
    <row r="2132" spans="3:9" x14ac:dyDescent="0.35">
      <c r="C2132" s="6"/>
      <c r="D2132" s="6"/>
      <c r="E2132" s="6"/>
      <c r="F2132" s="25"/>
      <c r="G2132" s="25"/>
      <c r="H2132" s="36"/>
      <c r="I2132" s="25"/>
    </row>
    <row r="2133" spans="3:9" x14ac:dyDescent="0.35">
      <c r="C2133" s="6"/>
      <c r="D2133" s="6"/>
      <c r="E2133" s="6"/>
      <c r="F2133" s="25"/>
      <c r="G2133" s="25"/>
      <c r="H2133" s="36"/>
      <c r="I2133" s="25"/>
    </row>
    <row r="2134" spans="3:9" x14ac:dyDescent="0.35">
      <c r="C2134" s="6"/>
      <c r="D2134" s="6"/>
      <c r="E2134" s="6"/>
      <c r="F2134" s="25"/>
      <c r="G2134" s="25"/>
      <c r="H2134" s="36"/>
      <c r="I2134" s="25"/>
    </row>
    <row r="2135" spans="3:9" x14ac:dyDescent="0.35">
      <c r="C2135" s="6"/>
      <c r="D2135" s="6"/>
      <c r="E2135" s="6"/>
      <c r="F2135" s="25"/>
      <c r="G2135" s="25"/>
      <c r="H2135" s="36"/>
      <c r="I2135" s="25"/>
    </row>
    <row r="2136" spans="3:9" x14ac:dyDescent="0.35">
      <c r="C2136" s="6"/>
      <c r="D2136" s="6"/>
      <c r="E2136" s="6"/>
      <c r="F2136" s="25"/>
      <c r="G2136" s="25"/>
      <c r="H2136" s="36"/>
      <c r="I2136" s="25"/>
    </row>
    <row r="2137" spans="3:9" x14ac:dyDescent="0.35">
      <c r="E2137" s="6"/>
      <c r="G2137" s="25"/>
      <c r="H2137" s="36"/>
      <c r="I2137" s="25"/>
    </row>
    <row r="2138" spans="3:9" x14ac:dyDescent="0.35">
      <c r="E2138" s="6"/>
      <c r="G2138" s="25"/>
      <c r="H2138" s="36"/>
      <c r="I2138" s="25"/>
    </row>
    <row r="2139" spans="3:9" x14ac:dyDescent="0.35">
      <c r="G2139" s="25"/>
      <c r="H2139" s="36"/>
      <c r="I2139" s="25"/>
    </row>
    <row r="2140" spans="3:9" x14ac:dyDescent="0.35">
      <c r="G2140" s="25"/>
      <c r="H2140" s="36"/>
    </row>
  </sheetData>
  <conditionalFormatting sqref="F2:F43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36">
    <cfRule type="colorScale" priority="21">
      <colorScale>
        <cfvo type="min"/>
        <cfvo type="max"/>
        <color rgb="FF63BE7B"/>
        <color rgb="FFFCFCFF"/>
      </colorScale>
    </cfRule>
  </conditionalFormatting>
  <conditionalFormatting sqref="G2:G436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43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43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1:I450 G445:H451 E439:E449 C438:D447 F441:F447 H442:H444 C437 A34:B440 C1:J1">
    <cfRule type="colorScale" priority="71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1:I450 G445:H451 E439:E449 C438:D447 F441:F447 H442:H444 C437 A34:B440 C1:J1">
    <cfRule type="colorScale" priority="717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740">
      <colorScale>
        <cfvo type="min"/>
        <cfvo type="max"/>
        <color rgb="FFFFEF9C"/>
        <color rgb="FF63BE7B"/>
      </colorScale>
    </cfRule>
  </conditionalFormatting>
  <conditionalFormatting sqref="I441:I450 G445:H451 E439:E449 C438:D447 F441:F447 H442:H444 C437 A34:B440 C1:J1">
    <cfRule type="colorScale" priority="71755">
      <colorScale>
        <cfvo type="min"/>
        <cfvo type="max"/>
        <color rgb="FFF8696B"/>
        <color rgb="FFFCFCFF"/>
      </colorScale>
    </cfRule>
  </conditionalFormatting>
  <conditionalFormatting sqref="I451:I455 E450:E454 G452:H456 C448:D452 F448:F452">
    <cfRule type="colorScale" priority="71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1:I1048576 G445:H1048576 E439:E440 E441:F1048576 C438:D1048576 H442:H444 C437 A34:B440 C1:J1">
    <cfRule type="colorScale" priority="71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1:I1048576 G445:H1048576 E439:E440 E441:F1048576 C438:D1048576 H442:H444 C437 A34:B440 C1:J1">
    <cfRule type="colorScale" priority="717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37:G444">
    <cfRule type="colorScale" priority="721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37:G444">
    <cfRule type="colorScale" priority="72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0:J440 H440:H441">
    <cfRule type="colorScale" priority="72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436">
    <cfRule type="colorScale" priority="72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J436">
    <cfRule type="colorScale" priority="724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J436">
    <cfRule type="colorScale" priority="72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436">
    <cfRule type="colorScale" priority="724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452">
      <colorScale>
        <cfvo type="min"/>
        <cfvo type="max"/>
        <color rgb="FFFFEF9C"/>
        <color rgb="FF63BE7B"/>
      </colorScale>
    </cfRule>
  </conditionalFormatting>
  <conditionalFormatting sqref="H2:J436">
    <cfRule type="colorScale" priority="72455">
      <colorScale>
        <cfvo type="min"/>
        <cfvo type="max"/>
        <color rgb="FFF8696B"/>
        <color rgb="FFFCFCFF"/>
      </colorScale>
    </cfRule>
  </conditionalFormatting>
  <conditionalFormatting sqref="I440:J440 H437:H441">
    <cfRule type="colorScale" priority="72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0:J440 H439">
    <cfRule type="colorScale" priority="72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0:J440 H437:H441">
    <cfRule type="colorScale" priority="724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J436 D440:J440 D437:H439">
    <cfRule type="colorScale" priority="72465">
      <colorScale>
        <cfvo type="min"/>
        <cfvo type="max"/>
        <color rgb="FF63BE7B"/>
        <color rgb="FFFFEF9C"/>
      </colorScale>
    </cfRule>
  </conditionalFormatting>
  <conditionalFormatting sqref="D2:J436 D437:H439">
    <cfRule type="colorScale" priority="72467">
      <colorScale>
        <cfvo type="min"/>
        <cfvo type="max"/>
        <color rgb="FF63BE7B"/>
        <color rgb="FFFFEF9C"/>
      </colorScale>
    </cfRule>
  </conditionalFormatting>
  <conditionalFormatting sqref="D2:J436">
    <cfRule type="colorScale" priority="14">
      <colorScale>
        <cfvo type="min"/>
        <cfvo type="max"/>
        <color rgb="FF63BE7B"/>
        <color rgb="FFFFEF9C"/>
      </colorScale>
    </cfRule>
  </conditionalFormatting>
  <conditionalFormatting sqref="F2:G4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4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n2</vt:lpstr>
      <vt:lpstr>n3</vt:lpstr>
      <vt:lpstr>n4</vt:lpstr>
      <vt:lpstr>n5</vt:lpstr>
      <vt:lpstr>n6</vt:lpstr>
      <vt:lpstr>n7</vt:lpstr>
      <vt:lpstr>n8</vt:lpstr>
      <vt:lpstr>n9</vt:lpstr>
      <vt:lpstr>n10</vt:lpstr>
      <vt:lpstr>n12</vt:lpstr>
      <vt:lpstr>n15</vt:lpstr>
      <vt:lpstr>n20</vt:lpstr>
      <vt:lpstr>n30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Wille</dc:creator>
  <cp:lastModifiedBy>Mario Schlemmer</cp:lastModifiedBy>
  <cp:lastPrinted>2020-11-03T03:46:20Z</cp:lastPrinted>
  <dcterms:created xsi:type="dcterms:W3CDTF">2020-02-17T07:04:57Z</dcterms:created>
  <dcterms:modified xsi:type="dcterms:W3CDTF">2021-12-17T10:15:24Z</dcterms:modified>
</cp:coreProperties>
</file>