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8_{48FF450E-A36D-4E74-B777-401D4043B3B0}" xr6:coauthVersionLast="47" xr6:coauthVersionMax="47" xr10:uidLastSave="{00000000-0000-0000-0000-000000000000}"/>
  <bookViews>
    <workbookView xWindow="-120" yWindow="-120" windowWidth="20730" windowHeight="11160" tabRatio="879" xr2:uid="{E843BE7E-D890-467B-94CB-D117C04286D1}"/>
  </bookViews>
  <sheets>
    <sheet name="N15_Phi" sheetId="6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66" l="1"/>
  <c r="U3" i="66"/>
  <c r="U4" i="66"/>
  <c r="U5" i="66"/>
  <c r="U6" i="66"/>
  <c r="U7" i="66"/>
  <c r="U8" i="66"/>
  <c r="U9" i="66"/>
  <c r="U10" i="66"/>
  <c r="U11" i="66"/>
  <c r="U12" i="66"/>
  <c r="U13" i="66"/>
  <c r="U14" i="66"/>
  <c r="U15" i="66"/>
  <c r="U2" i="66"/>
  <c r="R3" i="66"/>
  <c r="R4" i="66"/>
  <c r="R5" i="66"/>
  <c r="R6" i="66"/>
  <c r="R7" i="66"/>
  <c r="R8" i="66"/>
  <c r="R9" i="66"/>
  <c r="R10" i="66"/>
  <c r="R11" i="66"/>
  <c r="R12" i="66"/>
  <c r="R13" i="66"/>
  <c r="R14" i="66"/>
  <c r="R15" i="66"/>
  <c r="R16" i="66"/>
  <c r="R2" i="66"/>
  <c r="T16" i="66" s="1"/>
  <c r="S16" i="66"/>
  <c r="S15" i="66"/>
  <c r="S14" i="66"/>
  <c r="S13" i="66"/>
  <c r="S12" i="66"/>
  <c r="S11" i="66"/>
  <c r="S10" i="66"/>
  <c r="S9" i="66"/>
  <c r="S8" i="66"/>
  <c r="S7" i="66"/>
  <c r="S6" i="66"/>
  <c r="S5" i="66"/>
  <c r="S4" i="66"/>
  <c r="S3" i="66"/>
  <c r="S2" i="66"/>
  <c r="V2" i="66" l="1"/>
  <c r="X14" i="66"/>
  <c r="V4" i="66"/>
  <c r="V12" i="66"/>
  <c r="V8" i="66"/>
  <c r="X12" i="66"/>
  <c r="X10" i="66"/>
  <c r="X6" i="66"/>
  <c r="X2" i="66"/>
  <c r="V5" i="66"/>
  <c r="X4" i="66"/>
  <c r="X8" i="66"/>
  <c r="X15" i="66"/>
  <c r="X11" i="66"/>
  <c r="X7" i="66"/>
  <c r="X3" i="66"/>
  <c r="V15" i="66"/>
  <c r="V11" i="66"/>
  <c r="V7" i="66"/>
  <c r="V3" i="66"/>
  <c r="X13" i="66"/>
  <c r="X9" i="66"/>
  <c r="X5" i="66"/>
  <c r="V14" i="66"/>
  <c r="V10" i="66"/>
  <c r="V6" i="66"/>
  <c r="V13" i="66"/>
  <c r="V9" i="66"/>
  <c r="T15" i="66"/>
  <c r="Y15" i="66" l="1"/>
  <c r="T14" i="66"/>
  <c r="T13" i="66"/>
  <c r="Y13" i="66" l="1"/>
  <c r="Y14" i="66"/>
  <c r="T12" i="66"/>
  <c r="Y12" i="66" l="1"/>
  <c r="T11" i="66"/>
  <c r="Y11" i="66" l="1"/>
  <c r="T10" i="66"/>
  <c r="Y10" i="66" l="1"/>
  <c r="T9" i="66"/>
  <c r="Y9" i="66" l="1"/>
  <c r="T8" i="66"/>
  <c r="Y8" i="66" l="1"/>
  <c r="T7" i="66"/>
  <c r="Y7" i="66" l="1"/>
  <c r="T6" i="66"/>
  <c r="Y6" i="66" l="1"/>
  <c r="T5" i="66"/>
  <c r="Y5" i="66" l="1"/>
  <c r="T4" i="66"/>
  <c r="Y4" i="66" l="1"/>
  <c r="T3" i="66"/>
  <c r="Y3" i="66" l="1"/>
  <c r="T2" i="66"/>
  <c r="Y2" i="66" s="1"/>
  <c r="F3" i="66" l="1"/>
  <c r="F4" i="66" s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H16" i="66"/>
  <c r="H15" i="66"/>
  <c r="H14" i="66"/>
  <c r="H13" i="66"/>
  <c r="H12" i="66"/>
  <c r="H11" i="66"/>
  <c r="H10" i="66"/>
  <c r="H9" i="66"/>
  <c r="H8" i="66"/>
  <c r="H7" i="66"/>
  <c r="H6" i="66"/>
  <c r="H5" i="66"/>
  <c r="H4" i="66"/>
  <c r="H3" i="66"/>
  <c r="H2" i="66"/>
  <c r="E2" i="66"/>
  <c r="I16" i="66" s="1"/>
  <c r="G3" i="66"/>
  <c r="J3" i="66" s="1"/>
  <c r="J2" i="66"/>
  <c r="E3" i="66" l="1"/>
  <c r="I15" i="66" s="1"/>
  <c r="K3" i="66"/>
  <c r="L3" i="66" s="1"/>
  <c r="K2" i="66"/>
  <c r="L2" i="66" s="1"/>
  <c r="G4" i="66"/>
  <c r="J4" i="66" l="1"/>
  <c r="K4" i="66"/>
  <c r="G5" i="66"/>
  <c r="E4" i="66"/>
  <c r="I14" i="66" s="1"/>
  <c r="L4" i="66" l="1"/>
  <c r="K5" i="66"/>
  <c r="J5" i="66"/>
  <c r="G6" i="66"/>
  <c r="E5" i="66"/>
  <c r="I13" i="66" s="1"/>
  <c r="L5" i="66" l="1"/>
  <c r="K6" i="66"/>
  <c r="J6" i="66"/>
  <c r="G7" i="66"/>
  <c r="E7" i="66"/>
  <c r="I11" i="66" s="1"/>
  <c r="E6" i="66"/>
  <c r="I12" i="66" s="1"/>
  <c r="L6" i="66" l="1"/>
  <c r="K7" i="66"/>
  <c r="J7" i="66"/>
  <c r="G8" i="66"/>
  <c r="L7" i="66" l="1"/>
  <c r="K8" i="66"/>
  <c r="J8" i="66"/>
  <c r="G9" i="66"/>
  <c r="E8" i="66"/>
  <c r="I10" i="66" s="1"/>
  <c r="L8" i="66" l="1"/>
  <c r="K9" i="66"/>
  <c r="J9" i="66"/>
  <c r="G10" i="66"/>
  <c r="E9" i="66"/>
  <c r="I9" i="66" s="1"/>
  <c r="N9" i="66" l="1"/>
  <c r="L9" i="66"/>
  <c r="K10" i="66"/>
  <c r="N10" i="66"/>
  <c r="J10" i="66"/>
  <c r="E10" i="66"/>
  <c r="I8" i="66" s="1"/>
  <c r="G11" i="66"/>
  <c r="L10" i="66" l="1"/>
  <c r="N8" i="66"/>
  <c r="K11" i="66"/>
  <c r="N11" i="66"/>
  <c r="J11" i="66"/>
  <c r="G12" i="66"/>
  <c r="E11" i="66"/>
  <c r="I7" i="66" s="1"/>
  <c r="K12" i="66" l="1"/>
  <c r="N12" i="66"/>
  <c r="L11" i="66"/>
  <c r="N7" i="66"/>
  <c r="G13" i="66"/>
  <c r="G14" i="66" s="1"/>
  <c r="J12" i="66"/>
  <c r="E13" i="66"/>
  <c r="I5" i="66" s="1"/>
  <c r="E12" i="66"/>
  <c r="I6" i="66" s="1"/>
  <c r="N5" i="66" l="1"/>
  <c r="L12" i="66"/>
  <c r="K14" i="66"/>
  <c r="N14" i="66"/>
  <c r="K13" i="66"/>
  <c r="N13" i="66"/>
  <c r="N6" i="66"/>
  <c r="J14" i="66"/>
  <c r="J13" i="66"/>
  <c r="E14" i="66"/>
  <c r="I4" i="66" s="1"/>
  <c r="G15" i="66"/>
  <c r="L13" i="66" l="1"/>
  <c r="L14" i="66"/>
  <c r="K15" i="66"/>
  <c r="N15" i="66"/>
  <c r="N4" i="66"/>
  <c r="J15" i="66"/>
  <c r="E15" i="66"/>
  <c r="I3" i="66" s="1"/>
  <c r="L15" i="66" l="1"/>
  <c r="N3" i="66"/>
  <c r="E16" i="66"/>
  <c r="J17" i="66"/>
  <c r="K17" i="66"/>
  <c r="I2" i="66" l="1"/>
  <c r="N2" i="66" s="1"/>
  <c r="N17" i="66" s="1"/>
  <c r="L17" i="66"/>
  <c r="Z15" i="66" l="1"/>
  <c r="M14" i="66"/>
  <c r="M13" i="66"/>
  <c r="O14" i="66" l="1"/>
  <c r="O13" i="66"/>
  <c r="M15" i="66"/>
  <c r="M2" i="66"/>
  <c r="M3" i="66"/>
  <c r="M4" i="66"/>
  <c r="M6" i="66"/>
  <c r="M5" i="66"/>
  <c r="M8" i="66"/>
  <c r="M7" i="66"/>
  <c r="M9" i="66"/>
  <c r="M11" i="66"/>
  <c r="M10" i="66"/>
  <c r="M12" i="66"/>
  <c r="Z12" i="66" l="1"/>
  <c r="Z13" i="66"/>
  <c r="O6" i="66"/>
  <c r="O12" i="66"/>
  <c r="O4" i="66"/>
  <c r="O11" i="66"/>
  <c r="O5" i="66"/>
  <c r="O9" i="66"/>
  <c r="O15" i="66"/>
  <c r="O7" i="66"/>
  <c r="O10" i="66"/>
  <c r="O8" i="66"/>
  <c r="O3" i="66"/>
  <c r="Y17" i="66" s="1"/>
  <c r="M17" i="66"/>
  <c r="O2" i="66"/>
  <c r="Z8" i="66" l="1"/>
  <c r="Z7" i="66"/>
  <c r="V17" i="66"/>
  <c r="X17" i="66"/>
  <c r="Z5" i="66"/>
  <c r="O17" i="66"/>
  <c r="W7" i="66" s="1"/>
  <c r="Z4" i="66"/>
  <c r="Z6" i="66"/>
  <c r="J20" i="66" l="1"/>
  <c r="W6" i="66"/>
  <c r="W5" i="66"/>
  <c r="W14" i="66"/>
  <c r="Z2" i="66"/>
  <c r="W8" i="66"/>
  <c r="W12" i="66"/>
  <c r="Z3" i="66"/>
  <c r="W10" i="66"/>
  <c r="W9" i="66"/>
  <c r="Z9" i="66"/>
  <c r="Z10" i="66"/>
  <c r="Z11" i="66"/>
  <c r="Z14" i="66"/>
  <c r="W15" i="66"/>
  <c r="W11" i="66"/>
  <c r="W3" i="66"/>
  <c r="W4" i="66"/>
  <c r="W13" i="66"/>
  <c r="Z17" i="66" l="1"/>
  <c r="W2" i="66"/>
  <c r="W17" i="66" s="1"/>
  <c r="K20" i="66" s="1"/>
  <c r="L20" i="66" s="1"/>
  <c r="U17" i="66"/>
</calcChain>
</file>

<file path=xl/sharedStrings.xml><?xml version="1.0" encoding="utf-8"?>
<sst xmlns="http://schemas.openxmlformats.org/spreadsheetml/2006/main" count="21" uniqueCount="15">
  <si>
    <t>D</t>
  </si>
  <si>
    <t>F</t>
  </si>
  <si>
    <t>B</t>
  </si>
  <si>
    <t>F_r</t>
  </si>
  <si>
    <t>B_r</t>
  </si>
  <si>
    <t>D_r</t>
  </si>
  <si>
    <t>Var1 by Var2</t>
  </si>
  <si>
    <t>Var2 by Var1</t>
  </si>
  <si>
    <t>Txy</t>
  </si>
  <si>
    <t>Tyx</t>
  </si>
  <si>
    <t>Phi</t>
  </si>
  <si>
    <t>Var2</t>
  </si>
  <si>
    <t>Var1</t>
  </si>
  <si>
    <t>C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</si>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</sst>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6" formatCode="0.000"/>
    <numFmt numFmtId="167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8"/>
      <color theme="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locked="0" hidden="1"/>
    </xf>
    <xf numFmtId="1" fontId="4" fillId="2" borderId="1" xfId="1" applyNumberFormat="1" applyFont="1" applyAlignment="1">
      <alignment horizontal="center"/>
    </xf>
    <xf numFmtId="0" fontId="7" fillId="5" borderId="1" xfId="1" applyFont="1" applyFill="1" applyAlignment="1">
      <alignment horizontal="center"/>
    </xf>
    <xf numFmtId="166" fontId="7" fillId="5" borderId="1" xfId="1" applyNumberFormat="1" applyFont="1" applyFill="1" applyAlignment="1">
      <alignment horizontal="center"/>
    </xf>
    <xf numFmtId="2" fontId="5" fillId="5" borderId="1" xfId="1" applyNumberFormat="1" applyFont="1" applyFill="1" applyAlignment="1">
      <alignment horizontal="center"/>
    </xf>
    <xf numFmtId="0" fontId="5" fillId="5" borderId="1" xfId="1" applyFont="1" applyFill="1" applyAlignment="1">
      <alignment horizontal="center"/>
    </xf>
    <xf numFmtId="166" fontId="5" fillId="5" borderId="1" xfId="1" applyNumberFormat="1" applyFont="1" applyFill="1" applyAlignment="1">
      <alignment horizontal="center"/>
    </xf>
    <xf numFmtId="164" fontId="2" fillId="5" borderId="1" xfId="2" applyNumberFormat="1" applyFill="1" applyBorder="1" applyAlignment="1">
      <alignment horizontal="center" vertical="center"/>
    </xf>
    <xf numFmtId="2" fontId="4" fillId="2" borderId="1" xfId="1" applyNumberFormat="1" applyFont="1" applyAlignment="1">
      <alignment horizontal="center"/>
    </xf>
    <xf numFmtId="166" fontId="4" fillId="2" borderId="1" xfId="1" applyNumberFormat="1" applyFont="1" applyAlignment="1">
      <alignment horizontal="center"/>
    </xf>
    <xf numFmtId="0" fontId="6" fillId="5" borderId="1" xfId="2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167" fontId="5" fillId="5" borderId="1" xfId="1" applyNumberFormat="1" applyFont="1" applyFill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1" fontId="2" fillId="5" borderId="1" xfId="2" applyNumberFormat="1" applyFill="1" applyBorder="1" applyAlignment="1">
      <alignment horizontal="center" vertical="center"/>
    </xf>
    <xf numFmtId="1" fontId="7" fillId="5" borderId="1" xfId="1" applyNumberFormat="1" applyFont="1" applyFill="1" applyAlignment="1">
      <alignment horizontal="center"/>
    </xf>
    <xf numFmtId="164" fontId="5" fillId="5" borderId="1" xfId="1" applyNumberFormat="1" applyFont="1" applyFill="1" applyAlignment="1">
      <alignment horizontal="center"/>
    </xf>
    <xf numFmtId="164" fontId="5" fillId="5" borderId="2" xfId="1" applyNumberFormat="1" applyFont="1" applyFill="1" applyBorder="1" applyAlignment="1">
      <alignment horizontal="center"/>
    </xf>
    <xf numFmtId="164" fontId="5" fillId="5" borderId="3" xfId="1" applyNumberFormat="1" applyFont="1" applyFill="1" applyBorder="1" applyAlignment="1">
      <alignment horizontal="center"/>
    </xf>
    <xf numFmtId="0" fontId="7" fillId="5" borderId="2" xfId="1" applyFont="1" applyFill="1" applyBorder="1" applyAlignment="1">
      <alignment horizontal="left"/>
    </xf>
    <xf numFmtId="0" fontId="7" fillId="5" borderId="3" xfId="1" applyFont="1" applyFill="1" applyBorder="1" applyAlignment="1">
      <alignment horizontal="left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6E76-C031-45CA-935B-413B4739B4BC}">
  <dimension ref="A1:BY633"/>
  <sheetViews>
    <sheetView tabSelected="1" zoomScale="77" zoomScaleNormal="77" workbookViewId="0">
      <pane ySplit="1" topLeftCell="A9" activePane="bottomLeft" state="frozen"/>
      <selection pane="bottomLeft" activeCell="D18" sqref="D18"/>
    </sheetView>
  </sheetViews>
  <sheetFormatPr defaultColWidth="11.42578125" defaultRowHeight="21" x14ac:dyDescent="0.35"/>
  <cols>
    <col min="1" max="2" width="8" style="1" bestFit="1" customWidth="1"/>
    <col min="3" max="3" width="3.28515625" style="1" customWidth="1"/>
    <col min="4" max="4" width="19.5703125" style="1" bestFit="1" customWidth="1"/>
    <col min="5" max="5" width="2.28515625" style="1" customWidth="1"/>
    <col min="6" max="6" width="2.7109375" style="1" customWidth="1"/>
    <col min="7" max="7" width="5" style="1" bestFit="1" customWidth="1"/>
    <col min="8" max="8" width="1.85546875" style="1" customWidth="1"/>
    <col min="9" max="9" width="0.5703125" style="1" customWidth="1"/>
    <col min="10" max="12" width="14.42578125" style="1" bestFit="1" customWidth="1"/>
    <col min="13" max="13" width="12.5703125" bestFit="1" customWidth="1"/>
    <col min="14" max="14" width="10.85546875" style="1" bestFit="1" customWidth="1"/>
    <col min="15" max="15" width="12.5703125" style="1" bestFit="1" customWidth="1"/>
    <col min="16" max="16" width="4" style="1" customWidth="1"/>
    <col min="17" max="17" width="19.5703125" style="1" bestFit="1" customWidth="1"/>
    <col min="18" max="18" width="2.85546875" style="1" customWidth="1"/>
    <col min="19" max="19" width="2.5703125" style="1" customWidth="1"/>
    <col min="20" max="20" width="3.28515625" style="1" customWidth="1"/>
    <col min="21" max="21" width="12.7109375" style="1" bestFit="1" customWidth="1"/>
    <col min="22" max="23" width="12" style="1" bestFit="1" customWidth="1"/>
    <col min="24" max="24" width="11" style="1" bestFit="1" customWidth="1"/>
    <col min="25" max="25" width="10.85546875" style="1" bestFit="1" customWidth="1"/>
    <col min="26" max="26" width="11" style="1" bestFit="1" customWidth="1"/>
    <col min="27" max="16384" width="11.42578125" style="1"/>
  </cols>
  <sheetData>
    <row r="1" spans="1:77" ht="23.25" x14ac:dyDescent="0.35">
      <c r="A1" s="15" t="s">
        <v>12</v>
      </c>
      <c r="B1" s="15" t="s">
        <v>11</v>
      </c>
      <c r="C1" s="12"/>
      <c r="D1" s="15" t="s">
        <v>6</v>
      </c>
      <c r="E1" s="15"/>
      <c r="F1" s="15"/>
      <c r="G1" s="15" t="s">
        <v>13</v>
      </c>
      <c r="H1" s="15"/>
      <c r="I1" s="15"/>
      <c r="J1" s="16" t="s">
        <v>1</v>
      </c>
      <c r="K1" s="16" t="s">
        <v>2</v>
      </c>
      <c r="L1" s="16" t="s">
        <v>0</v>
      </c>
      <c r="M1" s="18" t="s">
        <v>3</v>
      </c>
      <c r="N1" s="18" t="s">
        <v>4</v>
      </c>
      <c r="O1" s="18" t="s">
        <v>5</v>
      </c>
      <c r="P1" s="8"/>
      <c r="Q1" s="15" t="s">
        <v>7</v>
      </c>
      <c r="R1" s="15"/>
      <c r="S1" s="15"/>
      <c r="T1" s="15"/>
      <c r="U1" s="16" t="s">
        <v>1</v>
      </c>
      <c r="V1" s="16" t="s">
        <v>2</v>
      </c>
      <c r="W1" s="16" t="s">
        <v>0</v>
      </c>
      <c r="X1" s="18" t="s">
        <v>3</v>
      </c>
      <c r="Y1" s="18" t="s">
        <v>4</v>
      </c>
      <c r="Z1" s="18" t="s">
        <v>5</v>
      </c>
      <c r="AA1" s="8"/>
    </row>
    <row r="2" spans="1:77" ht="23.25" x14ac:dyDescent="0.35">
      <c r="A2" s="6">
        <v>91</v>
      </c>
      <c r="B2" s="6">
        <v>262</v>
      </c>
      <c r="C2" s="19"/>
      <c r="D2" s="6">
        <v>62</v>
      </c>
      <c r="E2" s="6">
        <f t="shared" ref="E2:E16" si="0">LARGE($D$2:$D$16,F2)</f>
        <v>33</v>
      </c>
      <c r="F2" s="6">
        <v>15</v>
      </c>
      <c r="G2" s="6">
        <v>14</v>
      </c>
      <c r="H2" s="6">
        <f>D16</f>
        <v>92</v>
      </c>
      <c r="I2" s="6">
        <f>E16</f>
        <v>97</v>
      </c>
      <c r="J2" s="14">
        <f>(SUM(D3:$D$16)/D2)-G2</f>
        <v>3.1774193548387082</v>
      </c>
      <c r="K2" s="14">
        <f>G2-(SUM(H3:$H$16)/H2)</f>
        <v>2.75</v>
      </c>
      <c r="L2" s="14">
        <f>J2+K2</f>
        <v>5.9274193548387082</v>
      </c>
      <c r="M2" s="14">
        <f>(SUM(E3:$E$16)/E2)-G2</f>
        <v>19.151515151515149</v>
      </c>
      <c r="N2" s="14">
        <f>G2-(SUM(I3:$I$16)/I2)</f>
        <v>3.3814432989690726</v>
      </c>
      <c r="O2" s="14">
        <f>M2+N2</f>
        <v>22.532958450484223</v>
      </c>
      <c r="P2" s="8"/>
      <c r="Q2" s="6">
        <v>163</v>
      </c>
      <c r="R2" s="6">
        <f>LARGE($Q$2:$Q$16,F2)</f>
        <v>155</v>
      </c>
      <c r="S2" s="6">
        <f>Q16</f>
        <v>219</v>
      </c>
      <c r="T2" s="13">
        <f>R16</f>
        <v>298</v>
      </c>
      <c r="U2" s="14">
        <f>(SUM(Q3:$Q$16)/Q2)-G2</f>
        <v>4.4539877300613497</v>
      </c>
      <c r="V2" s="14">
        <f>G2-(SUM(S3:$S$16)/S2)</f>
        <v>0.52054794520547887</v>
      </c>
      <c r="W2" s="14">
        <f>U2+V2</f>
        <v>4.9745356752668286</v>
      </c>
      <c r="X2" s="14">
        <f>(SUM(R3:$R$16)/R2)-G2</f>
        <v>5.4580645161290313</v>
      </c>
      <c r="Y2" s="14">
        <f>G2-(SUM(T3:$T$16)/T2)</f>
        <v>4.3590604026845643</v>
      </c>
      <c r="Z2" s="14">
        <f>X2+Y2</f>
        <v>9.8171249188135956</v>
      </c>
      <c r="AA2" s="8"/>
    </row>
    <row r="3" spans="1:77" ht="23.25" x14ac:dyDescent="0.35">
      <c r="A3" s="6">
        <v>86</v>
      </c>
      <c r="B3" s="6">
        <v>208</v>
      </c>
      <c r="C3" s="19"/>
      <c r="D3" s="6">
        <v>33</v>
      </c>
      <c r="E3" s="6">
        <f t="shared" si="0"/>
        <v>52</v>
      </c>
      <c r="F3" s="6">
        <f>F2-1</f>
        <v>14</v>
      </c>
      <c r="G3" s="6">
        <f>G2-1</f>
        <v>13</v>
      </c>
      <c r="H3" s="6">
        <f>D15</f>
        <v>84</v>
      </c>
      <c r="I3" s="6">
        <f>E15</f>
        <v>97</v>
      </c>
      <c r="J3" s="14">
        <f>(SUM(D4:$D$16)/D3)-G3</f>
        <v>18.272727272727273</v>
      </c>
      <c r="K3" s="14">
        <f>G3-(SUM(H4:$H$16)/H3)</f>
        <v>1.6785714285714288</v>
      </c>
      <c r="L3" s="14">
        <f>J3+K3</f>
        <v>19.951298701298704</v>
      </c>
      <c r="M3" s="14">
        <f>(SUM(E4:$E$16)/E3)-G3</f>
        <v>7.0384615384615401</v>
      </c>
      <c r="N3" s="14">
        <f>G3-(SUM(I4:$I$16)/I3)</f>
        <v>3.3814432989690726</v>
      </c>
      <c r="O3" s="14">
        <f t="shared" ref="O3:O15" si="1">M3+N3</f>
        <v>10.419904837430613</v>
      </c>
      <c r="P3" s="8"/>
      <c r="Q3" s="6">
        <v>188</v>
      </c>
      <c r="R3" s="6">
        <f t="shared" ref="R3:R16" si="2">LARGE($Q$2:$Q$16,F3)</f>
        <v>163</v>
      </c>
      <c r="S3" s="6">
        <f>Q15</f>
        <v>187</v>
      </c>
      <c r="T3" s="13">
        <f>R15</f>
        <v>282</v>
      </c>
      <c r="U3" s="14">
        <f>(SUM(Q4:$Q$16)/Q3)-G3</f>
        <v>2</v>
      </c>
      <c r="V3" s="14">
        <f>G3-(SUM(S4:$S$16)/S3)</f>
        <v>-1.7860962566844911</v>
      </c>
      <c r="W3" s="14">
        <f>U3+V3</f>
        <v>0.21390374331550888</v>
      </c>
      <c r="X3" s="14">
        <f>(SUM(R4:$R$16)/R3)-G3</f>
        <v>4.5030674846625764</v>
      </c>
      <c r="Y3" s="14">
        <f>G3-(SUM(T4:$T$16)/T3)</f>
        <v>3.8120567375886516</v>
      </c>
      <c r="Z3" s="14">
        <f t="shared" ref="Z3:Z15" si="3">X3+Y3</f>
        <v>8.315124222251228</v>
      </c>
      <c r="AA3" s="8"/>
    </row>
    <row r="4" spans="1:77" ht="23.25" x14ac:dyDescent="0.35">
      <c r="A4" s="6">
        <v>65</v>
      </c>
      <c r="B4" s="6">
        <v>258</v>
      </c>
      <c r="C4" s="19"/>
      <c r="D4" s="6">
        <v>54</v>
      </c>
      <c r="E4" s="6">
        <f t="shared" si="0"/>
        <v>54</v>
      </c>
      <c r="F4" s="6">
        <f t="shared" ref="F4:G16" si="4">F3-1</f>
        <v>13</v>
      </c>
      <c r="G4" s="6">
        <f t="shared" si="4"/>
        <v>12</v>
      </c>
      <c r="H4" s="6">
        <f>D14</f>
        <v>91</v>
      </c>
      <c r="I4" s="6">
        <f>E14</f>
        <v>92</v>
      </c>
      <c r="J4" s="14">
        <f>(SUM(D5:$D$16)/D4)-G4</f>
        <v>6.1111111111111107</v>
      </c>
      <c r="K4" s="14">
        <f>G4-(SUM(H5:$H$16)/H4)</f>
        <v>2.5494505494505493</v>
      </c>
      <c r="L4" s="14">
        <f t="shared" ref="L4:L15" si="5">J4+K4</f>
        <v>8.66056166056166</v>
      </c>
      <c r="M4" s="14">
        <f>(SUM(E5:$E$16)/E4)-G4</f>
        <v>6.2962962962962976</v>
      </c>
      <c r="N4" s="14">
        <f>G4-(SUM(I5:$I$16)/I4)</f>
        <v>2.8586956521739122</v>
      </c>
      <c r="O4" s="14">
        <f t="shared" si="1"/>
        <v>9.1549919484702098</v>
      </c>
      <c r="P4" s="8"/>
      <c r="Q4" s="6">
        <v>170</v>
      </c>
      <c r="R4" s="6">
        <f t="shared" si="2"/>
        <v>170</v>
      </c>
      <c r="S4" s="6">
        <f>Q14</f>
        <v>298</v>
      </c>
      <c r="T4" s="13">
        <f>R14</f>
        <v>262</v>
      </c>
      <c r="U4" s="14">
        <f>(SUM(Q5:$Q$16)/Q4)-G4</f>
        <v>3.5882352941176467</v>
      </c>
      <c r="V4" s="14">
        <f>G4-(SUM(S5:$S$16)/S4)</f>
        <v>3.7214765100671148</v>
      </c>
      <c r="W4" s="14">
        <f t="shared" ref="W4:W15" si="6">U4+V4</f>
        <v>7.3097118041847615</v>
      </c>
      <c r="X4" s="14">
        <f>(SUM(R5:$R$16)/R4)-G4</f>
        <v>3.7823529411764714</v>
      </c>
      <c r="Y4" s="14">
        <f>G4-(SUM(T5:$T$16)/T4)</f>
        <v>3.1106870229007626</v>
      </c>
      <c r="Z4" s="14">
        <f t="shared" si="3"/>
        <v>6.893039964077234</v>
      </c>
      <c r="AA4" s="8"/>
    </row>
    <row r="5" spans="1:77" ht="23.25" x14ac:dyDescent="0.35">
      <c r="A5" s="6">
        <v>84</v>
      </c>
      <c r="B5" s="6">
        <v>282</v>
      </c>
      <c r="C5" s="19"/>
      <c r="D5" s="6">
        <v>76</v>
      </c>
      <c r="E5" s="6">
        <f t="shared" si="0"/>
        <v>62</v>
      </c>
      <c r="F5" s="6">
        <f t="shared" si="4"/>
        <v>12</v>
      </c>
      <c r="G5" s="6">
        <f t="shared" si="4"/>
        <v>11</v>
      </c>
      <c r="H5" s="6">
        <f>D13</f>
        <v>65</v>
      </c>
      <c r="I5" s="6">
        <f>E13</f>
        <v>91</v>
      </c>
      <c r="J5" s="14">
        <f>(SUM(D6:$D$16)/D5)-G5</f>
        <v>0.86842105263157876</v>
      </c>
      <c r="K5" s="14">
        <f>G5-(SUM(H6:$H$16)/H5)</f>
        <v>-1.2307692307692299</v>
      </c>
      <c r="L5" s="14">
        <f t="shared" si="5"/>
        <v>-0.36234817813765119</v>
      </c>
      <c r="M5" s="14">
        <f>(SUM(E6:$E$16)/E5)-G5</f>
        <v>3.935483870967742</v>
      </c>
      <c r="N5" s="14">
        <f>G5-(SUM(I6:$I$16)/I5)</f>
        <v>2.7582417582417591</v>
      </c>
      <c r="O5" s="14">
        <f t="shared" si="1"/>
        <v>6.6937256292095011</v>
      </c>
      <c r="P5" s="8"/>
      <c r="Q5" s="6">
        <v>155</v>
      </c>
      <c r="R5" s="6">
        <f t="shared" si="2"/>
        <v>171</v>
      </c>
      <c r="S5" s="6">
        <f>Q13</f>
        <v>262</v>
      </c>
      <c r="T5" s="13">
        <f>R13</f>
        <v>258</v>
      </c>
      <c r="U5" s="14">
        <f>(SUM(Q6:$Q$16)/Q5)-G5</f>
        <v>5.0967741935483879</v>
      </c>
      <c r="V5" s="14">
        <f>G5-(SUM(S6:$S$16)/S5)</f>
        <v>2.5839694656488543</v>
      </c>
      <c r="W5" s="14">
        <f t="shared" si="6"/>
        <v>7.6807436591972422</v>
      </c>
      <c r="X5" s="14">
        <f>(SUM(R6:$R$16)/R5)-G5</f>
        <v>3.6900584795321638</v>
      </c>
      <c r="Y5" s="14">
        <f>G5-(SUM(T6:$T$16)/T5)</f>
        <v>2.9728682170542644</v>
      </c>
      <c r="Z5" s="14">
        <f t="shared" si="3"/>
        <v>6.6629266965864282</v>
      </c>
      <c r="AA5" s="8"/>
    </row>
    <row r="6" spans="1:77" ht="23.25" x14ac:dyDescent="0.35">
      <c r="A6" s="6">
        <v>92</v>
      </c>
      <c r="B6" s="6">
        <v>298</v>
      </c>
      <c r="C6" s="19"/>
      <c r="D6" s="6">
        <v>77</v>
      </c>
      <c r="E6" s="6">
        <f t="shared" si="0"/>
        <v>65</v>
      </c>
      <c r="F6" s="6">
        <f t="shared" si="4"/>
        <v>11</v>
      </c>
      <c r="G6" s="6">
        <f t="shared" si="4"/>
        <v>10</v>
      </c>
      <c r="H6" s="6">
        <f>D12</f>
        <v>80</v>
      </c>
      <c r="I6" s="6">
        <f>E12</f>
        <v>86</v>
      </c>
      <c r="J6" s="14">
        <f>(SUM(D7:$D$16)/D6)-G6</f>
        <v>0.71428571428571352</v>
      </c>
      <c r="K6" s="14">
        <f>G6-(SUM(H7:$H$16)/H6)</f>
        <v>1.0625</v>
      </c>
      <c r="L6" s="14">
        <f t="shared" si="5"/>
        <v>1.7767857142857135</v>
      </c>
      <c r="M6" s="14">
        <f>(SUM(E7:$E$16)/E6)-G6</f>
        <v>3.2461538461538453</v>
      </c>
      <c r="N6" s="14">
        <f>G6-(SUM(I7:$I$16)/I6)</f>
        <v>2.2790697674418601</v>
      </c>
      <c r="O6" s="14">
        <f t="shared" si="1"/>
        <v>5.5252236135957054</v>
      </c>
      <c r="P6" s="8"/>
      <c r="Q6" s="6">
        <v>258</v>
      </c>
      <c r="R6" s="6">
        <f t="shared" si="2"/>
        <v>182</v>
      </c>
      <c r="S6" s="6">
        <f>Q12</f>
        <v>208</v>
      </c>
      <c r="T6" s="13">
        <f>R12</f>
        <v>219</v>
      </c>
      <c r="U6" s="14">
        <f>(SUM(Q7:$Q$16)/Q6)-G6</f>
        <v>-1.329457364341085</v>
      </c>
      <c r="V6" s="14">
        <f>G6-(SUM(S7:$S$16)/S6)</f>
        <v>0.39903846153846168</v>
      </c>
      <c r="W6" s="14">
        <f t="shared" si="6"/>
        <v>-0.93041890280262329</v>
      </c>
      <c r="X6" s="14">
        <f>(SUM(R7:$R$16)/R6)-G6</f>
        <v>2.8021978021978029</v>
      </c>
      <c r="Y6" s="14">
        <f>G6-(SUM(T7:$T$16)/T6)</f>
        <v>1.5433789954337893</v>
      </c>
      <c r="Z6" s="14">
        <f t="shared" si="3"/>
        <v>4.3455767976315922</v>
      </c>
      <c r="AA6" s="8"/>
    </row>
    <row r="7" spans="1:77" ht="23.25" x14ac:dyDescent="0.35">
      <c r="A7" s="6">
        <v>52</v>
      </c>
      <c r="B7" s="6">
        <v>188</v>
      </c>
      <c r="C7" s="19"/>
      <c r="D7" s="6">
        <v>97</v>
      </c>
      <c r="E7" s="6">
        <f t="shared" si="0"/>
        <v>76</v>
      </c>
      <c r="F7" s="6">
        <f t="shared" si="4"/>
        <v>10</v>
      </c>
      <c r="G7" s="6">
        <f t="shared" si="4"/>
        <v>9</v>
      </c>
      <c r="H7" s="6">
        <f>D11</f>
        <v>97</v>
      </c>
      <c r="I7" s="6">
        <f>E11</f>
        <v>84</v>
      </c>
      <c r="J7" s="14">
        <f>(SUM(D8:$D$16)/D7)-G7</f>
        <v>-1.4948453608247423</v>
      </c>
      <c r="K7" s="14">
        <f>G7-(SUM(H8:$H$16)/H7)</f>
        <v>2.6288659793814437</v>
      </c>
      <c r="L7" s="14">
        <f t="shared" si="5"/>
        <v>1.1340206185567014</v>
      </c>
      <c r="M7" s="14">
        <f>(SUM(E8:$E$16)/E7)-G7</f>
        <v>1.3289473684210531</v>
      </c>
      <c r="N7" s="14">
        <f>G7-(SUM(I8:$I$16)/I7)</f>
        <v>2.0952380952380949</v>
      </c>
      <c r="O7" s="14">
        <f t="shared" si="1"/>
        <v>3.424185463659148</v>
      </c>
      <c r="P7" s="8"/>
      <c r="Q7" s="6">
        <v>171</v>
      </c>
      <c r="R7" s="6">
        <f t="shared" si="2"/>
        <v>187</v>
      </c>
      <c r="S7" s="6">
        <f>Q11</f>
        <v>282</v>
      </c>
      <c r="T7" s="13">
        <f>R11</f>
        <v>219</v>
      </c>
      <c r="U7" s="14">
        <f>(SUM(Q8:$Q$16)/Q7)-G7</f>
        <v>3.0818713450292403</v>
      </c>
      <c r="V7" s="14">
        <f>G7-(SUM(S8:$S$16)/S7)</f>
        <v>2.918439716312057</v>
      </c>
      <c r="W7" s="14">
        <f t="shared" si="6"/>
        <v>6.0003110613412973</v>
      </c>
      <c r="X7" s="14">
        <f>(SUM(R8:$R$16)/R7)-G7</f>
        <v>2.4598930481283414</v>
      </c>
      <c r="Y7" s="14">
        <f>G7-(SUM(T8:$T$16)/T7)</f>
        <v>1.5433789954337902</v>
      </c>
      <c r="Z7" s="14">
        <f t="shared" si="3"/>
        <v>4.0032720435621316</v>
      </c>
      <c r="AA7" s="8"/>
    </row>
    <row r="8" spans="1:77" ht="23.25" x14ac:dyDescent="0.35">
      <c r="A8" s="6">
        <v>81</v>
      </c>
      <c r="B8" s="6">
        <v>209</v>
      </c>
      <c r="C8" s="19"/>
      <c r="D8" s="6">
        <v>52</v>
      </c>
      <c r="E8" s="6">
        <f t="shared" si="0"/>
        <v>77</v>
      </c>
      <c r="F8" s="6">
        <f t="shared" si="4"/>
        <v>9</v>
      </c>
      <c r="G8" s="6">
        <f t="shared" si="4"/>
        <v>8</v>
      </c>
      <c r="H8" s="6">
        <f>D10</f>
        <v>81</v>
      </c>
      <c r="I8" s="6">
        <f>E10</f>
        <v>81</v>
      </c>
      <c r="J8" s="14">
        <f>(SUM(D9:$D$16)/D8)-G8</f>
        <v>5</v>
      </c>
      <c r="K8" s="14">
        <f>G8-(SUM(H9:$H$16)/H8)</f>
        <v>1.3703703703703702</v>
      </c>
      <c r="L8" s="14">
        <f t="shared" si="5"/>
        <v>6.3703703703703702</v>
      </c>
      <c r="M8" s="14">
        <f>(SUM(E9:$E$16)/E8)-G8</f>
        <v>1.1948051948051948</v>
      </c>
      <c r="N8" s="14">
        <f>G8-(SUM(I9:$I$16)/I8)</f>
        <v>1.8395061728395063</v>
      </c>
      <c r="O8" s="14">
        <f t="shared" si="1"/>
        <v>3.0343113676447011</v>
      </c>
      <c r="P8" s="8"/>
      <c r="Q8" s="6">
        <v>182</v>
      </c>
      <c r="R8" s="6">
        <f t="shared" si="2"/>
        <v>188</v>
      </c>
      <c r="S8" s="6">
        <f>Q10</f>
        <v>209</v>
      </c>
      <c r="T8" s="13">
        <f>R10</f>
        <v>209</v>
      </c>
      <c r="U8" s="14">
        <f>(SUM(Q9:$Q$16)/Q8)-G8</f>
        <v>2.3516483516483522</v>
      </c>
      <c r="V8" s="14">
        <f>G8-(SUM(S9:$S$16)/S8)</f>
        <v>0.794258373205742</v>
      </c>
      <c r="W8" s="14">
        <f t="shared" si="6"/>
        <v>3.1459067248540942</v>
      </c>
      <c r="X8" s="14">
        <f>(SUM(R9:$R$16)/R8)-G8</f>
        <v>2.3989361702127656</v>
      </c>
      <c r="Y8" s="14">
        <f>G8-(SUM(T9:$T$16)/T8)</f>
        <v>1.1866028708133971</v>
      </c>
      <c r="Z8" s="14">
        <f t="shared" si="3"/>
        <v>3.5855390410261627</v>
      </c>
      <c r="AA8" s="8"/>
    </row>
    <row r="9" spans="1:77" ht="23.25" x14ac:dyDescent="0.35">
      <c r="A9" s="6">
        <v>97</v>
      </c>
      <c r="B9" s="6">
        <v>187</v>
      </c>
      <c r="C9" s="19"/>
      <c r="D9" s="6">
        <v>86</v>
      </c>
      <c r="E9" s="6">
        <f t="shared" si="0"/>
        <v>80</v>
      </c>
      <c r="F9" s="6">
        <f t="shared" si="4"/>
        <v>8</v>
      </c>
      <c r="G9" s="6">
        <f t="shared" si="4"/>
        <v>7</v>
      </c>
      <c r="H9" s="6">
        <f>D9</f>
        <v>86</v>
      </c>
      <c r="I9" s="6">
        <f>E9</f>
        <v>80</v>
      </c>
      <c r="J9" s="14">
        <f>(SUM(D10:$D$16)/D9)-G9</f>
        <v>-0.13953488372093048</v>
      </c>
      <c r="K9" s="14">
        <f>G9-(SUM(H10:$H$16)/H9)</f>
        <v>1.7558139534883717</v>
      </c>
      <c r="L9" s="14">
        <f t="shared" si="5"/>
        <v>1.6162790697674412</v>
      </c>
      <c r="M9" s="14">
        <f>(SUM(E10:$E$16)/E9)-G9</f>
        <v>0.84999999999999964</v>
      </c>
      <c r="N9" s="14">
        <f>G9-(SUM(I10:$I$16)/I9)</f>
        <v>1.7625000000000002</v>
      </c>
      <c r="O9" s="14">
        <f t="shared" si="1"/>
        <v>2.6124999999999998</v>
      </c>
      <c r="P9" s="8"/>
      <c r="Q9" s="6">
        <v>219</v>
      </c>
      <c r="R9" s="6">
        <f t="shared" si="2"/>
        <v>208</v>
      </c>
      <c r="S9" s="6">
        <f>Q9</f>
        <v>219</v>
      </c>
      <c r="T9" s="13">
        <f>R9</f>
        <v>208</v>
      </c>
      <c r="U9" s="14">
        <f>(SUM(Q10:$Q$16)/Q9)-G9</f>
        <v>0.602739726027397</v>
      </c>
      <c r="V9" s="14">
        <f>G9-(SUM(S10:$S$16)/S9)</f>
        <v>1.1232876712328768</v>
      </c>
      <c r="W9" s="14">
        <f t="shared" si="6"/>
        <v>1.7260273972602738</v>
      </c>
      <c r="X9" s="14">
        <f>(SUM(R10:$R$16)/R9)-G9</f>
        <v>1.3990384615384617</v>
      </c>
      <c r="Y9" s="14">
        <f>G9-(SUM(T10:$T$16)/T9)</f>
        <v>1.1538461538461542</v>
      </c>
      <c r="Z9" s="14">
        <f t="shared" si="3"/>
        <v>2.5528846153846159</v>
      </c>
      <c r="AA9" s="8"/>
    </row>
    <row r="10" spans="1:77" ht="23.25" x14ac:dyDescent="0.35">
      <c r="A10" s="6">
        <v>97</v>
      </c>
      <c r="B10" s="6">
        <v>219</v>
      </c>
      <c r="C10" s="19"/>
      <c r="D10" s="6">
        <v>81</v>
      </c>
      <c r="E10" s="6">
        <f t="shared" si="0"/>
        <v>81</v>
      </c>
      <c r="F10" s="6">
        <f t="shared" si="4"/>
        <v>7</v>
      </c>
      <c r="G10" s="6">
        <f t="shared" si="4"/>
        <v>6</v>
      </c>
      <c r="H10" s="6">
        <f>D8</f>
        <v>52</v>
      </c>
      <c r="I10" s="6">
        <f>E8</f>
        <v>77</v>
      </c>
      <c r="J10" s="14">
        <f>(SUM(D11:$D$16)/D10)-G10</f>
        <v>0.28395061728395099</v>
      </c>
      <c r="K10" s="14">
        <f>G10-(SUM(H11:$H$16)/H10)</f>
        <v>-1.6730769230769234</v>
      </c>
      <c r="L10" s="14">
        <f t="shared" si="5"/>
        <v>-1.3891263057929724</v>
      </c>
      <c r="M10" s="14">
        <f>(SUM(E11:$E$16)/E10)-G10</f>
        <v>0.75308641975308621</v>
      </c>
      <c r="N10" s="14">
        <f>G10-(SUM(I11:$I$16)/I10)</f>
        <v>1.5584415584415581</v>
      </c>
      <c r="O10" s="14">
        <f t="shared" si="1"/>
        <v>2.3115279781946443</v>
      </c>
      <c r="P10" s="8"/>
      <c r="Q10" s="6">
        <v>209</v>
      </c>
      <c r="R10" s="6">
        <f t="shared" si="2"/>
        <v>209</v>
      </c>
      <c r="S10" s="6">
        <f>Q8</f>
        <v>182</v>
      </c>
      <c r="T10" s="13">
        <f>R8</f>
        <v>188</v>
      </c>
      <c r="U10" s="14">
        <f>(SUM(Q11:$Q$16)/Q10)-G10</f>
        <v>0.96650717703349276</v>
      </c>
      <c r="V10" s="14">
        <f>G10-(SUM(S11:$S$16)/S10)</f>
        <v>-7.1428571428571175E-2</v>
      </c>
      <c r="W10" s="14">
        <f t="shared" si="6"/>
        <v>0.89507860560492158</v>
      </c>
      <c r="X10" s="14">
        <f>(SUM(R11:$R$16)/R10)-G10</f>
        <v>1.3588516746411488</v>
      </c>
      <c r="Y10" s="14">
        <f>G10-(SUM(T11:$T$16)/T10)</f>
        <v>0.53191489361702171</v>
      </c>
      <c r="Z10" s="14">
        <f t="shared" si="3"/>
        <v>1.8907665682581705</v>
      </c>
      <c r="AA10" s="8"/>
    </row>
    <row r="11" spans="1:77" ht="23.25" x14ac:dyDescent="0.35">
      <c r="A11" s="6">
        <v>77</v>
      </c>
      <c r="B11" s="6">
        <v>182</v>
      </c>
      <c r="C11" s="19"/>
      <c r="D11" s="6">
        <v>97</v>
      </c>
      <c r="E11" s="6">
        <f t="shared" si="0"/>
        <v>84</v>
      </c>
      <c r="F11" s="6">
        <f t="shared" si="4"/>
        <v>6</v>
      </c>
      <c r="G11" s="6">
        <f t="shared" si="4"/>
        <v>5</v>
      </c>
      <c r="H11" s="6">
        <f>D7</f>
        <v>97</v>
      </c>
      <c r="I11" s="6">
        <f>E7</f>
        <v>76</v>
      </c>
      <c r="J11" s="14">
        <f>(SUM(D12:$D$16)/D11)-G11</f>
        <v>-0.75257731958762886</v>
      </c>
      <c r="K11" s="14">
        <f>G11-(SUM(H12:$H$16)/H11)</f>
        <v>1.8865979381443299</v>
      </c>
      <c r="L11" s="14">
        <f t="shared" si="5"/>
        <v>1.134020618556701</v>
      </c>
      <c r="M11" s="14">
        <f>(SUM(E12:$E$16)/E11)-G11</f>
        <v>0.51190476190476186</v>
      </c>
      <c r="N11" s="14">
        <f>G11-(SUM(I12:$I$16)/I11)</f>
        <v>1.5</v>
      </c>
      <c r="O11" s="14">
        <f t="shared" si="1"/>
        <v>2.0119047619047619</v>
      </c>
      <c r="P11" s="8"/>
      <c r="Q11" s="6">
        <v>282</v>
      </c>
      <c r="R11" s="6">
        <f t="shared" si="2"/>
        <v>219</v>
      </c>
      <c r="S11" s="6">
        <f>Q7</f>
        <v>171</v>
      </c>
      <c r="T11" s="13">
        <f>R7</f>
        <v>187</v>
      </c>
      <c r="U11" s="14">
        <f>(SUM(Q12:$Q$16)/Q11)-G11</f>
        <v>-0.83687943262411313</v>
      </c>
      <c r="V11" s="14">
        <f>G11-(SUM(S12:$S$16)/S11)</f>
        <v>-0.46198830409356706</v>
      </c>
      <c r="W11" s="14">
        <f t="shared" si="6"/>
        <v>-1.2988677367176802</v>
      </c>
      <c r="X11" s="14">
        <f>(SUM(R12:$R$16)/R11)-G11</f>
        <v>1.0228310502283104</v>
      </c>
      <c r="Y11" s="14">
        <f>G11-(SUM(T12:$T$16)/T11)</f>
        <v>0.50267379679144408</v>
      </c>
      <c r="Z11" s="14">
        <f t="shared" si="3"/>
        <v>1.5255048470197545</v>
      </c>
      <c r="AA11" s="8"/>
    </row>
    <row r="12" spans="1:77" ht="23.25" x14ac:dyDescent="0.35">
      <c r="A12" s="6">
        <v>33</v>
      </c>
      <c r="B12" s="6">
        <v>163</v>
      </c>
      <c r="C12" s="19"/>
      <c r="D12" s="6">
        <v>80</v>
      </c>
      <c r="E12" s="6">
        <f t="shared" si="0"/>
        <v>86</v>
      </c>
      <c r="F12" s="6">
        <f t="shared" si="4"/>
        <v>5</v>
      </c>
      <c r="G12" s="6">
        <f t="shared" si="4"/>
        <v>4</v>
      </c>
      <c r="H12" s="6">
        <f>D6</f>
        <v>77</v>
      </c>
      <c r="I12" s="6">
        <f>E6</f>
        <v>65</v>
      </c>
      <c r="J12" s="14">
        <f>(SUM(D13:$D$16)/D12)-G12</f>
        <v>0.15000000000000036</v>
      </c>
      <c r="K12" s="14">
        <f>G12-(SUM(H13:$H$16)/H12)</f>
        <v>1.0779220779220777</v>
      </c>
      <c r="L12" s="14">
        <f t="shared" si="5"/>
        <v>1.2279220779220781</v>
      </c>
      <c r="M12" s="14">
        <f>(SUM(E13:$E$16)/E12)-G12</f>
        <v>0.38372093023255793</v>
      </c>
      <c r="N12" s="14">
        <f>G12-(SUM(I13:$I$16)/I12)</f>
        <v>0.90769230769230758</v>
      </c>
      <c r="O12" s="14">
        <f t="shared" si="1"/>
        <v>1.2914132379248655</v>
      </c>
      <c r="P12" s="8"/>
      <c r="Q12" s="6">
        <v>208</v>
      </c>
      <c r="R12" s="6">
        <f t="shared" si="2"/>
        <v>219</v>
      </c>
      <c r="S12" s="6">
        <f>Q6</f>
        <v>258</v>
      </c>
      <c r="T12" s="13">
        <f>R6</f>
        <v>182</v>
      </c>
      <c r="U12" s="14">
        <f>(SUM(Q13:$Q$16)/Q12)-G12</f>
        <v>0.64423076923076916</v>
      </c>
      <c r="V12" s="14">
        <f>G12-(SUM(S13:$S$16)/S12)</f>
        <v>1.3798449612403099</v>
      </c>
      <c r="W12" s="14">
        <f t="shared" si="6"/>
        <v>2.024075730471079</v>
      </c>
      <c r="X12" s="14">
        <f>(SUM(R13:$R$16)/R12)-G12</f>
        <v>1.0228310502283104</v>
      </c>
      <c r="Y12" s="14">
        <f>G12-(SUM(T13:$T$16)/T12)</f>
        <v>0.37912087912087911</v>
      </c>
      <c r="Z12" s="14">
        <f t="shared" si="3"/>
        <v>1.4019519293491896</v>
      </c>
      <c r="AA12" s="8"/>
    </row>
    <row r="13" spans="1:77" ht="23.25" x14ac:dyDescent="0.35">
      <c r="A13" s="6">
        <v>62</v>
      </c>
      <c r="B13" s="6">
        <v>155</v>
      </c>
      <c r="C13" s="19"/>
      <c r="D13" s="6">
        <v>65</v>
      </c>
      <c r="E13" s="6">
        <f t="shared" si="0"/>
        <v>91</v>
      </c>
      <c r="F13" s="6">
        <f t="shared" si="4"/>
        <v>4</v>
      </c>
      <c r="G13" s="6">
        <f t="shared" si="4"/>
        <v>3</v>
      </c>
      <c r="H13" s="6">
        <f>D5</f>
        <v>76</v>
      </c>
      <c r="I13" s="6">
        <f>E5</f>
        <v>62</v>
      </c>
      <c r="J13" s="14">
        <f>(SUM(D14:$D$16)/D13)-G13</f>
        <v>1.1076923076923073</v>
      </c>
      <c r="K13" s="14">
        <f>G13-(SUM(H14:$H$16)/H13)</f>
        <v>1.0394736842105263</v>
      </c>
      <c r="L13" s="14">
        <f t="shared" si="5"/>
        <v>2.1471659919028339</v>
      </c>
      <c r="M13" s="14">
        <f>(SUM(E14:$E$16)/E13)-G13</f>
        <v>0.14285714285714279</v>
      </c>
      <c r="N13" s="14">
        <f>G13-(SUM(I14:$I$16)/I13)</f>
        <v>0.75806451612903247</v>
      </c>
      <c r="O13" s="14">
        <f t="shared" si="1"/>
        <v>0.90092165898617527</v>
      </c>
      <c r="P13" s="8"/>
      <c r="Q13" s="6">
        <v>262</v>
      </c>
      <c r="R13" s="6">
        <f t="shared" si="2"/>
        <v>258</v>
      </c>
      <c r="S13" s="6">
        <f>Q5</f>
        <v>155</v>
      </c>
      <c r="T13" s="13">
        <f>R5</f>
        <v>171</v>
      </c>
      <c r="U13" s="14">
        <f>(SUM(Q14:$Q$16)/Q13)-G13</f>
        <v>-0.31297709923664119</v>
      </c>
      <c r="V13" s="14">
        <f>G13-(SUM(S14:$S$16)/S13)</f>
        <v>-0.3612903225806452</v>
      </c>
      <c r="W13" s="14">
        <f t="shared" si="6"/>
        <v>-0.67426742181728638</v>
      </c>
      <c r="X13" s="14">
        <f>(SUM(R14:$R$16)/R13)-G13</f>
        <v>0.26356589147286824</v>
      </c>
      <c r="Y13" s="14">
        <f>G13-(SUM(T14:$T$16)/T13)</f>
        <v>0.14619883040935688</v>
      </c>
      <c r="Z13" s="14">
        <f t="shared" si="3"/>
        <v>0.40976472188222512</v>
      </c>
      <c r="AA13" s="8"/>
    </row>
    <row r="14" spans="1:77" ht="23.25" x14ac:dyDescent="0.35">
      <c r="A14" s="6">
        <v>76</v>
      </c>
      <c r="B14" s="6">
        <v>171</v>
      </c>
      <c r="C14" s="19"/>
      <c r="D14" s="6">
        <v>91</v>
      </c>
      <c r="E14" s="6">
        <f t="shared" si="0"/>
        <v>92</v>
      </c>
      <c r="F14" s="6">
        <f t="shared" si="4"/>
        <v>3</v>
      </c>
      <c r="G14" s="6">
        <f t="shared" si="4"/>
        <v>2</v>
      </c>
      <c r="H14" s="6">
        <f>D4</f>
        <v>54</v>
      </c>
      <c r="I14" s="6">
        <f>E4</f>
        <v>54</v>
      </c>
      <c r="J14" s="14">
        <f>(SUM(D15:$D$16)/D14)-G14</f>
        <v>-6.5934065934065922E-2</v>
      </c>
      <c r="K14" s="14">
        <f>G14-(SUM(H15:$H$16)/H14)</f>
        <v>0.2407407407407407</v>
      </c>
      <c r="L14" s="14">
        <f t="shared" si="5"/>
        <v>0.17480667480667478</v>
      </c>
      <c r="M14" s="14">
        <f>(SUM(E15:$E$16)/E14)-G14</f>
        <v>0.10869565217391308</v>
      </c>
      <c r="N14" s="14">
        <f>G14-(SUM(I15:$I$16)/I14)</f>
        <v>0.42592592592592582</v>
      </c>
      <c r="O14" s="14">
        <f t="shared" si="1"/>
        <v>0.5346215780998389</v>
      </c>
      <c r="P14" s="8"/>
      <c r="Q14" s="6">
        <v>298</v>
      </c>
      <c r="R14" s="6">
        <f t="shared" si="2"/>
        <v>262</v>
      </c>
      <c r="S14" s="6">
        <f>Q4</f>
        <v>170</v>
      </c>
      <c r="T14" s="13">
        <f>R4</f>
        <v>170</v>
      </c>
      <c r="U14" s="14">
        <f>(SUM(Q15:$Q$16)/Q14)-G14</f>
        <v>-0.63758389261744974</v>
      </c>
      <c r="V14" s="14">
        <f>G14-(SUM(S15:$S$16)/S14)</f>
        <v>-6.4705882352941391E-2</v>
      </c>
      <c r="W14" s="14">
        <f t="shared" si="6"/>
        <v>-0.70228977497039113</v>
      </c>
      <c r="X14" s="14">
        <f>(SUM(R15:$R$16)/R14)-G14</f>
        <v>0.21374045801526709</v>
      </c>
      <c r="Y14" s="14">
        <f>G14-(SUM(T15:$T$16)/T14)</f>
        <v>0.12941176470588234</v>
      </c>
      <c r="Z14" s="14">
        <f t="shared" si="3"/>
        <v>0.34315222272114942</v>
      </c>
      <c r="AA14" s="8"/>
    </row>
    <row r="15" spans="1:77" ht="23.25" x14ac:dyDescent="0.35">
      <c r="A15" s="6">
        <v>54</v>
      </c>
      <c r="B15" s="6">
        <v>170</v>
      </c>
      <c r="C15" s="19"/>
      <c r="D15" s="6">
        <v>84</v>
      </c>
      <c r="E15" s="6">
        <f t="shared" si="0"/>
        <v>97</v>
      </c>
      <c r="F15" s="6">
        <f t="shared" si="4"/>
        <v>2</v>
      </c>
      <c r="G15" s="6">
        <f t="shared" si="4"/>
        <v>1</v>
      </c>
      <c r="H15" s="6">
        <f>D3</f>
        <v>33</v>
      </c>
      <c r="I15" s="6">
        <f>E3</f>
        <v>52</v>
      </c>
      <c r="J15" s="14">
        <f>(SUM(D16:$D$16)/D15)-G15</f>
        <v>9.5238095238095344E-2</v>
      </c>
      <c r="K15" s="14">
        <f>G15-(SUM(H16:$H$16)/H15)</f>
        <v>-0.8787878787878789</v>
      </c>
      <c r="L15" s="14">
        <f t="shared" si="5"/>
        <v>-0.78354978354978355</v>
      </c>
      <c r="M15" s="14">
        <f>(SUM(E16:$E$16)/E15)-G15</f>
        <v>0</v>
      </c>
      <c r="N15" s="14">
        <f>G15-(SUM(I16:$I$16)/I15)</f>
        <v>0.36538461538461542</v>
      </c>
      <c r="O15" s="14">
        <f t="shared" si="1"/>
        <v>0.36538461538461542</v>
      </c>
      <c r="P15" s="8"/>
      <c r="Q15" s="6">
        <v>187</v>
      </c>
      <c r="R15" s="6">
        <f t="shared" si="2"/>
        <v>282</v>
      </c>
      <c r="S15" s="6">
        <f>Q3</f>
        <v>188</v>
      </c>
      <c r="T15" s="13">
        <f>R3</f>
        <v>163</v>
      </c>
      <c r="U15" s="14">
        <f>(SUM(Q16:$Q$16)/Q15)-G15</f>
        <v>0.17112299465240643</v>
      </c>
      <c r="V15" s="14">
        <f>G15-(SUM(S16:$S$16)/S15)</f>
        <v>0.13297872340425532</v>
      </c>
      <c r="W15" s="14">
        <f t="shared" si="6"/>
        <v>0.30410171805666175</v>
      </c>
      <c r="X15" s="14">
        <f>(SUM(R16:$R$16)/R15)-G15</f>
        <v>5.6737588652482351E-2</v>
      </c>
      <c r="Y15" s="14">
        <f>G15-(SUM(T16:$T$16)/T15)</f>
        <v>4.9079754601227044E-2</v>
      </c>
      <c r="Z15" s="14">
        <f t="shared" si="3"/>
        <v>0.10581734325370939</v>
      </c>
      <c r="AA15" s="8"/>
    </row>
    <row r="16" spans="1:77" s="2" customFormat="1" ht="23.25" x14ac:dyDescent="0.35">
      <c r="A16" s="6">
        <v>80</v>
      </c>
      <c r="B16" s="6">
        <v>219</v>
      </c>
      <c r="C16" s="19"/>
      <c r="D16" s="6">
        <v>92</v>
      </c>
      <c r="E16" s="6">
        <f t="shared" si="0"/>
        <v>97</v>
      </c>
      <c r="F16" s="6">
        <f t="shared" si="4"/>
        <v>1</v>
      </c>
      <c r="G16" s="20"/>
      <c r="H16" s="6">
        <f>D2</f>
        <v>62</v>
      </c>
      <c r="I16" s="6">
        <f>E2</f>
        <v>33</v>
      </c>
      <c r="J16" s="8"/>
      <c r="K16" s="8"/>
      <c r="L16" s="8"/>
      <c r="M16" s="8"/>
      <c r="N16" s="8"/>
      <c r="O16" s="8"/>
      <c r="P16" s="8"/>
      <c r="Q16" s="6">
        <v>219</v>
      </c>
      <c r="R16" s="6">
        <f t="shared" si="2"/>
        <v>298</v>
      </c>
      <c r="S16" s="6">
        <f>Q2</f>
        <v>163</v>
      </c>
      <c r="T16" s="13">
        <f>R2</f>
        <v>155</v>
      </c>
      <c r="U16" s="8"/>
      <c r="V16" s="8"/>
      <c r="W16" s="8"/>
      <c r="X16" s="8"/>
      <c r="Y16" s="8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27" ht="34.5" customHeight="1" x14ac:dyDescent="0.35">
      <c r="A17" s="12"/>
      <c r="B17" s="12"/>
      <c r="C17" s="12"/>
      <c r="D17" s="7"/>
      <c r="E17" s="7"/>
      <c r="F17" s="8"/>
      <c r="G17" s="8"/>
      <c r="H17" s="8"/>
      <c r="I17" s="8"/>
      <c r="J17" s="9">
        <f>SUM(J2:J16)</f>
        <v>33.327953895741373</v>
      </c>
      <c r="K17" s="9">
        <f>SUM(K2:K16)</f>
        <v>14.257672689645807</v>
      </c>
      <c r="L17" s="9">
        <f t="shared" ref="L17" si="7">SUM(L2:L16)</f>
        <v>47.585626585387196</v>
      </c>
      <c r="M17" s="9">
        <f>SUM(M2:M15)</f>
        <v>44.941928173542287</v>
      </c>
      <c r="N17" s="9">
        <f t="shared" ref="N17:O17" si="8">SUM(N2:N15)</f>
        <v>25.871646967446718</v>
      </c>
      <c r="O17" s="9">
        <f t="shared" si="8"/>
        <v>70.813575140989016</v>
      </c>
      <c r="P17" s="8"/>
      <c r="Q17" s="7"/>
      <c r="R17" s="7"/>
      <c r="S17" s="8"/>
      <c r="T17" s="8"/>
      <c r="U17" s="9">
        <f>SUM(U2:U16)</f>
        <v>19.840219792529755</v>
      </c>
      <c r="V17" s="9">
        <f>SUM(V2:V16)</f>
        <v>10.828332490714933</v>
      </c>
      <c r="W17" s="9">
        <f t="shared" ref="W17" si="9">SUM(W2:W16)</f>
        <v>30.668552283244686</v>
      </c>
      <c r="X17" s="9">
        <f>SUM(X2:X15)</f>
        <v>30.432166616815994</v>
      </c>
      <c r="Y17" s="9">
        <f t="shared" ref="Y17:Z17" si="10">SUM(Y2:Y15)</f>
        <v>21.420279315001185</v>
      </c>
      <c r="Z17" s="9">
        <f t="shared" si="10"/>
        <v>51.852445931817186</v>
      </c>
      <c r="AA17" s="8"/>
    </row>
    <row r="18" spans="1:27" s="3" customFormat="1" ht="19.5" customHeight="1" x14ac:dyDescent="0.35">
      <c r="A18" s="12"/>
      <c r="B18" s="12"/>
      <c r="C18" s="12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R18" s="7"/>
      <c r="S18" s="8"/>
      <c r="T18" s="8"/>
      <c r="U18" s="8"/>
      <c r="V18" s="8"/>
      <c r="W18" s="8"/>
      <c r="X18" s="8"/>
      <c r="Y18" s="8"/>
      <c r="Z18" s="8"/>
      <c r="AA18" s="8"/>
    </row>
    <row r="19" spans="1:27" s="4" customFormat="1" ht="28.5" customHeight="1" x14ac:dyDescent="0.35">
      <c r="A19" s="12"/>
      <c r="B19" s="12"/>
      <c r="C19" s="12"/>
      <c r="D19" s="7"/>
      <c r="E19" s="7"/>
      <c r="F19" s="7"/>
      <c r="G19" s="7"/>
      <c r="H19" s="8"/>
      <c r="I19" s="8"/>
      <c r="J19" s="8" t="s">
        <v>8</v>
      </c>
      <c r="K19" s="7" t="s">
        <v>9</v>
      </c>
      <c r="L19" s="7" t="s">
        <v>10</v>
      </c>
      <c r="M19" s="24" t="s">
        <v>14</v>
      </c>
      <c r="N19" s="25"/>
      <c r="O19" s="10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5" customFormat="1" ht="30" customHeight="1" x14ac:dyDescent="0.35">
      <c r="A20" s="12"/>
      <c r="B20" s="12"/>
      <c r="C20" s="12"/>
      <c r="D20" s="11"/>
      <c r="E20" s="11"/>
      <c r="F20" s="11"/>
      <c r="G20" s="11"/>
      <c r="H20" s="11"/>
      <c r="I20" s="11"/>
      <c r="J20" s="21">
        <f>L17/O17</f>
        <v>0.67198452402162667</v>
      </c>
      <c r="K20" s="21">
        <f>W17/Z17</f>
        <v>0.59145816040331001</v>
      </c>
      <c r="L20" s="21">
        <f>(J20+K20)/2</f>
        <v>0.63172134221246834</v>
      </c>
      <c r="M20" s="22">
        <f>CORREL(A2:A16,B2:B16)</f>
        <v>0.52858992515776537</v>
      </c>
      <c r="N20" s="23"/>
      <c r="O20" s="10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5" customFormat="1" ht="30" customHeight="1" x14ac:dyDescent="0.35">
      <c r="A21" s="12"/>
      <c r="B21" s="12"/>
      <c r="C21" s="12"/>
      <c r="D21" s="11"/>
      <c r="E21" s="11"/>
      <c r="F21" s="11"/>
      <c r="G21" s="11"/>
      <c r="H21" s="11"/>
      <c r="I21" s="11"/>
      <c r="J21" s="17"/>
      <c r="K21" s="7"/>
      <c r="L21" s="10"/>
      <c r="M21" s="10"/>
      <c r="N21" s="10"/>
      <c r="O21" s="10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5" customFormat="1" ht="30" customHeight="1" x14ac:dyDescent="0.35"/>
    <row r="23" spans="1:27" s="5" customFormat="1" ht="30" customHeight="1" x14ac:dyDescent="0.35"/>
    <row r="24" spans="1:27" s="5" customFormat="1" ht="30" customHeight="1" x14ac:dyDescent="0.35"/>
    <row r="25" spans="1:27" s="5" customFormat="1" ht="30" customHeight="1" x14ac:dyDescent="0.35"/>
    <row r="26" spans="1:27" s="5" customFormat="1" ht="30" customHeight="1" x14ac:dyDescent="0.35"/>
    <row r="27" spans="1:27" s="5" customFormat="1" ht="30" customHeight="1" x14ac:dyDescent="0.35"/>
    <row r="28" spans="1:27" s="5" customFormat="1" ht="30" customHeight="1" x14ac:dyDescent="0.35"/>
    <row r="29" spans="1:27" s="5" customFormat="1" ht="30" customHeight="1" x14ac:dyDescent="0.35"/>
    <row r="30" spans="1:27" s="5" customFormat="1" ht="30" customHeight="1" x14ac:dyDescent="0.35"/>
    <row r="31" spans="1:27" s="5" customFormat="1" ht="30" customHeight="1" x14ac:dyDescent="0.35"/>
    <row r="32" spans="1:27" s="5" customFormat="1" ht="30" customHeight="1" x14ac:dyDescent="0.35"/>
    <row r="33" s="5" customFormat="1" ht="30" customHeight="1" x14ac:dyDescent="0.35"/>
    <row r="34" s="5" customFormat="1" ht="30" customHeight="1" x14ac:dyDescent="0.35"/>
    <row r="35" s="5" customFormat="1" ht="30" customHeight="1" x14ac:dyDescent="0.35"/>
    <row r="36" s="5" customFormat="1" ht="30" customHeight="1" x14ac:dyDescent="0.35"/>
    <row r="37" s="5" customFormat="1" ht="30" customHeight="1" x14ac:dyDescent="0.35"/>
    <row r="38" s="5" customFormat="1" ht="30" customHeight="1" x14ac:dyDescent="0.35"/>
    <row r="39" s="5" customFormat="1" ht="30" customHeight="1" x14ac:dyDescent="0.35"/>
    <row r="40" s="5" customFormat="1" ht="30" customHeight="1" x14ac:dyDescent="0.35"/>
    <row r="41" s="5" customFormat="1" ht="30" customHeight="1" x14ac:dyDescent="0.35"/>
    <row r="42" s="5" customFormat="1" ht="30" customHeight="1" x14ac:dyDescent="0.35"/>
    <row r="43" s="5" customFormat="1" ht="30" customHeight="1" x14ac:dyDescent="0.35"/>
    <row r="44" s="5" customFormat="1" ht="30" customHeight="1" x14ac:dyDescent="0.35"/>
    <row r="45" s="5" customFormat="1" ht="30" customHeight="1" x14ac:dyDescent="0.35"/>
    <row r="46" s="5" customFormat="1" ht="30" customHeight="1" x14ac:dyDescent="0.35"/>
    <row r="47" s="5" customFormat="1" ht="30" customHeight="1" x14ac:dyDescent="0.35"/>
    <row r="48" s="5" customFormat="1" ht="30" customHeight="1" x14ac:dyDescent="0.35"/>
    <row r="49" spans="4:14" s="5" customFormat="1" ht="30" customHeight="1" x14ac:dyDescent="0.35"/>
    <row r="50" spans="4:14" ht="42" customHeight="1" x14ac:dyDescent="0.35">
      <c r="M50" s="1"/>
    </row>
    <row r="51" spans="4:14" ht="23.25" customHeight="1" x14ac:dyDescent="0.35">
      <c r="M51" s="1"/>
    </row>
    <row r="52" spans="4:14" ht="24" customHeight="1" x14ac:dyDescent="0.35">
      <c r="M52" s="1"/>
    </row>
    <row r="53" spans="4:14" ht="29.25" customHeight="1" x14ac:dyDescent="0.35">
      <c r="D53" s="4"/>
      <c r="N53" s="5"/>
    </row>
    <row r="54" spans="4:14" x14ac:dyDescent="0.35">
      <c r="D54" s="5"/>
      <c r="E54" s="4"/>
      <c r="F54" s="4"/>
      <c r="G54" s="4"/>
      <c r="H54" s="4"/>
      <c r="I54" s="4"/>
      <c r="J54" s="4"/>
      <c r="K54" s="4"/>
      <c r="L54" s="4"/>
    </row>
    <row r="55" spans="4:14" x14ac:dyDescent="0.35">
      <c r="E55" s="5"/>
      <c r="F55" s="5"/>
      <c r="G55" s="5"/>
      <c r="H55" s="5"/>
      <c r="I55" s="5"/>
      <c r="J55" s="5"/>
      <c r="K55" s="5"/>
      <c r="L55" s="5"/>
    </row>
    <row r="79" spans="4:17" x14ac:dyDescent="0.35">
      <c r="D79"/>
    </row>
    <row r="80" spans="4:17" x14ac:dyDescent="0.35">
      <c r="D80"/>
      <c r="E80"/>
      <c r="F80"/>
      <c r="G80"/>
      <c r="H80"/>
      <c r="I80"/>
      <c r="J80"/>
      <c r="K80"/>
      <c r="L80"/>
      <c r="N80"/>
      <c r="O80"/>
      <c r="P80"/>
      <c r="Q80"/>
    </row>
    <row r="81" spans="4:17" x14ac:dyDescent="0.35">
      <c r="D81"/>
      <c r="E81"/>
      <c r="F81"/>
      <c r="G81"/>
      <c r="H81"/>
      <c r="I81"/>
      <c r="J81"/>
      <c r="K81"/>
      <c r="L81"/>
      <c r="N81"/>
      <c r="O81"/>
      <c r="P81"/>
      <c r="Q81"/>
    </row>
    <row r="82" spans="4:17" x14ac:dyDescent="0.35">
      <c r="D82"/>
      <c r="E82"/>
      <c r="F82"/>
      <c r="G82"/>
      <c r="H82"/>
      <c r="I82"/>
      <c r="J82"/>
      <c r="K82"/>
      <c r="L82"/>
      <c r="N82"/>
      <c r="O82"/>
      <c r="P82"/>
      <c r="Q82"/>
    </row>
    <row r="83" spans="4:17" x14ac:dyDescent="0.35">
      <c r="D83"/>
      <c r="E83"/>
      <c r="F83"/>
      <c r="G83"/>
      <c r="H83"/>
      <c r="I83"/>
      <c r="J83"/>
      <c r="K83"/>
      <c r="L83"/>
      <c r="N83"/>
      <c r="O83"/>
      <c r="P83"/>
      <c r="Q83"/>
    </row>
    <row r="84" spans="4:17" x14ac:dyDescent="0.35">
      <c r="D84"/>
      <c r="E84"/>
      <c r="F84"/>
      <c r="G84"/>
      <c r="H84"/>
      <c r="I84"/>
      <c r="J84"/>
      <c r="K84"/>
      <c r="L84"/>
      <c r="N84"/>
      <c r="O84"/>
      <c r="P84"/>
      <c r="Q84"/>
    </row>
    <row r="85" spans="4:17" x14ac:dyDescent="0.35">
      <c r="D85"/>
      <c r="E85"/>
      <c r="F85"/>
      <c r="G85"/>
      <c r="H85"/>
      <c r="I85"/>
      <c r="J85"/>
      <c r="K85"/>
      <c r="L85"/>
      <c r="N85"/>
      <c r="O85"/>
      <c r="P85"/>
      <c r="Q85"/>
    </row>
    <row r="86" spans="4:17" x14ac:dyDescent="0.35">
      <c r="D86"/>
      <c r="E86"/>
      <c r="F86"/>
      <c r="G86"/>
      <c r="H86"/>
      <c r="I86"/>
      <c r="J86"/>
      <c r="K86"/>
      <c r="L86"/>
      <c r="N86"/>
      <c r="O86"/>
      <c r="P86"/>
      <c r="Q86"/>
    </row>
    <row r="87" spans="4:17" x14ac:dyDescent="0.35">
      <c r="D87"/>
      <c r="E87"/>
      <c r="F87"/>
      <c r="G87"/>
      <c r="H87"/>
      <c r="I87"/>
      <c r="J87"/>
      <c r="K87"/>
      <c r="L87"/>
      <c r="N87"/>
      <c r="O87"/>
      <c r="P87"/>
      <c r="Q87"/>
    </row>
    <row r="88" spans="4:17" x14ac:dyDescent="0.35">
      <c r="D88"/>
      <c r="E88"/>
      <c r="F88"/>
      <c r="G88"/>
      <c r="H88"/>
      <c r="I88"/>
      <c r="J88"/>
      <c r="K88"/>
      <c r="L88"/>
      <c r="N88"/>
      <c r="O88"/>
      <c r="P88"/>
      <c r="Q88"/>
    </row>
    <row r="89" spans="4:17" x14ac:dyDescent="0.35">
      <c r="D89"/>
      <c r="E89"/>
      <c r="F89"/>
      <c r="G89"/>
      <c r="H89"/>
      <c r="I89"/>
      <c r="J89"/>
      <c r="K89"/>
      <c r="L89"/>
      <c r="N89"/>
      <c r="O89"/>
      <c r="P89"/>
      <c r="Q89"/>
    </row>
    <row r="90" spans="4:17" x14ac:dyDescent="0.35">
      <c r="D90"/>
      <c r="E90"/>
      <c r="F90"/>
      <c r="G90"/>
      <c r="H90"/>
      <c r="I90"/>
      <c r="J90"/>
      <c r="K90"/>
      <c r="L90"/>
      <c r="N90"/>
      <c r="O90"/>
      <c r="P90"/>
      <c r="Q90"/>
    </row>
    <row r="91" spans="4:17" x14ac:dyDescent="0.35">
      <c r="D91"/>
      <c r="E91"/>
      <c r="F91"/>
      <c r="G91"/>
      <c r="H91"/>
      <c r="I91"/>
      <c r="J91"/>
      <c r="K91"/>
      <c r="L91"/>
      <c r="N91"/>
      <c r="O91"/>
      <c r="P91"/>
      <c r="Q91"/>
    </row>
    <row r="92" spans="4:17" x14ac:dyDescent="0.35">
      <c r="D92"/>
      <c r="E92"/>
      <c r="F92"/>
      <c r="G92"/>
      <c r="H92"/>
      <c r="I92"/>
      <c r="J92"/>
      <c r="K92"/>
      <c r="L92"/>
      <c r="N92"/>
      <c r="O92"/>
      <c r="P92"/>
      <c r="Q92"/>
    </row>
    <row r="93" spans="4:17" x14ac:dyDescent="0.35">
      <c r="D93"/>
      <c r="E93"/>
      <c r="F93"/>
      <c r="G93"/>
      <c r="H93"/>
      <c r="I93"/>
      <c r="J93"/>
      <c r="K93"/>
      <c r="L93"/>
      <c r="N93"/>
      <c r="O93"/>
      <c r="P93"/>
      <c r="Q93"/>
    </row>
    <row r="94" spans="4:17" x14ac:dyDescent="0.35">
      <c r="D94"/>
      <c r="E94"/>
      <c r="F94"/>
      <c r="G94"/>
      <c r="H94"/>
      <c r="I94"/>
      <c r="J94"/>
      <c r="K94"/>
      <c r="L94"/>
      <c r="N94"/>
      <c r="O94"/>
      <c r="P94"/>
      <c r="Q94"/>
    </row>
    <row r="95" spans="4:17" x14ac:dyDescent="0.35">
      <c r="D95"/>
      <c r="E95"/>
      <c r="F95"/>
      <c r="G95"/>
      <c r="H95"/>
      <c r="I95"/>
      <c r="J95"/>
      <c r="K95"/>
      <c r="L95"/>
      <c r="N95"/>
      <c r="O95"/>
      <c r="P95"/>
      <c r="Q95"/>
    </row>
    <row r="96" spans="4:17" x14ac:dyDescent="0.35">
      <c r="D96"/>
      <c r="E96"/>
      <c r="F96"/>
      <c r="G96"/>
      <c r="H96"/>
      <c r="I96"/>
      <c r="J96"/>
      <c r="K96"/>
      <c r="L96"/>
      <c r="N96"/>
      <c r="O96"/>
      <c r="P96"/>
      <c r="Q96"/>
    </row>
    <row r="97" spans="4:17" x14ac:dyDescent="0.35">
      <c r="D97"/>
      <c r="E97"/>
      <c r="F97"/>
      <c r="G97"/>
      <c r="H97"/>
      <c r="I97"/>
      <c r="J97"/>
      <c r="K97"/>
      <c r="L97"/>
      <c r="N97"/>
      <c r="O97"/>
      <c r="P97"/>
      <c r="Q97"/>
    </row>
    <row r="98" spans="4:17" x14ac:dyDescent="0.35">
      <c r="D98"/>
      <c r="E98"/>
      <c r="F98"/>
      <c r="G98"/>
      <c r="H98"/>
      <c r="I98"/>
      <c r="J98"/>
      <c r="K98"/>
      <c r="L98"/>
      <c r="N98"/>
      <c r="O98"/>
      <c r="P98"/>
      <c r="Q98"/>
    </row>
    <row r="99" spans="4:17" x14ac:dyDescent="0.35">
      <c r="D99"/>
      <c r="E99"/>
      <c r="F99"/>
      <c r="G99"/>
      <c r="H99"/>
      <c r="I99"/>
      <c r="J99"/>
      <c r="K99"/>
      <c r="L99"/>
      <c r="N99"/>
      <c r="O99"/>
      <c r="P99"/>
      <c r="Q99"/>
    </row>
    <row r="100" spans="4:17" x14ac:dyDescent="0.35">
      <c r="D100"/>
      <c r="E100"/>
      <c r="F100"/>
      <c r="G100"/>
      <c r="H100"/>
      <c r="I100"/>
      <c r="J100"/>
      <c r="K100"/>
      <c r="L100"/>
      <c r="N100"/>
      <c r="O100"/>
      <c r="P100"/>
      <c r="Q100"/>
    </row>
    <row r="101" spans="4:17" x14ac:dyDescent="0.35">
      <c r="D101"/>
      <c r="E101"/>
      <c r="F101"/>
      <c r="G101"/>
      <c r="H101"/>
      <c r="I101"/>
      <c r="J101"/>
      <c r="K101"/>
      <c r="L101"/>
      <c r="N101"/>
      <c r="O101"/>
      <c r="P101"/>
      <c r="Q101"/>
    </row>
    <row r="102" spans="4:17" x14ac:dyDescent="0.35">
      <c r="D102"/>
      <c r="E102"/>
      <c r="F102"/>
      <c r="G102"/>
      <c r="H102"/>
      <c r="I102"/>
      <c r="J102"/>
      <c r="K102"/>
      <c r="L102"/>
      <c r="N102"/>
      <c r="O102"/>
      <c r="P102"/>
      <c r="Q102"/>
    </row>
    <row r="103" spans="4:17" x14ac:dyDescent="0.35">
      <c r="D103"/>
      <c r="E103"/>
      <c r="F103"/>
      <c r="G103"/>
      <c r="H103"/>
      <c r="I103"/>
      <c r="J103"/>
      <c r="K103"/>
      <c r="L103"/>
      <c r="N103"/>
      <c r="O103"/>
      <c r="P103"/>
      <c r="Q103"/>
    </row>
    <row r="104" spans="4:17" x14ac:dyDescent="0.35">
      <c r="D104"/>
      <c r="E104"/>
      <c r="F104"/>
      <c r="G104"/>
      <c r="H104"/>
      <c r="I104"/>
      <c r="J104"/>
      <c r="K104"/>
      <c r="L104"/>
      <c r="N104"/>
      <c r="O104"/>
      <c r="P104"/>
      <c r="Q104"/>
    </row>
    <row r="105" spans="4:17" x14ac:dyDescent="0.35">
      <c r="D105"/>
      <c r="E105"/>
      <c r="F105"/>
      <c r="G105"/>
      <c r="H105"/>
      <c r="I105"/>
      <c r="J105"/>
      <c r="K105"/>
      <c r="L105"/>
      <c r="N105"/>
      <c r="O105"/>
      <c r="P105"/>
      <c r="Q105"/>
    </row>
    <row r="106" spans="4:17" x14ac:dyDescent="0.35">
      <c r="D106"/>
      <c r="E106"/>
      <c r="F106"/>
      <c r="G106"/>
      <c r="H106"/>
      <c r="I106"/>
      <c r="J106"/>
      <c r="K106"/>
      <c r="L106"/>
      <c r="N106"/>
      <c r="O106"/>
      <c r="P106"/>
      <c r="Q106"/>
    </row>
    <row r="107" spans="4:17" x14ac:dyDescent="0.35">
      <c r="D107"/>
      <c r="E107"/>
      <c r="F107"/>
      <c r="G107"/>
      <c r="H107"/>
      <c r="I107"/>
      <c r="J107"/>
      <c r="K107"/>
      <c r="L107"/>
      <c r="N107"/>
      <c r="O107"/>
      <c r="P107"/>
      <c r="Q107"/>
    </row>
    <row r="108" spans="4:17" x14ac:dyDescent="0.35">
      <c r="D108"/>
      <c r="E108"/>
      <c r="F108"/>
      <c r="G108"/>
      <c r="H108"/>
      <c r="I108"/>
      <c r="J108"/>
      <c r="K108"/>
      <c r="L108"/>
      <c r="N108"/>
      <c r="O108"/>
      <c r="P108"/>
      <c r="Q108"/>
    </row>
    <row r="109" spans="4:17" x14ac:dyDescent="0.35">
      <c r="D109"/>
      <c r="E109"/>
      <c r="F109"/>
      <c r="G109"/>
      <c r="H109"/>
      <c r="I109"/>
      <c r="J109"/>
      <c r="K109"/>
      <c r="L109"/>
      <c r="N109"/>
      <c r="O109"/>
      <c r="P109"/>
      <c r="Q109"/>
    </row>
    <row r="110" spans="4:17" x14ac:dyDescent="0.35">
      <c r="D110"/>
      <c r="E110"/>
      <c r="F110"/>
      <c r="G110"/>
      <c r="H110"/>
      <c r="I110"/>
      <c r="J110"/>
      <c r="K110"/>
      <c r="L110"/>
      <c r="N110"/>
      <c r="O110"/>
      <c r="P110"/>
      <c r="Q110"/>
    </row>
    <row r="111" spans="4:17" x14ac:dyDescent="0.35">
      <c r="D111"/>
      <c r="E111"/>
      <c r="F111"/>
      <c r="G111"/>
      <c r="H111"/>
      <c r="I111"/>
      <c r="J111"/>
      <c r="K111"/>
      <c r="L111"/>
      <c r="N111"/>
      <c r="O111"/>
      <c r="P111"/>
      <c r="Q111"/>
    </row>
    <row r="112" spans="4:17" x14ac:dyDescent="0.35">
      <c r="D112"/>
      <c r="E112"/>
      <c r="F112"/>
      <c r="G112"/>
      <c r="H112"/>
      <c r="I112"/>
      <c r="J112"/>
      <c r="K112"/>
      <c r="L112"/>
      <c r="N112"/>
      <c r="O112"/>
      <c r="P112"/>
      <c r="Q112"/>
    </row>
    <row r="113" spans="4:17" x14ac:dyDescent="0.35">
      <c r="D113"/>
      <c r="E113"/>
      <c r="F113"/>
      <c r="G113"/>
      <c r="H113"/>
      <c r="I113"/>
      <c r="J113"/>
      <c r="K113"/>
      <c r="L113"/>
      <c r="N113"/>
      <c r="O113"/>
      <c r="P113"/>
      <c r="Q113"/>
    </row>
    <row r="114" spans="4:17" x14ac:dyDescent="0.35">
      <c r="D114"/>
      <c r="E114"/>
      <c r="F114"/>
      <c r="G114"/>
      <c r="H114"/>
      <c r="I114"/>
      <c r="J114"/>
      <c r="K114"/>
      <c r="L114"/>
      <c r="N114"/>
      <c r="O114"/>
      <c r="P114"/>
      <c r="Q114"/>
    </row>
    <row r="115" spans="4:17" x14ac:dyDescent="0.35">
      <c r="D115"/>
      <c r="E115"/>
      <c r="F115"/>
      <c r="G115"/>
      <c r="H115"/>
      <c r="I115"/>
      <c r="J115"/>
      <c r="K115"/>
      <c r="L115"/>
      <c r="N115"/>
      <c r="O115"/>
      <c r="P115"/>
      <c r="Q115"/>
    </row>
    <row r="116" spans="4:17" x14ac:dyDescent="0.35">
      <c r="D116"/>
      <c r="E116"/>
      <c r="F116"/>
      <c r="G116"/>
      <c r="H116"/>
      <c r="I116"/>
      <c r="J116"/>
      <c r="K116"/>
      <c r="L116"/>
      <c r="N116"/>
      <c r="O116"/>
      <c r="P116"/>
      <c r="Q116"/>
    </row>
    <row r="117" spans="4:17" x14ac:dyDescent="0.35">
      <c r="D117"/>
      <c r="E117"/>
      <c r="F117"/>
      <c r="G117"/>
      <c r="H117"/>
      <c r="I117"/>
      <c r="J117"/>
      <c r="K117"/>
      <c r="L117"/>
      <c r="N117"/>
      <c r="O117"/>
      <c r="P117"/>
      <c r="Q117"/>
    </row>
    <row r="118" spans="4:17" x14ac:dyDescent="0.35">
      <c r="D118"/>
      <c r="E118"/>
      <c r="F118"/>
      <c r="G118"/>
      <c r="H118"/>
      <c r="I118"/>
      <c r="J118"/>
      <c r="K118"/>
      <c r="L118"/>
      <c r="N118"/>
      <c r="O118"/>
      <c r="P118"/>
      <c r="Q118"/>
    </row>
    <row r="119" spans="4:17" x14ac:dyDescent="0.35">
      <c r="D119"/>
      <c r="E119"/>
      <c r="F119"/>
      <c r="G119"/>
      <c r="H119"/>
      <c r="I119"/>
      <c r="J119"/>
      <c r="K119"/>
      <c r="L119"/>
      <c r="N119"/>
      <c r="O119"/>
      <c r="P119"/>
      <c r="Q119"/>
    </row>
    <row r="120" spans="4:17" x14ac:dyDescent="0.35">
      <c r="D120"/>
      <c r="E120"/>
      <c r="F120"/>
      <c r="G120"/>
      <c r="H120"/>
      <c r="I120"/>
      <c r="J120"/>
      <c r="K120"/>
      <c r="L120"/>
      <c r="N120"/>
      <c r="O120"/>
      <c r="P120"/>
      <c r="Q120"/>
    </row>
    <row r="121" spans="4:17" x14ac:dyDescent="0.35">
      <c r="D121"/>
      <c r="E121"/>
      <c r="F121"/>
      <c r="G121"/>
      <c r="H121"/>
      <c r="I121"/>
      <c r="J121"/>
      <c r="K121"/>
      <c r="L121"/>
      <c r="N121"/>
      <c r="O121"/>
      <c r="P121"/>
      <c r="Q121"/>
    </row>
    <row r="122" spans="4:17" x14ac:dyDescent="0.35">
      <c r="D122"/>
      <c r="E122"/>
      <c r="F122"/>
      <c r="G122"/>
      <c r="H122"/>
      <c r="I122"/>
      <c r="J122"/>
      <c r="K122"/>
      <c r="L122"/>
      <c r="N122"/>
      <c r="O122"/>
      <c r="P122"/>
      <c r="Q122"/>
    </row>
    <row r="123" spans="4:17" x14ac:dyDescent="0.35">
      <c r="D123"/>
      <c r="E123"/>
      <c r="F123"/>
      <c r="G123"/>
      <c r="H123"/>
      <c r="I123"/>
      <c r="J123"/>
      <c r="K123"/>
      <c r="L123"/>
      <c r="N123"/>
      <c r="O123"/>
      <c r="P123"/>
      <c r="Q123"/>
    </row>
    <row r="124" spans="4:17" x14ac:dyDescent="0.35">
      <c r="D124"/>
      <c r="E124"/>
      <c r="F124"/>
      <c r="G124"/>
      <c r="H124"/>
      <c r="I124"/>
      <c r="J124"/>
      <c r="K124"/>
      <c r="L124"/>
      <c r="N124"/>
      <c r="O124"/>
      <c r="P124"/>
      <c r="Q124"/>
    </row>
    <row r="125" spans="4:17" x14ac:dyDescent="0.35">
      <c r="D125"/>
      <c r="E125"/>
      <c r="F125"/>
      <c r="G125"/>
      <c r="H125"/>
      <c r="I125"/>
      <c r="J125"/>
      <c r="K125"/>
      <c r="L125"/>
      <c r="N125"/>
      <c r="O125"/>
      <c r="P125"/>
      <c r="Q125"/>
    </row>
    <row r="126" spans="4:17" x14ac:dyDescent="0.35">
      <c r="D126"/>
      <c r="E126"/>
      <c r="F126"/>
      <c r="G126"/>
      <c r="H126"/>
      <c r="I126"/>
      <c r="J126"/>
      <c r="K126"/>
      <c r="L126"/>
      <c r="N126"/>
      <c r="O126"/>
      <c r="P126"/>
      <c r="Q126"/>
    </row>
    <row r="127" spans="4:17" x14ac:dyDescent="0.35">
      <c r="D127"/>
      <c r="E127"/>
      <c r="F127"/>
      <c r="G127"/>
      <c r="H127"/>
      <c r="I127"/>
      <c r="J127"/>
      <c r="K127"/>
      <c r="L127"/>
      <c r="N127"/>
      <c r="O127"/>
      <c r="P127"/>
      <c r="Q127"/>
    </row>
    <row r="128" spans="4:17" x14ac:dyDescent="0.35">
      <c r="D128"/>
      <c r="E128"/>
      <c r="F128"/>
      <c r="G128"/>
      <c r="H128"/>
      <c r="I128"/>
      <c r="J128"/>
      <c r="K128"/>
      <c r="L128"/>
      <c r="N128"/>
      <c r="O128"/>
      <c r="P128"/>
      <c r="Q128"/>
    </row>
    <row r="129" spans="4:17" x14ac:dyDescent="0.35">
      <c r="D129"/>
      <c r="E129"/>
      <c r="F129"/>
      <c r="G129"/>
      <c r="H129"/>
      <c r="I129"/>
      <c r="J129"/>
      <c r="K129"/>
      <c r="L129"/>
      <c r="N129"/>
      <c r="O129"/>
      <c r="P129"/>
      <c r="Q129"/>
    </row>
    <row r="130" spans="4:17" x14ac:dyDescent="0.35">
      <c r="D130"/>
      <c r="E130"/>
      <c r="F130"/>
      <c r="G130"/>
      <c r="H130"/>
      <c r="I130"/>
      <c r="J130"/>
      <c r="K130"/>
      <c r="L130"/>
      <c r="N130"/>
      <c r="O130"/>
      <c r="P130"/>
      <c r="Q130"/>
    </row>
    <row r="131" spans="4:17" x14ac:dyDescent="0.35">
      <c r="D131"/>
      <c r="E131"/>
      <c r="F131"/>
      <c r="G131"/>
      <c r="H131"/>
      <c r="I131"/>
      <c r="J131"/>
      <c r="K131"/>
      <c r="L131"/>
      <c r="N131"/>
      <c r="O131"/>
      <c r="P131"/>
      <c r="Q131"/>
    </row>
    <row r="132" spans="4:17" x14ac:dyDescent="0.35">
      <c r="D132"/>
      <c r="E132"/>
      <c r="F132"/>
      <c r="G132"/>
      <c r="H132"/>
      <c r="I132"/>
      <c r="J132"/>
      <c r="K132"/>
      <c r="L132"/>
      <c r="N132"/>
      <c r="O132"/>
      <c r="P132"/>
      <c r="Q132"/>
    </row>
    <row r="133" spans="4:17" x14ac:dyDescent="0.35">
      <c r="D133"/>
      <c r="E133"/>
      <c r="F133"/>
      <c r="G133"/>
      <c r="H133"/>
      <c r="I133"/>
      <c r="J133"/>
      <c r="K133"/>
      <c r="L133"/>
      <c r="N133"/>
      <c r="O133"/>
      <c r="P133"/>
      <c r="Q133"/>
    </row>
    <row r="134" spans="4:17" x14ac:dyDescent="0.35">
      <c r="D134"/>
      <c r="E134"/>
      <c r="F134"/>
      <c r="G134"/>
      <c r="H134"/>
      <c r="I134"/>
      <c r="J134"/>
      <c r="K134"/>
      <c r="L134"/>
      <c r="N134"/>
      <c r="O134"/>
      <c r="P134"/>
      <c r="Q134"/>
    </row>
    <row r="135" spans="4:17" x14ac:dyDescent="0.35">
      <c r="D135"/>
      <c r="E135"/>
      <c r="F135"/>
      <c r="G135"/>
      <c r="H135"/>
      <c r="I135"/>
      <c r="J135"/>
      <c r="K135"/>
      <c r="L135"/>
      <c r="N135"/>
      <c r="O135"/>
      <c r="P135"/>
      <c r="Q135"/>
    </row>
    <row r="136" spans="4:17" x14ac:dyDescent="0.35">
      <c r="D136"/>
      <c r="E136"/>
      <c r="F136"/>
      <c r="G136"/>
      <c r="H136"/>
      <c r="I136"/>
      <c r="J136"/>
      <c r="K136"/>
      <c r="L136"/>
      <c r="N136"/>
      <c r="O136"/>
      <c r="P136"/>
      <c r="Q136"/>
    </row>
    <row r="137" spans="4:17" x14ac:dyDescent="0.35">
      <c r="D137"/>
      <c r="E137"/>
      <c r="F137"/>
      <c r="G137"/>
      <c r="H137"/>
      <c r="I137"/>
      <c r="J137"/>
      <c r="K137"/>
      <c r="L137"/>
      <c r="N137"/>
      <c r="O137"/>
      <c r="P137"/>
      <c r="Q137"/>
    </row>
    <row r="138" spans="4:17" x14ac:dyDescent="0.35">
      <c r="D138"/>
      <c r="E138"/>
      <c r="F138"/>
      <c r="G138"/>
      <c r="H138"/>
      <c r="I138"/>
      <c r="J138"/>
      <c r="K138"/>
      <c r="L138"/>
      <c r="N138"/>
      <c r="O138"/>
      <c r="P138"/>
      <c r="Q138"/>
    </row>
    <row r="139" spans="4:17" x14ac:dyDescent="0.35">
      <c r="D139"/>
      <c r="E139"/>
      <c r="F139"/>
      <c r="G139"/>
      <c r="H139"/>
      <c r="I139"/>
      <c r="J139"/>
      <c r="K139"/>
      <c r="L139"/>
      <c r="N139"/>
      <c r="O139"/>
      <c r="P139"/>
      <c r="Q139"/>
    </row>
    <row r="140" spans="4:17" x14ac:dyDescent="0.35">
      <c r="D140"/>
      <c r="E140"/>
      <c r="F140"/>
      <c r="G140"/>
      <c r="H140"/>
      <c r="I140"/>
      <c r="J140"/>
      <c r="K140"/>
      <c r="L140"/>
      <c r="N140"/>
      <c r="O140"/>
      <c r="P140"/>
      <c r="Q140"/>
    </row>
    <row r="141" spans="4:17" x14ac:dyDescent="0.35">
      <c r="D141"/>
      <c r="E141"/>
      <c r="F141"/>
      <c r="G141"/>
      <c r="H141"/>
      <c r="I141"/>
      <c r="J141"/>
      <c r="K141"/>
      <c r="L141"/>
      <c r="N141"/>
      <c r="O141"/>
      <c r="P141"/>
      <c r="Q141"/>
    </row>
    <row r="142" spans="4:17" x14ac:dyDescent="0.35">
      <c r="D142"/>
      <c r="E142"/>
      <c r="F142"/>
      <c r="G142"/>
      <c r="H142"/>
      <c r="I142"/>
      <c r="J142"/>
      <c r="K142"/>
      <c r="L142"/>
      <c r="N142"/>
      <c r="O142"/>
      <c r="P142"/>
      <c r="Q142"/>
    </row>
    <row r="143" spans="4:17" x14ac:dyDescent="0.35">
      <c r="D143"/>
      <c r="E143"/>
      <c r="F143"/>
      <c r="G143"/>
      <c r="H143"/>
      <c r="I143"/>
      <c r="J143"/>
      <c r="K143"/>
      <c r="L143"/>
      <c r="N143"/>
      <c r="O143"/>
      <c r="P143"/>
      <c r="Q143"/>
    </row>
    <row r="144" spans="4:17" x14ac:dyDescent="0.35">
      <c r="D144"/>
      <c r="E144"/>
      <c r="F144"/>
      <c r="G144"/>
      <c r="H144"/>
      <c r="I144"/>
      <c r="J144"/>
      <c r="K144"/>
      <c r="L144"/>
      <c r="N144"/>
      <c r="O144"/>
      <c r="P144"/>
      <c r="Q144"/>
    </row>
    <row r="145" spans="4:17" x14ac:dyDescent="0.35">
      <c r="D145"/>
      <c r="E145"/>
      <c r="F145"/>
      <c r="G145"/>
      <c r="H145"/>
      <c r="I145"/>
      <c r="J145"/>
      <c r="K145"/>
      <c r="L145"/>
      <c r="N145"/>
      <c r="O145"/>
      <c r="P145"/>
      <c r="Q145"/>
    </row>
    <row r="146" spans="4:17" x14ac:dyDescent="0.35">
      <c r="D146"/>
      <c r="E146"/>
      <c r="F146"/>
      <c r="G146"/>
      <c r="H146"/>
      <c r="I146"/>
      <c r="J146"/>
      <c r="K146"/>
      <c r="L146"/>
      <c r="N146"/>
      <c r="O146"/>
      <c r="P146"/>
      <c r="Q146"/>
    </row>
    <row r="147" spans="4:17" x14ac:dyDescent="0.35">
      <c r="D147"/>
      <c r="E147"/>
      <c r="F147"/>
      <c r="G147"/>
      <c r="H147"/>
      <c r="I147"/>
      <c r="J147"/>
      <c r="K147"/>
      <c r="L147"/>
      <c r="N147"/>
      <c r="O147"/>
      <c r="P147"/>
      <c r="Q147"/>
    </row>
    <row r="148" spans="4:17" x14ac:dyDescent="0.35">
      <c r="D148"/>
      <c r="E148"/>
      <c r="F148"/>
      <c r="G148"/>
      <c r="H148"/>
      <c r="I148"/>
      <c r="J148"/>
      <c r="K148"/>
      <c r="L148"/>
      <c r="N148"/>
      <c r="O148"/>
      <c r="P148"/>
      <c r="Q148"/>
    </row>
    <row r="149" spans="4:17" x14ac:dyDescent="0.35">
      <c r="D149"/>
      <c r="E149"/>
      <c r="F149"/>
      <c r="G149"/>
      <c r="H149"/>
      <c r="I149"/>
      <c r="J149"/>
      <c r="K149"/>
      <c r="L149"/>
      <c r="N149"/>
      <c r="O149"/>
      <c r="P149"/>
      <c r="Q149"/>
    </row>
    <row r="150" spans="4:17" x14ac:dyDescent="0.35">
      <c r="D150"/>
      <c r="E150"/>
      <c r="F150"/>
      <c r="G150"/>
      <c r="H150"/>
      <c r="I150"/>
      <c r="J150"/>
      <c r="K150"/>
      <c r="L150"/>
      <c r="N150"/>
      <c r="O150"/>
      <c r="P150"/>
      <c r="Q150"/>
    </row>
    <row r="151" spans="4:17" x14ac:dyDescent="0.35">
      <c r="D151"/>
      <c r="E151"/>
      <c r="F151"/>
      <c r="G151"/>
      <c r="H151"/>
      <c r="I151"/>
      <c r="J151"/>
      <c r="K151"/>
      <c r="L151"/>
      <c r="N151"/>
      <c r="O151"/>
      <c r="P151"/>
      <c r="Q151"/>
    </row>
    <row r="152" spans="4:17" x14ac:dyDescent="0.35">
      <c r="D152"/>
      <c r="E152"/>
      <c r="F152"/>
      <c r="G152"/>
      <c r="H152"/>
      <c r="I152"/>
      <c r="J152"/>
      <c r="K152"/>
      <c r="L152"/>
      <c r="N152"/>
      <c r="O152"/>
      <c r="P152"/>
      <c r="Q152"/>
    </row>
    <row r="153" spans="4:17" x14ac:dyDescent="0.35">
      <c r="D153"/>
      <c r="E153"/>
      <c r="F153"/>
      <c r="G153"/>
      <c r="H153"/>
      <c r="I153"/>
      <c r="J153"/>
      <c r="K153"/>
      <c r="L153"/>
      <c r="N153"/>
      <c r="O153"/>
      <c r="P153"/>
      <c r="Q153"/>
    </row>
    <row r="154" spans="4:17" x14ac:dyDescent="0.35">
      <c r="D154"/>
      <c r="E154"/>
      <c r="F154"/>
      <c r="G154"/>
      <c r="H154"/>
      <c r="I154"/>
      <c r="J154"/>
      <c r="K154"/>
      <c r="L154"/>
      <c r="N154"/>
      <c r="O154"/>
      <c r="P154"/>
      <c r="Q154"/>
    </row>
    <row r="155" spans="4:17" x14ac:dyDescent="0.35">
      <c r="D155"/>
      <c r="E155"/>
      <c r="F155"/>
      <c r="G155"/>
      <c r="H155"/>
      <c r="I155"/>
      <c r="J155"/>
      <c r="K155"/>
      <c r="L155"/>
      <c r="N155"/>
      <c r="O155"/>
      <c r="P155"/>
      <c r="Q155"/>
    </row>
    <row r="156" spans="4:17" x14ac:dyDescent="0.35">
      <c r="D156"/>
      <c r="E156"/>
      <c r="F156"/>
      <c r="G156"/>
      <c r="H156"/>
      <c r="I156"/>
      <c r="J156"/>
      <c r="K156"/>
      <c r="L156"/>
      <c r="N156"/>
      <c r="O156"/>
      <c r="P156"/>
      <c r="Q156"/>
    </row>
    <row r="157" spans="4:17" x14ac:dyDescent="0.35">
      <c r="D157"/>
      <c r="E157"/>
      <c r="F157"/>
      <c r="G157"/>
      <c r="H157"/>
      <c r="I157"/>
      <c r="J157"/>
      <c r="K157"/>
      <c r="L157"/>
      <c r="N157"/>
      <c r="O157"/>
      <c r="P157"/>
      <c r="Q157"/>
    </row>
    <row r="158" spans="4:17" x14ac:dyDescent="0.35">
      <c r="D158"/>
      <c r="E158"/>
      <c r="F158"/>
      <c r="G158"/>
      <c r="H158"/>
      <c r="I158"/>
      <c r="J158"/>
      <c r="K158"/>
      <c r="L158"/>
      <c r="N158"/>
      <c r="O158"/>
      <c r="P158"/>
      <c r="Q158"/>
    </row>
    <row r="159" spans="4:17" x14ac:dyDescent="0.35">
      <c r="D159"/>
      <c r="E159"/>
      <c r="F159"/>
      <c r="G159"/>
      <c r="H159"/>
      <c r="I159"/>
      <c r="J159"/>
      <c r="K159"/>
      <c r="L159"/>
      <c r="N159"/>
      <c r="O159"/>
      <c r="P159"/>
      <c r="Q159"/>
    </row>
    <row r="160" spans="4:17" x14ac:dyDescent="0.35">
      <c r="D160"/>
      <c r="E160"/>
      <c r="F160"/>
      <c r="G160"/>
      <c r="H160"/>
      <c r="I160"/>
      <c r="J160"/>
      <c r="K160"/>
      <c r="L160"/>
      <c r="N160"/>
      <c r="O160"/>
      <c r="P160"/>
      <c r="Q160"/>
    </row>
    <row r="161" spans="4:17" x14ac:dyDescent="0.35">
      <c r="D161"/>
      <c r="E161"/>
      <c r="F161"/>
      <c r="G161"/>
      <c r="H161"/>
      <c r="I161"/>
      <c r="J161"/>
      <c r="K161"/>
      <c r="L161"/>
      <c r="N161"/>
      <c r="O161"/>
      <c r="P161"/>
      <c r="Q161"/>
    </row>
    <row r="162" spans="4:17" x14ac:dyDescent="0.35">
      <c r="D162"/>
      <c r="E162"/>
      <c r="F162"/>
      <c r="G162"/>
      <c r="H162"/>
      <c r="I162"/>
      <c r="J162"/>
      <c r="K162"/>
      <c r="L162"/>
      <c r="N162"/>
      <c r="O162"/>
      <c r="P162"/>
      <c r="Q162"/>
    </row>
    <row r="163" spans="4:17" x14ac:dyDescent="0.35">
      <c r="D163"/>
      <c r="E163"/>
      <c r="F163"/>
      <c r="G163"/>
      <c r="H163"/>
      <c r="I163"/>
      <c r="J163"/>
      <c r="K163"/>
      <c r="L163"/>
      <c r="N163"/>
      <c r="O163"/>
      <c r="P163"/>
      <c r="Q163"/>
    </row>
    <row r="164" spans="4:17" x14ac:dyDescent="0.35">
      <c r="D164"/>
      <c r="E164"/>
      <c r="F164"/>
      <c r="G164"/>
      <c r="H164"/>
      <c r="I164"/>
      <c r="J164"/>
      <c r="K164"/>
      <c r="L164"/>
      <c r="N164"/>
      <c r="O164"/>
      <c r="P164"/>
      <c r="Q164"/>
    </row>
    <row r="165" spans="4:17" x14ac:dyDescent="0.35">
      <c r="D165"/>
      <c r="E165"/>
      <c r="F165"/>
      <c r="G165"/>
      <c r="H165"/>
      <c r="I165"/>
      <c r="J165"/>
      <c r="K165"/>
      <c r="L165"/>
      <c r="N165"/>
      <c r="O165"/>
      <c r="P165"/>
      <c r="Q165"/>
    </row>
    <row r="166" spans="4:17" x14ac:dyDescent="0.35">
      <c r="D166"/>
      <c r="E166"/>
      <c r="F166"/>
      <c r="G166"/>
      <c r="H166"/>
      <c r="I166"/>
      <c r="J166"/>
      <c r="K166"/>
      <c r="L166"/>
      <c r="N166"/>
      <c r="O166"/>
      <c r="P166"/>
      <c r="Q166"/>
    </row>
    <row r="167" spans="4:17" x14ac:dyDescent="0.35">
      <c r="D167"/>
      <c r="E167"/>
      <c r="F167"/>
      <c r="G167"/>
      <c r="H167"/>
      <c r="I167"/>
      <c r="J167"/>
      <c r="K167"/>
      <c r="L167"/>
      <c r="N167"/>
      <c r="O167"/>
      <c r="P167"/>
      <c r="Q167"/>
    </row>
    <row r="168" spans="4:17" x14ac:dyDescent="0.35">
      <c r="D168"/>
      <c r="E168"/>
      <c r="F168"/>
      <c r="G168"/>
      <c r="H168"/>
      <c r="I168"/>
      <c r="J168"/>
      <c r="K168"/>
      <c r="L168"/>
      <c r="N168"/>
      <c r="O168"/>
      <c r="P168"/>
      <c r="Q168"/>
    </row>
    <row r="169" spans="4:17" x14ac:dyDescent="0.35">
      <c r="D169"/>
      <c r="E169"/>
      <c r="F169"/>
      <c r="G169"/>
      <c r="H169"/>
      <c r="I169"/>
      <c r="J169"/>
      <c r="K169"/>
      <c r="L169"/>
      <c r="N169"/>
      <c r="O169"/>
      <c r="P169"/>
      <c r="Q169"/>
    </row>
    <row r="170" spans="4:17" x14ac:dyDescent="0.35">
      <c r="D170"/>
      <c r="E170"/>
      <c r="F170"/>
      <c r="G170"/>
      <c r="H170"/>
      <c r="I170"/>
      <c r="J170"/>
      <c r="K170"/>
      <c r="L170"/>
      <c r="N170"/>
      <c r="O170"/>
      <c r="P170"/>
      <c r="Q170"/>
    </row>
    <row r="171" spans="4:17" x14ac:dyDescent="0.35">
      <c r="D171"/>
      <c r="E171"/>
      <c r="F171"/>
      <c r="G171"/>
      <c r="H171"/>
      <c r="I171"/>
      <c r="J171"/>
      <c r="K171"/>
      <c r="L171"/>
      <c r="N171"/>
      <c r="O171"/>
      <c r="P171"/>
      <c r="Q171"/>
    </row>
    <row r="172" spans="4:17" x14ac:dyDescent="0.35">
      <c r="D172"/>
      <c r="E172"/>
      <c r="F172"/>
      <c r="G172"/>
      <c r="H172"/>
      <c r="I172"/>
      <c r="J172"/>
      <c r="K172"/>
      <c r="L172"/>
      <c r="N172"/>
      <c r="O172"/>
      <c r="P172"/>
      <c r="Q172"/>
    </row>
    <row r="173" spans="4:17" x14ac:dyDescent="0.35">
      <c r="D173"/>
      <c r="E173"/>
      <c r="F173"/>
      <c r="G173"/>
      <c r="H173"/>
      <c r="I173"/>
      <c r="J173"/>
      <c r="K173"/>
      <c r="L173"/>
      <c r="N173"/>
      <c r="O173"/>
      <c r="P173"/>
      <c r="Q173"/>
    </row>
    <row r="174" spans="4:17" x14ac:dyDescent="0.35">
      <c r="D174"/>
      <c r="E174"/>
      <c r="F174"/>
      <c r="G174"/>
      <c r="H174"/>
      <c r="I174"/>
      <c r="J174"/>
      <c r="K174"/>
      <c r="L174"/>
      <c r="N174"/>
      <c r="O174"/>
      <c r="P174"/>
      <c r="Q174"/>
    </row>
    <row r="175" spans="4:17" x14ac:dyDescent="0.35">
      <c r="D175"/>
      <c r="E175"/>
      <c r="F175"/>
      <c r="G175"/>
      <c r="H175"/>
      <c r="I175"/>
      <c r="J175"/>
      <c r="K175"/>
      <c r="L175"/>
      <c r="N175"/>
      <c r="O175"/>
      <c r="P175"/>
      <c r="Q175"/>
    </row>
    <row r="176" spans="4:17" x14ac:dyDescent="0.35">
      <c r="D176"/>
      <c r="E176"/>
      <c r="F176"/>
      <c r="G176"/>
      <c r="H176"/>
      <c r="I176"/>
      <c r="J176"/>
      <c r="K176"/>
      <c r="L176"/>
      <c r="N176"/>
      <c r="O176"/>
      <c r="P176"/>
      <c r="Q176"/>
    </row>
    <row r="177" spans="4:17" x14ac:dyDescent="0.35">
      <c r="D177"/>
      <c r="E177"/>
      <c r="F177"/>
      <c r="G177"/>
      <c r="H177"/>
      <c r="I177"/>
      <c r="J177"/>
      <c r="K177"/>
      <c r="L177"/>
      <c r="N177"/>
      <c r="O177"/>
      <c r="P177"/>
      <c r="Q177"/>
    </row>
    <row r="178" spans="4:17" x14ac:dyDescent="0.35">
      <c r="D178"/>
      <c r="E178"/>
      <c r="F178"/>
      <c r="G178"/>
      <c r="H178"/>
      <c r="I178"/>
      <c r="J178"/>
      <c r="K178"/>
      <c r="L178"/>
      <c r="N178"/>
      <c r="O178"/>
      <c r="P178"/>
      <c r="Q178"/>
    </row>
    <row r="179" spans="4:17" x14ac:dyDescent="0.35">
      <c r="D179"/>
      <c r="E179"/>
      <c r="F179"/>
      <c r="G179"/>
      <c r="H179"/>
      <c r="I179"/>
      <c r="J179"/>
      <c r="K179"/>
      <c r="L179"/>
      <c r="N179"/>
      <c r="O179"/>
      <c r="P179"/>
      <c r="Q179"/>
    </row>
    <row r="180" spans="4:17" x14ac:dyDescent="0.35">
      <c r="D180"/>
      <c r="E180"/>
      <c r="F180"/>
      <c r="G180"/>
      <c r="H180"/>
      <c r="I180"/>
      <c r="J180"/>
      <c r="K180"/>
      <c r="L180"/>
      <c r="N180"/>
      <c r="O180"/>
      <c r="P180"/>
      <c r="Q180"/>
    </row>
    <row r="181" spans="4:17" x14ac:dyDescent="0.35">
      <c r="D181"/>
      <c r="E181"/>
      <c r="F181"/>
      <c r="G181"/>
      <c r="H181"/>
      <c r="I181"/>
      <c r="J181"/>
      <c r="K181"/>
      <c r="L181"/>
      <c r="N181"/>
      <c r="O181"/>
      <c r="P181"/>
      <c r="Q181"/>
    </row>
    <row r="182" spans="4:17" x14ac:dyDescent="0.35">
      <c r="D182"/>
      <c r="E182"/>
      <c r="F182"/>
      <c r="G182"/>
      <c r="H182"/>
      <c r="I182"/>
      <c r="J182"/>
      <c r="K182"/>
      <c r="L182"/>
      <c r="N182"/>
      <c r="O182"/>
      <c r="P182"/>
      <c r="Q182"/>
    </row>
    <row r="183" spans="4:17" x14ac:dyDescent="0.35">
      <c r="D183"/>
      <c r="E183"/>
      <c r="F183"/>
      <c r="G183"/>
      <c r="H183"/>
      <c r="I183"/>
      <c r="J183"/>
      <c r="K183"/>
      <c r="L183"/>
      <c r="N183"/>
      <c r="O183"/>
      <c r="P183"/>
      <c r="Q183"/>
    </row>
    <row r="184" spans="4:17" x14ac:dyDescent="0.35">
      <c r="D184"/>
      <c r="E184"/>
      <c r="F184"/>
      <c r="G184"/>
      <c r="H184"/>
      <c r="I184"/>
      <c r="J184"/>
      <c r="K184"/>
      <c r="L184"/>
      <c r="N184"/>
      <c r="O184"/>
      <c r="P184"/>
      <c r="Q184"/>
    </row>
    <row r="185" spans="4:17" x14ac:dyDescent="0.35">
      <c r="D185"/>
      <c r="E185"/>
      <c r="F185"/>
      <c r="G185"/>
      <c r="H185"/>
      <c r="I185"/>
      <c r="J185"/>
      <c r="K185"/>
      <c r="L185"/>
      <c r="N185"/>
      <c r="O185"/>
      <c r="P185"/>
      <c r="Q185"/>
    </row>
    <row r="186" spans="4:17" x14ac:dyDescent="0.35">
      <c r="D186"/>
      <c r="E186"/>
      <c r="F186"/>
      <c r="G186"/>
      <c r="H186"/>
      <c r="I186"/>
      <c r="J186"/>
      <c r="K186"/>
      <c r="L186"/>
      <c r="N186"/>
      <c r="O186"/>
      <c r="P186"/>
      <c r="Q186"/>
    </row>
    <row r="187" spans="4:17" x14ac:dyDescent="0.35">
      <c r="D187"/>
      <c r="E187"/>
      <c r="F187"/>
      <c r="G187"/>
      <c r="H187"/>
      <c r="I187"/>
      <c r="J187"/>
      <c r="K187"/>
      <c r="L187"/>
      <c r="N187"/>
      <c r="O187"/>
      <c r="P187"/>
      <c r="Q187"/>
    </row>
    <row r="188" spans="4:17" x14ac:dyDescent="0.35">
      <c r="D188"/>
      <c r="E188"/>
      <c r="F188"/>
      <c r="G188"/>
      <c r="H188"/>
      <c r="I188"/>
      <c r="J188"/>
      <c r="K188"/>
      <c r="L188"/>
      <c r="N188"/>
      <c r="O188"/>
      <c r="P188"/>
      <c r="Q188"/>
    </row>
    <row r="189" spans="4:17" x14ac:dyDescent="0.35">
      <c r="D189"/>
      <c r="E189"/>
      <c r="F189"/>
      <c r="G189"/>
      <c r="H189"/>
      <c r="I189"/>
      <c r="J189"/>
      <c r="K189"/>
      <c r="L189"/>
      <c r="N189"/>
      <c r="O189"/>
      <c r="P189"/>
      <c r="Q189"/>
    </row>
    <row r="190" spans="4:17" x14ac:dyDescent="0.35">
      <c r="D190"/>
      <c r="E190"/>
      <c r="F190"/>
      <c r="G190"/>
      <c r="H190"/>
      <c r="I190"/>
      <c r="J190"/>
      <c r="K190"/>
      <c r="L190"/>
      <c r="N190"/>
      <c r="O190"/>
      <c r="P190"/>
      <c r="Q190"/>
    </row>
    <row r="191" spans="4:17" x14ac:dyDescent="0.35">
      <c r="D191"/>
      <c r="E191"/>
      <c r="F191"/>
      <c r="G191"/>
      <c r="H191"/>
      <c r="I191"/>
      <c r="J191"/>
      <c r="K191"/>
      <c r="L191"/>
      <c r="N191"/>
      <c r="O191"/>
      <c r="P191"/>
      <c r="Q191"/>
    </row>
    <row r="192" spans="4:17" x14ac:dyDescent="0.35">
      <c r="D192"/>
      <c r="E192"/>
      <c r="F192"/>
      <c r="G192"/>
      <c r="H192"/>
      <c r="I192"/>
      <c r="J192"/>
      <c r="K192"/>
      <c r="L192"/>
      <c r="N192"/>
      <c r="O192"/>
      <c r="P192"/>
      <c r="Q192"/>
    </row>
    <row r="193" spans="4:17" x14ac:dyDescent="0.35">
      <c r="D193"/>
      <c r="E193"/>
      <c r="F193"/>
      <c r="G193"/>
      <c r="H193"/>
      <c r="I193"/>
      <c r="J193"/>
      <c r="K193"/>
      <c r="L193"/>
      <c r="N193"/>
      <c r="O193"/>
      <c r="P193"/>
      <c r="Q193"/>
    </row>
    <row r="194" spans="4:17" x14ac:dyDescent="0.35">
      <c r="D194"/>
      <c r="E194"/>
      <c r="F194"/>
      <c r="G194"/>
      <c r="H194"/>
      <c r="I194"/>
      <c r="J194"/>
      <c r="K194"/>
      <c r="L194"/>
      <c r="N194"/>
      <c r="O194"/>
      <c r="P194"/>
      <c r="Q194"/>
    </row>
    <row r="195" spans="4:17" x14ac:dyDescent="0.35">
      <c r="D195"/>
      <c r="E195"/>
      <c r="F195"/>
      <c r="G195"/>
      <c r="H195"/>
      <c r="I195"/>
      <c r="J195"/>
      <c r="K195"/>
      <c r="L195"/>
      <c r="N195"/>
      <c r="O195"/>
      <c r="P195"/>
      <c r="Q195"/>
    </row>
    <row r="196" spans="4:17" x14ac:dyDescent="0.35">
      <c r="D196"/>
      <c r="E196"/>
      <c r="F196"/>
      <c r="G196"/>
      <c r="H196"/>
      <c r="I196"/>
      <c r="J196"/>
      <c r="K196"/>
      <c r="L196"/>
      <c r="N196"/>
      <c r="O196"/>
      <c r="P196"/>
      <c r="Q196"/>
    </row>
    <row r="197" spans="4:17" x14ac:dyDescent="0.35">
      <c r="D197"/>
      <c r="E197"/>
      <c r="F197"/>
      <c r="G197"/>
      <c r="H197"/>
      <c r="I197"/>
      <c r="J197"/>
      <c r="K197"/>
      <c r="L197"/>
      <c r="N197"/>
      <c r="O197"/>
      <c r="P197"/>
      <c r="Q197"/>
    </row>
    <row r="198" spans="4:17" x14ac:dyDescent="0.35">
      <c r="D198"/>
      <c r="E198"/>
      <c r="F198"/>
      <c r="G198"/>
      <c r="H198"/>
      <c r="I198"/>
      <c r="J198"/>
      <c r="K198"/>
      <c r="L198"/>
      <c r="N198"/>
      <c r="O198"/>
      <c r="P198"/>
      <c r="Q198"/>
    </row>
    <row r="199" spans="4:17" x14ac:dyDescent="0.35">
      <c r="D199"/>
      <c r="E199"/>
      <c r="F199"/>
      <c r="G199"/>
      <c r="H199"/>
      <c r="I199"/>
      <c r="J199"/>
      <c r="K199"/>
      <c r="L199"/>
      <c r="N199"/>
      <c r="O199"/>
      <c r="P199"/>
      <c r="Q199"/>
    </row>
    <row r="200" spans="4:17" x14ac:dyDescent="0.35">
      <c r="D200"/>
      <c r="E200"/>
      <c r="F200"/>
      <c r="G200"/>
      <c r="H200"/>
      <c r="I200"/>
      <c r="J200"/>
      <c r="K200"/>
      <c r="L200"/>
      <c r="N200"/>
      <c r="O200"/>
      <c r="P200"/>
      <c r="Q200"/>
    </row>
    <row r="201" spans="4:17" x14ac:dyDescent="0.35">
      <c r="D201"/>
      <c r="E201"/>
      <c r="F201"/>
      <c r="G201"/>
      <c r="H201"/>
      <c r="I201"/>
      <c r="J201"/>
      <c r="K201"/>
      <c r="L201"/>
      <c r="N201"/>
      <c r="O201"/>
      <c r="P201"/>
      <c r="Q201"/>
    </row>
    <row r="202" spans="4:17" x14ac:dyDescent="0.35">
      <c r="D202"/>
      <c r="E202"/>
      <c r="F202"/>
      <c r="G202"/>
      <c r="H202"/>
      <c r="I202"/>
      <c r="J202"/>
      <c r="K202"/>
      <c r="L202"/>
      <c r="N202"/>
      <c r="O202"/>
      <c r="P202"/>
      <c r="Q202"/>
    </row>
    <row r="203" spans="4:17" x14ac:dyDescent="0.35">
      <c r="D203"/>
      <c r="E203"/>
      <c r="F203"/>
      <c r="G203"/>
      <c r="H203"/>
      <c r="I203"/>
      <c r="J203"/>
      <c r="K203"/>
      <c r="L203"/>
      <c r="N203"/>
      <c r="O203"/>
      <c r="P203"/>
      <c r="Q203"/>
    </row>
    <row r="204" spans="4:17" x14ac:dyDescent="0.35">
      <c r="D204"/>
      <c r="E204"/>
      <c r="F204"/>
      <c r="G204"/>
      <c r="H204"/>
      <c r="I204"/>
      <c r="J204"/>
      <c r="K204"/>
      <c r="L204"/>
      <c r="N204"/>
      <c r="O204"/>
      <c r="P204"/>
      <c r="Q204"/>
    </row>
    <row r="205" spans="4:17" x14ac:dyDescent="0.35">
      <c r="D205"/>
      <c r="E205"/>
      <c r="F205"/>
      <c r="G205"/>
      <c r="H205"/>
      <c r="I205"/>
      <c r="J205"/>
      <c r="K205"/>
      <c r="L205"/>
      <c r="N205"/>
      <c r="O205"/>
      <c r="P205"/>
      <c r="Q205"/>
    </row>
    <row r="206" spans="4:17" x14ac:dyDescent="0.35">
      <c r="D206"/>
      <c r="E206"/>
      <c r="F206"/>
      <c r="G206"/>
      <c r="H206"/>
      <c r="I206"/>
      <c r="J206"/>
      <c r="K206"/>
      <c r="L206"/>
      <c r="N206"/>
      <c r="O206"/>
      <c r="P206"/>
      <c r="Q206"/>
    </row>
    <row r="207" spans="4:17" x14ac:dyDescent="0.35">
      <c r="D207"/>
      <c r="E207"/>
      <c r="F207"/>
      <c r="G207"/>
      <c r="H207"/>
      <c r="I207"/>
      <c r="J207"/>
      <c r="K207"/>
      <c r="L207"/>
      <c r="N207"/>
      <c r="O207"/>
      <c r="P207"/>
      <c r="Q207"/>
    </row>
    <row r="208" spans="4:17" x14ac:dyDescent="0.35">
      <c r="D208"/>
      <c r="E208"/>
      <c r="F208"/>
      <c r="G208"/>
      <c r="H208"/>
      <c r="I208"/>
      <c r="J208"/>
      <c r="K208"/>
      <c r="L208"/>
      <c r="N208"/>
      <c r="O208"/>
      <c r="P208"/>
      <c r="Q208"/>
    </row>
    <row r="209" spans="4:17" x14ac:dyDescent="0.35">
      <c r="D209"/>
      <c r="E209"/>
      <c r="F209"/>
      <c r="G209"/>
      <c r="H209"/>
      <c r="I209"/>
      <c r="J209"/>
      <c r="K209"/>
      <c r="L209"/>
      <c r="N209"/>
      <c r="O209"/>
      <c r="P209"/>
      <c r="Q209"/>
    </row>
    <row r="210" spans="4:17" x14ac:dyDescent="0.35">
      <c r="D210"/>
      <c r="E210"/>
      <c r="F210"/>
      <c r="G210"/>
      <c r="H210"/>
      <c r="I210"/>
      <c r="J210"/>
      <c r="K210"/>
      <c r="L210"/>
      <c r="N210"/>
      <c r="O210"/>
      <c r="P210"/>
      <c r="Q210"/>
    </row>
    <row r="211" spans="4:17" x14ac:dyDescent="0.35">
      <c r="D211"/>
      <c r="E211"/>
      <c r="F211"/>
      <c r="G211"/>
      <c r="H211"/>
      <c r="I211"/>
      <c r="J211"/>
      <c r="K211"/>
      <c r="L211"/>
      <c r="N211"/>
      <c r="O211"/>
      <c r="P211"/>
      <c r="Q211"/>
    </row>
    <row r="212" spans="4:17" x14ac:dyDescent="0.35">
      <c r="D212"/>
      <c r="E212"/>
      <c r="F212"/>
      <c r="G212"/>
      <c r="H212"/>
      <c r="I212"/>
      <c r="J212"/>
      <c r="K212"/>
      <c r="L212"/>
      <c r="N212"/>
      <c r="O212"/>
      <c r="P212"/>
      <c r="Q212"/>
    </row>
    <row r="213" spans="4:17" x14ac:dyDescent="0.35">
      <c r="D213"/>
      <c r="E213"/>
      <c r="F213"/>
      <c r="G213"/>
      <c r="H213"/>
      <c r="I213"/>
      <c r="J213"/>
      <c r="K213"/>
      <c r="L213"/>
      <c r="N213"/>
      <c r="O213"/>
      <c r="P213"/>
      <c r="Q213"/>
    </row>
    <row r="214" spans="4:17" x14ac:dyDescent="0.35">
      <c r="D214"/>
      <c r="E214"/>
      <c r="F214"/>
      <c r="G214"/>
      <c r="H214"/>
      <c r="I214"/>
      <c r="J214"/>
      <c r="K214"/>
      <c r="L214"/>
      <c r="N214"/>
      <c r="O214"/>
      <c r="P214"/>
      <c r="Q214"/>
    </row>
    <row r="215" spans="4:17" x14ac:dyDescent="0.35">
      <c r="D215"/>
      <c r="E215"/>
      <c r="F215"/>
      <c r="G215"/>
      <c r="H215"/>
      <c r="I215"/>
      <c r="J215"/>
      <c r="K215"/>
      <c r="L215"/>
      <c r="N215"/>
      <c r="O215"/>
      <c r="P215"/>
      <c r="Q215"/>
    </row>
    <row r="216" spans="4:17" x14ac:dyDescent="0.35">
      <c r="D216"/>
      <c r="E216"/>
      <c r="F216"/>
      <c r="G216"/>
      <c r="H216"/>
      <c r="I216"/>
      <c r="J216"/>
      <c r="K216"/>
      <c r="L216"/>
      <c r="N216"/>
      <c r="O216"/>
      <c r="P216"/>
      <c r="Q216"/>
    </row>
    <row r="217" spans="4:17" x14ac:dyDescent="0.35">
      <c r="D217"/>
      <c r="E217"/>
      <c r="F217"/>
      <c r="G217"/>
      <c r="H217"/>
      <c r="I217"/>
      <c r="J217"/>
      <c r="K217"/>
      <c r="L217"/>
      <c r="N217"/>
      <c r="O217"/>
      <c r="P217"/>
      <c r="Q217"/>
    </row>
    <row r="218" spans="4:17" x14ac:dyDescent="0.35">
      <c r="D218"/>
      <c r="E218"/>
      <c r="F218"/>
      <c r="G218"/>
      <c r="H218"/>
      <c r="I218"/>
      <c r="J218"/>
      <c r="K218"/>
      <c r="L218"/>
      <c r="N218"/>
      <c r="O218"/>
      <c r="P218"/>
      <c r="Q218"/>
    </row>
    <row r="219" spans="4:17" x14ac:dyDescent="0.35">
      <c r="D219"/>
      <c r="E219"/>
      <c r="F219"/>
      <c r="G219"/>
      <c r="H219"/>
      <c r="I219"/>
      <c r="J219"/>
      <c r="K219"/>
      <c r="L219"/>
      <c r="N219"/>
      <c r="O219"/>
      <c r="P219"/>
      <c r="Q219"/>
    </row>
    <row r="220" spans="4:17" x14ac:dyDescent="0.35">
      <c r="D220"/>
      <c r="E220"/>
      <c r="F220"/>
      <c r="G220"/>
      <c r="H220"/>
      <c r="I220"/>
      <c r="J220"/>
      <c r="K220"/>
      <c r="L220"/>
      <c r="N220"/>
      <c r="O220"/>
      <c r="P220"/>
      <c r="Q220"/>
    </row>
    <row r="221" spans="4:17" x14ac:dyDescent="0.35">
      <c r="D221"/>
      <c r="E221"/>
      <c r="F221"/>
      <c r="G221"/>
      <c r="H221"/>
      <c r="I221"/>
      <c r="J221"/>
      <c r="K221"/>
      <c r="L221"/>
      <c r="N221"/>
      <c r="O221"/>
      <c r="P221"/>
      <c r="Q221"/>
    </row>
    <row r="222" spans="4:17" x14ac:dyDescent="0.35">
      <c r="D222"/>
      <c r="E222"/>
      <c r="F222"/>
      <c r="G222"/>
      <c r="H222"/>
      <c r="I222"/>
      <c r="J222"/>
      <c r="K222"/>
      <c r="L222"/>
      <c r="N222"/>
      <c r="O222"/>
      <c r="P222"/>
      <c r="Q222"/>
    </row>
    <row r="223" spans="4:17" x14ac:dyDescent="0.35">
      <c r="D223"/>
      <c r="E223"/>
      <c r="F223"/>
      <c r="G223"/>
      <c r="H223"/>
      <c r="I223"/>
      <c r="J223"/>
      <c r="K223"/>
      <c r="L223"/>
      <c r="N223"/>
      <c r="O223"/>
      <c r="P223"/>
      <c r="Q223"/>
    </row>
    <row r="224" spans="4:17" x14ac:dyDescent="0.35">
      <c r="D224"/>
      <c r="E224"/>
      <c r="F224"/>
      <c r="G224"/>
      <c r="H224"/>
      <c r="I224"/>
      <c r="J224"/>
      <c r="K224"/>
      <c r="L224"/>
      <c r="N224"/>
      <c r="O224"/>
      <c r="P224"/>
      <c r="Q224"/>
    </row>
    <row r="225" spans="4:17" x14ac:dyDescent="0.35">
      <c r="D225"/>
      <c r="E225"/>
      <c r="F225"/>
      <c r="G225"/>
      <c r="H225"/>
      <c r="I225"/>
      <c r="J225"/>
      <c r="K225"/>
      <c r="L225"/>
      <c r="N225"/>
      <c r="O225"/>
      <c r="P225"/>
      <c r="Q225"/>
    </row>
    <row r="226" spans="4:17" x14ac:dyDescent="0.35">
      <c r="D226"/>
      <c r="E226"/>
      <c r="F226"/>
      <c r="G226"/>
      <c r="H226"/>
      <c r="I226"/>
      <c r="J226"/>
      <c r="K226"/>
      <c r="L226"/>
      <c r="N226"/>
      <c r="O226"/>
      <c r="P226"/>
      <c r="Q226"/>
    </row>
    <row r="227" spans="4:17" x14ac:dyDescent="0.35">
      <c r="D227"/>
      <c r="E227"/>
      <c r="F227"/>
      <c r="G227"/>
      <c r="H227"/>
      <c r="I227"/>
      <c r="J227"/>
      <c r="K227"/>
      <c r="L227"/>
      <c r="N227"/>
      <c r="O227"/>
      <c r="P227"/>
      <c r="Q227"/>
    </row>
    <row r="228" spans="4:17" x14ac:dyDescent="0.35">
      <c r="D228"/>
      <c r="E228"/>
      <c r="F228"/>
      <c r="G228"/>
      <c r="H228"/>
      <c r="I228"/>
      <c r="J228"/>
      <c r="K228"/>
      <c r="L228"/>
      <c r="N228"/>
      <c r="O228"/>
      <c r="P228"/>
      <c r="Q228"/>
    </row>
    <row r="229" spans="4:17" x14ac:dyDescent="0.35">
      <c r="D229"/>
      <c r="E229"/>
      <c r="F229"/>
      <c r="G229"/>
      <c r="H229"/>
      <c r="I229"/>
      <c r="J229"/>
      <c r="K229"/>
      <c r="L229"/>
      <c r="N229"/>
      <c r="O229"/>
      <c r="P229"/>
      <c r="Q229"/>
    </row>
    <row r="230" spans="4:17" x14ac:dyDescent="0.35">
      <c r="D230"/>
      <c r="E230"/>
      <c r="F230"/>
      <c r="G230"/>
      <c r="H230"/>
      <c r="I230"/>
      <c r="J230"/>
      <c r="K230"/>
      <c r="L230"/>
      <c r="N230"/>
      <c r="O230"/>
      <c r="P230"/>
      <c r="Q230"/>
    </row>
    <row r="231" spans="4:17" x14ac:dyDescent="0.35">
      <c r="D231"/>
      <c r="E231"/>
      <c r="F231"/>
      <c r="G231"/>
      <c r="H231"/>
      <c r="I231"/>
      <c r="J231"/>
      <c r="K231"/>
      <c r="L231"/>
      <c r="N231"/>
      <c r="O231"/>
      <c r="P231"/>
      <c r="Q231"/>
    </row>
    <row r="232" spans="4:17" x14ac:dyDescent="0.35">
      <c r="D232"/>
      <c r="E232"/>
      <c r="F232"/>
      <c r="G232"/>
      <c r="H232"/>
      <c r="I232"/>
      <c r="J232"/>
      <c r="K232"/>
      <c r="L232"/>
      <c r="N232"/>
      <c r="O232"/>
      <c r="P232"/>
      <c r="Q232"/>
    </row>
    <row r="233" spans="4:17" x14ac:dyDescent="0.35">
      <c r="D233"/>
      <c r="E233"/>
      <c r="F233"/>
      <c r="G233"/>
      <c r="H233"/>
      <c r="I233"/>
      <c r="J233"/>
      <c r="K233"/>
      <c r="L233"/>
      <c r="N233"/>
      <c r="O233"/>
      <c r="P233"/>
      <c r="Q233"/>
    </row>
    <row r="234" spans="4:17" x14ac:dyDescent="0.35">
      <c r="D234"/>
      <c r="E234"/>
      <c r="F234"/>
      <c r="G234"/>
      <c r="H234"/>
      <c r="I234"/>
      <c r="J234"/>
      <c r="K234"/>
      <c r="L234"/>
      <c r="N234"/>
      <c r="O234"/>
      <c r="P234"/>
      <c r="Q234"/>
    </row>
    <row r="235" spans="4:17" x14ac:dyDescent="0.35">
      <c r="D235"/>
      <c r="E235"/>
      <c r="F235"/>
      <c r="G235"/>
      <c r="H235"/>
      <c r="I235"/>
      <c r="J235"/>
      <c r="K235"/>
      <c r="L235"/>
      <c r="N235"/>
      <c r="O235"/>
      <c r="P235"/>
      <c r="Q235"/>
    </row>
    <row r="236" spans="4:17" x14ac:dyDescent="0.35">
      <c r="D236"/>
      <c r="E236"/>
      <c r="F236"/>
      <c r="G236"/>
      <c r="H236"/>
      <c r="I236"/>
      <c r="J236"/>
      <c r="K236"/>
      <c r="L236"/>
      <c r="N236"/>
      <c r="O236"/>
      <c r="P236"/>
      <c r="Q236"/>
    </row>
    <row r="237" spans="4:17" x14ac:dyDescent="0.35">
      <c r="D237"/>
      <c r="E237"/>
      <c r="F237"/>
      <c r="G237"/>
      <c r="H237"/>
      <c r="I237"/>
      <c r="J237"/>
      <c r="K237"/>
      <c r="L237"/>
      <c r="N237"/>
      <c r="O237"/>
      <c r="P237"/>
      <c r="Q237"/>
    </row>
    <row r="238" spans="4:17" x14ac:dyDescent="0.35">
      <c r="D238"/>
      <c r="E238"/>
      <c r="F238"/>
      <c r="G238"/>
      <c r="H238"/>
      <c r="I238"/>
      <c r="J238"/>
      <c r="K238"/>
      <c r="L238"/>
      <c r="N238"/>
      <c r="O238"/>
      <c r="P238"/>
      <c r="Q238"/>
    </row>
    <row r="239" spans="4:17" x14ac:dyDescent="0.35">
      <c r="D239"/>
      <c r="E239"/>
      <c r="F239"/>
      <c r="G239"/>
      <c r="H239"/>
      <c r="I239"/>
      <c r="J239"/>
      <c r="K239"/>
      <c r="L239"/>
      <c r="N239"/>
      <c r="O239"/>
      <c r="P239"/>
      <c r="Q239"/>
    </row>
    <row r="240" spans="4:17" x14ac:dyDescent="0.35">
      <c r="D240"/>
      <c r="E240"/>
      <c r="F240"/>
      <c r="G240"/>
      <c r="H240"/>
      <c r="I240"/>
      <c r="J240"/>
      <c r="K240"/>
      <c r="L240"/>
      <c r="N240"/>
      <c r="O240"/>
      <c r="P240"/>
      <c r="Q240"/>
    </row>
    <row r="241" spans="4:17" x14ac:dyDescent="0.35">
      <c r="D241"/>
      <c r="E241"/>
      <c r="F241"/>
      <c r="G241"/>
      <c r="H241"/>
      <c r="I241"/>
      <c r="J241"/>
      <c r="K241"/>
      <c r="L241"/>
      <c r="N241"/>
      <c r="O241"/>
      <c r="P241"/>
      <c r="Q241"/>
    </row>
    <row r="242" spans="4:17" x14ac:dyDescent="0.35">
      <c r="D242"/>
      <c r="E242"/>
      <c r="F242"/>
      <c r="G242"/>
      <c r="H242"/>
      <c r="I242"/>
      <c r="J242"/>
      <c r="K242"/>
      <c r="L242"/>
      <c r="N242"/>
      <c r="O242"/>
      <c r="P242"/>
      <c r="Q242"/>
    </row>
    <row r="243" spans="4:17" x14ac:dyDescent="0.35">
      <c r="D243"/>
      <c r="E243"/>
      <c r="F243"/>
      <c r="G243"/>
      <c r="H243"/>
      <c r="I243"/>
      <c r="J243"/>
      <c r="K243"/>
      <c r="L243"/>
      <c r="N243"/>
      <c r="O243"/>
      <c r="P243"/>
      <c r="Q243"/>
    </row>
    <row r="244" spans="4:17" x14ac:dyDescent="0.35">
      <c r="D244"/>
      <c r="E244"/>
      <c r="F244"/>
      <c r="G244"/>
      <c r="H244"/>
      <c r="I244"/>
      <c r="J244"/>
      <c r="K244"/>
      <c r="L244"/>
      <c r="N244"/>
      <c r="O244"/>
      <c r="P244"/>
      <c r="Q244"/>
    </row>
    <row r="245" spans="4:17" x14ac:dyDescent="0.35">
      <c r="D245"/>
      <c r="E245"/>
      <c r="F245"/>
      <c r="G245"/>
      <c r="H245"/>
      <c r="I245"/>
      <c r="J245"/>
      <c r="K245"/>
      <c r="L245"/>
      <c r="N245"/>
      <c r="O245"/>
      <c r="P245"/>
      <c r="Q245"/>
    </row>
    <row r="246" spans="4:17" x14ac:dyDescent="0.35">
      <c r="D246"/>
      <c r="E246"/>
      <c r="F246"/>
      <c r="G246"/>
      <c r="H246"/>
      <c r="I246"/>
      <c r="J246"/>
      <c r="K246"/>
      <c r="L246"/>
      <c r="N246"/>
      <c r="O246"/>
      <c r="P246"/>
      <c r="Q246"/>
    </row>
    <row r="247" spans="4:17" x14ac:dyDescent="0.35">
      <c r="D247"/>
      <c r="E247"/>
      <c r="F247"/>
      <c r="G247"/>
      <c r="H247"/>
      <c r="I247"/>
      <c r="J247"/>
      <c r="K247"/>
      <c r="L247"/>
      <c r="N247"/>
      <c r="O247"/>
      <c r="P247"/>
      <c r="Q247"/>
    </row>
    <row r="248" spans="4:17" x14ac:dyDescent="0.35">
      <c r="D248"/>
      <c r="E248"/>
      <c r="F248"/>
      <c r="G248"/>
      <c r="H248"/>
      <c r="I248"/>
      <c r="J248"/>
      <c r="K248"/>
      <c r="L248"/>
      <c r="N248"/>
      <c r="O248"/>
      <c r="P248"/>
      <c r="Q248"/>
    </row>
    <row r="249" spans="4:17" x14ac:dyDescent="0.35">
      <c r="D249"/>
      <c r="E249"/>
      <c r="F249"/>
      <c r="G249"/>
      <c r="H249"/>
      <c r="I249"/>
      <c r="J249"/>
      <c r="K249"/>
      <c r="L249"/>
      <c r="N249"/>
      <c r="O249"/>
      <c r="P249"/>
      <c r="Q249"/>
    </row>
    <row r="250" spans="4:17" x14ac:dyDescent="0.35">
      <c r="D250"/>
      <c r="E250"/>
      <c r="F250"/>
      <c r="G250"/>
      <c r="H250"/>
      <c r="I250"/>
      <c r="J250"/>
      <c r="K250"/>
      <c r="L250"/>
      <c r="N250"/>
      <c r="O250"/>
      <c r="P250"/>
      <c r="Q250"/>
    </row>
    <row r="251" spans="4:17" x14ac:dyDescent="0.35">
      <c r="D251"/>
      <c r="E251"/>
      <c r="F251"/>
      <c r="G251"/>
      <c r="H251"/>
      <c r="I251"/>
      <c r="J251"/>
      <c r="K251"/>
      <c r="L251"/>
      <c r="N251"/>
      <c r="O251"/>
      <c r="P251"/>
      <c r="Q251"/>
    </row>
    <row r="252" spans="4:17" x14ac:dyDescent="0.35">
      <c r="D252"/>
      <c r="E252"/>
      <c r="F252"/>
      <c r="G252"/>
      <c r="H252"/>
      <c r="I252"/>
      <c r="J252"/>
      <c r="K252"/>
      <c r="L252"/>
      <c r="N252"/>
      <c r="O252"/>
      <c r="P252"/>
      <c r="Q252"/>
    </row>
    <row r="253" spans="4:17" x14ac:dyDescent="0.35">
      <c r="D253"/>
      <c r="E253"/>
      <c r="F253"/>
      <c r="G253"/>
      <c r="H253"/>
      <c r="I253"/>
      <c r="J253"/>
      <c r="K253"/>
      <c r="L253"/>
      <c r="N253"/>
      <c r="O253"/>
      <c r="P253"/>
      <c r="Q253"/>
    </row>
    <row r="254" spans="4:17" x14ac:dyDescent="0.35">
      <c r="D254"/>
      <c r="E254"/>
      <c r="F254"/>
      <c r="G254"/>
      <c r="H254"/>
      <c r="I254"/>
      <c r="J254"/>
      <c r="K254"/>
      <c r="L254"/>
      <c r="N254"/>
      <c r="O254"/>
      <c r="P254"/>
      <c r="Q254"/>
    </row>
    <row r="255" spans="4:17" x14ac:dyDescent="0.35">
      <c r="D255"/>
      <c r="E255"/>
      <c r="F255"/>
      <c r="G255"/>
      <c r="H255"/>
      <c r="I255"/>
      <c r="J255"/>
      <c r="K255"/>
      <c r="L255"/>
      <c r="N255"/>
      <c r="O255"/>
      <c r="P255"/>
      <c r="Q255"/>
    </row>
    <row r="256" spans="4:17" x14ac:dyDescent="0.35">
      <c r="D256"/>
      <c r="E256"/>
      <c r="F256"/>
      <c r="G256"/>
      <c r="H256"/>
      <c r="I256"/>
      <c r="J256"/>
      <c r="K256"/>
      <c r="L256"/>
      <c r="N256"/>
      <c r="O256"/>
      <c r="P256"/>
      <c r="Q256"/>
    </row>
    <row r="257" spans="4:17" x14ac:dyDescent="0.35">
      <c r="D257"/>
      <c r="E257"/>
      <c r="F257"/>
      <c r="G257"/>
      <c r="H257"/>
      <c r="I257"/>
      <c r="J257"/>
      <c r="K257"/>
      <c r="L257"/>
      <c r="N257"/>
      <c r="O257"/>
      <c r="P257"/>
      <c r="Q257"/>
    </row>
    <row r="258" spans="4:17" x14ac:dyDescent="0.35">
      <c r="D258"/>
      <c r="E258"/>
      <c r="F258"/>
      <c r="G258"/>
      <c r="H258"/>
      <c r="I258"/>
      <c r="J258"/>
      <c r="K258"/>
      <c r="L258"/>
      <c r="N258"/>
      <c r="O258"/>
      <c r="P258"/>
      <c r="Q258"/>
    </row>
    <row r="259" spans="4:17" x14ac:dyDescent="0.35">
      <c r="D259"/>
      <c r="E259"/>
      <c r="F259"/>
      <c r="G259"/>
      <c r="H259"/>
      <c r="I259"/>
      <c r="J259"/>
      <c r="K259"/>
      <c r="L259"/>
      <c r="N259"/>
      <c r="O259"/>
      <c r="P259"/>
      <c r="Q259"/>
    </row>
    <row r="260" spans="4:17" x14ac:dyDescent="0.35">
      <c r="D260"/>
      <c r="E260"/>
      <c r="F260"/>
      <c r="G260"/>
      <c r="H260"/>
      <c r="I260"/>
      <c r="J260"/>
      <c r="K260"/>
      <c r="L260"/>
      <c r="N260"/>
      <c r="O260"/>
      <c r="P260"/>
      <c r="Q260"/>
    </row>
    <row r="261" spans="4:17" x14ac:dyDescent="0.35">
      <c r="D261"/>
      <c r="E261"/>
      <c r="F261"/>
      <c r="G261"/>
      <c r="H261"/>
      <c r="I261"/>
      <c r="J261"/>
      <c r="K261"/>
      <c r="L261"/>
      <c r="N261"/>
      <c r="O261"/>
      <c r="P261"/>
      <c r="Q261"/>
    </row>
    <row r="262" spans="4:17" x14ac:dyDescent="0.35">
      <c r="D262"/>
      <c r="E262"/>
      <c r="F262"/>
      <c r="G262"/>
      <c r="H262"/>
      <c r="I262"/>
      <c r="J262"/>
      <c r="K262"/>
      <c r="L262"/>
      <c r="N262"/>
      <c r="O262"/>
      <c r="P262"/>
      <c r="Q262"/>
    </row>
    <row r="263" spans="4:17" x14ac:dyDescent="0.35">
      <c r="D263"/>
      <c r="E263"/>
      <c r="F263"/>
      <c r="G263"/>
      <c r="H263"/>
      <c r="I263"/>
      <c r="J263"/>
      <c r="K263"/>
      <c r="L263"/>
      <c r="N263"/>
      <c r="O263"/>
      <c r="P263"/>
      <c r="Q263"/>
    </row>
    <row r="264" spans="4:17" x14ac:dyDescent="0.35">
      <c r="D264"/>
      <c r="E264"/>
      <c r="F264"/>
      <c r="G264"/>
      <c r="H264"/>
      <c r="I264"/>
      <c r="J264"/>
      <c r="K264"/>
      <c r="L264"/>
      <c r="N264"/>
      <c r="O264"/>
      <c r="P264"/>
      <c r="Q264"/>
    </row>
    <row r="265" spans="4:17" x14ac:dyDescent="0.35">
      <c r="D265"/>
      <c r="E265"/>
      <c r="F265"/>
      <c r="G265"/>
      <c r="H265"/>
      <c r="I265"/>
      <c r="J265"/>
      <c r="K265"/>
      <c r="L265"/>
      <c r="N265"/>
      <c r="O265"/>
      <c r="P265"/>
      <c r="Q265"/>
    </row>
    <row r="266" spans="4:17" x14ac:dyDescent="0.35">
      <c r="D266"/>
      <c r="E266"/>
      <c r="F266"/>
      <c r="G266"/>
      <c r="H266"/>
      <c r="I266"/>
      <c r="J266"/>
      <c r="K266"/>
      <c r="L266"/>
      <c r="N266"/>
      <c r="O266"/>
      <c r="P266"/>
      <c r="Q266"/>
    </row>
    <row r="267" spans="4:17" x14ac:dyDescent="0.35">
      <c r="D267"/>
      <c r="E267"/>
      <c r="F267"/>
      <c r="G267"/>
      <c r="H267"/>
      <c r="I267"/>
      <c r="J267"/>
      <c r="K267"/>
      <c r="L267"/>
      <c r="N267"/>
      <c r="O267"/>
      <c r="P267"/>
      <c r="Q267"/>
    </row>
    <row r="268" spans="4:17" x14ac:dyDescent="0.35">
      <c r="D268"/>
      <c r="E268"/>
      <c r="F268"/>
      <c r="G268"/>
      <c r="H268"/>
      <c r="I268"/>
      <c r="J268"/>
      <c r="K268"/>
      <c r="L268"/>
      <c r="N268"/>
      <c r="O268"/>
      <c r="P268"/>
      <c r="Q268"/>
    </row>
    <row r="269" spans="4:17" x14ac:dyDescent="0.35">
      <c r="D269"/>
      <c r="E269"/>
      <c r="F269"/>
      <c r="G269"/>
      <c r="H269"/>
      <c r="I269"/>
      <c r="J269"/>
      <c r="K269"/>
      <c r="L269"/>
      <c r="N269"/>
      <c r="O269"/>
      <c r="P269"/>
      <c r="Q269"/>
    </row>
    <row r="270" spans="4:17" x14ac:dyDescent="0.35">
      <c r="D270"/>
      <c r="E270"/>
      <c r="F270"/>
      <c r="G270"/>
      <c r="H270"/>
      <c r="I270"/>
      <c r="J270"/>
      <c r="K270"/>
      <c r="L270"/>
      <c r="N270"/>
      <c r="O270"/>
      <c r="P270"/>
      <c r="Q270"/>
    </row>
    <row r="271" spans="4:17" x14ac:dyDescent="0.35">
      <c r="D271"/>
      <c r="E271"/>
      <c r="F271"/>
      <c r="G271"/>
      <c r="H271"/>
      <c r="I271"/>
      <c r="J271"/>
      <c r="K271"/>
      <c r="L271"/>
      <c r="N271"/>
      <c r="O271"/>
      <c r="P271"/>
      <c r="Q271"/>
    </row>
    <row r="272" spans="4:17" x14ac:dyDescent="0.35">
      <c r="D272"/>
      <c r="E272"/>
      <c r="F272"/>
      <c r="G272"/>
      <c r="H272"/>
      <c r="I272"/>
      <c r="J272"/>
      <c r="K272"/>
      <c r="L272"/>
      <c r="N272"/>
      <c r="O272"/>
      <c r="P272"/>
      <c r="Q272"/>
    </row>
    <row r="273" spans="4:17" x14ac:dyDescent="0.35">
      <c r="D273"/>
      <c r="E273"/>
      <c r="F273"/>
      <c r="G273"/>
      <c r="H273"/>
      <c r="I273"/>
      <c r="J273"/>
      <c r="K273"/>
      <c r="L273"/>
      <c r="N273"/>
      <c r="O273"/>
      <c r="P273"/>
      <c r="Q273"/>
    </row>
    <row r="274" spans="4:17" x14ac:dyDescent="0.35">
      <c r="D274"/>
      <c r="E274"/>
      <c r="F274"/>
      <c r="G274"/>
      <c r="H274"/>
      <c r="I274"/>
      <c r="J274"/>
      <c r="K274"/>
      <c r="L274"/>
      <c r="N274"/>
      <c r="O274"/>
      <c r="P274"/>
      <c r="Q274"/>
    </row>
    <row r="275" spans="4:17" x14ac:dyDescent="0.35">
      <c r="D275"/>
      <c r="E275"/>
      <c r="F275"/>
      <c r="G275"/>
      <c r="H275"/>
      <c r="I275"/>
      <c r="J275"/>
      <c r="K275"/>
      <c r="L275"/>
      <c r="N275"/>
      <c r="O275"/>
      <c r="P275"/>
      <c r="Q275"/>
    </row>
    <row r="276" spans="4:17" x14ac:dyDescent="0.35">
      <c r="D276"/>
      <c r="E276"/>
      <c r="F276"/>
      <c r="G276"/>
      <c r="H276"/>
      <c r="I276"/>
      <c r="J276"/>
      <c r="K276"/>
      <c r="L276"/>
      <c r="N276"/>
      <c r="O276"/>
      <c r="P276"/>
      <c r="Q276"/>
    </row>
    <row r="277" spans="4:17" x14ac:dyDescent="0.35">
      <c r="D277"/>
      <c r="E277"/>
      <c r="F277"/>
      <c r="G277"/>
      <c r="H277"/>
      <c r="I277"/>
      <c r="J277"/>
      <c r="K277"/>
      <c r="L277"/>
      <c r="N277"/>
      <c r="O277"/>
      <c r="P277"/>
      <c r="Q277"/>
    </row>
    <row r="278" spans="4:17" x14ac:dyDescent="0.35">
      <c r="D278"/>
      <c r="E278"/>
      <c r="F278"/>
      <c r="G278"/>
      <c r="H278"/>
      <c r="I278"/>
      <c r="J278"/>
      <c r="K278"/>
      <c r="L278"/>
      <c r="N278"/>
      <c r="O278"/>
      <c r="P278"/>
      <c r="Q278"/>
    </row>
    <row r="279" spans="4:17" x14ac:dyDescent="0.35">
      <c r="D279"/>
      <c r="E279"/>
      <c r="F279"/>
      <c r="G279"/>
      <c r="H279"/>
      <c r="I279"/>
      <c r="J279"/>
      <c r="K279"/>
      <c r="L279"/>
      <c r="N279"/>
      <c r="O279"/>
      <c r="P279"/>
      <c r="Q279"/>
    </row>
    <row r="280" spans="4:17" x14ac:dyDescent="0.35">
      <c r="D280"/>
      <c r="E280"/>
      <c r="F280"/>
      <c r="G280"/>
      <c r="H280"/>
      <c r="I280"/>
      <c r="J280"/>
      <c r="K280"/>
      <c r="L280"/>
      <c r="N280"/>
      <c r="O280"/>
      <c r="P280"/>
      <c r="Q280"/>
    </row>
    <row r="281" spans="4:17" x14ac:dyDescent="0.35">
      <c r="D281"/>
      <c r="E281"/>
      <c r="F281"/>
      <c r="G281"/>
      <c r="H281"/>
      <c r="I281"/>
      <c r="J281"/>
      <c r="K281"/>
      <c r="L281"/>
      <c r="N281"/>
      <c r="O281"/>
      <c r="P281"/>
      <c r="Q281"/>
    </row>
    <row r="282" spans="4:17" x14ac:dyDescent="0.35">
      <c r="D282"/>
      <c r="E282"/>
      <c r="F282"/>
      <c r="G282"/>
      <c r="H282"/>
      <c r="I282"/>
      <c r="J282"/>
      <c r="K282"/>
      <c r="L282"/>
      <c r="N282"/>
      <c r="O282"/>
      <c r="P282"/>
      <c r="Q282"/>
    </row>
    <row r="283" spans="4:17" x14ac:dyDescent="0.35">
      <c r="D283"/>
      <c r="E283"/>
      <c r="F283"/>
      <c r="G283"/>
      <c r="H283"/>
      <c r="I283"/>
      <c r="J283"/>
      <c r="K283"/>
      <c r="L283"/>
      <c r="N283"/>
      <c r="O283"/>
      <c r="P283"/>
      <c r="Q283"/>
    </row>
    <row r="284" spans="4:17" x14ac:dyDescent="0.35">
      <c r="D284"/>
      <c r="E284"/>
      <c r="F284"/>
      <c r="G284"/>
      <c r="H284"/>
      <c r="I284"/>
      <c r="J284"/>
      <c r="K284"/>
      <c r="L284"/>
      <c r="N284"/>
      <c r="O284"/>
      <c r="P284"/>
      <c r="Q284"/>
    </row>
    <row r="285" spans="4:17" x14ac:dyDescent="0.35">
      <c r="D285"/>
      <c r="E285"/>
      <c r="F285"/>
      <c r="G285"/>
      <c r="H285"/>
      <c r="I285"/>
      <c r="J285"/>
      <c r="K285"/>
      <c r="L285"/>
      <c r="N285"/>
      <c r="O285"/>
      <c r="P285"/>
      <c r="Q285"/>
    </row>
    <row r="286" spans="4:17" x14ac:dyDescent="0.35">
      <c r="D286"/>
      <c r="E286"/>
      <c r="F286"/>
      <c r="G286"/>
      <c r="H286"/>
      <c r="I286"/>
      <c r="J286"/>
      <c r="K286"/>
      <c r="L286"/>
      <c r="N286"/>
      <c r="O286"/>
      <c r="P286"/>
      <c r="Q286"/>
    </row>
    <row r="287" spans="4:17" x14ac:dyDescent="0.35">
      <c r="D287"/>
      <c r="E287"/>
      <c r="F287"/>
      <c r="G287"/>
      <c r="H287"/>
      <c r="I287"/>
      <c r="J287"/>
      <c r="K287"/>
      <c r="L287"/>
      <c r="N287"/>
      <c r="O287"/>
      <c r="P287"/>
      <c r="Q287"/>
    </row>
    <row r="288" spans="4:17" x14ac:dyDescent="0.35">
      <c r="D288"/>
      <c r="E288"/>
      <c r="F288"/>
      <c r="G288"/>
      <c r="H288"/>
      <c r="I288"/>
      <c r="J288"/>
      <c r="K288"/>
      <c r="L288"/>
      <c r="N288"/>
      <c r="O288"/>
      <c r="P288"/>
      <c r="Q288"/>
    </row>
    <row r="289" spans="4:17" x14ac:dyDescent="0.35">
      <c r="D289"/>
      <c r="E289"/>
      <c r="F289"/>
      <c r="G289"/>
      <c r="H289"/>
      <c r="I289"/>
      <c r="J289"/>
      <c r="K289"/>
      <c r="L289"/>
      <c r="N289"/>
      <c r="O289"/>
      <c r="P289"/>
      <c r="Q289"/>
    </row>
    <row r="290" spans="4:17" x14ac:dyDescent="0.35">
      <c r="D290"/>
      <c r="E290"/>
      <c r="F290"/>
      <c r="G290"/>
      <c r="H290"/>
      <c r="I290"/>
      <c r="J290"/>
      <c r="K290"/>
      <c r="L290"/>
      <c r="N290"/>
      <c r="O290"/>
      <c r="P290"/>
      <c r="Q290"/>
    </row>
    <row r="291" spans="4:17" x14ac:dyDescent="0.35">
      <c r="D291"/>
      <c r="E291"/>
      <c r="F291"/>
      <c r="G291"/>
      <c r="H291"/>
      <c r="I291"/>
      <c r="J291"/>
      <c r="K291"/>
      <c r="L291"/>
      <c r="N291"/>
      <c r="O291"/>
      <c r="P291"/>
      <c r="Q291"/>
    </row>
    <row r="292" spans="4:17" x14ac:dyDescent="0.35">
      <c r="D292"/>
      <c r="E292"/>
      <c r="F292"/>
      <c r="G292"/>
      <c r="H292"/>
      <c r="I292"/>
      <c r="J292"/>
      <c r="K292"/>
      <c r="L292"/>
      <c r="N292"/>
      <c r="O292"/>
      <c r="P292"/>
      <c r="Q292"/>
    </row>
    <row r="293" spans="4:17" x14ac:dyDescent="0.35">
      <c r="D293"/>
      <c r="E293"/>
      <c r="F293"/>
      <c r="G293"/>
      <c r="H293"/>
      <c r="I293"/>
      <c r="J293"/>
      <c r="K293"/>
      <c r="L293"/>
      <c r="N293"/>
      <c r="O293"/>
      <c r="P293"/>
      <c r="Q293"/>
    </row>
    <row r="294" spans="4:17" x14ac:dyDescent="0.35">
      <c r="D294"/>
      <c r="E294"/>
      <c r="F294"/>
      <c r="G294"/>
      <c r="H294"/>
      <c r="I294"/>
      <c r="J294"/>
      <c r="K294"/>
      <c r="L294"/>
      <c r="N294"/>
      <c r="O294"/>
      <c r="P294"/>
      <c r="Q294"/>
    </row>
    <row r="295" spans="4:17" x14ac:dyDescent="0.35">
      <c r="D295"/>
      <c r="E295"/>
      <c r="F295"/>
      <c r="G295"/>
      <c r="H295"/>
      <c r="I295"/>
      <c r="J295"/>
      <c r="K295"/>
      <c r="L295"/>
      <c r="N295"/>
      <c r="O295"/>
      <c r="P295"/>
      <c r="Q295"/>
    </row>
    <row r="296" spans="4:17" x14ac:dyDescent="0.35">
      <c r="D296"/>
      <c r="E296"/>
      <c r="F296"/>
      <c r="G296"/>
      <c r="H296"/>
      <c r="I296"/>
      <c r="J296"/>
      <c r="K296"/>
      <c r="L296"/>
      <c r="N296"/>
      <c r="O296"/>
      <c r="P296"/>
      <c r="Q296"/>
    </row>
    <row r="297" spans="4:17" x14ac:dyDescent="0.35">
      <c r="D297"/>
      <c r="E297"/>
      <c r="F297"/>
      <c r="G297"/>
      <c r="H297"/>
      <c r="I297"/>
      <c r="J297"/>
      <c r="K297"/>
      <c r="L297"/>
      <c r="N297"/>
      <c r="O297"/>
      <c r="P297"/>
      <c r="Q297"/>
    </row>
    <row r="298" spans="4:17" x14ac:dyDescent="0.35">
      <c r="D298"/>
      <c r="E298"/>
      <c r="F298"/>
      <c r="G298"/>
      <c r="H298"/>
      <c r="I298"/>
      <c r="J298"/>
      <c r="K298"/>
      <c r="L298"/>
      <c r="N298"/>
      <c r="O298"/>
      <c r="P298"/>
      <c r="Q298"/>
    </row>
    <row r="299" spans="4:17" x14ac:dyDescent="0.35">
      <c r="D299"/>
      <c r="E299"/>
      <c r="F299"/>
      <c r="G299"/>
      <c r="H299"/>
      <c r="I299"/>
      <c r="J299"/>
      <c r="K299"/>
      <c r="L299"/>
      <c r="N299"/>
      <c r="O299"/>
      <c r="P299"/>
      <c r="Q299"/>
    </row>
    <row r="300" spans="4:17" x14ac:dyDescent="0.35">
      <c r="D300"/>
      <c r="E300"/>
      <c r="F300"/>
      <c r="G300"/>
      <c r="H300"/>
      <c r="I300"/>
      <c r="J300"/>
      <c r="K300"/>
      <c r="L300"/>
      <c r="N300"/>
      <c r="O300"/>
      <c r="P300"/>
      <c r="Q300"/>
    </row>
    <row r="301" spans="4:17" x14ac:dyDescent="0.35">
      <c r="D301"/>
      <c r="E301"/>
      <c r="F301"/>
      <c r="G301"/>
      <c r="H301"/>
      <c r="I301"/>
      <c r="J301"/>
      <c r="K301"/>
      <c r="L301"/>
      <c r="N301"/>
      <c r="O301"/>
      <c r="P301"/>
      <c r="Q301"/>
    </row>
    <row r="302" spans="4:17" x14ac:dyDescent="0.35">
      <c r="D302"/>
      <c r="E302"/>
      <c r="F302"/>
      <c r="G302"/>
      <c r="H302"/>
      <c r="I302"/>
      <c r="J302"/>
      <c r="K302"/>
      <c r="L302"/>
      <c r="N302"/>
      <c r="O302"/>
      <c r="P302"/>
      <c r="Q302"/>
    </row>
    <row r="303" spans="4:17" x14ac:dyDescent="0.35">
      <c r="D303"/>
      <c r="E303"/>
      <c r="F303"/>
      <c r="G303"/>
      <c r="H303"/>
      <c r="I303"/>
      <c r="J303"/>
      <c r="K303"/>
      <c r="L303"/>
      <c r="N303"/>
      <c r="O303"/>
      <c r="P303"/>
      <c r="Q303"/>
    </row>
    <row r="304" spans="4:17" x14ac:dyDescent="0.35">
      <c r="D304"/>
      <c r="E304"/>
      <c r="F304"/>
      <c r="G304"/>
      <c r="H304"/>
      <c r="I304"/>
      <c r="J304"/>
      <c r="K304"/>
      <c r="L304"/>
      <c r="N304"/>
      <c r="O304"/>
      <c r="P304"/>
      <c r="Q304"/>
    </row>
    <row r="305" spans="4:17" x14ac:dyDescent="0.35">
      <c r="D305"/>
      <c r="E305"/>
      <c r="F305"/>
      <c r="G305"/>
      <c r="H305"/>
      <c r="I305"/>
      <c r="J305"/>
      <c r="K305"/>
      <c r="L305"/>
      <c r="N305"/>
      <c r="O305"/>
      <c r="P305"/>
      <c r="Q305"/>
    </row>
    <row r="306" spans="4:17" x14ac:dyDescent="0.35">
      <c r="D306"/>
      <c r="E306"/>
      <c r="F306"/>
      <c r="G306"/>
      <c r="H306"/>
      <c r="I306"/>
      <c r="J306"/>
      <c r="K306"/>
      <c r="L306"/>
      <c r="N306"/>
      <c r="O306"/>
      <c r="P306"/>
      <c r="Q306"/>
    </row>
    <row r="307" spans="4:17" x14ac:dyDescent="0.35">
      <c r="D307"/>
      <c r="E307"/>
      <c r="F307"/>
      <c r="G307"/>
      <c r="H307"/>
      <c r="I307"/>
      <c r="J307"/>
      <c r="K307"/>
      <c r="L307"/>
      <c r="N307"/>
      <c r="O307"/>
      <c r="P307"/>
      <c r="Q307"/>
    </row>
    <row r="308" spans="4:17" x14ac:dyDescent="0.35">
      <c r="D308"/>
      <c r="E308"/>
      <c r="F308"/>
      <c r="G308"/>
      <c r="H308"/>
      <c r="I308"/>
      <c r="J308"/>
      <c r="K308"/>
      <c r="L308"/>
      <c r="N308"/>
      <c r="O308"/>
      <c r="P308"/>
      <c r="Q308"/>
    </row>
    <row r="309" spans="4:17" x14ac:dyDescent="0.35">
      <c r="D309"/>
      <c r="E309"/>
      <c r="F309"/>
      <c r="G309"/>
      <c r="H309"/>
      <c r="I309"/>
      <c r="J309"/>
      <c r="K309"/>
      <c r="L309"/>
      <c r="N309"/>
      <c r="O309"/>
      <c r="P309"/>
      <c r="Q309"/>
    </row>
    <row r="310" spans="4:17" x14ac:dyDescent="0.35">
      <c r="D310"/>
      <c r="E310"/>
      <c r="F310"/>
      <c r="G310"/>
      <c r="H310"/>
      <c r="I310"/>
      <c r="J310"/>
      <c r="K310"/>
      <c r="L310"/>
      <c r="N310"/>
      <c r="O310"/>
      <c r="P310"/>
      <c r="Q310"/>
    </row>
    <row r="311" spans="4:17" x14ac:dyDescent="0.35">
      <c r="D311"/>
      <c r="E311"/>
      <c r="F311"/>
      <c r="G311"/>
      <c r="H311"/>
      <c r="I311"/>
      <c r="J311"/>
      <c r="K311"/>
      <c r="L311"/>
      <c r="N311"/>
      <c r="O311"/>
      <c r="P311"/>
      <c r="Q311"/>
    </row>
    <row r="312" spans="4:17" x14ac:dyDescent="0.35">
      <c r="D312"/>
      <c r="E312"/>
      <c r="F312"/>
      <c r="G312"/>
      <c r="H312"/>
      <c r="I312"/>
      <c r="J312"/>
      <c r="K312"/>
      <c r="L312"/>
      <c r="N312"/>
      <c r="O312"/>
      <c r="P312"/>
      <c r="Q312"/>
    </row>
    <row r="313" spans="4:17" x14ac:dyDescent="0.35">
      <c r="D313"/>
      <c r="E313"/>
      <c r="F313"/>
      <c r="G313"/>
      <c r="H313"/>
      <c r="I313"/>
      <c r="J313"/>
      <c r="K313"/>
      <c r="L313"/>
      <c r="N313"/>
      <c r="O313"/>
      <c r="P313"/>
      <c r="Q313"/>
    </row>
    <row r="314" spans="4:17" x14ac:dyDescent="0.35">
      <c r="D314"/>
      <c r="E314"/>
      <c r="F314"/>
      <c r="G314"/>
      <c r="H314"/>
      <c r="I314"/>
      <c r="J314"/>
      <c r="K314"/>
      <c r="L314"/>
      <c r="N314"/>
      <c r="O314"/>
      <c r="P314"/>
      <c r="Q314"/>
    </row>
    <row r="315" spans="4:17" x14ac:dyDescent="0.35">
      <c r="D315"/>
      <c r="E315"/>
      <c r="F315"/>
      <c r="G315"/>
      <c r="H315"/>
      <c r="I315"/>
      <c r="J315"/>
      <c r="K315"/>
      <c r="L315"/>
      <c r="N315"/>
      <c r="O315"/>
      <c r="P315"/>
      <c r="Q315"/>
    </row>
    <row r="316" spans="4:17" x14ac:dyDescent="0.35">
      <c r="D316"/>
      <c r="E316"/>
      <c r="F316"/>
      <c r="G316"/>
      <c r="H316"/>
      <c r="I316"/>
      <c r="J316"/>
      <c r="K316"/>
      <c r="L316"/>
      <c r="N316"/>
      <c r="O316"/>
      <c r="P316"/>
      <c r="Q316"/>
    </row>
    <row r="317" spans="4:17" x14ac:dyDescent="0.35">
      <c r="D317"/>
      <c r="E317"/>
      <c r="F317"/>
      <c r="G317"/>
      <c r="H317"/>
      <c r="I317"/>
      <c r="J317"/>
      <c r="K317"/>
      <c r="L317"/>
      <c r="N317"/>
      <c r="O317"/>
      <c r="P317"/>
      <c r="Q317"/>
    </row>
    <row r="318" spans="4:17" x14ac:dyDescent="0.35">
      <c r="D318"/>
      <c r="E318"/>
      <c r="F318"/>
      <c r="G318"/>
      <c r="H318"/>
      <c r="I318"/>
      <c r="J318"/>
      <c r="K318"/>
      <c r="L318"/>
      <c r="N318"/>
      <c r="O318"/>
      <c r="P318"/>
      <c r="Q318"/>
    </row>
    <row r="319" spans="4:17" x14ac:dyDescent="0.35">
      <c r="D319"/>
      <c r="E319"/>
      <c r="F319"/>
      <c r="G319"/>
      <c r="H319"/>
      <c r="I319"/>
      <c r="J319"/>
      <c r="K319"/>
      <c r="L319"/>
      <c r="N319"/>
      <c r="O319"/>
      <c r="P319"/>
      <c r="Q319"/>
    </row>
    <row r="320" spans="4:17" x14ac:dyDescent="0.35">
      <c r="D320"/>
      <c r="E320"/>
      <c r="F320"/>
      <c r="G320"/>
      <c r="H320"/>
      <c r="I320"/>
      <c r="J320"/>
      <c r="K320"/>
      <c r="L320"/>
      <c r="N320"/>
      <c r="O320"/>
      <c r="P320"/>
      <c r="Q320"/>
    </row>
    <row r="321" spans="4:17" x14ac:dyDescent="0.35">
      <c r="D321"/>
      <c r="E321"/>
      <c r="F321"/>
      <c r="G321"/>
      <c r="H321"/>
      <c r="I321"/>
      <c r="J321"/>
      <c r="K321"/>
      <c r="L321"/>
      <c r="N321"/>
      <c r="O321"/>
      <c r="P321"/>
      <c r="Q321"/>
    </row>
    <row r="322" spans="4:17" x14ac:dyDescent="0.35">
      <c r="D322"/>
      <c r="E322"/>
      <c r="F322"/>
      <c r="G322"/>
      <c r="H322"/>
      <c r="I322"/>
      <c r="J322"/>
      <c r="K322"/>
      <c r="L322"/>
      <c r="N322"/>
      <c r="O322"/>
      <c r="P322"/>
      <c r="Q322"/>
    </row>
    <row r="323" spans="4:17" x14ac:dyDescent="0.35">
      <c r="D323"/>
      <c r="E323"/>
      <c r="F323"/>
      <c r="G323"/>
      <c r="H323"/>
      <c r="I323"/>
      <c r="J323"/>
      <c r="K323"/>
      <c r="L323"/>
      <c r="N323"/>
      <c r="O323"/>
      <c r="P323"/>
      <c r="Q323"/>
    </row>
    <row r="324" spans="4:17" x14ac:dyDescent="0.35">
      <c r="D324"/>
      <c r="E324"/>
      <c r="F324"/>
      <c r="G324"/>
      <c r="H324"/>
      <c r="I324"/>
      <c r="J324"/>
      <c r="K324"/>
      <c r="L324"/>
      <c r="N324"/>
      <c r="O324"/>
      <c r="P324"/>
      <c r="Q324"/>
    </row>
    <row r="325" spans="4:17" x14ac:dyDescent="0.35">
      <c r="D325"/>
      <c r="E325"/>
      <c r="F325"/>
      <c r="G325"/>
      <c r="H325"/>
      <c r="I325"/>
      <c r="J325"/>
      <c r="K325"/>
      <c r="L325"/>
      <c r="N325"/>
      <c r="O325"/>
      <c r="P325"/>
      <c r="Q325"/>
    </row>
    <row r="326" spans="4:17" x14ac:dyDescent="0.35">
      <c r="D326"/>
      <c r="E326"/>
      <c r="F326"/>
      <c r="G326"/>
      <c r="H326"/>
      <c r="I326"/>
      <c r="J326"/>
      <c r="K326"/>
      <c r="L326"/>
      <c r="N326"/>
      <c r="O326"/>
      <c r="P326"/>
      <c r="Q326"/>
    </row>
    <row r="327" spans="4:17" x14ac:dyDescent="0.35">
      <c r="D327"/>
      <c r="E327"/>
      <c r="F327"/>
      <c r="G327"/>
      <c r="H327"/>
      <c r="I327"/>
      <c r="J327"/>
      <c r="K327"/>
      <c r="L327"/>
      <c r="N327"/>
      <c r="O327"/>
      <c r="P327"/>
      <c r="Q327"/>
    </row>
    <row r="328" spans="4:17" x14ac:dyDescent="0.35">
      <c r="D328"/>
      <c r="E328"/>
      <c r="F328"/>
      <c r="G328"/>
      <c r="H328"/>
      <c r="I328"/>
      <c r="J328"/>
      <c r="K328"/>
      <c r="L328"/>
      <c r="N328"/>
      <c r="O328"/>
      <c r="P328"/>
      <c r="Q328"/>
    </row>
    <row r="329" spans="4:17" x14ac:dyDescent="0.35">
      <c r="D329"/>
      <c r="E329"/>
      <c r="F329"/>
      <c r="G329"/>
      <c r="H329"/>
      <c r="I329"/>
      <c r="J329"/>
      <c r="K329"/>
      <c r="L329"/>
      <c r="N329"/>
      <c r="O329"/>
      <c r="P329"/>
      <c r="Q329"/>
    </row>
    <row r="330" spans="4:17" x14ac:dyDescent="0.35">
      <c r="D330"/>
      <c r="E330"/>
      <c r="F330"/>
      <c r="G330"/>
      <c r="H330"/>
      <c r="I330"/>
      <c r="J330"/>
      <c r="K330"/>
      <c r="L330"/>
      <c r="N330"/>
      <c r="O330"/>
      <c r="P330"/>
      <c r="Q330"/>
    </row>
    <row r="331" spans="4:17" x14ac:dyDescent="0.35">
      <c r="D331"/>
      <c r="E331"/>
      <c r="F331"/>
      <c r="G331"/>
      <c r="H331"/>
      <c r="I331"/>
      <c r="J331"/>
      <c r="K331"/>
      <c r="L331"/>
      <c r="N331"/>
      <c r="O331"/>
      <c r="P331"/>
      <c r="Q331"/>
    </row>
    <row r="332" spans="4:17" x14ac:dyDescent="0.35">
      <c r="D332"/>
      <c r="E332"/>
      <c r="F332"/>
      <c r="G332"/>
      <c r="H332"/>
      <c r="I332"/>
      <c r="J332"/>
      <c r="K332"/>
      <c r="L332"/>
      <c r="N332"/>
      <c r="O332"/>
      <c r="P332"/>
      <c r="Q332"/>
    </row>
    <row r="333" spans="4:17" x14ac:dyDescent="0.35">
      <c r="D333"/>
      <c r="E333"/>
      <c r="F333"/>
      <c r="G333"/>
      <c r="H333"/>
      <c r="I333"/>
      <c r="J333"/>
      <c r="K333"/>
      <c r="L333"/>
      <c r="N333"/>
      <c r="O333"/>
      <c r="P333"/>
      <c r="Q333"/>
    </row>
    <row r="334" spans="4:17" x14ac:dyDescent="0.35">
      <c r="D334"/>
      <c r="E334"/>
      <c r="F334"/>
      <c r="G334"/>
      <c r="H334"/>
      <c r="I334"/>
      <c r="J334"/>
      <c r="K334"/>
      <c r="L334"/>
      <c r="N334"/>
      <c r="O334"/>
      <c r="P334"/>
      <c r="Q334"/>
    </row>
    <row r="335" spans="4:17" x14ac:dyDescent="0.35">
      <c r="D335"/>
      <c r="E335"/>
      <c r="F335"/>
      <c r="G335"/>
      <c r="H335"/>
      <c r="I335"/>
      <c r="J335"/>
      <c r="K335"/>
      <c r="L335"/>
      <c r="N335"/>
      <c r="O335"/>
      <c r="P335"/>
      <c r="Q335"/>
    </row>
    <row r="336" spans="4:17" x14ac:dyDescent="0.35">
      <c r="D336"/>
      <c r="E336"/>
      <c r="F336"/>
      <c r="G336"/>
      <c r="H336"/>
      <c r="I336"/>
      <c r="J336"/>
      <c r="K336"/>
      <c r="L336"/>
      <c r="N336"/>
      <c r="O336"/>
      <c r="P336"/>
      <c r="Q336"/>
    </row>
    <row r="337" spans="4:17" x14ac:dyDescent="0.35">
      <c r="D337"/>
      <c r="E337"/>
      <c r="F337"/>
      <c r="G337"/>
      <c r="H337"/>
      <c r="I337"/>
      <c r="J337"/>
      <c r="K337"/>
      <c r="L337"/>
      <c r="N337"/>
      <c r="O337"/>
      <c r="P337"/>
      <c r="Q337"/>
    </row>
    <row r="338" spans="4:17" x14ac:dyDescent="0.35">
      <c r="D338"/>
      <c r="E338"/>
      <c r="F338"/>
      <c r="G338"/>
      <c r="H338"/>
      <c r="I338"/>
      <c r="J338"/>
      <c r="K338"/>
      <c r="L338"/>
      <c r="N338"/>
      <c r="O338"/>
      <c r="P338"/>
      <c r="Q338"/>
    </row>
    <row r="339" spans="4:17" x14ac:dyDescent="0.35">
      <c r="D339"/>
      <c r="E339"/>
      <c r="F339"/>
      <c r="G339"/>
      <c r="H339"/>
      <c r="I339"/>
      <c r="J339"/>
      <c r="K339"/>
      <c r="L339"/>
      <c r="N339"/>
      <c r="O339"/>
      <c r="P339"/>
      <c r="Q339"/>
    </row>
    <row r="340" spans="4:17" x14ac:dyDescent="0.35">
      <c r="D340"/>
      <c r="E340"/>
      <c r="F340"/>
      <c r="G340"/>
      <c r="H340"/>
      <c r="I340"/>
      <c r="J340"/>
      <c r="K340"/>
      <c r="L340"/>
      <c r="N340"/>
      <c r="O340"/>
      <c r="P340"/>
      <c r="Q340"/>
    </row>
    <row r="341" spans="4:17" x14ac:dyDescent="0.35">
      <c r="D341"/>
      <c r="E341"/>
      <c r="F341"/>
      <c r="G341"/>
      <c r="H341"/>
      <c r="I341"/>
      <c r="J341"/>
      <c r="K341"/>
      <c r="L341"/>
      <c r="N341"/>
      <c r="O341"/>
      <c r="P341"/>
      <c r="Q341"/>
    </row>
    <row r="342" spans="4:17" x14ac:dyDescent="0.35">
      <c r="D342"/>
      <c r="E342"/>
      <c r="F342"/>
      <c r="G342"/>
      <c r="H342"/>
      <c r="I342"/>
      <c r="J342"/>
      <c r="K342"/>
      <c r="L342"/>
      <c r="N342"/>
      <c r="O342"/>
      <c r="P342"/>
      <c r="Q342"/>
    </row>
    <row r="343" spans="4:17" x14ac:dyDescent="0.35">
      <c r="D343"/>
      <c r="E343"/>
      <c r="F343"/>
      <c r="G343"/>
      <c r="H343"/>
      <c r="I343"/>
      <c r="J343"/>
      <c r="K343"/>
      <c r="L343"/>
      <c r="N343"/>
      <c r="O343"/>
      <c r="P343"/>
      <c r="Q343"/>
    </row>
    <row r="344" spans="4:17" x14ac:dyDescent="0.35">
      <c r="D344"/>
      <c r="E344"/>
      <c r="F344"/>
      <c r="G344"/>
      <c r="H344"/>
      <c r="I344"/>
      <c r="J344"/>
      <c r="K344"/>
      <c r="L344"/>
      <c r="N344"/>
      <c r="O344"/>
      <c r="P344"/>
      <c r="Q344"/>
    </row>
    <row r="345" spans="4:17" x14ac:dyDescent="0.35">
      <c r="D345"/>
      <c r="E345"/>
      <c r="F345"/>
      <c r="G345"/>
      <c r="H345"/>
      <c r="I345"/>
      <c r="J345"/>
      <c r="K345"/>
      <c r="L345"/>
      <c r="N345"/>
      <c r="O345"/>
      <c r="P345"/>
      <c r="Q345"/>
    </row>
    <row r="346" spans="4:17" x14ac:dyDescent="0.35">
      <c r="D346"/>
      <c r="E346"/>
      <c r="F346"/>
      <c r="G346"/>
      <c r="H346"/>
      <c r="I346"/>
      <c r="J346"/>
      <c r="K346"/>
      <c r="L346"/>
      <c r="N346"/>
      <c r="O346"/>
      <c r="P346"/>
      <c r="Q346"/>
    </row>
    <row r="347" spans="4:17" x14ac:dyDescent="0.35">
      <c r="D347"/>
      <c r="E347"/>
      <c r="F347"/>
      <c r="G347"/>
      <c r="H347"/>
      <c r="I347"/>
      <c r="J347"/>
      <c r="K347"/>
      <c r="L347"/>
      <c r="N347"/>
      <c r="O347"/>
      <c r="P347"/>
      <c r="Q347"/>
    </row>
    <row r="348" spans="4:17" x14ac:dyDescent="0.35">
      <c r="D348"/>
      <c r="E348"/>
      <c r="F348"/>
      <c r="G348"/>
      <c r="H348"/>
      <c r="I348"/>
      <c r="J348"/>
      <c r="K348"/>
      <c r="L348"/>
      <c r="N348"/>
      <c r="O348"/>
      <c r="P348"/>
      <c r="Q348"/>
    </row>
    <row r="349" spans="4:17" x14ac:dyDescent="0.35">
      <c r="D349"/>
      <c r="E349"/>
      <c r="F349"/>
      <c r="G349"/>
      <c r="H349"/>
      <c r="I349"/>
      <c r="J349"/>
      <c r="K349"/>
      <c r="L349"/>
      <c r="N349"/>
      <c r="O349"/>
      <c r="P349"/>
      <c r="Q349"/>
    </row>
    <row r="350" spans="4:17" x14ac:dyDescent="0.35">
      <c r="D350"/>
      <c r="E350"/>
      <c r="F350"/>
      <c r="G350"/>
      <c r="H350"/>
      <c r="I350"/>
      <c r="J350"/>
      <c r="K350"/>
      <c r="L350"/>
      <c r="N350"/>
      <c r="O350"/>
      <c r="P350"/>
      <c r="Q350"/>
    </row>
    <row r="351" spans="4:17" x14ac:dyDescent="0.35">
      <c r="D351"/>
      <c r="E351"/>
      <c r="F351"/>
      <c r="G351"/>
      <c r="H351"/>
      <c r="I351"/>
      <c r="J351"/>
      <c r="K351"/>
      <c r="L351"/>
      <c r="N351"/>
      <c r="O351"/>
      <c r="P351"/>
      <c r="Q351"/>
    </row>
    <row r="352" spans="4:17" x14ac:dyDescent="0.35">
      <c r="D352"/>
      <c r="E352"/>
      <c r="F352"/>
      <c r="G352"/>
      <c r="H352"/>
      <c r="I352"/>
      <c r="J352"/>
      <c r="K352"/>
      <c r="L352"/>
      <c r="N352"/>
      <c r="O352"/>
      <c r="P352"/>
      <c r="Q352"/>
    </row>
    <row r="353" spans="4:17" x14ac:dyDescent="0.35">
      <c r="D353"/>
      <c r="E353"/>
      <c r="F353"/>
      <c r="G353"/>
      <c r="H353"/>
      <c r="I353"/>
      <c r="J353"/>
      <c r="K353"/>
      <c r="L353"/>
      <c r="N353"/>
      <c r="O353"/>
      <c r="P353"/>
      <c r="Q353"/>
    </row>
    <row r="354" spans="4:17" x14ac:dyDescent="0.35">
      <c r="D354"/>
      <c r="E354"/>
      <c r="F354"/>
      <c r="G354"/>
      <c r="H354"/>
      <c r="I354"/>
      <c r="J354"/>
      <c r="K354"/>
      <c r="L354"/>
      <c r="N354"/>
      <c r="O354"/>
      <c r="P354"/>
      <c r="Q354"/>
    </row>
    <row r="355" spans="4:17" x14ac:dyDescent="0.35">
      <c r="D355"/>
      <c r="E355"/>
      <c r="F355"/>
      <c r="G355"/>
      <c r="H355"/>
      <c r="I355"/>
      <c r="J355"/>
      <c r="K355"/>
      <c r="L355"/>
      <c r="N355"/>
      <c r="O355"/>
      <c r="P355"/>
      <c r="Q355"/>
    </row>
    <row r="356" spans="4:17" x14ac:dyDescent="0.35">
      <c r="D356"/>
      <c r="E356"/>
      <c r="F356"/>
      <c r="G356"/>
      <c r="H356"/>
      <c r="I356"/>
      <c r="J356"/>
      <c r="K356"/>
      <c r="L356"/>
      <c r="N356"/>
      <c r="O356"/>
      <c r="P356"/>
      <c r="Q356"/>
    </row>
    <row r="357" spans="4:17" x14ac:dyDescent="0.35">
      <c r="D357"/>
      <c r="E357"/>
      <c r="F357"/>
      <c r="G357"/>
      <c r="H357"/>
      <c r="I357"/>
      <c r="J357"/>
      <c r="K357"/>
      <c r="L357"/>
      <c r="N357"/>
      <c r="O357"/>
      <c r="P357"/>
      <c r="Q357"/>
    </row>
    <row r="358" spans="4:17" x14ac:dyDescent="0.35">
      <c r="D358"/>
      <c r="E358"/>
      <c r="F358"/>
      <c r="G358"/>
      <c r="H358"/>
      <c r="I358"/>
      <c r="J358"/>
      <c r="K358"/>
      <c r="L358"/>
      <c r="N358"/>
      <c r="O358"/>
      <c r="P358"/>
      <c r="Q358"/>
    </row>
    <row r="359" spans="4:17" x14ac:dyDescent="0.35">
      <c r="D359"/>
      <c r="E359"/>
      <c r="F359"/>
      <c r="G359"/>
      <c r="H359"/>
      <c r="I359"/>
      <c r="J359"/>
      <c r="K359"/>
      <c r="L359"/>
      <c r="N359"/>
      <c r="O359"/>
      <c r="P359"/>
      <c r="Q359"/>
    </row>
    <row r="360" spans="4:17" x14ac:dyDescent="0.35">
      <c r="D360"/>
      <c r="E360"/>
      <c r="F360"/>
      <c r="G360"/>
      <c r="H360"/>
      <c r="I360"/>
      <c r="J360"/>
      <c r="K360"/>
      <c r="L360"/>
      <c r="N360"/>
      <c r="O360"/>
      <c r="P360"/>
      <c r="Q360"/>
    </row>
    <row r="361" spans="4:17" x14ac:dyDescent="0.35">
      <c r="D361"/>
      <c r="E361"/>
      <c r="F361"/>
      <c r="G361"/>
      <c r="H361"/>
      <c r="I361"/>
      <c r="J361"/>
      <c r="K361"/>
      <c r="L361"/>
      <c r="N361"/>
      <c r="O361"/>
      <c r="P361"/>
      <c r="Q361"/>
    </row>
    <row r="362" spans="4:17" x14ac:dyDescent="0.35">
      <c r="D362"/>
      <c r="E362"/>
      <c r="F362"/>
      <c r="G362"/>
      <c r="H362"/>
      <c r="I362"/>
      <c r="J362"/>
      <c r="K362"/>
      <c r="L362"/>
      <c r="N362"/>
      <c r="O362"/>
      <c r="P362"/>
      <c r="Q362"/>
    </row>
    <row r="363" spans="4:17" x14ac:dyDescent="0.35">
      <c r="D363"/>
      <c r="E363"/>
      <c r="F363"/>
      <c r="G363"/>
      <c r="H363"/>
      <c r="I363"/>
      <c r="J363"/>
      <c r="K363"/>
      <c r="L363"/>
      <c r="N363"/>
      <c r="O363"/>
      <c r="P363"/>
      <c r="Q363"/>
    </row>
    <row r="364" spans="4:17" x14ac:dyDescent="0.35">
      <c r="D364"/>
      <c r="E364"/>
      <c r="F364"/>
      <c r="G364"/>
      <c r="H364"/>
      <c r="I364"/>
      <c r="J364"/>
      <c r="K364"/>
      <c r="L364"/>
      <c r="N364"/>
      <c r="O364"/>
      <c r="P364"/>
      <c r="Q364"/>
    </row>
    <row r="365" spans="4:17" x14ac:dyDescent="0.35">
      <c r="D365"/>
      <c r="E365"/>
      <c r="F365"/>
      <c r="G365"/>
      <c r="H365"/>
      <c r="I365"/>
      <c r="J365"/>
      <c r="K365"/>
      <c r="L365"/>
      <c r="N365"/>
      <c r="O365"/>
      <c r="P365"/>
      <c r="Q365"/>
    </row>
    <row r="366" spans="4:17" x14ac:dyDescent="0.35">
      <c r="D366"/>
      <c r="E366"/>
      <c r="F366"/>
      <c r="G366"/>
      <c r="H366"/>
      <c r="I366"/>
      <c r="J366"/>
      <c r="K366"/>
      <c r="L366"/>
      <c r="N366"/>
      <c r="O366"/>
      <c r="P366"/>
      <c r="Q366"/>
    </row>
    <row r="367" spans="4:17" x14ac:dyDescent="0.35">
      <c r="D367"/>
      <c r="E367"/>
      <c r="F367"/>
      <c r="G367"/>
      <c r="H367"/>
      <c r="I367"/>
      <c r="J367"/>
      <c r="K367"/>
      <c r="L367"/>
      <c r="N367"/>
      <c r="O367"/>
      <c r="P367"/>
      <c r="Q367"/>
    </row>
    <row r="368" spans="4:17" x14ac:dyDescent="0.35">
      <c r="D368"/>
      <c r="E368"/>
      <c r="F368"/>
      <c r="G368"/>
      <c r="H368"/>
      <c r="I368"/>
      <c r="J368"/>
      <c r="K368"/>
      <c r="L368"/>
      <c r="N368"/>
      <c r="O368"/>
      <c r="P368"/>
      <c r="Q368"/>
    </row>
    <row r="369" spans="4:17" x14ac:dyDescent="0.35">
      <c r="D369"/>
      <c r="E369"/>
      <c r="F369"/>
      <c r="G369"/>
      <c r="H369"/>
      <c r="I369"/>
      <c r="J369"/>
      <c r="K369"/>
      <c r="L369"/>
      <c r="N369"/>
      <c r="O369"/>
      <c r="P369"/>
      <c r="Q369"/>
    </row>
    <row r="370" spans="4:17" x14ac:dyDescent="0.35">
      <c r="D370"/>
      <c r="E370"/>
      <c r="F370"/>
      <c r="G370"/>
      <c r="H370"/>
      <c r="I370"/>
      <c r="J370"/>
      <c r="K370"/>
      <c r="L370"/>
      <c r="N370"/>
      <c r="O370"/>
      <c r="P370"/>
      <c r="Q370"/>
    </row>
    <row r="371" spans="4:17" x14ac:dyDescent="0.35">
      <c r="D371"/>
      <c r="E371"/>
      <c r="F371"/>
      <c r="G371"/>
      <c r="H371"/>
      <c r="I371"/>
      <c r="J371"/>
      <c r="K371"/>
      <c r="L371"/>
      <c r="N371"/>
      <c r="O371"/>
      <c r="P371"/>
      <c r="Q371"/>
    </row>
    <row r="372" spans="4:17" x14ac:dyDescent="0.35">
      <c r="D372"/>
      <c r="E372"/>
      <c r="F372"/>
      <c r="G372"/>
      <c r="H372"/>
      <c r="I372"/>
      <c r="J372"/>
      <c r="K372"/>
      <c r="L372"/>
      <c r="N372"/>
      <c r="O372"/>
      <c r="P372"/>
      <c r="Q372"/>
    </row>
    <row r="373" spans="4:17" x14ac:dyDescent="0.35">
      <c r="D373"/>
      <c r="E373"/>
      <c r="F373"/>
      <c r="G373"/>
      <c r="H373"/>
      <c r="I373"/>
      <c r="J373"/>
      <c r="K373"/>
      <c r="L373"/>
      <c r="N373"/>
      <c r="O373"/>
      <c r="P373"/>
      <c r="Q373"/>
    </row>
    <row r="374" spans="4:17" x14ac:dyDescent="0.35">
      <c r="D374"/>
      <c r="E374"/>
      <c r="F374"/>
      <c r="G374"/>
      <c r="H374"/>
      <c r="I374"/>
      <c r="J374"/>
      <c r="K374"/>
      <c r="L374"/>
      <c r="N374"/>
      <c r="O374"/>
      <c r="P374"/>
      <c r="Q374"/>
    </row>
    <row r="375" spans="4:17" x14ac:dyDescent="0.35">
      <c r="D375"/>
      <c r="E375"/>
      <c r="F375"/>
      <c r="G375"/>
      <c r="H375"/>
      <c r="I375"/>
      <c r="J375"/>
      <c r="K375"/>
      <c r="L375"/>
      <c r="N375"/>
      <c r="O375"/>
      <c r="P375"/>
      <c r="Q375"/>
    </row>
    <row r="376" spans="4:17" x14ac:dyDescent="0.35">
      <c r="D376"/>
      <c r="E376"/>
      <c r="F376"/>
      <c r="G376"/>
      <c r="H376"/>
      <c r="I376"/>
      <c r="J376"/>
      <c r="K376"/>
      <c r="L376"/>
      <c r="N376"/>
      <c r="O376"/>
      <c r="P376"/>
      <c r="Q376"/>
    </row>
    <row r="377" spans="4:17" x14ac:dyDescent="0.35">
      <c r="D377"/>
      <c r="E377"/>
      <c r="F377"/>
      <c r="G377"/>
      <c r="H377"/>
      <c r="I377"/>
      <c r="J377"/>
      <c r="K377"/>
      <c r="L377"/>
      <c r="N377"/>
      <c r="O377"/>
      <c r="P377"/>
      <c r="Q377"/>
    </row>
    <row r="378" spans="4:17" x14ac:dyDescent="0.35">
      <c r="D378"/>
      <c r="E378"/>
      <c r="F378"/>
      <c r="G378"/>
      <c r="H378"/>
      <c r="I378"/>
      <c r="J378"/>
      <c r="K378"/>
      <c r="L378"/>
      <c r="N378"/>
      <c r="O378"/>
      <c r="P378"/>
      <c r="Q378"/>
    </row>
    <row r="379" spans="4:17" x14ac:dyDescent="0.35">
      <c r="D379"/>
      <c r="E379"/>
      <c r="F379"/>
      <c r="G379"/>
      <c r="H379"/>
      <c r="I379"/>
      <c r="J379"/>
      <c r="K379"/>
      <c r="L379"/>
      <c r="N379"/>
      <c r="O379"/>
      <c r="P379"/>
      <c r="Q379"/>
    </row>
    <row r="380" spans="4:17" x14ac:dyDescent="0.35">
      <c r="D380"/>
      <c r="E380"/>
      <c r="F380"/>
      <c r="G380"/>
      <c r="H380"/>
      <c r="I380"/>
      <c r="J380"/>
      <c r="K380"/>
      <c r="L380"/>
      <c r="N380"/>
      <c r="O380"/>
      <c r="P380"/>
      <c r="Q380"/>
    </row>
    <row r="381" spans="4:17" x14ac:dyDescent="0.35">
      <c r="D381"/>
      <c r="E381"/>
      <c r="F381"/>
      <c r="G381"/>
      <c r="H381"/>
      <c r="I381"/>
      <c r="J381"/>
      <c r="K381"/>
      <c r="L381"/>
      <c r="N381"/>
      <c r="O381"/>
      <c r="P381"/>
      <c r="Q381"/>
    </row>
    <row r="382" spans="4:17" x14ac:dyDescent="0.35">
      <c r="D382"/>
      <c r="E382"/>
      <c r="F382"/>
      <c r="G382"/>
      <c r="H382"/>
      <c r="I382"/>
      <c r="J382"/>
      <c r="K382"/>
      <c r="L382"/>
      <c r="N382"/>
      <c r="O382"/>
      <c r="P382"/>
      <c r="Q382"/>
    </row>
    <row r="383" spans="4:17" x14ac:dyDescent="0.35">
      <c r="D383"/>
      <c r="E383"/>
      <c r="F383"/>
      <c r="G383"/>
      <c r="H383"/>
      <c r="I383"/>
      <c r="J383"/>
      <c r="K383"/>
      <c r="L383"/>
      <c r="N383"/>
      <c r="O383"/>
      <c r="P383"/>
      <c r="Q383"/>
    </row>
    <row r="384" spans="4:17" x14ac:dyDescent="0.35">
      <c r="D384"/>
      <c r="E384"/>
      <c r="F384"/>
      <c r="G384"/>
      <c r="H384"/>
      <c r="I384"/>
      <c r="J384"/>
      <c r="K384"/>
      <c r="L384"/>
      <c r="N384"/>
      <c r="O384"/>
      <c r="P384"/>
      <c r="Q384"/>
    </row>
    <row r="385" spans="4:17" x14ac:dyDescent="0.35">
      <c r="D385"/>
      <c r="E385"/>
      <c r="F385"/>
      <c r="G385"/>
      <c r="H385"/>
      <c r="I385"/>
      <c r="J385"/>
      <c r="K385"/>
      <c r="L385"/>
      <c r="N385"/>
      <c r="O385"/>
      <c r="P385"/>
      <c r="Q385"/>
    </row>
    <row r="386" spans="4:17" x14ac:dyDescent="0.35">
      <c r="D386"/>
      <c r="E386"/>
      <c r="F386"/>
      <c r="G386"/>
      <c r="H386"/>
      <c r="I386"/>
      <c r="J386"/>
      <c r="K386"/>
      <c r="L386"/>
      <c r="N386"/>
      <c r="O386"/>
      <c r="P386"/>
      <c r="Q386"/>
    </row>
    <row r="387" spans="4:17" x14ac:dyDescent="0.35">
      <c r="D387"/>
      <c r="E387"/>
      <c r="F387"/>
      <c r="G387"/>
      <c r="H387"/>
      <c r="I387"/>
      <c r="J387"/>
      <c r="K387"/>
      <c r="L387"/>
      <c r="N387"/>
      <c r="O387"/>
      <c r="P387"/>
      <c r="Q387"/>
    </row>
    <row r="388" spans="4:17" x14ac:dyDescent="0.35">
      <c r="D388"/>
      <c r="E388"/>
      <c r="F388"/>
      <c r="G388"/>
      <c r="H388"/>
      <c r="I388"/>
      <c r="J388"/>
      <c r="K388"/>
      <c r="L388"/>
      <c r="N388"/>
      <c r="O388"/>
      <c r="P388"/>
      <c r="Q388"/>
    </row>
    <row r="389" spans="4:17" x14ac:dyDescent="0.35">
      <c r="D389"/>
      <c r="E389"/>
      <c r="F389"/>
      <c r="G389"/>
      <c r="H389"/>
      <c r="I389"/>
      <c r="J389"/>
      <c r="K389"/>
      <c r="L389"/>
      <c r="N389"/>
      <c r="O389"/>
      <c r="P389"/>
      <c r="Q389"/>
    </row>
    <row r="390" spans="4:17" x14ac:dyDescent="0.35">
      <c r="D390"/>
      <c r="E390"/>
      <c r="F390"/>
      <c r="G390"/>
      <c r="H390"/>
      <c r="I390"/>
      <c r="J390"/>
      <c r="K390"/>
      <c r="L390"/>
      <c r="N390"/>
      <c r="O390"/>
      <c r="P390"/>
      <c r="Q390"/>
    </row>
    <row r="391" spans="4:17" x14ac:dyDescent="0.35">
      <c r="D391"/>
      <c r="E391"/>
      <c r="F391"/>
      <c r="G391"/>
      <c r="H391"/>
      <c r="I391"/>
      <c r="J391"/>
      <c r="K391"/>
      <c r="L391"/>
      <c r="N391"/>
      <c r="O391"/>
      <c r="P391"/>
      <c r="Q391"/>
    </row>
    <row r="392" spans="4:17" x14ac:dyDescent="0.35">
      <c r="D392"/>
      <c r="E392"/>
      <c r="F392"/>
      <c r="G392"/>
      <c r="H392"/>
      <c r="I392"/>
      <c r="J392"/>
      <c r="K392"/>
      <c r="L392"/>
      <c r="N392"/>
      <c r="O392"/>
      <c r="P392"/>
      <c r="Q392"/>
    </row>
    <row r="393" spans="4:17" x14ac:dyDescent="0.35">
      <c r="D393"/>
      <c r="E393"/>
      <c r="F393"/>
      <c r="G393"/>
      <c r="H393"/>
      <c r="I393"/>
      <c r="J393"/>
      <c r="K393"/>
      <c r="L393"/>
      <c r="N393"/>
      <c r="O393"/>
      <c r="P393"/>
      <c r="Q393"/>
    </row>
    <row r="394" spans="4:17" x14ac:dyDescent="0.35">
      <c r="D394"/>
      <c r="E394"/>
      <c r="F394"/>
      <c r="G394"/>
      <c r="H394"/>
      <c r="I394"/>
      <c r="J394"/>
      <c r="K394"/>
      <c r="L394"/>
      <c r="N394"/>
      <c r="O394"/>
      <c r="P394"/>
      <c r="Q394"/>
    </row>
    <row r="395" spans="4:17" x14ac:dyDescent="0.35">
      <c r="D395"/>
      <c r="E395"/>
      <c r="F395"/>
      <c r="G395"/>
      <c r="H395"/>
      <c r="I395"/>
      <c r="J395"/>
      <c r="K395"/>
      <c r="L395"/>
      <c r="N395"/>
      <c r="O395"/>
      <c r="P395"/>
      <c r="Q395"/>
    </row>
    <row r="396" spans="4:17" x14ac:dyDescent="0.35">
      <c r="D396"/>
      <c r="E396"/>
      <c r="F396"/>
      <c r="G396"/>
      <c r="H396"/>
      <c r="I396"/>
      <c r="J396"/>
      <c r="K396"/>
      <c r="L396"/>
      <c r="N396"/>
      <c r="O396"/>
      <c r="P396"/>
      <c r="Q396"/>
    </row>
    <row r="397" spans="4:17" x14ac:dyDescent="0.35">
      <c r="D397"/>
      <c r="E397"/>
      <c r="F397"/>
      <c r="G397"/>
      <c r="H397"/>
      <c r="I397"/>
      <c r="J397"/>
      <c r="K397"/>
      <c r="L397"/>
      <c r="N397"/>
      <c r="O397"/>
      <c r="P397"/>
      <c r="Q397"/>
    </row>
    <row r="398" spans="4:17" x14ac:dyDescent="0.35">
      <c r="D398"/>
      <c r="E398"/>
      <c r="F398"/>
      <c r="G398"/>
      <c r="H398"/>
      <c r="I398"/>
      <c r="J398"/>
      <c r="K398"/>
      <c r="L398"/>
      <c r="N398"/>
      <c r="O398"/>
      <c r="P398"/>
      <c r="Q398"/>
    </row>
    <row r="399" spans="4:17" x14ac:dyDescent="0.35">
      <c r="D399"/>
      <c r="E399"/>
      <c r="F399"/>
      <c r="G399"/>
      <c r="H399"/>
      <c r="I399"/>
      <c r="J399"/>
      <c r="K399"/>
      <c r="L399"/>
      <c r="N399"/>
      <c r="O399"/>
      <c r="P399"/>
      <c r="Q399"/>
    </row>
    <row r="400" spans="4:17" x14ac:dyDescent="0.35">
      <c r="D400"/>
      <c r="E400"/>
      <c r="F400"/>
      <c r="G400"/>
      <c r="H400"/>
      <c r="I400"/>
      <c r="J400"/>
      <c r="K400"/>
      <c r="L400"/>
      <c r="N400"/>
      <c r="O400"/>
      <c r="P400"/>
      <c r="Q400"/>
    </row>
    <row r="401" spans="4:17" x14ac:dyDescent="0.35">
      <c r="D401"/>
      <c r="E401"/>
      <c r="F401"/>
      <c r="G401"/>
      <c r="H401"/>
      <c r="I401"/>
      <c r="J401"/>
      <c r="K401"/>
      <c r="L401"/>
      <c r="N401"/>
      <c r="O401"/>
      <c r="P401"/>
      <c r="Q401"/>
    </row>
    <row r="402" spans="4:17" x14ac:dyDescent="0.35">
      <c r="D402"/>
      <c r="E402"/>
      <c r="F402"/>
      <c r="G402"/>
      <c r="H402"/>
      <c r="I402"/>
      <c r="J402"/>
      <c r="K402"/>
      <c r="L402"/>
      <c r="N402"/>
      <c r="O402"/>
      <c r="P402"/>
      <c r="Q402"/>
    </row>
    <row r="403" spans="4:17" x14ac:dyDescent="0.35">
      <c r="D403"/>
      <c r="E403"/>
      <c r="F403"/>
      <c r="G403"/>
      <c r="H403"/>
      <c r="I403"/>
      <c r="J403"/>
      <c r="K403"/>
      <c r="L403"/>
      <c r="N403"/>
      <c r="O403"/>
      <c r="P403"/>
      <c r="Q403"/>
    </row>
    <row r="404" spans="4:17" x14ac:dyDescent="0.35">
      <c r="D404"/>
      <c r="E404"/>
      <c r="F404"/>
      <c r="G404"/>
      <c r="H404"/>
      <c r="I404"/>
      <c r="J404"/>
      <c r="K404"/>
      <c r="L404"/>
      <c r="N404"/>
      <c r="O404"/>
      <c r="P404"/>
      <c r="Q404"/>
    </row>
    <row r="405" spans="4:17" x14ac:dyDescent="0.35">
      <c r="D405"/>
      <c r="E405"/>
      <c r="F405"/>
      <c r="G405"/>
      <c r="H405"/>
      <c r="I405"/>
      <c r="J405"/>
      <c r="K405"/>
      <c r="L405"/>
      <c r="N405"/>
      <c r="O405"/>
      <c r="P405"/>
      <c r="Q405"/>
    </row>
    <row r="406" spans="4:17" x14ac:dyDescent="0.35">
      <c r="D406"/>
      <c r="E406"/>
      <c r="F406"/>
      <c r="G406"/>
      <c r="H406"/>
      <c r="I406"/>
      <c r="J406"/>
      <c r="K406"/>
      <c r="L406"/>
      <c r="N406"/>
      <c r="O406"/>
      <c r="P406"/>
      <c r="Q406"/>
    </row>
    <row r="407" spans="4:17" x14ac:dyDescent="0.35">
      <c r="D407"/>
      <c r="E407"/>
      <c r="F407"/>
      <c r="G407"/>
      <c r="H407"/>
      <c r="I407"/>
      <c r="J407"/>
      <c r="K407"/>
      <c r="L407"/>
      <c r="N407"/>
      <c r="O407"/>
      <c r="P407"/>
      <c r="Q407"/>
    </row>
    <row r="408" spans="4:17" x14ac:dyDescent="0.35">
      <c r="D408"/>
      <c r="E408"/>
      <c r="F408"/>
      <c r="G408"/>
      <c r="H408"/>
      <c r="I408"/>
      <c r="J408"/>
      <c r="K408"/>
      <c r="L408"/>
      <c r="N408"/>
      <c r="O408"/>
      <c r="P408"/>
      <c r="Q408"/>
    </row>
    <row r="409" spans="4:17" x14ac:dyDescent="0.35">
      <c r="D409"/>
      <c r="E409"/>
      <c r="F409"/>
      <c r="G409"/>
      <c r="H409"/>
      <c r="I409"/>
      <c r="J409"/>
      <c r="K409"/>
      <c r="L409"/>
      <c r="N409"/>
      <c r="O409"/>
      <c r="P409"/>
      <c r="Q409"/>
    </row>
    <row r="410" spans="4:17" x14ac:dyDescent="0.35">
      <c r="D410"/>
      <c r="E410"/>
      <c r="F410"/>
      <c r="G410"/>
      <c r="H410"/>
      <c r="I410"/>
      <c r="J410"/>
      <c r="K410"/>
      <c r="L410"/>
      <c r="N410"/>
      <c r="O410"/>
      <c r="P410"/>
      <c r="Q410"/>
    </row>
    <row r="411" spans="4:17" x14ac:dyDescent="0.35">
      <c r="D411"/>
      <c r="E411"/>
      <c r="F411"/>
      <c r="G411"/>
      <c r="H411"/>
      <c r="I411"/>
      <c r="J411"/>
      <c r="K411"/>
      <c r="L411"/>
      <c r="N411"/>
      <c r="O411"/>
      <c r="P411"/>
      <c r="Q411"/>
    </row>
    <row r="412" spans="4:17" x14ac:dyDescent="0.35">
      <c r="D412"/>
      <c r="E412"/>
      <c r="F412"/>
      <c r="G412"/>
      <c r="H412"/>
      <c r="I412"/>
      <c r="J412"/>
      <c r="K412"/>
      <c r="L412"/>
      <c r="N412"/>
      <c r="O412"/>
      <c r="P412"/>
      <c r="Q412"/>
    </row>
    <row r="413" spans="4:17" x14ac:dyDescent="0.35">
      <c r="D413"/>
      <c r="E413"/>
      <c r="F413"/>
      <c r="G413"/>
      <c r="H413"/>
      <c r="I413"/>
      <c r="J413"/>
      <c r="K413"/>
      <c r="L413"/>
      <c r="N413"/>
      <c r="O413"/>
      <c r="P413"/>
      <c r="Q413"/>
    </row>
    <row r="414" spans="4:17" x14ac:dyDescent="0.35">
      <c r="D414"/>
      <c r="E414"/>
      <c r="F414"/>
      <c r="G414"/>
      <c r="H414"/>
      <c r="I414"/>
      <c r="J414"/>
      <c r="K414"/>
      <c r="L414"/>
      <c r="N414"/>
      <c r="O414"/>
      <c r="P414"/>
      <c r="Q414"/>
    </row>
    <row r="415" spans="4:17" x14ac:dyDescent="0.35">
      <c r="D415"/>
      <c r="E415"/>
      <c r="F415"/>
      <c r="G415"/>
      <c r="H415"/>
      <c r="I415"/>
      <c r="J415"/>
      <c r="K415"/>
      <c r="L415"/>
      <c r="N415"/>
      <c r="O415"/>
      <c r="P415"/>
      <c r="Q415"/>
    </row>
    <row r="416" spans="4:17" x14ac:dyDescent="0.35">
      <c r="D416"/>
      <c r="E416"/>
      <c r="F416"/>
      <c r="G416"/>
      <c r="H416"/>
      <c r="I416"/>
      <c r="J416"/>
      <c r="K416"/>
      <c r="L416"/>
      <c r="N416"/>
      <c r="O416"/>
      <c r="P416"/>
      <c r="Q416"/>
    </row>
    <row r="417" spans="4:17" x14ac:dyDescent="0.35">
      <c r="D417"/>
      <c r="E417"/>
      <c r="F417"/>
      <c r="G417"/>
      <c r="H417"/>
      <c r="I417"/>
      <c r="J417"/>
      <c r="K417"/>
      <c r="L417"/>
      <c r="N417"/>
      <c r="O417"/>
      <c r="P417"/>
      <c r="Q417"/>
    </row>
    <row r="418" spans="4:17" x14ac:dyDescent="0.35">
      <c r="D418"/>
      <c r="E418"/>
      <c r="F418"/>
      <c r="G418"/>
      <c r="H418"/>
      <c r="I418"/>
      <c r="J418"/>
      <c r="K418"/>
      <c r="L418"/>
      <c r="N418"/>
      <c r="O418"/>
      <c r="P418"/>
      <c r="Q418"/>
    </row>
    <row r="419" spans="4:17" x14ac:dyDescent="0.35">
      <c r="D419"/>
      <c r="E419"/>
      <c r="F419"/>
      <c r="G419"/>
      <c r="H419"/>
      <c r="I419"/>
      <c r="J419"/>
      <c r="K419"/>
      <c r="L419"/>
      <c r="N419"/>
      <c r="O419"/>
      <c r="P419"/>
      <c r="Q419"/>
    </row>
    <row r="420" spans="4:17" x14ac:dyDescent="0.35">
      <c r="D420"/>
      <c r="E420"/>
      <c r="F420"/>
      <c r="G420"/>
      <c r="H420"/>
      <c r="I420"/>
      <c r="J420"/>
      <c r="K420"/>
      <c r="L420"/>
      <c r="N420"/>
      <c r="O420"/>
      <c r="P420"/>
      <c r="Q420"/>
    </row>
    <row r="421" spans="4:17" x14ac:dyDescent="0.35">
      <c r="D421"/>
      <c r="E421"/>
      <c r="F421"/>
      <c r="G421"/>
      <c r="H421"/>
      <c r="I421"/>
      <c r="J421"/>
      <c r="K421"/>
      <c r="L421"/>
      <c r="N421"/>
      <c r="O421"/>
      <c r="P421"/>
      <c r="Q421"/>
    </row>
    <row r="422" spans="4:17" x14ac:dyDescent="0.35">
      <c r="D422"/>
      <c r="E422"/>
      <c r="F422"/>
      <c r="G422"/>
      <c r="H422"/>
      <c r="I422"/>
      <c r="J422"/>
      <c r="K422"/>
      <c r="L422"/>
      <c r="N422"/>
      <c r="O422"/>
      <c r="P422"/>
      <c r="Q422"/>
    </row>
    <row r="423" spans="4:17" x14ac:dyDescent="0.35">
      <c r="D423"/>
      <c r="E423"/>
      <c r="F423"/>
      <c r="G423"/>
      <c r="H423"/>
      <c r="I423"/>
      <c r="J423"/>
      <c r="K423"/>
      <c r="L423"/>
      <c r="N423"/>
      <c r="O423"/>
      <c r="P423"/>
      <c r="Q423"/>
    </row>
    <row r="424" spans="4:17" x14ac:dyDescent="0.35">
      <c r="D424"/>
      <c r="E424"/>
      <c r="F424"/>
      <c r="G424"/>
      <c r="H424"/>
      <c r="I424"/>
      <c r="J424"/>
      <c r="K424"/>
      <c r="L424"/>
      <c r="N424"/>
      <c r="O424"/>
      <c r="P424"/>
      <c r="Q424"/>
    </row>
    <row r="425" spans="4:17" x14ac:dyDescent="0.35">
      <c r="D425"/>
      <c r="E425"/>
      <c r="F425"/>
      <c r="G425"/>
      <c r="H425"/>
      <c r="I425"/>
      <c r="J425"/>
      <c r="K425"/>
      <c r="L425"/>
      <c r="N425"/>
      <c r="O425"/>
      <c r="P425"/>
      <c r="Q425"/>
    </row>
    <row r="426" spans="4:17" x14ac:dyDescent="0.35">
      <c r="D426"/>
      <c r="E426"/>
      <c r="F426"/>
      <c r="G426"/>
      <c r="H426"/>
      <c r="I426"/>
      <c r="J426"/>
      <c r="K426"/>
      <c r="L426"/>
      <c r="N426"/>
      <c r="O426"/>
      <c r="P426"/>
      <c r="Q426"/>
    </row>
    <row r="427" spans="4:17" x14ac:dyDescent="0.35">
      <c r="D427"/>
      <c r="E427"/>
      <c r="F427"/>
      <c r="G427"/>
      <c r="H427"/>
      <c r="I427"/>
      <c r="J427"/>
      <c r="K427"/>
      <c r="L427"/>
      <c r="N427"/>
      <c r="O427"/>
      <c r="P427"/>
      <c r="Q427"/>
    </row>
    <row r="428" spans="4:17" x14ac:dyDescent="0.35">
      <c r="D428"/>
      <c r="E428"/>
      <c r="F428"/>
      <c r="G428"/>
      <c r="H428"/>
      <c r="I428"/>
      <c r="J428"/>
      <c r="K428"/>
      <c r="L428"/>
      <c r="N428"/>
      <c r="O428"/>
      <c r="P428"/>
      <c r="Q428"/>
    </row>
    <row r="429" spans="4:17" x14ac:dyDescent="0.35">
      <c r="D429"/>
      <c r="E429"/>
      <c r="F429"/>
      <c r="G429"/>
      <c r="H429"/>
      <c r="I429"/>
      <c r="J429"/>
      <c r="K429"/>
      <c r="L429"/>
      <c r="N429"/>
      <c r="O429"/>
      <c r="P429"/>
      <c r="Q429"/>
    </row>
    <row r="430" spans="4:17" x14ac:dyDescent="0.35">
      <c r="D430"/>
      <c r="E430"/>
      <c r="F430"/>
      <c r="G430"/>
      <c r="H430"/>
      <c r="I430"/>
      <c r="J430"/>
      <c r="K430"/>
      <c r="L430"/>
      <c r="N430"/>
      <c r="O430"/>
      <c r="P430"/>
      <c r="Q430"/>
    </row>
    <row r="431" spans="4:17" x14ac:dyDescent="0.35">
      <c r="D431"/>
      <c r="E431"/>
      <c r="F431"/>
      <c r="G431"/>
      <c r="H431"/>
      <c r="I431"/>
      <c r="J431"/>
      <c r="K431"/>
      <c r="L431"/>
      <c r="N431"/>
      <c r="O431"/>
      <c r="P431"/>
      <c r="Q431"/>
    </row>
    <row r="432" spans="4:17" x14ac:dyDescent="0.35">
      <c r="D432"/>
      <c r="E432"/>
      <c r="F432"/>
      <c r="G432"/>
      <c r="H432"/>
      <c r="I432"/>
      <c r="J432"/>
      <c r="K432"/>
      <c r="L432"/>
      <c r="N432"/>
      <c r="O432"/>
      <c r="P432"/>
      <c r="Q432"/>
    </row>
    <row r="433" spans="4:17" x14ac:dyDescent="0.35">
      <c r="D433"/>
      <c r="E433"/>
      <c r="F433"/>
      <c r="G433"/>
      <c r="H433"/>
      <c r="I433"/>
      <c r="J433"/>
      <c r="K433"/>
      <c r="L433"/>
      <c r="N433"/>
      <c r="O433"/>
      <c r="P433"/>
      <c r="Q433"/>
    </row>
    <row r="434" spans="4:17" x14ac:dyDescent="0.35">
      <c r="D434"/>
      <c r="E434"/>
      <c r="F434"/>
      <c r="G434"/>
      <c r="H434"/>
      <c r="I434"/>
      <c r="J434"/>
      <c r="K434"/>
      <c r="L434"/>
      <c r="N434"/>
      <c r="O434"/>
      <c r="P434"/>
      <c r="Q434"/>
    </row>
    <row r="435" spans="4:17" x14ac:dyDescent="0.35">
      <c r="D435"/>
      <c r="E435"/>
      <c r="F435"/>
      <c r="G435"/>
      <c r="H435"/>
      <c r="I435"/>
      <c r="J435"/>
      <c r="K435"/>
      <c r="L435"/>
      <c r="N435"/>
      <c r="O435"/>
      <c r="P435"/>
      <c r="Q435"/>
    </row>
    <row r="436" spans="4:17" x14ac:dyDescent="0.35">
      <c r="D436"/>
      <c r="E436"/>
      <c r="F436"/>
      <c r="G436"/>
      <c r="H436"/>
      <c r="I436"/>
      <c r="J436"/>
      <c r="K436"/>
      <c r="L436"/>
      <c r="N436"/>
      <c r="O436"/>
      <c r="P436"/>
      <c r="Q436"/>
    </row>
    <row r="437" spans="4:17" x14ac:dyDescent="0.35">
      <c r="D437"/>
      <c r="E437"/>
      <c r="F437"/>
      <c r="G437"/>
      <c r="H437"/>
      <c r="I437"/>
      <c r="J437"/>
      <c r="K437"/>
      <c r="L437"/>
      <c r="N437"/>
      <c r="O437"/>
      <c r="P437"/>
      <c r="Q437"/>
    </row>
    <row r="438" spans="4:17" x14ac:dyDescent="0.35">
      <c r="D438"/>
      <c r="E438"/>
      <c r="F438"/>
      <c r="G438"/>
      <c r="H438"/>
      <c r="I438"/>
      <c r="J438"/>
      <c r="K438"/>
      <c r="L438"/>
      <c r="N438"/>
      <c r="O438"/>
      <c r="P438"/>
      <c r="Q438"/>
    </row>
    <row r="439" spans="4:17" x14ac:dyDescent="0.35">
      <c r="D439"/>
      <c r="E439"/>
      <c r="F439"/>
      <c r="G439"/>
      <c r="H439"/>
      <c r="I439"/>
      <c r="J439"/>
      <c r="K439"/>
      <c r="L439"/>
      <c r="N439"/>
      <c r="O439"/>
      <c r="P439"/>
      <c r="Q439"/>
    </row>
    <row r="440" spans="4:17" x14ac:dyDescent="0.35">
      <c r="D440"/>
      <c r="E440"/>
      <c r="F440"/>
      <c r="G440"/>
      <c r="H440"/>
      <c r="I440"/>
      <c r="J440"/>
      <c r="K440"/>
      <c r="L440"/>
      <c r="N440"/>
      <c r="O440"/>
      <c r="P440"/>
      <c r="Q440"/>
    </row>
    <row r="441" spans="4:17" x14ac:dyDescent="0.35">
      <c r="D441"/>
      <c r="E441"/>
      <c r="F441"/>
      <c r="G441"/>
      <c r="H441"/>
      <c r="I441"/>
      <c r="J441"/>
      <c r="K441"/>
      <c r="L441"/>
      <c r="N441"/>
      <c r="O441"/>
      <c r="P441"/>
      <c r="Q441"/>
    </row>
    <row r="442" spans="4:17" x14ac:dyDescent="0.35">
      <c r="D442"/>
      <c r="E442"/>
      <c r="F442"/>
      <c r="G442"/>
      <c r="H442"/>
      <c r="I442"/>
      <c r="J442"/>
      <c r="K442"/>
      <c r="L442"/>
      <c r="N442"/>
      <c r="O442"/>
      <c r="P442"/>
      <c r="Q442"/>
    </row>
    <row r="443" spans="4:17" x14ac:dyDescent="0.35">
      <c r="D443"/>
      <c r="E443"/>
      <c r="F443"/>
      <c r="G443"/>
      <c r="H443"/>
      <c r="I443"/>
      <c r="J443"/>
      <c r="K443"/>
      <c r="L443"/>
      <c r="N443"/>
      <c r="O443"/>
      <c r="P443"/>
      <c r="Q443"/>
    </row>
    <row r="444" spans="4:17" x14ac:dyDescent="0.35">
      <c r="D444"/>
      <c r="E444"/>
      <c r="F444"/>
      <c r="G444"/>
      <c r="H444"/>
      <c r="I444"/>
      <c r="J444"/>
      <c r="K444"/>
      <c r="L444"/>
      <c r="N444"/>
      <c r="O444"/>
      <c r="P444"/>
      <c r="Q444"/>
    </row>
    <row r="445" spans="4:17" x14ac:dyDescent="0.35">
      <c r="D445"/>
      <c r="E445"/>
      <c r="F445"/>
      <c r="G445"/>
      <c r="H445"/>
      <c r="I445"/>
      <c r="J445"/>
      <c r="K445"/>
      <c r="L445"/>
      <c r="N445"/>
      <c r="O445"/>
      <c r="P445"/>
      <c r="Q445"/>
    </row>
    <row r="446" spans="4:17" x14ac:dyDescent="0.35">
      <c r="D446"/>
      <c r="E446"/>
      <c r="F446"/>
      <c r="G446"/>
      <c r="H446"/>
      <c r="I446"/>
      <c r="J446"/>
      <c r="K446"/>
      <c r="L446"/>
      <c r="N446"/>
      <c r="O446"/>
      <c r="P446"/>
      <c r="Q446"/>
    </row>
    <row r="447" spans="4:17" x14ac:dyDescent="0.35">
      <c r="D447"/>
      <c r="E447"/>
      <c r="F447"/>
      <c r="G447"/>
      <c r="H447"/>
      <c r="I447"/>
      <c r="J447"/>
      <c r="K447"/>
      <c r="L447"/>
      <c r="N447"/>
      <c r="O447"/>
      <c r="P447"/>
      <c r="Q447"/>
    </row>
    <row r="448" spans="4:17" x14ac:dyDescent="0.35">
      <c r="D448"/>
      <c r="E448"/>
      <c r="F448"/>
      <c r="G448"/>
      <c r="H448"/>
      <c r="I448"/>
      <c r="J448"/>
      <c r="K448"/>
      <c r="L448"/>
      <c r="N448"/>
      <c r="O448"/>
      <c r="P448"/>
      <c r="Q448"/>
    </row>
    <row r="449" spans="4:17" x14ac:dyDescent="0.35">
      <c r="D449"/>
      <c r="E449"/>
      <c r="F449"/>
      <c r="G449"/>
      <c r="H449"/>
      <c r="I449"/>
      <c r="J449"/>
      <c r="K449"/>
      <c r="L449"/>
      <c r="N449"/>
      <c r="O449"/>
      <c r="P449"/>
      <c r="Q449"/>
    </row>
    <row r="450" spans="4:17" x14ac:dyDescent="0.35">
      <c r="D450"/>
      <c r="E450"/>
      <c r="F450"/>
      <c r="G450"/>
      <c r="H450"/>
      <c r="I450"/>
      <c r="J450"/>
      <c r="K450"/>
      <c r="L450"/>
      <c r="N450"/>
      <c r="O450"/>
      <c r="P450"/>
      <c r="Q450"/>
    </row>
    <row r="451" spans="4:17" x14ac:dyDescent="0.35">
      <c r="D451"/>
      <c r="E451"/>
      <c r="F451"/>
      <c r="G451"/>
      <c r="H451"/>
      <c r="I451"/>
      <c r="J451"/>
      <c r="K451"/>
      <c r="L451"/>
      <c r="N451"/>
      <c r="O451"/>
      <c r="P451"/>
      <c r="Q451"/>
    </row>
    <row r="452" spans="4:17" x14ac:dyDescent="0.35">
      <c r="D452"/>
      <c r="E452"/>
      <c r="F452"/>
      <c r="G452"/>
      <c r="H452"/>
      <c r="I452"/>
      <c r="J452"/>
      <c r="K452"/>
      <c r="L452"/>
      <c r="N452"/>
      <c r="O452"/>
      <c r="P452"/>
      <c r="Q452"/>
    </row>
    <row r="453" spans="4:17" x14ac:dyDescent="0.35">
      <c r="D453"/>
      <c r="E453"/>
      <c r="F453"/>
      <c r="G453"/>
      <c r="H453"/>
      <c r="I453"/>
      <c r="J453"/>
      <c r="K453"/>
      <c r="L453"/>
      <c r="N453"/>
      <c r="O453"/>
      <c r="P453"/>
      <c r="Q453"/>
    </row>
    <row r="454" spans="4:17" x14ac:dyDescent="0.35">
      <c r="D454"/>
      <c r="E454"/>
      <c r="F454"/>
      <c r="G454"/>
      <c r="H454"/>
      <c r="I454"/>
      <c r="J454"/>
      <c r="K454"/>
      <c r="L454"/>
      <c r="N454"/>
      <c r="O454"/>
      <c r="P454"/>
      <c r="Q454"/>
    </row>
    <row r="455" spans="4:17" x14ac:dyDescent="0.35">
      <c r="D455"/>
      <c r="E455"/>
      <c r="F455"/>
      <c r="G455"/>
      <c r="H455"/>
      <c r="I455"/>
      <c r="J455"/>
      <c r="K455"/>
      <c r="L455"/>
      <c r="N455"/>
      <c r="O455"/>
      <c r="P455"/>
      <c r="Q455"/>
    </row>
    <row r="456" spans="4:17" x14ac:dyDescent="0.35">
      <c r="D456"/>
      <c r="E456"/>
      <c r="F456"/>
      <c r="G456"/>
      <c r="H456"/>
      <c r="I456"/>
      <c r="J456"/>
      <c r="K456"/>
      <c r="L456"/>
      <c r="N456"/>
      <c r="O456"/>
      <c r="P456"/>
      <c r="Q456"/>
    </row>
    <row r="457" spans="4:17" x14ac:dyDescent="0.35">
      <c r="D457"/>
      <c r="E457"/>
      <c r="F457"/>
      <c r="G457"/>
      <c r="H457"/>
      <c r="I457"/>
      <c r="J457"/>
      <c r="K457"/>
      <c r="L457"/>
      <c r="N457"/>
      <c r="O457"/>
      <c r="P457"/>
      <c r="Q457"/>
    </row>
    <row r="458" spans="4:17" x14ac:dyDescent="0.35">
      <c r="D458"/>
      <c r="E458"/>
      <c r="F458"/>
      <c r="G458"/>
      <c r="H458"/>
      <c r="I458"/>
      <c r="J458"/>
      <c r="K458"/>
      <c r="L458"/>
      <c r="N458"/>
      <c r="O458"/>
      <c r="P458"/>
      <c r="Q458"/>
    </row>
    <row r="459" spans="4:17" x14ac:dyDescent="0.35">
      <c r="D459"/>
      <c r="E459"/>
      <c r="F459"/>
      <c r="G459"/>
      <c r="H459"/>
      <c r="I459"/>
      <c r="J459"/>
      <c r="K459"/>
      <c r="L459"/>
      <c r="N459"/>
      <c r="O459"/>
      <c r="P459"/>
      <c r="Q459"/>
    </row>
    <row r="460" spans="4:17" x14ac:dyDescent="0.35">
      <c r="D460"/>
      <c r="E460"/>
      <c r="F460"/>
      <c r="G460"/>
      <c r="H460"/>
      <c r="I460"/>
      <c r="J460"/>
      <c r="K460"/>
      <c r="L460"/>
      <c r="N460"/>
      <c r="O460"/>
      <c r="P460"/>
      <c r="Q460"/>
    </row>
    <row r="461" spans="4:17" x14ac:dyDescent="0.35">
      <c r="D461"/>
      <c r="E461"/>
      <c r="F461"/>
      <c r="G461"/>
      <c r="H461"/>
      <c r="I461"/>
      <c r="J461"/>
      <c r="K461"/>
      <c r="L461"/>
      <c r="N461"/>
      <c r="O461"/>
      <c r="P461"/>
      <c r="Q461"/>
    </row>
    <row r="462" spans="4:17" x14ac:dyDescent="0.35">
      <c r="D462"/>
      <c r="E462"/>
      <c r="F462"/>
      <c r="G462"/>
      <c r="H462"/>
      <c r="I462"/>
      <c r="J462"/>
      <c r="K462"/>
      <c r="L462"/>
      <c r="N462"/>
      <c r="O462"/>
      <c r="P462"/>
      <c r="Q462"/>
    </row>
    <row r="463" spans="4:17" x14ac:dyDescent="0.35">
      <c r="D463"/>
      <c r="E463"/>
      <c r="F463"/>
      <c r="G463"/>
      <c r="H463"/>
      <c r="I463"/>
      <c r="J463"/>
      <c r="K463"/>
      <c r="L463"/>
      <c r="N463"/>
      <c r="O463"/>
      <c r="P463"/>
      <c r="Q463"/>
    </row>
    <row r="464" spans="4:17" x14ac:dyDescent="0.35">
      <c r="D464"/>
      <c r="E464"/>
      <c r="F464"/>
      <c r="G464"/>
      <c r="H464"/>
      <c r="I464"/>
      <c r="J464"/>
      <c r="K464"/>
      <c r="L464"/>
      <c r="N464"/>
      <c r="O464"/>
      <c r="P464"/>
      <c r="Q464"/>
    </row>
    <row r="465" spans="4:17" x14ac:dyDescent="0.35">
      <c r="D465"/>
      <c r="E465"/>
      <c r="F465"/>
      <c r="G465"/>
      <c r="H465"/>
      <c r="I465"/>
      <c r="J465"/>
      <c r="K465"/>
      <c r="L465"/>
      <c r="N465"/>
      <c r="O465"/>
      <c r="P465"/>
      <c r="Q465"/>
    </row>
    <row r="466" spans="4:17" x14ac:dyDescent="0.35">
      <c r="D466"/>
      <c r="E466"/>
      <c r="F466"/>
      <c r="G466"/>
      <c r="H466"/>
      <c r="I466"/>
      <c r="J466"/>
      <c r="K466"/>
      <c r="L466"/>
      <c r="N466"/>
      <c r="O466"/>
      <c r="P466"/>
      <c r="Q466"/>
    </row>
    <row r="467" spans="4:17" x14ac:dyDescent="0.35">
      <c r="D467"/>
      <c r="E467"/>
      <c r="F467"/>
      <c r="G467"/>
      <c r="H467"/>
      <c r="I467"/>
      <c r="J467"/>
      <c r="K467"/>
      <c r="L467"/>
      <c r="N467"/>
      <c r="O467"/>
      <c r="P467"/>
      <c r="Q467"/>
    </row>
    <row r="468" spans="4:17" x14ac:dyDescent="0.35">
      <c r="D468"/>
      <c r="E468"/>
      <c r="F468"/>
      <c r="G468"/>
      <c r="H468"/>
      <c r="I468"/>
      <c r="J468"/>
      <c r="K468"/>
      <c r="L468"/>
      <c r="N468"/>
      <c r="O468"/>
      <c r="P468"/>
      <c r="Q468"/>
    </row>
    <row r="469" spans="4:17" x14ac:dyDescent="0.35">
      <c r="D469"/>
      <c r="E469"/>
      <c r="F469"/>
      <c r="G469"/>
      <c r="H469"/>
      <c r="I469"/>
      <c r="J469"/>
      <c r="K469"/>
      <c r="L469"/>
      <c r="N469"/>
      <c r="O469"/>
      <c r="P469"/>
      <c r="Q469"/>
    </row>
    <row r="470" spans="4:17" x14ac:dyDescent="0.35">
      <c r="D470"/>
      <c r="E470"/>
      <c r="F470"/>
      <c r="G470"/>
      <c r="H470"/>
      <c r="I470"/>
      <c r="J470"/>
      <c r="K470"/>
      <c r="L470"/>
      <c r="N470"/>
      <c r="O470"/>
      <c r="P470"/>
      <c r="Q470"/>
    </row>
    <row r="471" spans="4:17" x14ac:dyDescent="0.35">
      <c r="D471"/>
      <c r="E471"/>
      <c r="F471"/>
      <c r="G471"/>
      <c r="H471"/>
      <c r="I471"/>
      <c r="J471"/>
      <c r="K471"/>
      <c r="L471"/>
      <c r="N471"/>
      <c r="O471"/>
      <c r="P471"/>
      <c r="Q471"/>
    </row>
    <row r="472" spans="4:17" x14ac:dyDescent="0.35">
      <c r="D472"/>
      <c r="E472"/>
      <c r="F472"/>
      <c r="G472"/>
      <c r="H472"/>
      <c r="I472"/>
      <c r="J472"/>
      <c r="K472"/>
      <c r="L472"/>
      <c r="N472"/>
      <c r="O472"/>
      <c r="P472"/>
      <c r="Q472"/>
    </row>
    <row r="473" spans="4:17" x14ac:dyDescent="0.35">
      <c r="D473"/>
      <c r="E473"/>
      <c r="F473"/>
      <c r="G473"/>
      <c r="H473"/>
      <c r="I473"/>
      <c r="J473"/>
      <c r="K473"/>
      <c r="L473"/>
      <c r="N473"/>
      <c r="O473"/>
      <c r="P473"/>
      <c r="Q473"/>
    </row>
    <row r="474" spans="4:17" x14ac:dyDescent="0.35">
      <c r="D474"/>
      <c r="E474"/>
      <c r="F474"/>
      <c r="G474"/>
      <c r="H474"/>
      <c r="I474"/>
      <c r="J474"/>
      <c r="K474"/>
      <c r="L474"/>
      <c r="N474"/>
      <c r="O474"/>
      <c r="P474"/>
      <c r="Q474"/>
    </row>
    <row r="475" spans="4:17" x14ac:dyDescent="0.35">
      <c r="D475"/>
      <c r="E475"/>
      <c r="F475"/>
      <c r="G475"/>
      <c r="H475"/>
      <c r="I475"/>
      <c r="J475"/>
      <c r="K475"/>
      <c r="L475"/>
      <c r="N475"/>
      <c r="O475"/>
      <c r="P475"/>
      <c r="Q475"/>
    </row>
    <row r="476" spans="4:17" x14ac:dyDescent="0.35">
      <c r="D476"/>
      <c r="E476"/>
      <c r="F476"/>
      <c r="G476"/>
      <c r="H476"/>
      <c r="I476"/>
      <c r="J476"/>
      <c r="K476"/>
      <c r="L476"/>
      <c r="N476"/>
      <c r="O476"/>
      <c r="P476"/>
      <c r="Q476"/>
    </row>
    <row r="477" spans="4:17" x14ac:dyDescent="0.35">
      <c r="D477"/>
      <c r="E477"/>
      <c r="F477"/>
      <c r="G477"/>
      <c r="H477"/>
      <c r="I477"/>
      <c r="J477"/>
      <c r="K477"/>
      <c r="L477"/>
      <c r="N477"/>
      <c r="O477"/>
      <c r="P477"/>
      <c r="Q477"/>
    </row>
    <row r="478" spans="4:17" x14ac:dyDescent="0.35">
      <c r="D478"/>
      <c r="E478"/>
      <c r="F478"/>
      <c r="G478"/>
      <c r="H478"/>
      <c r="I478"/>
      <c r="J478"/>
      <c r="K478"/>
      <c r="L478"/>
      <c r="N478"/>
      <c r="O478"/>
      <c r="P478"/>
      <c r="Q478"/>
    </row>
    <row r="479" spans="4:17" x14ac:dyDescent="0.35">
      <c r="D479"/>
      <c r="E479"/>
      <c r="F479"/>
      <c r="G479"/>
      <c r="H479"/>
      <c r="I479"/>
      <c r="J479"/>
      <c r="K479"/>
      <c r="L479"/>
      <c r="N479"/>
      <c r="O479"/>
      <c r="P479"/>
      <c r="Q479"/>
    </row>
    <row r="480" spans="4:17" x14ac:dyDescent="0.35">
      <c r="D480"/>
      <c r="E480"/>
      <c r="F480"/>
      <c r="G480"/>
      <c r="H480"/>
      <c r="I480"/>
      <c r="J480"/>
      <c r="K480"/>
      <c r="L480"/>
      <c r="N480"/>
      <c r="O480"/>
      <c r="P480"/>
      <c r="Q480"/>
    </row>
    <row r="481" spans="4:17" x14ac:dyDescent="0.35">
      <c r="D481"/>
      <c r="E481"/>
      <c r="F481"/>
      <c r="G481"/>
      <c r="H481"/>
      <c r="I481"/>
      <c r="J481"/>
      <c r="K481"/>
      <c r="L481"/>
      <c r="N481"/>
      <c r="O481"/>
      <c r="P481"/>
      <c r="Q481"/>
    </row>
    <row r="482" spans="4:17" x14ac:dyDescent="0.35">
      <c r="D482"/>
      <c r="E482"/>
      <c r="F482"/>
      <c r="G482"/>
      <c r="H482"/>
      <c r="I482"/>
      <c r="J482"/>
      <c r="K482"/>
      <c r="L482"/>
      <c r="N482"/>
      <c r="O482"/>
      <c r="P482"/>
      <c r="Q482"/>
    </row>
    <row r="483" spans="4:17" x14ac:dyDescent="0.35">
      <c r="D483"/>
      <c r="E483"/>
      <c r="F483"/>
      <c r="G483"/>
      <c r="H483"/>
      <c r="I483"/>
      <c r="J483"/>
      <c r="K483"/>
      <c r="L483"/>
      <c r="N483"/>
      <c r="O483"/>
      <c r="P483"/>
      <c r="Q483"/>
    </row>
    <row r="484" spans="4:17" x14ac:dyDescent="0.35">
      <c r="D484"/>
      <c r="E484"/>
      <c r="F484"/>
      <c r="G484"/>
      <c r="H484"/>
      <c r="I484"/>
      <c r="J484"/>
      <c r="K484"/>
      <c r="L484"/>
      <c r="N484"/>
      <c r="O484"/>
      <c r="P484"/>
      <c r="Q484"/>
    </row>
    <row r="485" spans="4:17" x14ac:dyDescent="0.35">
      <c r="D485"/>
      <c r="E485"/>
      <c r="F485"/>
      <c r="G485"/>
      <c r="H485"/>
      <c r="I485"/>
      <c r="J485"/>
      <c r="K485"/>
      <c r="L485"/>
      <c r="N485"/>
      <c r="O485"/>
      <c r="P485"/>
      <c r="Q485"/>
    </row>
    <row r="486" spans="4:17" x14ac:dyDescent="0.35">
      <c r="D486"/>
      <c r="E486"/>
      <c r="F486"/>
      <c r="G486"/>
      <c r="H486"/>
      <c r="I486"/>
      <c r="J486"/>
      <c r="K486"/>
      <c r="L486"/>
      <c r="N486"/>
      <c r="O486"/>
      <c r="P486"/>
      <c r="Q486"/>
    </row>
    <row r="487" spans="4:17" x14ac:dyDescent="0.35">
      <c r="D487"/>
      <c r="E487"/>
      <c r="F487"/>
      <c r="G487"/>
      <c r="H487"/>
      <c r="I487"/>
      <c r="J487"/>
      <c r="K487"/>
      <c r="L487"/>
      <c r="N487"/>
      <c r="O487"/>
      <c r="P487"/>
      <c r="Q487"/>
    </row>
    <row r="488" spans="4:17" x14ac:dyDescent="0.35">
      <c r="D488"/>
      <c r="E488"/>
      <c r="F488"/>
      <c r="G488"/>
      <c r="H488"/>
      <c r="I488"/>
      <c r="J488"/>
      <c r="K488"/>
      <c r="L488"/>
      <c r="N488"/>
      <c r="O488"/>
      <c r="P488"/>
      <c r="Q488"/>
    </row>
    <row r="489" spans="4:17" x14ac:dyDescent="0.35">
      <c r="D489"/>
      <c r="E489"/>
      <c r="F489"/>
      <c r="G489"/>
      <c r="H489"/>
      <c r="I489"/>
      <c r="J489"/>
      <c r="K489"/>
      <c r="L489"/>
      <c r="N489"/>
      <c r="O489"/>
      <c r="P489"/>
      <c r="Q489"/>
    </row>
    <row r="490" spans="4:17" x14ac:dyDescent="0.35">
      <c r="D490"/>
      <c r="E490"/>
      <c r="F490"/>
      <c r="G490"/>
      <c r="H490"/>
      <c r="I490"/>
      <c r="J490"/>
      <c r="K490"/>
      <c r="L490"/>
      <c r="N490"/>
      <c r="O490"/>
      <c r="P490"/>
      <c r="Q490"/>
    </row>
    <row r="491" spans="4:17" x14ac:dyDescent="0.35">
      <c r="D491"/>
      <c r="E491"/>
      <c r="F491"/>
      <c r="G491"/>
      <c r="H491"/>
      <c r="I491"/>
      <c r="J491"/>
      <c r="K491"/>
      <c r="L491"/>
      <c r="N491"/>
      <c r="O491"/>
      <c r="P491"/>
      <c r="Q491"/>
    </row>
    <row r="492" spans="4:17" x14ac:dyDescent="0.35">
      <c r="D492"/>
      <c r="E492"/>
      <c r="F492"/>
      <c r="G492"/>
      <c r="H492"/>
      <c r="I492"/>
      <c r="J492"/>
      <c r="K492"/>
      <c r="L492"/>
      <c r="N492"/>
      <c r="O492"/>
      <c r="P492"/>
      <c r="Q492"/>
    </row>
    <row r="493" spans="4:17" x14ac:dyDescent="0.35">
      <c r="D493"/>
      <c r="E493"/>
      <c r="F493"/>
      <c r="G493"/>
      <c r="H493"/>
      <c r="I493"/>
      <c r="J493"/>
      <c r="K493"/>
      <c r="L493"/>
      <c r="N493"/>
      <c r="O493"/>
      <c r="P493"/>
      <c r="Q493"/>
    </row>
    <row r="494" spans="4:17" x14ac:dyDescent="0.35">
      <c r="D494"/>
      <c r="E494"/>
      <c r="F494"/>
      <c r="G494"/>
      <c r="H494"/>
      <c r="I494"/>
      <c r="J494"/>
      <c r="K494"/>
      <c r="L494"/>
      <c r="N494"/>
      <c r="O494"/>
      <c r="P494"/>
      <c r="Q494"/>
    </row>
    <row r="495" spans="4:17" x14ac:dyDescent="0.35">
      <c r="D495"/>
      <c r="E495"/>
      <c r="F495"/>
      <c r="G495"/>
      <c r="H495"/>
      <c r="I495"/>
      <c r="J495"/>
      <c r="K495"/>
      <c r="L495"/>
      <c r="N495"/>
      <c r="O495"/>
      <c r="P495"/>
      <c r="Q495"/>
    </row>
    <row r="496" spans="4:17" x14ac:dyDescent="0.35">
      <c r="D496"/>
      <c r="E496"/>
      <c r="F496"/>
      <c r="G496"/>
      <c r="H496"/>
      <c r="I496"/>
      <c r="J496"/>
      <c r="K496"/>
      <c r="L496"/>
      <c r="N496"/>
      <c r="O496"/>
      <c r="P496"/>
      <c r="Q496"/>
    </row>
    <row r="497" spans="4:17" x14ac:dyDescent="0.35">
      <c r="D497"/>
      <c r="E497"/>
      <c r="F497"/>
      <c r="G497"/>
      <c r="H497"/>
      <c r="I497"/>
      <c r="J497"/>
      <c r="K497"/>
      <c r="L497"/>
      <c r="N497"/>
      <c r="O497"/>
      <c r="P497"/>
      <c r="Q497"/>
    </row>
    <row r="498" spans="4:17" x14ac:dyDescent="0.35">
      <c r="D498"/>
      <c r="E498"/>
      <c r="F498"/>
      <c r="G498"/>
      <c r="H498"/>
      <c r="I498"/>
      <c r="J498"/>
      <c r="K498"/>
      <c r="L498"/>
      <c r="N498"/>
      <c r="O498"/>
      <c r="P498"/>
      <c r="Q498"/>
    </row>
    <row r="499" spans="4:17" x14ac:dyDescent="0.35">
      <c r="D499"/>
      <c r="E499"/>
      <c r="F499"/>
      <c r="G499"/>
      <c r="H499"/>
      <c r="I499"/>
      <c r="J499"/>
      <c r="K499"/>
      <c r="L499"/>
      <c r="N499"/>
      <c r="O499"/>
      <c r="P499"/>
      <c r="Q499"/>
    </row>
    <row r="500" spans="4:17" x14ac:dyDescent="0.35">
      <c r="D500"/>
      <c r="E500"/>
      <c r="F500"/>
      <c r="G500"/>
      <c r="H500"/>
      <c r="I500"/>
      <c r="J500"/>
      <c r="K500"/>
      <c r="L500"/>
      <c r="N500"/>
      <c r="O500"/>
      <c r="P500"/>
      <c r="Q500"/>
    </row>
    <row r="501" spans="4:17" x14ac:dyDescent="0.35">
      <c r="D501"/>
      <c r="E501"/>
      <c r="F501"/>
      <c r="G501"/>
      <c r="H501"/>
      <c r="I501"/>
      <c r="J501"/>
      <c r="K501"/>
      <c r="L501"/>
      <c r="N501"/>
      <c r="O501"/>
      <c r="P501"/>
      <c r="Q501"/>
    </row>
    <row r="502" spans="4:17" x14ac:dyDescent="0.35">
      <c r="D502"/>
      <c r="E502"/>
      <c r="F502"/>
      <c r="G502"/>
      <c r="H502"/>
      <c r="I502"/>
      <c r="J502"/>
      <c r="K502"/>
      <c r="L502"/>
      <c r="N502"/>
      <c r="O502"/>
      <c r="P502"/>
      <c r="Q502"/>
    </row>
    <row r="503" spans="4:17" x14ac:dyDescent="0.35">
      <c r="D503"/>
      <c r="E503"/>
      <c r="F503"/>
      <c r="G503"/>
      <c r="H503"/>
      <c r="I503"/>
      <c r="J503"/>
      <c r="K503"/>
      <c r="L503"/>
      <c r="N503"/>
      <c r="O503"/>
      <c r="P503"/>
      <c r="Q503"/>
    </row>
    <row r="504" spans="4:17" x14ac:dyDescent="0.35">
      <c r="D504"/>
      <c r="E504"/>
      <c r="F504"/>
      <c r="G504"/>
      <c r="H504"/>
      <c r="I504"/>
      <c r="J504"/>
      <c r="K504"/>
      <c r="L504"/>
      <c r="N504"/>
      <c r="O504"/>
      <c r="P504"/>
      <c r="Q504"/>
    </row>
    <row r="505" spans="4:17" x14ac:dyDescent="0.35">
      <c r="D505"/>
      <c r="E505"/>
      <c r="F505"/>
      <c r="G505"/>
      <c r="H505"/>
      <c r="I505"/>
      <c r="J505"/>
      <c r="K505"/>
      <c r="L505"/>
      <c r="N505"/>
      <c r="O505"/>
      <c r="P505"/>
      <c r="Q505"/>
    </row>
    <row r="506" spans="4:17" x14ac:dyDescent="0.35">
      <c r="D506"/>
      <c r="E506"/>
      <c r="F506"/>
      <c r="G506"/>
      <c r="H506"/>
      <c r="I506"/>
      <c r="J506"/>
      <c r="K506"/>
      <c r="L506"/>
      <c r="N506"/>
      <c r="O506"/>
      <c r="P506"/>
      <c r="Q506"/>
    </row>
    <row r="507" spans="4:17" x14ac:dyDescent="0.35">
      <c r="D507"/>
      <c r="E507"/>
      <c r="F507"/>
      <c r="G507"/>
      <c r="H507"/>
      <c r="I507"/>
      <c r="J507"/>
      <c r="K507"/>
      <c r="L507"/>
      <c r="N507"/>
      <c r="O507"/>
      <c r="P507"/>
      <c r="Q507"/>
    </row>
    <row r="508" spans="4:17" x14ac:dyDescent="0.35">
      <c r="D508"/>
      <c r="E508"/>
      <c r="F508"/>
      <c r="G508"/>
      <c r="H508"/>
      <c r="I508"/>
      <c r="J508"/>
      <c r="K508"/>
      <c r="L508"/>
      <c r="N508"/>
      <c r="O508"/>
      <c r="P508"/>
      <c r="Q508"/>
    </row>
    <row r="509" spans="4:17" x14ac:dyDescent="0.35">
      <c r="D509"/>
      <c r="E509"/>
      <c r="F509"/>
      <c r="G509"/>
      <c r="H509"/>
      <c r="I509"/>
      <c r="J509"/>
      <c r="K509"/>
      <c r="L509"/>
      <c r="N509"/>
      <c r="O509"/>
      <c r="P509"/>
      <c r="Q509"/>
    </row>
    <row r="510" spans="4:17" x14ac:dyDescent="0.35">
      <c r="D510"/>
      <c r="E510"/>
      <c r="F510"/>
      <c r="G510"/>
      <c r="H510"/>
      <c r="I510"/>
      <c r="J510"/>
      <c r="K510"/>
      <c r="L510"/>
      <c r="N510"/>
      <c r="O510"/>
      <c r="P510"/>
      <c r="Q510"/>
    </row>
    <row r="511" spans="4:17" x14ac:dyDescent="0.35">
      <c r="D511"/>
      <c r="E511"/>
      <c r="F511"/>
      <c r="G511"/>
      <c r="H511"/>
      <c r="I511"/>
      <c r="J511"/>
      <c r="K511"/>
      <c r="L511"/>
      <c r="N511"/>
      <c r="O511"/>
      <c r="P511"/>
      <c r="Q511"/>
    </row>
    <row r="512" spans="4:17" x14ac:dyDescent="0.35">
      <c r="D512"/>
      <c r="E512"/>
      <c r="F512"/>
      <c r="G512"/>
      <c r="H512"/>
      <c r="I512"/>
      <c r="J512"/>
      <c r="K512"/>
      <c r="L512"/>
      <c r="N512"/>
      <c r="O512"/>
      <c r="P512"/>
      <c r="Q512"/>
    </row>
    <row r="513" spans="4:17" x14ac:dyDescent="0.35">
      <c r="D513"/>
      <c r="E513"/>
      <c r="F513"/>
      <c r="G513"/>
      <c r="H513"/>
      <c r="I513"/>
      <c r="J513"/>
      <c r="K513"/>
      <c r="L513"/>
      <c r="N513"/>
      <c r="O513"/>
      <c r="P513"/>
      <c r="Q513"/>
    </row>
    <row r="514" spans="4:17" x14ac:dyDescent="0.35">
      <c r="D514"/>
      <c r="E514"/>
      <c r="F514"/>
      <c r="G514"/>
      <c r="H514"/>
      <c r="I514"/>
      <c r="J514"/>
      <c r="K514"/>
      <c r="L514"/>
      <c r="N514"/>
      <c r="O514"/>
      <c r="P514"/>
      <c r="Q514"/>
    </row>
    <row r="515" spans="4:17" x14ac:dyDescent="0.35">
      <c r="D515"/>
      <c r="E515"/>
      <c r="F515"/>
      <c r="G515"/>
      <c r="H515"/>
      <c r="I515"/>
      <c r="J515"/>
      <c r="K515"/>
      <c r="L515"/>
      <c r="N515"/>
      <c r="O515"/>
      <c r="P515"/>
      <c r="Q515"/>
    </row>
    <row r="516" spans="4:17" x14ac:dyDescent="0.35">
      <c r="D516"/>
      <c r="E516"/>
      <c r="F516"/>
      <c r="G516"/>
      <c r="H516"/>
      <c r="I516"/>
      <c r="J516"/>
      <c r="K516"/>
      <c r="L516"/>
      <c r="N516"/>
      <c r="O516"/>
      <c r="P516"/>
      <c r="Q516"/>
    </row>
    <row r="517" spans="4:17" x14ac:dyDescent="0.35">
      <c r="D517"/>
      <c r="E517"/>
      <c r="F517"/>
      <c r="G517"/>
      <c r="H517"/>
      <c r="I517"/>
      <c r="J517"/>
      <c r="K517"/>
      <c r="L517"/>
      <c r="N517"/>
      <c r="O517"/>
      <c r="P517"/>
      <c r="Q517"/>
    </row>
    <row r="518" spans="4:17" x14ac:dyDescent="0.35">
      <c r="D518"/>
      <c r="E518"/>
      <c r="F518"/>
      <c r="G518"/>
      <c r="H518"/>
      <c r="I518"/>
      <c r="J518"/>
      <c r="K518"/>
      <c r="L518"/>
      <c r="N518"/>
      <c r="O518"/>
      <c r="P518"/>
      <c r="Q518"/>
    </row>
    <row r="519" spans="4:17" x14ac:dyDescent="0.35">
      <c r="D519"/>
      <c r="E519"/>
      <c r="F519"/>
      <c r="G519"/>
      <c r="H519"/>
      <c r="I519"/>
      <c r="J519"/>
      <c r="K519"/>
      <c r="L519"/>
      <c r="N519"/>
      <c r="O519"/>
      <c r="P519"/>
      <c r="Q519"/>
    </row>
    <row r="520" spans="4:17" x14ac:dyDescent="0.35">
      <c r="D520"/>
      <c r="E520"/>
      <c r="F520"/>
      <c r="G520"/>
      <c r="H520"/>
      <c r="I520"/>
      <c r="J520"/>
      <c r="K520"/>
      <c r="L520"/>
      <c r="N520"/>
      <c r="O520"/>
      <c r="P520"/>
      <c r="Q520"/>
    </row>
    <row r="521" spans="4:17" x14ac:dyDescent="0.35">
      <c r="D521"/>
      <c r="E521"/>
      <c r="F521"/>
      <c r="G521"/>
      <c r="H521"/>
      <c r="I521"/>
      <c r="J521"/>
      <c r="K521"/>
      <c r="L521"/>
      <c r="N521"/>
      <c r="O521"/>
      <c r="P521"/>
      <c r="Q521"/>
    </row>
    <row r="522" spans="4:17" x14ac:dyDescent="0.35">
      <c r="D522"/>
      <c r="E522"/>
      <c r="F522"/>
      <c r="G522"/>
      <c r="H522"/>
      <c r="I522"/>
      <c r="J522"/>
      <c r="K522"/>
      <c r="L522"/>
      <c r="N522"/>
      <c r="O522"/>
      <c r="P522"/>
      <c r="Q522"/>
    </row>
    <row r="523" spans="4:17" x14ac:dyDescent="0.35">
      <c r="D523"/>
      <c r="E523"/>
      <c r="F523"/>
      <c r="G523"/>
      <c r="H523"/>
      <c r="I523"/>
      <c r="J523"/>
      <c r="K523"/>
      <c r="L523"/>
      <c r="N523"/>
      <c r="O523"/>
      <c r="P523"/>
      <c r="Q523"/>
    </row>
    <row r="524" spans="4:17" x14ac:dyDescent="0.35">
      <c r="D524"/>
      <c r="E524"/>
      <c r="F524"/>
      <c r="G524"/>
      <c r="H524"/>
      <c r="I524"/>
      <c r="J524"/>
      <c r="K524"/>
      <c r="L524"/>
      <c r="N524"/>
      <c r="O524"/>
      <c r="P524"/>
      <c r="Q524"/>
    </row>
    <row r="525" spans="4:17" x14ac:dyDescent="0.35">
      <c r="D525"/>
      <c r="E525"/>
      <c r="F525"/>
      <c r="G525"/>
      <c r="H525"/>
      <c r="I525"/>
      <c r="J525"/>
      <c r="K525"/>
      <c r="L525"/>
      <c r="N525"/>
      <c r="O525"/>
      <c r="P525"/>
      <c r="Q525"/>
    </row>
    <row r="526" spans="4:17" x14ac:dyDescent="0.35">
      <c r="D526"/>
      <c r="E526"/>
      <c r="F526"/>
      <c r="G526"/>
      <c r="H526"/>
      <c r="I526"/>
      <c r="J526"/>
      <c r="K526"/>
      <c r="L526"/>
      <c r="N526"/>
      <c r="O526"/>
      <c r="P526"/>
      <c r="Q526"/>
    </row>
    <row r="527" spans="4:17" x14ac:dyDescent="0.35">
      <c r="D527"/>
      <c r="E527"/>
      <c r="F527"/>
      <c r="G527"/>
      <c r="H527"/>
      <c r="I527"/>
      <c r="J527"/>
      <c r="K527"/>
      <c r="L527"/>
      <c r="N527"/>
      <c r="O527"/>
      <c r="P527"/>
      <c r="Q527"/>
    </row>
    <row r="528" spans="4:17" x14ac:dyDescent="0.35">
      <c r="D528"/>
      <c r="E528"/>
      <c r="F528"/>
      <c r="G528"/>
      <c r="H528"/>
      <c r="I528"/>
      <c r="J528"/>
      <c r="K528"/>
      <c r="L528"/>
      <c r="N528"/>
      <c r="O528"/>
      <c r="P528"/>
      <c r="Q528"/>
    </row>
    <row r="529" spans="4:17" x14ac:dyDescent="0.35">
      <c r="D529"/>
      <c r="E529"/>
      <c r="F529"/>
      <c r="G529"/>
      <c r="H529"/>
      <c r="I529"/>
      <c r="J529"/>
      <c r="K529"/>
      <c r="L529"/>
      <c r="N529"/>
      <c r="O529"/>
      <c r="P529"/>
      <c r="Q529"/>
    </row>
    <row r="530" spans="4:17" x14ac:dyDescent="0.35">
      <c r="D530"/>
      <c r="E530"/>
      <c r="F530"/>
      <c r="G530"/>
      <c r="H530"/>
      <c r="I530"/>
      <c r="J530"/>
      <c r="K530"/>
      <c r="L530"/>
      <c r="N530"/>
      <c r="O530"/>
      <c r="P530"/>
      <c r="Q530"/>
    </row>
    <row r="531" spans="4:17" x14ac:dyDescent="0.35">
      <c r="D531"/>
      <c r="E531"/>
      <c r="F531"/>
      <c r="G531"/>
      <c r="H531"/>
      <c r="I531"/>
      <c r="J531"/>
      <c r="K531"/>
      <c r="L531"/>
      <c r="N531"/>
      <c r="O531"/>
      <c r="P531"/>
      <c r="Q531"/>
    </row>
    <row r="532" spans="4:17" x14ac:dyDescent="0.35">
      <c r="D532"/>
      <c r="E532"/>
      <c r="F532"/>
      <c r="G532"/>
      <c r="H532"/>
      <c r="I532"/>
      <c r="J532"/>
      <c r="K532"/>
      <c r="L532"/>
      <c r="N532"/>
      <c r="O532"/>
      <c r="P532"/>
      <c r="Q532"/>
    </row>
    <row r="533" spans="4:17" x14ac:dyDescent="0.35">
      <c r="D533"/>
      <c r="E533"/>
      <c r="F533"/>
      <c r="G533"/>
      <c r="H533"/>
      <c r="I533"/>
      <c r="J533"/>
      <c r="K533"/>
      <c r="L533"/>
      <c r="N533"/>
      <c r="O533"/>
      <c r="P533"/>
      <c r="Q533"/>
    </row>
    <row r="534" spans="4:17" x14ac:dyDescent="0.35">
      <c r="D534"/>
      <c r="E534"/>
      <c r="F534"/>
      <c r="G534"/>
      <c r="H534"/>
      <c r="I534"/>
      <c r="J534"/>
      <c r="K534"/>
      <c r="L534"/>
      <c r="N534"/>
      <c r="O534"/>
      <c r="P534"/>
      <c r="Q534"/>
    </row>
    <row r="535" spans="4:17" x14ac:dyDescent="0.35">
      <c r="D535"/>
      <c r="E535"/>
      <c r="F535"/>
      <c r="G535"/>
      <c r="H535"/>
      <c r="I535"/>
      <c r="J535"/>
      <c r="K535"/>
      <c r="L535"/>
      <c r="N535"/>
      <c r="O535"/>
      <c r="P535"/>
      <c r="Q535"/>
    </row>
    <row r="536" spans="4:17" x14ac:dyDescent="0.35">
      <c r="D536"/>
      <c r="E536"/>
      <c r="F536"/>
      <c r="G536"/>
      <c r="H536"/>
      <c r="I536"/>
      <c r="J536"/>
      <c r="K536"/>
      <c r="L536"/>
      <c r="N536"/>
      <c r="O536"/>
      <c r="P536"/>
      <c r="Q536"/>
    </row>
    <row r="537" spans="4:17" x14ac:dyDescent="0.35">
      <c r="D537"/>
      <c r="E537"/>
      <c r="F537"/>
      <c r="G537"/>
      <c r="H537"/>
      <c r="I537"/>
      <c r="J537"/>
      <c r="K537"/>
      <c r="L537"/>
      <c r="N537"/>
      <c r="O537"/>
      <c r="P537"/>
      <c r="Q537"/>
    </row>
    <row r="538" spans="4:17" x14ac:dyDescent="0.35">
      <c r="D538"/>
      <c r="E538"/>
      <c r="F538"/>
      <c r="G538"/>
      <c r="H538"/>
      <c r="I538"/>
      <c r="J538"/>
      <c r="K538"/>
      <c r="L538"/>
      <c r="N538"/>
      <c r="O538"/>
      <c r="P538"/>
      <c r="Q538"/>
    </row>
    <row r="539" spans="4:17" x14ac:dyDescent="0.35">
      <c r="D539"/>
      <c r="E539"/>
      <c r="F539"/>
      <c r="G539"/>
      <c r="H539"/>
      <c r="I539"/>
      <c r="J539"/>
      <c r="K539"/>
      <c r="L539"/>
      <c r="N539"/>
      <c r="O539"/>
      <c r="P539"/>
      <c r="Q539"/>
    </row>
    <row r="540" spans="4:17" x14ac:dyDescent="0.35">
      <c r="D540"/>
      <c r="E540"/>
      <c r="F540"/>
      <c r="G540"/>
      <c r="H540"/>
      <c r="I540"/>
      <c r="J540"/>
      <c r="K540"/>
      <c r="L540"/>
      <c r="N540"/>
      <c r="O540"/>
      <c r="P540"/>
      <c r="Q540"/>
    </row>
    <row r="541" spans="4:17" x14ac:dyDescent="0.35">
      <c r="D541"/>
      <c r="E541"/>
      <c r="F541"/>
      <c r="G541"/>
      <c r="H541"/>
      <c r="I541"/>
      <c r="J541"/>
      <c r="K541"/>
      <c r="L541"/>
      <c r="N541"/>
      <c r="O541"/>
      <c r="P541"/>
      <c r="Q541"/>
    </row>
    <row r="542" spans="4:17" x14ac:dyDescent="0.35">
      <c r="D542"/>
      <c r="E542"/>
      <c r="F542"/>
      <c r="G542"/>
      <c r="H542"/>
      <c r="I542"/>
      <c r="J542"/>
      <c r="K542"/>
      <c r="L542"/>
      <c r="N542"/>
      <c r="O542"/>
      <c r="P542"/>
      <c r="Q542"/>
    </row>
    <row r="543" spans="4:17" x14ac:dyDescent="0.35">
      <c r="D543"/>
      <c r="E543"/>
      <c r="F543"/>
      <c r="G543"/>
      <c r="H543"/>
      <c r="I543"/>
      <c r="J543"/>
      <c r="K543"/>
      <c r="L543"/>
      <c r="N543"/>
      <c r="O543"/>
      <c r="P543"/>
      <c r="Q543"/>
    </row>
    <row r="544" spans="4:17" x14ac:dyDescent="0.35">
      <c r="D544"/>
      <c r="E544"/>
      <c r="F544"/>
      <c r="G544"/>
      <c r="H544"/>
      <c r="I544"/>
      <c r="J544"/>
      <c r="K544"/>
      <c r="L544"/>
      <c r="N544"/>
      <c r="O544"/>
      <c r="P544"/>
      <c r="Q544"/>
    </row>
    <row r="545" spans="4:17" x14ac:dyDescent="0.35">
      <c r="D545"/>
      <c r="E545"/>
      <c r="F545"/>
      <c r="G545"/>
      <c r="H545"/>
      <c r="I545"/>
      <c r="J545"/>
      <c r="K545"/>
      <c r="L545"/>
      <c r="N545"/>
      <c r="O545"/>
      <c r="P545"/>
      <c r="Q545"/>
    </row>
    <row r="546" spans="4:17" x14ac:dyDescent="0.35">
      <c r="D546"/>
      <c r="E546"/>
      <c r="F546"/>
      <c r="G546"/>
      <c r="H546"/>
      <c r="I546"/>
      <c r="J546"/>
      <c r="K546"/>
      <c r="L546"/>
      <c r="N546"/>
      <c r="O546"/>
      <c r="P546"/>
      <c r="Q546"/>
    </row>
    <row r="547" spans="4:17" x14ac:dyDescent="0.35">
      <c r="D547"/>
      <c r="E547"/>
      <c r="F547"/>
      <c r="G547"/>
      <c r="H547"/>
      <c r="I547"/>
      <c r="J547"/>
      <c r="K547"/>
      <c r="L547"/>
      <c r="N547"/>
      <c r="O547"/>
      <c r="P547"/>
      <c r="Q547"/>
    </row>
    <row r="548" spans="4:17" x14ac:dyDescent="0.35">
      <c r="D548"/>
      <c r="E548"/>
      <c r="F548"/>
      <c r="G548"/>
      <c r="H548"/>
      <c r="I548"/>
      <c r="J548"/>
      <c r="K548"/>
      <c r="L548"/>
      <c r="N548"/>
      <c r="O548"/>
      <c r="P548"/>
      <c r="Q548"/>
    </row>
    <row r="549" spans="4:17" x14ac:dyDescent="0.35">
      <c r="D549"/>
      <c r="E549"/>
      <c r="F549"/>
      <c r="G549"/>
      <c r="H549"/>
      <c r="I549"/>
      <c r="J549"/>
      <c r="K549"/>
      <c r="L549"/>
      <c r="N549"/>
      <c r="O549"/>
      <c r="P549"/>
      <c r="Q549"/>
    </row>
    <row r="550" spans="4:17" x14ac:dyDescent="0.35">
      <c r="D550"/>
      <c r="E550"/>
      <c r="F550"/>
      <c r="G550"/>
      <c r="H550"/>
      <c r="I550"/>
      <c r="J550"/>
      <c r="K550"/>
      <c r="L550"/>
      <c r="N550"/>
      <c r="O550"/>
      <c r="P550"/>
      <c r="Q550"/>
    </row>
    <row r="551" spans="4:17" x14ac:dyDescent="0.35">
      <c r="D551"/>
      <c r="E551"/>
      <c r="F551"/>
      <c r="G551"/>
      <c r="H551"/>
      <c r="I551"/>
      <c r="J551"/>
      <c r="K551"/>
      <c r="L551"/>
      <c r="N551"/>
      <c r="O551"/>
      <c r="P551"/>
      <c r="Q551"/>
    </row>
    <row r="552" spans="4:17" x14ac:dyDescent="0.35">
      <c r="D552"/>
      <c r="E552"/>
      <c r="F552"/>
      <c r="G552"/>
      <c r="H552"/>
      <c r="I552"/>
      <c r="J552"/>
      <c r="K552"/>
      <c r="L552"/>
      <c r="N552"/>
      <c r="O552"/>
      <c r="P552"/>
      <c r="Q552"/>
    </row>
    <row r="553" spans="4:17" x14ac:dyDescent="0.35">
      <c r="D553"/>
      <c r="E553"/>
      <c r="F553"/>
      <c r="G553"/>
      <c r="H553"/>
      <c r="I553"/>
      <c r="J553"/>
      <c r="K553"/>
      <c r="L553"/>
      <c r="N553"/>
      <c r="O553"/>
      <c r="P553"/>
      <c r="Q553"/>
    </row>
    <row r="554" spans="4:17" x14ac:dyDescent="0.35">
      <c r="D554"/>
      <c r="E554"/>
      <c r="F554"/>
      <c r="G554"/>
      <c r="H554"/>
      <c r="I554"/>
      <c r="J554"/>
      <c r="K554"/>
      <c r="L554"/>
      <c r="N554"/>
      <c r="O554"/>
      <c r="P554"/>
      <c r="Q554"/>
    </row>
    <row r="555" spans="4:17" x14ac:dyDescent="0.35">
      <c r="D555"/>
      <c r="E555"/>
      <c r="F555"/>
      <c r="G555"/>
      <c r="H555"/>
      <c r="I555"/>
      <c r="J555"/>
      <c r="K555"/>
      <c r="L555"/>
      <c r="N555"/>
      <c r="O555"/>
      <c r="P555"/>
      <c r="Q555"/>
    </row>
    <row r="556" spans="4:17" x14ac:dyDescent="0.35">
      <c r="D556"/>
      <c r="E556"/>
      <c r="F556"/>
      <c r="G556"/>
      <c r="H556"/>
      <c r="I556"/>
      <c r="J556"/>
      <c r="K556"/>
      <c r="L556"/>
      <c r="N556"/>
      <c r="O556"/>
      <c r="P556"/>
      <c r="Q556"/>
    </row>
    <row r="557" spans="4:17" x14ac:dyDescent="0.35">
      <c r="D557"/>
      <c r="E557"/>
      <c r="F557"/>
      <c r="G557"/>
      <c r="H557"/>
      <c r="I557"/>
      <c r="J557"/>
      <c r="K557"/>
      <c r="L557"/>
      <c r="N557"/>
      <c r="O557"/>
      <c r="P557"/>
      <c r="Q557"/>
    </row>
    <row r="558" spans="4:17" x14ac:dyDescent="0.35">
      <c r="D558"/>
      <c r="E558"/>
      <c r="F558"/>
      <c r="G558"/>
      <c r="H558"/>
      <c r="I558"/>
      <c r="J558"/>
      <c r="K558"/>
      <c r="L558"/>
      <c r="N558"/>
      <c r="O558"/>
      <c r="P558"/>
      <c r="Q558"/>
    </row>
    <row r="559" spans="4:17" x14ac:dyDescent="0.35">
      <c r="D559"/>
      <c r="E559"/>
      <c r="F559"/>
      <c r="G559"/>
      <c r="H559"/>
      <c r="I559"/>
      <c r="J559"/>
      <c r="K559"/>
      <c r="L559"/>
      <c r="N559"/>
      <c r="O559"/>
      <c r="P559"/>
      <c r="Q559"/>
    </row>
    <row r="560" spans="4:17" x14ac:dyDescent="0.35">
      <c r="D560"/>
      <c r="E560"/>
      <c r="F560"/>
      <c r="G560"/>
      <c r="H560"/>
      <c r="I560"/>
      <c r="J560"/>
      <c r="K560"/>
      <c r="L560"/>
      <c r="N560"/>
      <c r="O560"/>
      <c r="P560"/>
      <c r="Q560"/>
    </row>
    <row r="561" spans="4:17" x14ac:dyDescent="0.35">
      <c r="D561"/>
      <c r="E561"/>
      <c r="F561"/>
      <c r="G561"/>
      <c r="H561"/>
      <c r="I561"/>
      <c r="J561"/>
      <c r="K561"/>
      <c r="L561"/>
      <c r="N561"/>
      <c r="O561"/>
      <c r="P561"/>
      <c r="Q561"/>
    </row>
    <row r="562" spans="4:17" x14ac:dyDescent="0.35">
      <c r="D562"/>
      <c r="E562"/>
      <c r="F562"/>
      <c r="G562"/>
      <c r="H562"/>
      <c r="I562"/>
      <c r="J562"/>
      <c r="K562"/>
      <c r="L562"/>
      <c r="N562"/>
      <c r="O562"/>
      <c r="P562"/>
      <c r="Q562"/>
    </row>
    <row r="563" spans="4:17" x14ac:dyDescent="0.35">
      <c r="D563"/>
      <c r="E563"/>
      <c r="F563"/>
      <c r="G563"/>
      <c r="H563"/>
      <c r="I563"/>
      <c r="J563"/>
      <c r="K563"/>
      <c r="L563"/>
      <c r="N563"/>
      <c r="O563"/>
      <c r="P563"/>
      <c r="Q563"/>
    </row>
    <row r="564" spans="4:17" x14ac:dyDescent="0.35">
      <c r="D564"/>
      <c r="E564"/>
      <c r="F564"/>
      <c r="G564"/>
      <c r="H564"/>
      <c r="I564"/>
      <c r="J564"/>
      <c r="K564"/>
      <c r="L564"/>
      <c r="N564"/>
      <c r="O564"/>
      <c r="P564"/>
      <c r="Q564"/>
    </row>
    <row r="565" spans="4:17" x14ac:dyDescent="0.35">
      <c r="D565"/>
      <c r="E565"/>
      <c r="F565"/>
      <c r="G565"/>
      <c r="H565"/>
      <c r="I565"/>
      <c r="J565"/>
      <c r="K565"/>
      <c r="L565"/>
      <c r="N565"/>
      <c r="O565"/>
      <c r="P565"/>
      <c r="Q565"/>
    </row>
    <row r="566" spans="4:17" x14ac:dyDescent="0.35">
      <c r="D566"/>
      <c r="E566"/>
      <c r="F566"/>
      <c r="G566"/>
      <c r="H566"/>
      <c r="I566"/>
      <c r="J566"/>
      <c r="K566"/>
      <c r="L566"/>
      <c r="N566"/>
      <c r="O566"/>
      <c r="P566"/>
      <c r="Q566"/>
    </row>
    <row r="567" spans="4:17" x14ac:dyDescent="0.35">
      <c r="D567"/>
      <c r="E567"/>
      <c r="F567"/>
      <c r="G567"/>
      <c r="H567"/>
      <c r="I567"/>
      <c r="J567"/>
      <c r="K567"/>
      <c r="L567"/>
      <c r="N567"/>
      <c r="O567"/>
      <c r="P567"/>
      <c r="Q567"/>
    </row>
    <row r="568" spans="4:17" x14ac:dyDescent="0.35">
      <c r="D568"/>
      <c r="E568"/>
      <c r="F568"/>
      <c r="G568"/>
      <c r="H568"/>
      <c r="I568"/>
      <c r="J568"/>
      <c r="K568"/>
      <c r="L568"/>
      <c r="N568"/>
      <c r="O568"/>
      <c r="P568"/>
      <c r="Q568"/>
    </row>
    <row r="569" spans="4:17" x14ac:dyDescent="0.35">
      <c r="D569"/>
      <c r="E569"/>
      <c r="F569"/>
      <c r="G569"/>
      <c r="H569"/>
      <c r="I569"/>
      <c r="J569"/>
      <c r="K569"/>
      <c r="L569"/>
      <c r="N569"/>
      <c r="O569"/>
      <c r="P569"/>
      <c r="Q569"/>
    </row>
    <row r="570" spans="4:17" x14ac:dyDescent="0.35">
      <c r="D570"/>
      <c r="E570"/>
      <c r="F570"/>
      <c r="G570"/>
      <c r="H570"/>
      <c r="I570"/>
      <c r="J570"/>
      <c r="K570"/>
      <c r="L570"/>
      <c r="N570"/>
      <c r="O570"/>
      <c r="P570"/>
      <c r="Q570"/>
    </row>
    <row r="571" spans="4:17" x14ac:dyDescent="0.35">
      <c r="D571"/>
      <c r="E571"/>
      <c r="F571"/>
      <c r="G571"/>
      <c r="H571"/>
      <c r="I571"/>
      <c r="J571"/>
      <c r="K571"/>
      <c r="L571"/>
      <c r="N571"/>
      <c r="O571"/>
      <c r="P571"/>
      <c r="Q571"/>
    </row>
    <row r="572" spans="4:17" x14ac:dyDescent="0.35">
      <c r="D572"/>
      <c r="E572"/>
      <c r="F572"/>
      <c r="G572"/>
      <c r="H572"/>
      <c r="I572"/>
      <c r="J572"/>
      <c r="K572"/>
      <c r="L572"/>
      <c r="N572"/>
      <c r="O572"/>
      <c r="P572"/>
      <c r="Q572"/>
    </row>
    <row r="573" spans="4:17" x14ac:dyDescent="0.35">
      <c r="D573"/>
      <c r="E573"/>
      <c r="F573"/>
      <c r="G573"/>
      <c r="H573"/>
      <c r="I573"/>
      <c r="J573"/>
      <c r="K573"/>
      <c r="L573"/>
      <c r="N573"/>
      <c r="O573"/>
      <c r="P573"/>
      <c r="Q573"/>
    </row>
    <row r="574" spans="4:17" x14ac:dyDescent="0.35">
      <c r="D574"/>
      <c r="E574"/>
      <c r="F574"/>
      <c r="G574"/>
      <c r="H574"/>
      <c r="I574"/>
      <c r="J574"/>
      <c r="K574"/>
      <c r="L574"/>
      <c r="N574"/>
      <c r="O574"/>
      <c r="P574"/>
      <c r="Q574"/>
    </row>
    <row r="575" spans="4:17" x14ac:dyDescent="0.35">
      <c r="D575"/>
      <c r="E575"/>
      <c r="F575"/>
      <c r="G575"/>
      <c r="H575"/>
      <c r="I575"/>
      <c r="J575"/>
      <c r="K575"/>
      <c r="L575"/>
      <c r="N575"/>
      <c r="O575"/>
      <c r="P575"/>
      <c r="Q575"/>
    </row>
    <row r="576" spans="4:17" x14ac:dyDescent="0.35">
      <c r="D576"/>
      <c r="E576"/>
      <c r="F576"/>
      <c r="G576"/>
      <c r="H576"/>
      <c r="I576"/>
      <c r="J576"/>
      <c r="K576"/>
      <c r="L576"/>
      <c r="N576"/>
      <c r="O576"/>
      <c r="P576"/>
      <c r="Q576"/>
    </row>
    <row r="577" spans="4:17" x14ac:dyDescent="0.35">
      <c r="D577"/>
      <c r="E577"/>
      <c r="F577"/>
      <c r="G577"/>
      <c r="H577"/>
      <c r="I577"/>
      <c r="J577"/>
      <c r="K577"/>
      <c r="L577"/>
      <c r="N577"/>
      <c r="O577"/>
      <c r="P577"/>
      <c r="Q577"/>
    </row>
    <row r="578" spans="4:17" x14ac:dyDescent="0.35">
      <c r="D578"/>
      <c r="E578"/>
      <c r="F578"/>
      <c r="G578"/>
      <c r="H578"/>
      <c r="I578"/>
      <c r="J578"/>
      <c r="K578"/>
      <c r="L578"/>
      <c r="N578"/>
      <c r="O578"/>
      <c r="P578"/>
      <c r="Q578"/>
    </row>
    <row r="579" spans="4:17" x14ac:dyDescent="0.35">
      <c r="D579"/>
      <c r="E579"/>
      <c r="F579"/>
      <c r="G579"/>
      <c r="H579"/>
      <c r="I579"/>
      <c r="J579"/>
      <c r="K579"/>
      <c r="L579"/>
      <c r="N579"/>
      <c r="O579"/>
      <c r="P579"/>
      <c r="Q579"/>
    </row>
    <row r="580" spans="4:17" x14ac:dyDescent="0.35">
      <c r="D580"/>
      <c r="E580"/>
      <c r="F580"/>
      <c r="G580"/>
      <c r="H580"/>
      <c r="I580"/>
      <c r="J580"/>
      <c r="K580"/>
      <c r="L580"/>
      <c r="N580"/>
      <c r="O580"/>
      <c r="P580"/>
      <c r="Q580"/>
    </row>
    <row r="581" spans="4:17" x14ac:dyDescent="0.35">
      <c r="D581"/>
      <c r="E581"/>
      <c r="F581"/>
      <c r="G581"/>
      <c r="H581"/>
      <c r="I581"/>
      <c r="J581"/>
      <c r="K581"/>
      <c r="L581"/>
      <c r="N581"/>
      <c r="O581"/>
      <c r="P581"/>
      <c r="Q581"/>
    </row>
    <row r="582" spans="4:17" x14ac:dyDescent="0.35">
      <c r="D582"/>
      <c r="E582"/>
      <c r="F582"/>
      <c r="G582"/>
      <c r="H582"/>
      <c r="I582"/>
      <c r="J582"/>
      <c r="K582"/>
      <c r="L582"/>
      <c r="N582"/>
      <c r="O582"/>
      <c r="P582"/>
      <c r="Q582"/>
    </row>
    <row r="583" spans="4:17" x14ac:dyDescent="0.35">
      <c r="D583"/>
      <c r="E583"/>
      <c r="F583"/>
      <c r="G583"/>
      <c r="H583"/>
      <c r="I583"/>
      <c r="J583"/>
      <c r="K583"/>
      <c r="L583"/>
      <c r="N583"/>
      <c r="O583"/>
      <c r="P583"/>
      <c r="Q583"/>
    </row>
    <row r="584" spans="4:17" x14ac:dyDescent="0.35">
      <c r="D584"/>
      <c r="E584"/>
      <c r="F584"/>
      <c r="G584"/>
      <c r="H584"/>
      <c r="I584"/>
      <c r="J584"/>
      <c r="K584"/>
      <c r="L584"/>
      <c r="N584"/>
      <c r="O584"/>
      <c r="P584"/>
      <c r="Q584"/>
    </row>
    <row r="585" spans="4:17" x14ac:dyDescent="0.35">
      <c r="D585"/>
      <c r="E585"/>
      <c r="F585"/>
      <c r="G585"/>
      <c r="H585"/>
      <c r="I585"/>
      <c r="J585"/>
      <c r="K585"/>
      <c r="L585"/>
      <c r="N585"/>
      <c r="O585"/>
      <c r="P585"/>
      <c r="Q585"/>
    </row>
    <row r="586" spans="4:17" x14ac:dyDescent="0.35">
      <c r="D586"/>
      <c r="E586"/>
      <c r="F586"/>
      <c r="G586"/>
      <c r="H586"/>
      <c r="I586"/>
      <c r="J586"/>
      <c r="K586"/>
      <c r="L586"/>
      <c r="N586"/>
      <c r="O586"/>
      <c r="P586"/>
      <c r="Q586"/>
    </row>
    <row r="587" spans="4:17" x14ac:dyDescent="0.35">
      <c r="D587"/>
      <c r="E587"/>
      <c r="F587"/>
      <c r="G587"/>
      <c r="H587"/>
      <c r="I587"/>
      <c r="J587"/>
      <c r="K587"/>
      <c r="L587"/>
      <c r="N587"/>
      <c r="O587"/>
      <c r="P587"/>
      <c r="Q587"/>
    </row>
    <row r="588" spans="4:17" x14ac:dyDescent="0.35">
      <c r="D588"/>
      <c r="E588"/>
      <c r="F588"/>
      <c r="G588"/>
      <c r="H588"/>
      <c r="I588"/>
      <c r="J588"/>
      <c r="K588"/>
      <c r="L588"/>
      <c r="N588"/>
      <c r="O588"/>
      <c r="P588"/>
      <c r="Q588"/>
    </row>
    <row r="589" spans="4:17" x14ac:dyDescent="0.35">
      <c r="D589"/>
      <c r="E589"/>
      <c r="F589"/>
      <c r="G589"/>
      <c r="H589"/>
      <c r="I589"/>
      <c r="J589"/>
      <c r="K589"/>
      <c r="L589"/>
      <c r="N589"/>
      <c r="O589"/>
      <c r="P589"/>
      <c r="Q589"/>
    </row>
    <row r="590" spans="4:17" x14ac:dyDescent="0.35">
      <c r="D590"/>
      <c r="E590"/>
      <c r="F590"/>
      <c r="G590"/>
      <c r="H590"/>
      <c r="I590"/>
      <c r="J590"/>
      <c r="K590"/>
      <c r="L590"/>
      <c r="N590"/>
      <c r="O590"/>
      <c r="P590"/>
      <c r="Q590"/>
    </row>
    <row r="591" spans="4:17" x14ac:dyDescent="0.35">
      <c r="D591"/>
      <c r="E591"/>
      <c r="F591"/>
      <c r="G591"/>
      <c r="H591"/>
      <c r="I591"/>
      <c r="J591"/>
      <c r="K591"/>
      <c r="L591"/>
      <c r="N591"/>
      <c r="O591"/>
      <c r="P591"/>
      <c r="Q591"/>
    </row>
    <row r="592" spans="4:17" x14ac:dyDescent="0.35">
      <c r="D592"/>
      <c r="E592"/>
      <c r="F592"/>
      <c r="G592"/>
      <c r="H592"/>
      <c r="I592"/>
      <c r="J592"/>
      <c r="K592"/>
      <c r="L592"/>
      <c r="N592"/>
      <c r="O592"/>
      <c r="P592"/>
      <c r="Q592"/>
    </row>
    <row r="593" spans="4:17" x14ac:dyDescent="0.35">
      <c r="D593"/>
      <c r="E593"/>
      <c r="F593"/>
      <c r="G593"/>
      <c r="H593"/>
      <c r="I593"/>
      <c r="J593"/>
      <c r="K593"/>
      <c r="L593"/>
      <c r="N593"/>
      <c r="O593"/>
      <c r="P593"/>
      <c r="Q593"/>
    </row>
    <row r="594" spans="4:17" x14ac:dyDescent="0.35">
      <c r="D594"/>
      <c r="E594"/>
      <c r="F594"/>
      <c r="G594"/>
      <c r="H594"/>
      <c r="I594"/>
      <c r="J594"/>
      <c r="K594"/>
      <c r="L594"/>
      <c r="N594"/>
      <c r="O594"/>
      <c r="P594"/>
      <c r="Q594"/>
    </row>
    <row r="595" spans="4:17" x14ac:dyDescent="0.35">
      <c r="D595"/>
      <c r="E595"/>
      <c r="F595"/>
      <c r="G595"/>
      <c r="H595"/>
      <c r="I595"/>
      <c r="J595"/>
      <c r="K595"/>
      <c r="L595"/>
      <c r="N595"/>
      <c r="O595"/>
      <c r="P595"/>
      <c r="Q595"/>
    </row>
    <row r="596" spans="4:17" x14ac:dyDescent="0.35">
      <c r="D596"/>
      <c r="E596"/>
      <c r="F596"/>
      <c r="G596"/>
      <c r="H596"/>
      <c r="I596"/>
      <c r="J596"/>
      <c r="K596"/>
      <c r="L596"/>
      <c r="N596"/>
      <c r="O596"/>
      <c r="P596"/>
      <c r="Q596"/>
    </row>
    <row r="597" spans="4:17" x14ac:dyDescent="0.35">
      <c r="D597"/>
      <c r="E597"/>
      <c r="F597"/>
      <c r="G597"/>
      <c r="H597"/>
      <c r="I597"/>
      <c r="J597"/>
      <c r="K597"/>
      <c r="L597"/>
      <c r="N597"/>
      <c r="O597"/>
      <c r="P597"/>
      <c r="Q597"/>
    </row>
    <row r="598" spans="4:17" x14ac:dyDescent="0.35">
      <c r="D598"/>
      <c r="E598"/>
      <c r="F598"/>
      <c r="G598"/>
      <c r="H598"/>
      <c r="I598"/>
      <c r="J598"/>
      <c r="K598"/>
      <c r="L598"/>
      <c r="N598"/>
      <c r="O598"/>
      <c r="P598"/>
      <c r="Q598"/>
    </row>
    <row r="599" spans="4:17" x14ac:dyDescent="0.35">
      <c r="D599"/>
      <c r="E599"/>
      <c r="F599"/>
      <c r="G599"/>
      <c r="H599"/>
      <c r="I599"/>
      <c r="J599"/>
      <c r="K599"/>
      <c r="L599"/>
      <c r="N599"/>
      <c r="O599"/>
      <c r="P599"/>
      <c r="Q599"/>
    </row>
    <row r="600" spans="4:17" x14ac:dyDescent="0.35">
      <c r="D600"/>
      <c r="E600"/>
      <c r="F600"/>
      <c r="G600"/>
      <c r="H600"/>
      <c r="I600"/>
      <c r="J600"/>
      <c r="K600"/>
      <c r="L600"/>
      <c r="N600"/>
      <c r="O600"/>
      <c r="P600"/>
      <c r="Q600"/>
    </row>
    <row r="601" spans="4:17" x14ac:dyDescent="0.35">
      <c r="D601"/>
      <c r="E601"/>
      <c r="F601"/>
      <c r="G601"/>
      <c r="H601"/>
      <c r="I601"/>
      <c r="J601"/>
      <c r="K601"/>
      <c r="L601"/>
      <c r="N601"/>
      <c r="O601"/>
      <c r="P601"/>
      <c r="Q601"/>
    </row>
    <row r="602" spans="4:17" x14ac:dyDescent="0.35">
      <c r="D602"/>
      <c r="E602"/>
      <c r="F602"/>
      <c r="G602"/>
      <c r="H602"/>
      <c r="I602"/>
      <c r="J602"/>
      <c r="K602"/>
      <c r="L602"/>
      <c r="N602"/>
      <c r="O602"/>
      <c r="P602"/>
      <c r="Q602"/>
    </row>
    <row r="603" spans="4:17" x14ac:dyDescent="0.35">
      <c r="D603"/>
      <c r="E603"/>
      <c r="F603"/>
      <c r="G603"/>
      <c r="H603"/>
      <c r="I603"/>
      <c r="J603"/>
      <c r="K603"/>
      <c r="L603"/>
      <c r="N603"/>
      <c r="O603"/>
      <c r="P603"/>
      <c r="Q603"/>
    </row>
    <row r="604" spans="4:17" x14ac:dyDescent="0.35">
      <c r="D604"/>
      <c r="E604"/>
      <c r="F604"/>
      <c r="G604"/>
      <c r="H604"/>
      <c r="I604"/>
      <c r="J604"/>
      <c r="K604"/>
      <c r="L604"/>
      <c r="N604"/>
      <c r="O604"/>
      <c r="P604"/>
      <c r="Q604"/>
    </row>
    <row r="605" spans="4:17" x14ac:dyDescent="0.35">
      <c r="D605"/>
      <c r="E605"/>
      <c r="F605"/>
      <c r="G605"/>
      <c r="H605"/>
      <c r="I605"/>
      <c r="J605"/>
      <c r="K605"/>
      <c r="L605"/>
      <c r="N605"/>
      <c r="O605"/>
      <c r="P605"/>
      <c r="Q605"/>
    </row>
    <row r="606" spans="4:17" x14ac:dyDescent="0.35">
      <c r="D606"/>
      <c r="E606"/>
      <c r="F606"/>
      <c r="G606"/>
      <c r="H606"/>
      <c r="I606"/>
      <c r="J606"/>
      <c r="K606"/>
      <c r="L606"/>
      <c r="N606"/>
      <c r="O606"/>
      <c r="P606"/>
      <c r="Q606"/>
    </row>
    <row r="607" spans="4:17" x14ac:dyDescent="0.35">
      <c r="D607"/>
      <c r="E607"/>
      <c r="F607"/>
      <c r="G607"/>
      <c r="H607"/>
      <c r="I607"/>
      <c r="J607"/>
      <c r="K607"/>
      <c r="L607"/>
      <c r="N607"/>
      <c r="O607"/>
      <c r="P607"/>
      <c r="Q607"/>
    </row>
    <row r="608" spans="4:17" x14ac:dyDescent="0.35">
      <c r="D608"/>
      <c r="E608"/>
      <c r="F608"/>
      <c r="G608"/>
      <c r="H608"/>
      <c r="I608"/>
      <c r="J608"/>
      <c r="K608"/>
      <c r="L608"/>
      <c r="N608"/>
      <c r="O608"/>
      <c r="P608"/>
      <c r="Q608"/>
    </row>
    <row r="609" spans="4:17" x14ac:dyDescent="0.35">
      <c r="D609"/>
      <c r="E609"/>
      <c r="F609"/>
      <c r="G609"/>
      <c r="H609"/>
      <c r="I609"/>
      <c r="J609"/>
      <c r="K609"/>
      <c r="L609"/>
      <c r="N609"/>
      <c r="O609"/>
      <c r="P609"/>
      <c r="Q609"/>
    </row>
    <row r="610" spans="4:17" x14ac:dyDescent="0.35">
      <c r="D610"/>
      <c r="E610"/>
      <c r="F610"/>
      <c r="G610"/>
      <c r="H610"/>
      <c r="I610"/>
      <c r="J610"/>
      <c r="K610"/>
      <c r="L610"/>
      <c r="N610"/>
      <c r="O610"/>
      <c r="P610"/>
      <c r="Q610"/>
    </row>
    <row r="611" spans="4:17" x14ac:dyDescent="0.35">
      <c r="D611"/>
      <c r="E611"/>
      <c r="F611"/>
      <c r="G611"/>
      <c r="H611"/>
      <c r="I611"/>
      <c r="J611"/>
      <c r="K611"/>
      <c r="L611"/>
      <c r="N611"/>
      <c r="O611"/>
      <c r="P611"/>
      <c r="Q611"/>
    </row>
    <row r="612" spans="4:17" x14ac:dyDescent="0.35">
      <c r="D612"/>
      <c r="E612"/>
      <c r="F612"/>
      <c r="G612"/>
      <c r="H612"/>
      <c r="I612"/>
      <c r="J612"/>
      <c r="K612"/>
      <c r="L612"/>
      <c r="N612"/>
      <c r="O612"/>
      <c r="P612"/>
      <c r="Q612"/>
    </row>
    <row r="613" spans="4:17" x14ac:dyDescent="0.35">
      <c r="D613"/>
      <c r="E613"/>
      <c r="F613"/>
      <c r="G613"/>
      <c r="H613"/>
      <c r="I613"/>
      <c r="J613"/>
      <c r="K613"/>
      <c r="L613"/>
      <c r="N613"/>
      <c r="O613"/>
      <c r="P613"/>
      <c r="Q613"/>
    </row>
    <row r="614" spans="4:17" x14ac:dyDescent="0.35">
      <c r="D614"/>
      <c r="E614"/>
      <c r="F614"/>
      <c r="G614"/>
      <c r="H614"/>
      <c r="I614"/>
      <c r="J614"/>
      <c r="K614"/>
      <c r="L614"/>
      <c r="N614"/>
      <c r="O614"/>
      <c r="P614"/>
      <c r="Q614"/>
    </row>
    <row r="615" spans="4:17" x14ac:dyDescent="0.35">
      <c r="D615"/>
      <c r="E615"/>
      <c r="F615"/>
      <c r="G615"/>
      <c r="H615"/>
      <c r="I615"/>
      <c r="J615"/>
      <c r="K615"/>
      <c r="L615"/>
      <c r="N615"/>
      <c r="O615"/>
      <c r="P615"/>
      <c r="Q615"/>
    </row>
    <row r="616" spans="4:17" x14ac:dyDescent="0.35">
      <c r="D616"/>
      <c r="E616"/>
      <c r="F616"/>
      <c r="G616"/>
      <c r="H616"/>
      <c r="I616"/>
      <c r="J616"/>
      <c r="K616"/>
      <c r="L616"/>
      <c r="N616"/>
      <c r="O616"/>
      <c r="P616"/>
      <c r="Q616"/>
    </row>
    <row r="617" spans="4:17" x14ac:dyDescent="0.35">
      <c r="D617"/>
      <c r="E617"/>
      <c r="F617"/>
      <c r="G617"/>
      <c r="H617"/>
      <c r="I617"/>
      <c r="J617"/>
      <c r="K617"/>
      <c r="L617"/>
      <c r="N617"/>
      <c r="O617"/>
      <c r="P617"/>
      <c r="Q617"/>
    </row>
    <row r="618" spans="4:17" x14ac:dyDescent="0.35">
      <c r="D618"/>
      <c r="E618"/>
      <c r="F618"/>
      <c r="G618"/>
      <c r="H618"/>
      <c r="I618"/>
      <c r="J618"/>
      <c r="K618"/>
      <c r="L618"/>
      <c r="N618"/>
      <c r="O618"/>
      <c r="P618"/>
      <c r="Q618"/>
    </row>
    <row r="619" spans="4:17" x14ac:dyDescent="0.35">
      <c r="D619"/>
      <c r="E619"/>
      <c r="F619"/>
      <c r="G619"/>
      <c r="H619"/>
      <c r="I619"/>
      <c r="J619"/>
      <c r="K619"/>
      <c r="L619"/>
      <c r="N619"/>
      <c r="O619"/>
      <c r="P619"/>
      <c r="Q619"/>
    </row>
    <row r="620" spans="4:17" x14ac:dyDescent="0.35">
      <c r="D620"/>
      <c r="E620"/>
      <c r="F620"/>
      <c r="G620"/>
      <c r="H620"/>
      <c r="I620"/>
      <c r="J620"/>
      <c r="K620"/>
      <c r="L620"/>
      <c r="N620"/>
      <c r="O620"/>
      <c r="P620"/>
      <c r="Q620"/>
    </row>
    <row r="621" spans="4:17" x14ac:dyDescent="0.35">
      <c r="D621"/>
      <c r="E621"/>
      <c r="F621"/>
      <c r="G621"/>
      <c r="H621"/>
      <c r="I621"/>
      <c r="J621"/>
      <c r="K621"/>
      <c r="L621"/>
      <c r="N621"/>
      <c r="O621"/>
      <c r="P621"/>
      <c r="Q621"/>
    </row>
    <row r="622" spans="4:17" x14ac:dyDescent="0.35">
      <c r="D622"/>
      <c r="E622"/>
      <c r="F622"/>
      <c r="G622"/>
      <c r="H622"/>
      <c r="I622"/>
      <c r="J622"/>
      <c r="K622"/>
      <c r="L622"/>
      <c r="N622"/>
      <c r="O622"/>
      <c r="P622"/>
      <c r="Q622"/>
    </row>
    <row r="623" spans="4:17" x14ac:dyDescent="0.35">
      <c r="D623"/>
      <c r="E623"/>
      <c r="F623"/>
      <c r="G623"/>
      <c r="H623"/>
      <c r="I623"/>
      <c r="J623"/>
      <c r="K623"/>
      <c r="L623"/>
      <c r="N623"/>
      <c r="O623"/>
      <c r="P623"/>
      <c r="Q623"/>
    </row>
    <row r="624" spans="4:17" x14ac:dyDescent="0.35">
      <c r="D624"/>
      <c r="E624"/>
      <c r="F624"/>
      <c r="G624"/>
      <c r="H624"/>
      <c r="I624"/>
      <c r="J624"/>
      <c r="K624"/>
      <c r="L624"/>
      <c r="N624"/>
      <c r="O624"/>
      <c r="P624"/>
      <c r="Q624"/>
    </row>
    <row r="625" spans="4:17" x14ac:dyDescent="0.35">
      <c r="D625"/>
      <c r="E625"/>
      <c r="F625"/>
      <c r="G625"/>
      <c r="H625"/>
      <c r="I625"/>
      <c r="J625"/>
      <c r="K625"/>
      <c r="L625"/>
      <c r="N625"/>
      <c r="O625"/>
      <c r="P625"/>
      <c r="Q625"/>
    </row>
    <row r="626" spans="4:17" x14ac:dyDescent="0.35">
      <c r="D626"/>
      <c r="E626"/>
      <c r="F626"/>
      <c r="G626"/>
      <c r="H626"/>
      <c r="I626"/>
      <c r="J626"/>
      <c r="K626"/>
      <c r="L626"/>
      <c r="N626"/>
      <c r="O626"/>
      <c r="P626"/>
      <c r="Q626"/>
    </row>
    <row r="627" spans="4:17" x14ac:dyDescent="0.35">
      <c r="D627"/>
      <c r="E627"/>
      <c r="F627"/>
      <c r="G627"/>
      <c r="H627"/>
      <c r="I627"/>
      <c r="J627"/>
      <c r="K627"/>
      <c r="L627"/>
      <c r="N627"/>
      <c r="O627"/>
      <c r="P627"/>
      <c r="Q627"/>
    </row>
    <row r="628" spans="4:17" x14ac:dyDescent="0.35">
      <c r="D628"/>
      <c r="E628"/>
      <c r="F628"/>
      <c r="G628"/>
      <c r="H628"/>
      <c r="I628"/>
      <c r="J628"/>
      <c r="K628"/>
      <c r="L628"/>
      <c r="N628"/>
      <c r="O628"/>
      <c r="P628"/>
      <c r="Q628"/>
    </row>
    <row r="629" spans="4:17" x14ac:dyDescent="0.35">
      <c r="D629"/>
      <c r="E629"/>
      <c r="F629"/>
      <c r="G629"/>
      <c r="H629"/>
      <c r="I629"/>
      <c r="J629"/>
      <c r="K629"/>
      <c r="L629"/>
      <c r="N629"/>
      <c r="O629"/>
      <c r="P629"/>
      <c r="Q629"/>
    </row>
    <row r="630" spans="4:17" x14ac:dyDescent="0.35">
      <c r="D630"/>
      <c r="E630"/>
      <c r="F630"/>
      <c r="G630"/>
      <c r="H630"/>
      <c r="I630"/>
      <c r="J630"/>
      <c r="K630"/>
      <c r="L630"/>
      <c r="N630"/>
      <c r="O630"/>
      <c r="P630"/>
      <c r="Q630"/>
    </row>
    <row r="631" spans="4:17" x14ac:dyDescent="0.35">
      <c r="D631"/>
      <c r="E631"/>
      <c r="F631"/>
      <c r="G631"/>
      <c r="H631"/>
      <c r="I631"/>
      <c r="J631"/>
      <c r="K631"/>
      <c r="L631"/>
      <c r="N631"/>
      <c r="O631"/>
      <c r="P631"/>
      <c r="Q631"/>
    </row>
    <row r="632" spans="4:17" x14ac:dyDescent="0.35">
      <c r="D632"/>
      <c r="E632"/>
      <c r="F632"/>
      <c r="G632"/>
      <c r="H632"/>
      <c r="I632"/>
      <c r="J632"/>
      <c r="K632"/>
      <c r="L632"/>
      <c r="N632"/>
      <c r="O632"/>
      <c r="P632"/>
      <c r="Q632"/>
    </row>
    <row r="633" spans="4:17" x14ac:dyDescent="0.35">
      <c r="E633"/>
      <c r="F633"/>
      <c r="G633"/>
      <c r="H633"/>
      <c r="I633"/>
      <c r="J633"/>
      <c r="K633"/>
      <c r="L633"/>
      <c r="N633"/>
      <c r="O633"/>
      <c r="P633"/>
      <c r="Q633"/>
    </row>
  </sheetData>
  <mergeCells count="2">
    <mergeCell ref="M19:N19"/>
    <mergeCell ref="M20:N20"/>
  </mergeCells>
  <phoneticPr fontId="9" type="noConversion"/>
  <conditionalFormatting sqref="J2:J15">
    <cfRule type="colorScale" priority="4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48576 K17 K19 K21">
    <cfRule type="colorScale" priority="4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">
    <cfRule type="colorScale" priority="4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48576 J19:J21 J1:J15 J17 D20:I21 K20">
    <cfRule type="colorScale" priority="4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L86 D80:D85">
    <cfRule type="colorScale" priority="4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L86 D80:D85">
    <cfRule type="colorScale" priority="47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41">
      <colorScale>
        <cfvo type="min"/>
        <cfvo type="max"/>
        <color rgb="FFFFEF9C"/>
        <color rgb="FF63BE7B"/>
      </colorScale>
    </cfRule>
  </conditionalFormatting>
  <conditionalFormatting sqref="E81:L86 D80:D85">
    <cfRule type="colorScale" priority="47344">
      <colorScale>
        <cfvo type="min"/>
        <cfvo type="max"/>
        <color rgb="FFF8696B"/>
        <color rgb="FFFCFCFF"/>
      </colorScale>
    </cfRule>
  </conditionalFormatting>
  <conditionalFormatting sqref="E81:L86 D80:D85">
    <cfRule type="colorScale" priority="47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B16 D2:D16">
    <cfRule type="colorScale" priority="4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48576 L1:O15 L17:O17 L21:O21 L19:M20 O19:O20">
    <cfRule type="colorScale" priority="4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C21 C1:C16">
    <cfRule type="colorScale" priority="4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C21 C1:C16">
    <cfRule type="colorScale" priority="47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7:C21">
    <cfRule type="colorScale" priority="4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C21 C1:C16">
    <cfRule type="colorScale" priority="47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61">
      <colorScale>
        <cfvo type="min"/>
        <cfvo type="max"/>
        <color rgb="FFFFEF9C"/>
        <color rgb="FF63BE7B"/>
      </colorScale>
    </cfRule>
  </conditionalFormatting>
  <conditionalFormatting sqref="A17:C21 C1:C16">
    <cfRule type="colorScale" priority="47364">
      <colorScale>
        <cfvo type="min"/>
        <cfvo type="max"/>
        <color rgb="FFF8696B"/>
        <color rgb="FFFCFCFF"/>
      </colorScale>
    </cfRule>
  </conditionalFormatting>
  <conditionalFormatting sqref="U2:U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 U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Z17 W2:Z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Z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N15_Phi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Wille</dc:creator>
  <cp:lastModifiedBy>Mario Schlemmer</cp:lastModifiedBy>
  <cp:lastPrinted>2020-11-03T03:46:20Z</cp:lastPrinted>
  <dcterms:created xsi:type="dcterms:W3CDTF">2020-02-17T07:04:57Z</dcterms:created>
  <dcterms:modified xsi:type="dcterms:W3CDTF">2022-03-22T03:57:36Z</dcterms:modified>
</cp:coreProperties>
</file>