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FTC\CC_9889_2021_2022\"/>
    </mc:Choice>
  </mc:AlternateContent>
  <xr:revisionPtr revIDLastSave="0" documentId="13_ncr:1_{6E84DF40-2042-41F6-9724-635E5E5D3748}" xr6:coauthVersionLast="47" xr6:coauthVersionMax="47" xr10:uidLastSave="{00000000-0000-0000-0000-000000000000}"/>
  <bookViews>
    <workbookView xWindow="-120" yWindow="-120" windowWidth="29040" windowHeight="17640" xr2:uid="{E7AE705C-3956-4797-813A-56985876A472}"/>
  </bookViews>
  <sheets>
    <sheet name="Sheet1" sheetId="1" r:id="rId1"/>
  </sheets>
  <definedNames>
    <definedName name="f">Sheet1!$H$2</definedName>
    <definedName name="Fn">Sheet1!$A$2</definedName>
    <definedName name="g">Sheet1!$B$2</definedName>
    <definedName name="m">Sheet1!$C$2</definedName>
    <definedName name="mu">Sheet1!$G$2</definedName>
    <definedName name="r_">Sheet1!$D$2</definedName>
    <definedName name="v">Sheet1!$F$2</definedName>
    <definedName name="w">Sheet1!$E$2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N2" i="1" s="1"/>
  <c r="J6" i="1"/>
  <c r="F2" i="1"/>
  <c r="G2" i="1" s="1"/>
  <c r="H2" i="1" s="1"/>
  <c r="O2" i="1" s="1"/>
  <c r="P2" i="1" s="1"/>
  <c r="Q2" i="1" l="1"/>
  <c r="R2" i="1" s="1"/>
  <c r="P3" i="1"/>
  <c r="R3" i="1" s="1"/>
</calcChain>
</file>

<file path=xl/sharedStrings.xml><?xml version="1.0" encoding="utf-8"?>
<sst xmlns="http://schemas.openxmlformats.org/spreadsheetml/2006/main" count="15" uniqueCount="15">
  <si>
    <t>r</t>
  </si>
  <si>
    <t>v</t>
  </si>
  <si>
    <t>w</t>
  </si>
  <si>
    <t>mu</t>
  </si>
  <si>
    <t>g</t>
  </si>
  <si>
    <t>f</t>
  </si>
  <si>
    <t>Fn</t>
  </si>
  <si>
    <t>max v (rpm)</t>
  </si>
  <si>
    <t>m (kg)</t>
  </si>
  <si>
    <t>Force</t>
  </si>
  <si>
    <t>max v (m/s)</t>
  </si>
  <si>
    <t>Max Calc V (m/s)</t>
  </si>
  <si>
    <t>Rad/Sec</t>
  </si>
  <si>
    <t>Rot/Sec</t>
  </si>
  <si>
    <t>Rot/Min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</si>
</sst>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EEE08-6AC7-42B8-B359-43590A310428}">
  <dimension ref="A1:R6"/>
  <sheetViews>
    <sheetView tabSelected="1" workbookViewId="0">
      <selection activeCell="F2" sqref="F2"/>
    </sheetView>
  </sheetViews>
  <sheetFormatPr defaultRowHeight="15" x14ac:dyDescent="0.25"/>
  <cols>
    <col min="11" max="11" width="11.5703125" bestFit="1" customWidth="1"/>
    <col min="12" max="12" width="11.42578125" bestFit="1" customWidth="1"/>
    <col min="15" max="15" width="15.85546875" bestFit="1" customWidth="1"/>
  </cols>
  <sheetData>
    <row r="1" spans="1:18" x14ac:dyDescent="0.25">
      <c r="A1" t="s">
        <v>6</v>
      </c>
      <c r="B1" t="s">
        <v>4</v>
      </c>
      <c r="C1" t="s">
        <v>8</v>
      </c>
      <c r="D1" t="s">
        <v>0</v>
      </c>
      <c r="E1" t="s">
        <v>2</v>
      </c>
      <c r="F1" t="s">
        <v>1</v>
      </c>
      <c r="G1" t="s">
        <v>3</v>
      </c>
      <c r="H1" t="s">
        <v>5</v>
      </c>
      <c r="K1" t="s">
        <v>7</v>
      </c>
      <c r="L1" t="s">
        <v>10</v>
      </c>
      <c r="N1" t="s">
        <v>9</v>
      </c>
      <c r="O1" t="s">
        <v>11</v>
      </c>
      <c r="P1" t="s">
        <v>12</v>
      </c>
      <c r="Q1" t="s">
        <v>13</v>
      </c>
      <c r="R1" t="s">
        <v>14</v>
      </c>
    </row>
    <row r="2" spans="1:18" x14ac:dyDescent="0.25">
      <c r="A2">
        <v>0.16400000000000001</v>
      </c>
      <c r="B2">
        <v>9.8000000000000007</v>
      </c>
      <c r="C2">
        <v>1.6740000000000001E-2</v>
      </c>
      <c r="D2">
        <v>8.5999999999999993E-2</v>
      </c>
      <c r="E2">
        <v>4.38</v>
      </c>
      <c r="F2">
        <f>E2*D2</f>
        <v>0.37667999999999996</v>
      </c>
      <c r="G2">
        <f>POWER(F2,2)/(D2*B2)</f>
        <v>0.16835289795918365</v>
      </c>
      <c r="H2">
        <f>G2*A2</f>
        <v>2.760987526530612E-2</v>
      </c>
      <c r="K2">
        <v>60</v>
      </c>
      <c r="L2">
        <f>(K2 / 60)*r_</f>
        <v>8.5999999999999993E-2</v>
      </c>
      <c r="N2">
        <f>(m*POWER(L2,2))/r_</f>
        <v>1.4396399999999998E-3</v>
      </c>
      <c r="O2" s="1">
        <f>SQRT(f*r_/m)</f>
        <v>0.3766202966364004</v>
      </c>
      <c r="P2">
        <f>O2/r_</f>
        <v>4.3793057748418658</v>
      </c>
      <c r="Q2">
        <f>P2/(2*PI())</f>
        <v>0.69698816137696573</v>
      </c>
      <c r="R2">
        <f>Q2*60</f>
        <v>41.819289682617942</v>
      </c>
    </row>
    <row r="3" spans="1:18" x14ac:dyDescent="0.25">
      <c r="P3">
        <f>O2/J6</f>
        <v>1.3491875098923158</v>
      </c>
      <c r="R3">
        <f>P3*60</f>
        <v>80.951250593538944</v>
      </c>
    </row>
    <row r="6" spans="1:18" x14ac:dyDescent="0.25">
      <c r="J6">
        <f>((3.5*2.54)/100)*3.14</f>
        <v>0.27914600000000001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Sheet1</vt:lpstr>
      <vt:lpstr>f</vt:lpstr>
      <vt:lpstr>Fn</vt:lpstr>
      <vt:lpstr>g</vt:lpstr>
      <vt:lpstr>m</vt:lpstr>
      <vt:lpstr>mu</vt:lpstr>
      <vt:lpstr>r_</vt:lpstr>
      <vt:lpstr>v</vt:lpstr>
      <vt:lpstr>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2021-12-30T19:29:21Z</dcterms:created>
  <dcterms:modified xsi:type="dcterms:W3CDTF">2021-12-31T01:55:46Z</dcterms:modified>
</cp:coreProperties>
</file>