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E3EE89B7-3EF2-3A42-B2C6-69F1C242BF1B}" xr6:coauthVersionLast="47" xr6:coauthVersionMax="47" xr10:uidLastSave="{00000000-0000-0000-0000-000000000000}"/>
  <bookViews>
    <workbookView xWindow="-800" yWindow="2080" windowWidth="28800" windowHeight="14660" activeTab="8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  <sheet name="Sheet8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8" l="1"/>
  <c r="L4" i="8"/>
  <c r="L3" i="8"/>
  <c r="L2" i="8"/>
  <c r="K5" i="8"/>
  <c r="K4" i="8"/>
  <c r="K3" i="8"/>
  <c r="K2" i="8"/>
  <c r="L58" i="8"/>
  <c r="L56" i="8"/>
  <c r="L49" i="8"/>
  <c r="L50" i="8"/>
  <c r="L51" i="8"/>
  <c r="L48" i="8"/>
  <c r="K46" i="8"/>
  <c r="K30" i="8"/>
  <c r="M15" i="8"/>
  <c r="L15" i="8"/>
  <c r="K15" i="8"/>
  <c r="M13" i="8"/>
  <c r="L13" i="8"/>
  <c r="K13" i="8"/>
  <c r="L46" i="8"/>
  <c r="L20" i="8"/>
  <c r="L12" i="8" s="1"/>
  <c r="K33" i="8"/>
  <c r="K36" i="8"/>
  <c r="L36" i="8"/>
  <c r="M36" i="8"/>
  <c r="L33" i="8"/>
  <c r="K32" i="8"/>
  <c r="H29" i="8"/>
  <c r="M33" i="8"/>
  <c r="M32" i="8"/>
  <c r="L32" i="8"/>
  <c r="M31" i="8"/>
  <c r="L31" i="8"/>
  <c r="K31" i="8"/>
  <c r="M30" i="8"/>
  <c r="L30" i="8"/>
  <c r="L8" i="8"/>
  <c r="K8" i="8"/>
  <c r="M8" i="8"/>
  <c r="H3" i="8"/>
  <c r="M3" i="8"/>
  <c r="M4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55" i="8" l="1"/>
  <c r="P20" i="8"/>
  <c r="K20" i="8"/>
  <c r="O20" i="8"/>
  <c r="K58" i="8"/>
  <c r="K57" i="8"/>
  <c r="K56" i="8"/>
  <c r="K55" i="8"/>
  <c r="K49" i="8"/>
  <c r="K50" i="8"/>
  <c r="K51" i="8"/>
  <c r="K48" i="8"/>
  <c r="L39" i="8"/>
  <c r="L57" i="8" s="1"/>
  <c r="K23" i="8"/>
  <c r="K25" i="8"/>
  <c r="K39" i="8"/>
  <c r="K22" i="8"/>
  <c r="K24" i="8"/>
  <c r="L25" i="8"/>
  <c r="L23" i="8"/>
  <c r="L22" i="8"/>
  <c r="L24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<sst xmlns="http://schemas.openxmlformats.org/spreadsheetml/2006/main" count="228" uniqueCount="120">
  <si>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</si>
  <si>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</si>
  <si>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</si>
  <si>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</si>
  <si>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</si>
  <si>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</si>
  <si>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</si>
  <si>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</si>
  <si>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</si>
  <si>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</si>
  <si>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</si>
  <si>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</si>
  <si>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</si>
  <si>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</si>
  <si>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</si>
  <si>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</si>
  <si>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</si>
  <si>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</si>
  <si>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</si>
  <si>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</si>
  <si>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</si>
  <si>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</si>
  <si>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</si>
  <si>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</si>
  <si>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</si>
  <si>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</si>
  <si>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</si>
  <si>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</si>
  <si>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</si>
  <si>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</si>
  <si>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</si>
  <si>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</si>
  <si>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</si>
  <si>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</si>
  <si>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</si>
  <si>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</si>
  <si>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</si>
  <si>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</si>
  <si>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</si>
  <si>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</si>
  <si>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</si>
  <si>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</si>
  <si>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</si>
  <si>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</si>
  <si>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</si>
  <si>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</si>
  <si>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</si>
  <si>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</si>
  <si>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</si>
  <si>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</si>
  <si>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</si>
  <si>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</si>
  <si>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</si>
  <si>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</si>
  <si>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</si>
  <si>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</si>
  <si>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</si>
  <si>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</si>
  <si>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</si>
  <si>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</si>
  <si>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</si>
  <si>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</si>
  <si>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</si>
  <si>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</si>
  <si>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</si>
  <si>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</si>
  <si>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</si>
  <si>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</si>
  <si>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</si>
  <si>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</si>
  <si>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</si>
  <si>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</si>
  <si>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</si>
  <si>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</si>
  <si>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</si>
  <si>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</si>
  <si>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</si>
  <si>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</si>
  <si>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</si>
  <si>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</si>
  <si>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</si>
  <si>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</si>
  <si>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</si>
  <si>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</si>
  <si>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</si>
  <si>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</si>
  <si>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</si>
  <si>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</si>
  <si>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</si>
  <si>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</si>
  <si>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</si>
  <si>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</si>
  <si>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</si>
  <si>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</si>
  <si>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</si>
  <si>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</si>
  <si>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</si>
  <si>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</si>
  <si>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</si>
  <si>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</si>
  <si>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</si>
  <si>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</si>
  <si>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</si>
  <si>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</si>
  <si>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</si>
  <si>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</si>
  <si>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</si>
  <si>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</si>
  <si>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</si>
  <si>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</si>
  <si>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</si>
  <si>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</si>
  <si>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PROCESSED</t>
  </si>
  <si>
    <t>SPIKE (B5) - important point</t>
  </si>
  <si>
    <t>R1</t>
  </si>
  <si>
    <t>R2</t>
  </si>
  <si>
    <t>R3</t>
  </si>
  <si>
    <t>R4</t>
  </si>
  <si>
    <t>BLAH1</t>
  </si>
  <si>
    <t>BUT WITH THE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</si>
</sst>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P58"/>
  <sheetViews>
    <sheetView topLeftCell="A8" zoomScale="83" workbookViewId="0">
      <selection sqref="A1:M5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48</v>
      </c>
      <c r="C2" s="1">
        <v>-44</v>
      </c>
      <c r="D2" s="1"/>
      <c r="E2" s="10">
        <v>47.5</v>
      </c>
      <c r="F2" s="10">
        <v>47.625</v>
      </c>
      <c r="K2">
        <f xml:space="preserve"> E2 - ABS(B2)</f>
        <v>-0.5</v>
      </c>
      <c r="L2">
        <f xml:space="preserve"> F2 - ABS(C2)</f>
        <v>3.625</v>
      </c>
      <c r="M2">
        <f t="shared" ref="M2" si="0" xml:space="preserve"> G2 - ABS(D2)</f>
        <v>0</v>
      </c>
    </row>
    <row r="3" spans="1:13">
      <c r="A3" t="s">
        <v>28</v>
      </c>
      <c r="B3" s="1">
        <v>23.7</v>
      </c>
      <c r="C3" s="1">
        <v>-44.5</v>
      </c>
      <c r="D3" s="1"/>
      <c r="E3" s="10">
        <v>23.625</v>
      </c>
      <c r="F3" s="10">
        <v>47.625</v>
      </c>
      <c r="H3">
        <f>5/8</f>
        <v>0.625</v>
      </c>
      <c r="K3">
        <f xml:space="preserve"> E3 - ABS(B3)</f>
        <v>-7.4999999999999289E-2</v>
      </c>
      <c r="L3">
        <f xml:space="preserve"> F3 - ABS(C3)</f>
        <v>3.125</v>
      </c>
      <c r="M3">
        <f t="shared" ref="M3:M6" si="1" xml:space="preserve"> G3 - ABS(D3)</f>
        <v>0</v>
      </c>
    </row>
    <row r="4" spans="1:13">
      <c r="A4" t="s">
        <v>108</v>
      </c>
      <c r="B4" s="1">
        <v>47.4</v>
      </c>
      <c r="C4" s="1">
        <v>-19.899999999999999</v>
      </c>
      <c r="D4" s="1"/>
      <c r="E4" s="10">
        <v>47.5</v>
      </c>
      <c r="F4" s="10">
        <v>23.875</v>
      </c>
      <c r="K4">
        <f xml:space="preserve"> E4 - ABS(B4)</f>
        <v>0.10000000000000142</v>
      </c>
      <c r="L4">
        <f xml:space="preserve"> F4 - ABS(C4)</f>
        <v>3.9750000000000014</v>
      </c>
      <c r="M4">
        <f t="shared" si="1"/>
        <v>0</v>
      </c>
    </row>
    <row r="5" spans="1:13">
      <c r="A5" t="s">
        <v>109</v>
      </c>
      <c r="B5" s="1">
        <v>23.6</v>
      </c>
      <c r="C5" s="1">
        <v>-20.3</v>
      </c>
      <c r="D5" s="1"/>
      <c r="E5" s="10">
        <v>23.75</v>
      </c>
      <c r="F5" s="10">
        <v>23.875</v>
      </c>
      <c r="K5">
        <f xml:space="preserve"> E5 - ABS(B5)</f>
        <v>0.14999999999999858</v>
      </c>
      <c r="L5">
        <f xml:space="preserve"> F5 - ABS(C5)</f>
        <v>3.5749999999999993</v>
      </c>
      <c r="M5">
        <f t="shared" si="1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6" si="2" xml:space="preserve"> E6 - ABS(B6)</f>
        <v>-1.8</v>
      </c>
      <c r="L6" s="8">
        <f t="shared" ref="L4:L6" si="3" xml:space="preserve"> F6 - ABS(C6)</f>
        <v>2.4499999999999993</v>
      </c>
      <c r="M6" s="8">
        <f t="shared" si="1"/>
        <v>0</v>
      </c>
    </row>
    <row r="7" spans="1:13">
      <c r="K7" s="8"/>
      <c r="L7" s="8"/>
      <c r="M7" s="8"/>
    </row>
    <row r="8" spans="1:13">
      <c r="A8" t="s">
        <v>113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8" si="4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L12">
        <f>L8-L20</f>
        <v>-0.8000000000000016</v>
      </c>
    </row>
    <row r="13" spans="1:13">
      <c r="A13" t="s">
        <v>107</v>
      </c>
      <c r="B13" s="1">
        <v>48</v>
      </c>
      <c r="C13" s="1">
        <v>-47.6</v>
      </c>
      <c r="D13" s="1"/>
      <c r="E13" s="10">
        <v>47.5</v>
      </c>
      <c r="F13" s="10">
        <v>47.625</v>
      </c>
      <c r="K13">
        <f xml:space="preserve"> E13 - ABS(B13)</f>
        <v>-0.5</v>
      </c>
      <c r="L13">
        <f xml:space="preserve"> F13 - ABS(C13)</f>
        <v>2.4999999999998579E-2</v>
      </c>
      <c r="M13">
        <f t="shared" ref="M13" si="5" xml:space="preserve"> G13 - ABS(D13)</f>
        <v>0</v>
      </c>
    </row>
    <row r="15" spans="1:13">
      <c r="A15" t="s">
        <v>115</v>
      </c>
      <c r="B15" s="1">
        <v>-47.2</v>
      </c>
      <c r="C15" s="1">
        <v>-47.8</v>
      </c>
      <c r="D15" s="1"/>
      <c r="E15" s="11">
        <v>47.625</v>
      </c>
      <c r="F15" s="11">
        <v>47.625</v>
      </c>
      <c r="K15">
        <f t="shared" ref="K15" si="6" xml:space="preserve"> E15 - ABS(B15)</f>
        <v>0.42499999999999716</v>
      </c>
      <c r="L15">
        <f xml:space="preserve"> F15 - ABS(C15)</f>
        <v>-0.17499999999999716</v>
      </c>
      <c r="M15">
        <f t="shared" ref="M15" si="7" xml:space="preserve"> G15 - ABS(D15)</f>
        <v>0</v>
      </c>
    </row>
    <row r="19" spans="1:16">
      <c r="K19" t="s">
        <v>111</v>
      </c>
      <c r="L19" t="s">
        <v>104</v>
      </c>
    </row>
    <row r="20" spans="1:16">
      <c r="K20">
        <f>AVERAGE(K2:K5)</f>
        <v>-8.1249999999999822E-2</v>
      </c>
      <c r="L20">
        <f>AVERAGE(L2:L5)</f>
        <v>3.5750000000000002</v>
      </c>
      <c r="O20">
        <f>K46-K20</f>
        <v>-0.19375000000000053</v>
      </c>
      <c r="P20">
        <f>L20-L46</f>
        <v>0.4250000000000016</v>
      </c>
    </row>
    <row r="22" spans="1:16">
      <c r="K22">
        <f>K30-$K$20</f>
        <v>0.65624999999999911</v>
      </c>
      <c r="L22">
        <f>L2-$L$20</f>
        <v>4.9999999999999822E-2</v>
      </c>
    </row>
    <row r="23" spans="1:16">
      <c r="K23">
        <f>K31-$K$20</f>
        <v>0.20624999999999982</v>
      </c>
      <c r="L23">
        <f>L3-$L$20</f>
        <v>-0.45000000000000018</v>
      </c>
    </row>
    <row r="24" spans="1:16">
      <c r="K24">
        <f>K32-$K$20</f>
        <v>-0.74374999999999947</v>
      </c>
      <c r="L24">
        <f>L4-$L$20</f>
        <v>0.40000000000000124</v>
      </c>
    </row>
    <row r="25" spans="1:16">
      <c r="K25">
        <f>K33-$K$20</f>
        <v>-0.8937500000000016</v>
      </c>
      <c r="L25">
        <f>L5-$L$20</f>
        <v>0</v>
      </c>
    </row>
    <row r="29" spans="1:16">
      <c r="H29">
        <f>3/8</f>
        <v>0.375</v>
      </c>
    </row>
    <row r="30" spans="1:16">
      <c r="A30" t="s">
        <v>114</v>
      </c>
      <c r="B30" s="1">
        <v>-23.3</v>
      </c>
      <c r="C30" s="1">
        <v>-44.2</v>
      </c>
      <c r="D30" s="1"/>
      <c r="E30" s="11">
        <v>23.875</v>
      </c>
      <c r="F30" s="11">
        <v>47.625</v>
      </c>
      <c r="K30">
        <f xml:space="preserve"> E30 - ABS(B30)</f>
        <v>0.57499999999999929</v>
      </c>
      <c r="L30">
        <f xml:space="preserve"> F30 - ABS(C30)</f>
        <v>3.4249999999999972</v>
      </c>
      <c r="M30">
        <f t="shared" ref="M30:M33" si="8" xml:space="preserve"> G30 - ABS(D30)</f>
        <v>0</v>
      </c>
    </row>
    <row r="31" spans="1:16">
      <c r="A31" t="s">
        <v>115</v>
      </c>
      <c r="B31" s="1">
        <v>-47.5</v>
      </c>
      <c r="C31" s="1">
        <v>-44.6</v>
      </c>
      <c r="D31" s="1"/>
      <c r="E31" s="11">
        <v>47.625</v>
      </c>
      <c r="F31" s="11">
        <v>47.625</v>
      </c>
      <c r="K31">
        <f t="shared" ref="K31" si="9" xml:space="preserve"> E31 - ABS(B31)</f>
        <v>0.125</v>
      </c>
      <c r="L31">
        <f xml:space="preserve"> F31 - ABS(C31)</f>
        <v>3.0249999999999986</v>
      </c>
      <c r="M31">
        <f t="shared" si="8"/>
        <v>0</v>
      </c>
    </row>
    <row r="32" spans="1:16">
      <c r="A32" t="s">
        <v>116</v>
      </c>
      <c r="B32" s="1">
        <v>-24.7</v>
      </c>
      <c r="C32" s="1">
        <v>-19.8</v>
      </c>
      <c r="D32" s="1"/>
      <c r="E32" s="11">
        <v>23.875</v>
      </c>
      <c r="F32" s="11">
        <v>23.375</v>
      </c>
      <c r="K32">
        <f xml:space="preserve"> E32 - ABS(B32)</f>
        <v>-0.82499999999999929</v>
      </c>
      <c r="L32">
        <f t="shared" ref="L32" si="10" xml:space="preserve"> F32 - ABS(C32)</f>
        <v>3.5749999999999993</v>
      </c>
      <c r="M32">
        <f t="shared" si="8"/>
        <v>0</v>
      </c>
    </row>
    <row r="33" spans="1:13">
      <c r="A33" t="s">
        <v>117</v>
      </c>
      <c r="B33" s="1">
        <v>-48.6</v>
      </c>
      <c r="C33" s="1">
        <v>-20.8</v>
      </c>
      <c r="D33" s="1"/>
      <c r="E33" s="11">
        <v>47.625</v>
      </c>
      <c r="F33" s="11">
        <v>23.375</v>
      </c>
      <c r="K33">
        <f xml:space="preserve"> E33 - ABS(B33)</f>
        <v>-0.97500000000000142</v>
      </c>
      <c r="L33">
        <f xml:space="preserve"> F33 - ABS(C33)</f>
        <v>2.5749999999999993</v>
      </c>
      <c r="M33">
        <f t="shared" si="8"/>
        <v>0</v>
      </c>
    </row>
    <row r="34" spans="1:13">
      <c r="A34" s="8"/>
      <c r="B34" s="9"/>
      <c r="C34" s="9"/>
      <c r="D34" s="9"/>
      <c r="E34" s="9"/>
      <c r="F34" s="9"/>
      <c r="G34" s="8"/>
      <c r="H34" s="8"/>
      <c r="I34" s="8"/>
      <c r="J34" s="8"/>
    </row>
    <row r="36" spans="1:13">
      <c r="A36" t="s">
        <v>118</v>
      </c>
      <c r="B36" s="1">
        <v>-34.4</v>
      </c>
      <c r="C36" s="1">
        <v>-49.6</v>
      </c>
      <c r="E36" s="11">
        <v>35</v>
      </c>
      <c r="F36" s="11">
        <v>40.5</v>
      </c>
      <c r="K36">
        <f t="shared" ref="K36" si="11" xml:space="preserve"> E36 - ABS(B36)</f>
        <v>0.60000000000000142</v>
      </c>
      <c r="L36">
        <f t="shared" ref="L36" si="12" xml:space="preserve"> F36 - ABS(C36)</f>
        <v>-9.1000000000000014</v>
      </c>
      <c r="M36">
        <f t="shared" ref="M36" si="13" xml:space="preserve"> G36 - ABS(D36)</f>
        <v>0</v>
      </c>
    </row>
    <row r="37" spans="1:13">
      <c r="K37" t="s">
        <v>112</v>
      </c>
    </row>
    <row r="39" spans="1:13">
      <c r="K39">
        <f>K36-K20</f>
        <v>0.68125000000000124</v>
      </c>
      <c r="L39">
        <f>L36-L20</f>
        <v>-12.675000000000001</v>
      </c>
    </row>
    <row r="45" spans="1:13">
      <c r="K45" t="s">
        <v>111</v>
      </c>
      <c r="L45" t="s">
        <v>104</v>
      </c>
    </row>
    <row r="46" spans="1:13">
      <c r="K46">
        <f>AVERAGE(K30:K33)</f>
        <v>-0.27500000000000036</v>
      </c>
      <c r="L46">
        <f>AVERAGE(L30:L33)</f>
        <v>3.1499999999999986</v>
      </c>
    </row>
    <row r="48" spans="1:13">
      <c r="K48">
        <f>K30-$K$20</f>
        <v>0.65624999999999911</v>
      </c>
      <c r="L48">
        <f>L30-$L$46</f>
        <v>0.27499999999999858</v>
      </c>
    </row>
    <row r="49" spans="11:12">
      <c r="K49">
        <f t="shared" ref="K49:K51" si="14">K31-$K$20</f>
        <v>0.20624999999999982</v>
      </c>
      <c r="L49">
        <f t="shared" ref="L49:L51" si="15">L31-$L$46</f>
        <v>-0.125</v>
      </c>
    </row>
    <row r="50" spans="11:12">
      <c r="K50">
        <f t="shared" si="14"/>
        <v>-0.74374999999999947</v>
      </c>
      <c r="L50">
        <f t="shared" si="15"/>
        <v>0.42500000000000071</v>
      </c>
    </row>
    <row r="51" spans="11:12">
      <c r="K51">
        <f t="shared" si="14"/>
        <v>-0.8937500000000016</v>
      </c>
      <c r="L51">
        <f t="shared" si="15"/>
        <v>-0.57499999999999929</v>
      </c>
    </row>
    <row r="53" spans="11:12">
      <c r="K53" t="s">
        <v>119</v>
      </c>
    </row>
    <row r="55" spans="11:12">
      <c r="K55">
        <f>K30-$K$20</f>
        <v>0.65624999999999911</v>
      </c>
      <c r="L55">
        <f>L30-$L$20</f>
        <v>-0.15000000000000302</v>
      </c>
    </row>
    <row r="56" spans="11:12">
      <c r="K56">
        <f t="shared" ref="K56:K57" si="16">K31-$K$20</f>
        <v>0.20624999999999982</v>
      </c>
      <c r="L56">
        <f t="shared" ref="L56:L58" si="17">L38-$L$46</f>
        <v>-3.1499999999999986</v>
      </c>
    </row>
    <row r="57" spans="11:12">
      <c r="K57">
        <f t="shared" si="16"/>
        <v>-0.74374999999999947</v>
      </c>
      <c r="L57">
        <f t="shared" si="17"/>
        <v>-15.824999999999999</v>
      </c>
    </row>
    <row r="58" spans="11:12">
      <c r="K58">
        <f>K33-$K$20</f>
        <v>-0.8937500000000016</v>
      </c>
      <c r="L58">
        <f t="shared" si="17"/>
        <v>-3.1499999999999986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DCAFA-79F0-1F49-AC05-9154084A1CAD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2024-04-13T02:10:59Z</dcterms:modified>
</cp:coreProperties>
</file>