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icfonline-my.sharepoint.com/personal/26167_icf_com/Documents/PEEL FTF/BFS Feedback and revisions/BL Report Template/"/>
    </mc:Choice>
  </mc:AlternateContent>
  <xr:revisionPtr revIDLastSave="0" documentId="114_{D2E072DA-BD8A-4162-9C2E-10A56C846732}" xr6:coauthVersionLast="45" xr6:coauthVersionMax="45" xr10:uidLastSave="{00000000-0000-0000-0000-000000000000}"/>
  <bookViews>
    <workbookView xWindow="-120" yWindow="-120" windowWidth="29040" windowHeight="17640" xr2:uid="{BFF448BB-5784-4142-B0CA-093781FDD5B5}"/>
  </bookViews>
  <sheets>
    <sheet name="Figure 6.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 i="1" l="1"/>
  <c r="D17" i="1"/>
  <c r="E10" i="1"/>
  <c r="E9" i="1"/>
  <c r="E8" i="1"/>
  <c r="G8" i="1" s="1"/>
  <c r="E7" i="1"/>
  <c r="F7" i="1" s="1"/>
  <c r="E6" i="1"/>
  <c r="E5" i="1"/>
  <c r="F6" i="1" l="1"/>
  <c r="G6" i="1"/>
  <c r="G7" i="1"/>
  <c r="F5" i="1"/>
  <c r="F10" i="1"/>
  <c r="F9" i="1"/>
  <c r="G10" i="1"/>
  <c r="G5" i="1"/>
  <c r="F8" i="1"/>
  <c r="G9" i="1"/>
  <c r="F11" i="1" l="1"/>
  <c r="G11" i="1"/>
  <c r="I9" i="1" l="1"/>
  <c r="I8" i="1"/>
  <c r="I10" i="1"/>
  <c r="I7" i="1"/>
  <c r="I5" i="1"/>
  <c r="I6" i="1"/>
  <c r="H10" i="1"/>
  <c r="H9" i="1"/>
  <c r="H6" i="1"/>
  <c r="H5" i="1"/>
  <c r="H7" i="1"/>
  <c r="H8" i="1"/>
  <c r="I11" i="1" l="1"/>
  <c r="H11" i="1"/>
</calcChain>
</file>

<file path=xl/sharedStrings.xml><?xml version="1.0" encoding="utf-8"?>
<sst xmlns="http://schemas.openxmlformats.org/spreadsheetml/2006/main" count="35" uniqueCount="28">
  <si>
    <t>feelinputdecagr_ndepr_CH_20p</t>
  </si>
  <si>
    <t>jown_count_ndepr_CH_20p</t>
  </si>
  <si>
    <t>credjanydec_any_ndepr_CH_20p</t>
  </si>
  <si>
    <t>incdec_count_ndepr_CH_20p</t>
  </si>
  <si>
    <t>groupmember_any_ndepr_CH_20p</t>
  </si>
  <si>
    <t>npoor_z105_ndepr_CH_20p</t>
  </si>
  <si>
    <t>Total</t>
  </si>
  <si>
    <t>A-WEAI Indicator</t>
  </si>
  <si>
    <t>Women</t>
  </si>
  <si>
    <t>Men</t>
  </si>
  <si>
    <t>Input in productive decisions</t>
  </si>
  <si>
    <t>Ownership of assets</t>
  </si>
  <si>
    <t>Access to and decisions on credit</t>
  </si>
  <si>
    <t>Control over use of income</t>
  </si>
  <si>
    <t>Group membership</t>
  </si>
  <si>
    <t>Workload</t>
  </si>
  <si>
    <t>Figure 6.1: Percent Contribution of the Six A-WEAI Indicators to Adequacy among the Disempowered, by Sex (Censored Adequacy Headcount Ratio)</t>
  </si>
  <si>
    <t>Indicator weight</t>
  </si>
  <si>
    <t>Percent contribution to adequacy among disempowered (%)</t>
  </si>
  <si>
    <t>Censored adequacy headcount taken from Stata</t>
  </si>
  <si>
    <t>(Censored adequacy headcount) x (indicator weight)</t>
  </si>
  <si>
    <t>H_20p</t>
  </si>
  <si>
    <t>H_20p x (1-A_20p)</t>
  </si>
  <si>
    <t>A_20p</t>
  </si>
  <si>
    <t>Variable</t>
  </si>
  <si>
    <t>Values extracted from Stata</t>
  </si>
  <si>
    <r>
      <rPr>
        <b/>
        <sz val="11"/>
        <color theme="1"/>
        <rFont val="Calibri"/>
        <family val="2"/>
        <scheme val="minor"/>
      </rPr>
      <t xml:space="preserve">Instructions:
</t>
    </r>
    <r>
      <rPr>
        <sz val="11"/>
        <color theme="1"/>
        <rFont val="Calibri"/>
        <family val="2"/>
        <scheme val="minor"/>
      </rPr>
      <t>1. Extract the women's and men's censored adequacy headcounts for each of the six A-WEAI indicators from the "aweai_results_gender" data file. These are the variables listed in cells B5:B10. 
2. Extract the women's and men's values for H_20p (the disempowered headcount) and A_20p (the average inadequacy score) from the same data file.
3. Put the values extracted for women in Step 1 in cells C5:C10. (The values in cells F5:F11 and H5:H11 will automatically update.)
4. Put the values extracted for men in Step 1 cells D5:D10. (The values in cells G5:G11 and I5:I11 will automatically update.)
5. Put the H_20p value for women in cell C15 and the A_20p value for women in cell C16. (The value in cell C17 will automatically update.)
6. Put the H_20p value for men in cell D15 and the A_20p value for men in cell D16. (The value in cell D17 will automatically update.)
7. Compare the value in F11 to the value to in C17 and the value in G11 to the value in D17. These two sets of values should match. They are the average adequacy score times percentage of disempowered for women (F11 and C17) and men (G11 and D17). If they do not match check the values that you entered in the green shaded cells.
8. Check the results (the precent contribution to adequacy among the disempowered) in cells H5:H10 for women and in cells I5:I10 for men. These values should sum to 100 percent. If they do not sum to 100, check the values that you entered in the green shaded cells and also check to be sure that you did not alter any of the formulas.</t>
    </r>
  </si>
  <si>
    <r>
      <rPr>
        <b/>
        <sz val="11"/>
        <color theme="1"/>
        <rFont val="Calibri"/>
        <family val="2"/>
        <scheme val="minor"/>
      </rPr>
      <t xml:space="preserve">Notes: </t>
    </r>
    <r>
      <rPr>
        <sz val="11"/>
        <color theme="1"/>
        <rFont val="Calibri"/>
        <family val="2"/>
        <scheme val="minor"/>
      </rPr>
      <t xml:space="preserve">
- Formulas in cells F5:F10  are set up to multiply the values entered in Step 3 by the indicator weight to give the weighted contribution of each indicator to the disempowered but adequate component of the 5DE for women.
- Formulas in cells G5:G10  are set up to multiple the values entered in Step 4 by the indicator weight to give the weighted contribution of each indicator to the disempowered but adequate component of the 5DE for men.
- Formulas in cells H5:H10 are set up to divide the values obtained in cells F5:F10 by the average adequacy score for diempowered women.
- Formulas in cells I5:I10 are set up to divide the values obtained in cells G5:G10 by the average adequacy score for diempowered men.
- Formulas in cells C17 and D17 are set up to multiple H_20p by (1-A_20p).
- The values in cells H5:H10 and I5:I10 are the inputs for the chart.
- In the chart, because ownership of assets and access to and decisions on credit belong to the same domain, if the colors of the chart are adjusted, they should be different shades of the same color.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</si>
</sst>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0"/>
    <numFmt numFmtId="167" formatCode="0.00000"/>
  </numFmts>
  <fonts count="6" x14ac:knownFonts="1">
    <font>
      <sz val="11"/>
      <color theme="1"/>
      <name val="Calibri"/>
      <family val="2"/>
      <scheme val="minor"/>
    </font>
    <font>
      <b/>
      <sz val="11"/>
      <color theme="1"/>
      <name val="Calibri"/>
      <family val="2"/>
      <scheme val="minor"/>
    </font>
    <font>
      <b/>
      <sz val="11"/>
      <color rgb="FF595959"/>
      <name val="Gill Sans MT"/>
      <family val="2"/>
    </font>
    <font>
      <sz val="12"/>
      <color theme="1"/>
      <name val="Gill Sans MT"/>
      <family val="2"/>
    </font>
    <font>
      <b/>
      <sz val="11"/>
      <color theme="1"/>
      <name val="Gill Sans MT"/>
      <family val="2"/>
    </font>
    <font>
      <sz val="11"/>
      <color theme="1"/>
      <name val="Gill Sans MT"/>
      <family val="2"/>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60">
    <xf numFmtId="0" fontId="0" fillId="0" borderId="0" xfId="0"/>
    <xf numFmtId="0" fontId="2" fillId="0" borderId="0" xfId="0" applyFont="1" applyAlignment="1">
      <alignment horizontal="left" vertical="center" readingOrder="1"/>
    </xf>
    <xf numFmtId="164" fontId="0" fillId="0" borderId="0" xfId="0" applyNumberFormat="1"/>
    <xf numFmtId="0" fontId="1" fillId="0" borderId="0" xfId="0" applyFont="1"/>
    <xf numFmtId="0" fontId="3" fillId="0" borderId="0" xfId="0" applyFont="1"/>
    <xf numFmtId="0" fontId="1" fillId="0" borderId="0" xfId="0" applyFont="1" applyAlignment="1">
      <alignment horizontal="right"/>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xf numFmtId="0" fontId="1" fillId="0" borderId="10" xfId="0" applyFont="1" applyBorder="1"/>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wrapText="1"/>
    </xf>
    <xf numFmtId="0" fontId="0" fillId="0" borderId="2" xfId="0" applyBorder="1" applyAlignment="1">
      <alignment horizontal="center"/>
    </xf>
    <xf numFmtId="165" fontId="0" fillId="0" borderId="8" xfId="0" applyNumberFormat="1" applyBorder="1" applyAlignment="1">
      <alignment horizontal="center"/>
    </xf>
    <xf numFmtId="165" fontId="0" fillId="0" borderId="3" xfId="0" applyNumberFormat="1" applyBorder="1" applyAlignment="1">
      <alignment horizontal="center"/>
    </xf>
    <xf numFmtId="0" fontId="0" fillId="0" borderId="4" xfId="0" applyBorder="1" applyAlignment="1">
      <alignment horizontal="center"/>
    </xf>
    <xf numFmtId="166" fontId="0" fillId="0" borderId="0" xfId="0" applyNumberFormat="1" applyBorder="1" applyAlignment="1">
      <alignment horizontal="center"/>
    </xf>
    <xf numFmtId="165" fontId="0" fillId="0" borderId="0" xfId="0" applyNumberForma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165" fontId="0" fillId="0" borderId="9" xfId="0" applyNumberFormat="1" applyBorder="1" applyAlignment="1">
      <alignment horizontal="center"/>
    </xf>
    <xf numFmtId="165" fontId="0" fillId="0" borderId="7" xfId="0" applyNumberFormat="1" applyBorder="1" applyAlignment="1">
      <alignment horizontal="center"/>
    </xf>
    <xf numFmtId="1" fontId="0" fillId="0" borderId="9" xfId="0" applyNumberFormat="1" applyBorder="1" applyAlignment="1">
      <alignment horizontal="center"/>
    </xf>
    <xf numFmtId="1" fontId="0" fillId="0" borderId="7" xfId="0" applyNumberFormat="1" applyBorder="1" applyAlignment="1">
      <alignment horizontal="center"/>
    </xf>
    <xf numFmtId="0" fontId="0" fillId="0" borderId="4" xfId="0" applyBorder="1" applyProtection="1"/>
    <xf numFmtId="0" fontId="0" fillId="0" borderId="6" xfId="0" applyBorder="1" applyProtection="1"/>
    <xf numFmtId="1" fontId="0" fillId="0" borderId="0" xfId="0" applyNumberFormat="1" applyBorder="1" applyAlignment="1">
      <alignment horizontal="center"/>
    </xf>
    <xf numFmtId="167" fontId="0" fillId="2" borderId="4" xfId="0" applyNumberFormat="1" applyFill="1" applyBorder="1" applyAlignment="1" applyProtection="1">
      <alignment horizontal="center"/>
      <protection locked="0"/>
    </xf>
    <xf numFmtId="167" fontId="0" fillId="2" borderId="5" xfId="0" applyNumberFormat="1" applyFill="1" applyBorder="1" applyAlignment="1" applyProtection="1">
      <alignment horizontal="center"/>
      <protection locked="0"/>
    </xf>
    <xf numFmtId="167" fontId="0" fillId="2" borderId="6" xfId="0" applyNumberFormat="1" applyFill="1" applyBorder="1" applyAlignment="1" applyProtection="1">
      <alignment horizontal="center"/>
      <protection locked="0"/>
    </xf>
    <xf numFmtId="167" fontId="0" fillId="2" borderId="7" xfId="0" applyNumberFormat="1" applyFill="1" applyBorder="1" applyAlignment="1" applyProtection="1">
      <alignment horizontal="center"/>
      <protection locked="0"/>
    </xf>
    <xf numFmtId="167" fontId="0" fillId="0" borderId="8" xfId="0" applyNumberFormat="1" applyBorder="1" applyAlignment="1">
      <alignment horizontal="center"/>
    </xf>
    <xf numFmtId="167" fontId="0" fillId="0" borderId="0" xfId="0" applyNumberFormat="1" applyBorder="1" applyAlignment="1">
      <alignment horizontal="center"/>
    </xf>
    <xf numFmtId="167" fontId="0" fillId="0" borderId="9" xfId="0" applyNumberFormat="1" applyBorder="1" applyAlignment="1">
      <alignment horizontal="center"/>
    </xf>
    <xf numFmtId="0" fontId="1" fillId="0" borderId="2" xfId="0" applyFont="1" applyBorder="1"/>
    <xf numFmtId="164" fontId="1" fillId="0" borderId="6" xfId="0" applyNumberFormat="1" applyFont="1" applyBorder="1" applyAlignment="1">
      <alignment horizontal="center"/>
    </xf>
    <xf numFmtId="164" fontId="0" fillId="0" borderId="9" xfId="0" applyNumberFormat="1" applyBorder="1" applyAlignment="1">
      <alignment horizontal="center"/>
    </xf>
    <xf numFmtId="167" fontId="0" fillId="2" borderId="2" xfId="0" applyNumberFormat="1" applyFill="1" applyBorder="1" applyAlignment="1" applyProtection="1">
      <alignment horizontal="center"/>
      <protection locked="0"/>
    </xf>
    <xf numFmtId="167" fontId="0" fillId="2" borderId="3" xfId="0" applyNumberFormat="1" applyFill="1" applyBorder="1" applyAlignment="1" applyProtection="1">
      <alignment horizontal="center"/>
      <protection locked="0"/>
    </xf>
    <xf numFmtId="0" fontId="5" fillId="0" borderId="14" xfId="0" applyFont="1" applyBorder="1"/>
    <xf numFmtId="0" fontId="5" fillId="0" borderId="13" xfId="0" applyFont="1" applyBorder="1"/>
    <xf numFmtId="0" fontId="4" fillId="0" borderId="1" xfId="0" applyFont="1" applyBorder="1"/>
    <xf numFmtId="164" fontId="0" fillId="0" borderId="10" xfId="0" applyNumberFormat="1" applyFill="1" applyBorder="1" applyAlignment="1">
      <alignment horizontal="center"/>
    </xf>
    <xf numFmtId="164" fontId="0" fillId="0" borderId="11" xfId="0" applyNumberFormat="1" applyFill="1" applyBorder="1" applyAlignment="1">
      <alignment horizontal="center"/>
    </xf>
    <xf numFmtId="164" fontId="1" fillId="0" borderId="0" xfId="0" applyNumberFormat="1" applyFont="1" applyBorder="1" applyAlignment="1">
      <alignment horizontal="center"/>
    </xf>
    <xf numFmtId="164" fontId="0" fillId="0" borderId="0" xfId="0" applyNumberFormat="1" applyBorder="1" applyAlignment="1">
      <alignment horizontal="center"/>
    </xf>
    <xf numFmtId="0" fontId="0" fillId="0" borderId="0" xfId="0" applyAlignment="1">
      <alignment vertical="top" wrapText="1"/>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196412948381454E-2"/>
          <c:y val="1.4379031636589466E-2"/>
          <c:w val="0.95405179615705926"/>
          <c:h val="0.79187151780328979"/>
        </c:manualLayout>
      </c:layout>
      <c:barChart>
        <c:barDir val="col"/>
        <c:grouping val="stacked"/>
        <c:varyColors val="0"/>
        <c:ser>
          <c:idx val="0"/>
          <c:order val="0"/>
          <c:tx>
            <c:strRef>
              <c:f>'Figure 6.1'!$A$5</c:f>
              <c:strCache>
                <c:ptCount val="1"/>
                <c:pt idx="0">
                  <c:v>Input in productive decisions</c:v>
                </c:pt>
              </c:strCache>
            </c:strRef>
          </c:tx>
          <c:spPr>
            <a:solidFill>
              <a:schemeClr val="accent2"/>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6.1'!$H$4:$I$4</c:f>
              <c:strCache>
                <c:ptCount val="2"/>
                <c:pt idx="0">
                  <c:v>Women</c:v>
                </c:pt>
                <c:pt idx="1">
                  <c:v>Men</c:v>
                </c:pt>
              </c:strCache>
            </c:strRef>
          </c:cat>
          <c:val>
            <c:numRef>
              <c:f>'Figure 6.1'!$H$5:$I$5</c:f>
              <c:numCache>
                <c:formatCode>0.0</c:formatCode>
                <c:ptCount val="2"/>
                <c:pt idx="0">
                  <c:v>20.169526597561639</c:v>
                </c:pt>
                <c:pt idx="1">
                  <c:v>27.137469626767686</c:v>
                </c:pt>
              </c:numCache>
            </c:numRef>
          </c:val>
          <c:extLst>
            <c:ext xmlns:c16="http://schemas.microsoft.com/office/drawing/2014/chart" uri="{C3380CC4-5D6E-409C-BE32-E72D297353CC}">
              <c16:uniqueId val="{00000000-F75E-439E-ADB7-5388F7CBE8C9}"/>
            </c:ext>
          </c:extLst>
        </c:ser>
        <c:ser>
          <c:idx val="1"/>
          <c:order val="1"/>
          <c:tx>
            <c:strRef>
              <c:f>'Figure 6.1'!$A$6</c:f>
              <c:strCache>
                <c:ptCount val="1"/>
                <c:pt idx="0">
                  <c:v>Ownership of assets</c:v>
                </c:pt>
              </c:strCache>
            </c:strRef>
          </c:tx>
          <c:spPr>
            <a:solidFill>
              <a:schemeClr val="accent1"/>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6.1'!$H$4:$I$4</c:f>
              <c:strCache>
                <c:ptCount val="2"/>
                <c:pt idx="0">
                  <c:v>Women</c:v>
                </c:pt>
                <c:pt idx="1">
                  <c:v>Men</c:v>
                </c:pt>
              </c:strCache>
            </c:strRef>
          </c:cat>
          <c:val>
            <c:numRef>
              <c:f>'Figure 6.1'!$H$6:$I$6</c:f>
              <c:numCache>
                <c:formatCode>0.0</c:formatCode>
                <c:ptCount val="2"/>
                <c:pt idx="0">
                  <c:v>19.511807957421841</c:v>
                </c:pt>
                <c:pt idx="1">
                  <c:v>19.188232038917981</c:v>
                </c:pt>
              </c:numCache>
            </c:numRef>
          </c:val>
          <c:extLst>
            <c:ext xmlns:c16="http://schemas.microsoft.com/office/drawing/2014/chart" uri="{C3380CC4-5D6E-409C-BE32-E72D297353CC}">
              <c16:uniqueId val="{00000001-F75E-439E-ADB7-5388F7CBE8C9}"/>
            </c:ext>
          </c:extLst>
        </c:ser>
        <c:ser>
          <c:idx val="2"/>
          <c:order val="2"/>
          <c:tx>
            <c:strRef>
              <c:f>'Figure 6.1'!$A$7</c:f>
              <c:strCache>
                <c:ptCount val="1"/>
                <c:pt idx="0">
                  <c:v>Access to and decisions on credit</c:v>
                </c:pt>
              </c:strCache>
            </c:strRef>
          </c:tx>
          <c:spPr>
            <a:solidFill>
              <a:schemeClr val="accent5"/>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'Figure 6.1'!$H$4:$I$4</c:f>
              <c:strCache>
                <c:ptCount val="2"/>
                <c:pt idx="0">
                  <c:v>Women</c:v>
                </c:pt>
                <c:pt idx="1">
                  <c:v>Men</c:v>
                </c:pt>
              </c:strCache>
            </c:strRef>
          </c:cat>
          <c:val>
            <c:numRef>
              <c:f>'Figure 6.1'!$H$7:$I$7</c:f>
              <c:numCache>
                <c:formatCode>0.0</c:formatCode>
                <c:ptCount val="2"/>
                <c:pt idx="0">
                  <c:v>1.8165499334035256</c:v>
                </c:pt>
                <c:pt idx="1">
                  <c:v>0.76044210346267405</c:v>
                </c:pt>
              </c:numCache>
            </c:numRef>
          </c:val>
          <c:extLst>
            <c:ext xmlns:c16="http://schemas.microsoft.com/office/drawing/2014/chart" uri="{C3380CC4-5D6E-409C-BE32-E72D297353CC}">
              <c16:uniqueId val="{0000000A-F75E-439E-ADB7-5388F7CBE8C9}"/>
            </c:ext>
          </c:extLst>
        </c:ser>
        <c:ser>
          <c:idx val="3"/>
          <c:order val="3"/>
          <c:tx>
            <c:strRef>
              <c:f>'Figure 6.1'!$A$8</c:f>
              <c:strCache>
                <c:ptCount val="1"/>
                <c:pt idx="0">
                  <c:v>Control over use of income</c:v>
                </c:pt>
              </c:strCache>
            </c:strRef>
          </c:tx>
          <c:spPr>
            <a:solidFill>
              <a:schemeClr val="accent6"/>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'Figure 6.1'!$H$4:$I$4</c:f>
              <c:strCache>
                <c:ptCount val="2"/>
                <c:pt idx="0">
                  <c:v>Women</c:v>
                </c:pt>
                <c:pt idx="1">
                  <c:v>Men</c:v>
                </c:pt>
              </c:strCache>
            </c:strRef>
          </c:cat>
          <c:val>
            <c:numRef>
              <c:f>'Figure 6.1'!$H$8:$I$8</c:f>
              <c:numCache>
                <c:formatCode>0.0</c:formatCode>
                <c:ptCount val="2"/>
                <c:pt idx="0">
                  <c:v>28.829832893854157</c:v>
                </c:pt>
                <c:pt idx="1">
                  <c:v>28.916464178451225</c:v>
                </c:pt>
              </c:numCache>
            </c:numRef>
          </c:val>
          <c:extLst>
            <c:ext xmlns:c16="http://schemas.microsoft.com/office/drawing/2014/chart" uri="{C3380CC4-5D6E-409C-BE32-E72D297353CC}">
              <c16:uniqueId val="{0000000B-F75E-439E-ADB7-5388F7CBE8C9}"/>
            </c:ext>
          </c:extLst>
        </c:ser>
        <c:ser>
          <c:idx val="4"/>
          <c:order val="4"/>
          <c:tx>
            <c:strRef>
              <c:f>'Figure 6.1'!$A$9</c:f>
              <c:strCache>
                <c:ptCount val="1"/>
                <c:pt idx="0">
                  <c:v>Group membership</c:v>
                </c:pt>
              </c:strCache>
            </c:strRef>
          </c:tx>
          <c:spPr>
            <a:solidFill>
              <a:schemeClr val="accent4"/>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'Figure 6.1'!$H$4:$I$4</c:f>
              <c:strCache>
                <c:ptCount val="2"/>
                <c:pt idx="0">
                  <c:v>Women</c:v>
                </c:pt>
                <c:pt idx="1">
                  <c:v>Men</c:v>
                </c:pt>
              </c:strCache>
            </c:strRef>
          </c:cat>
          <c:val>
            <c:numRef>
              <c:f>'Figure 6.1'!$H$9:$I$9</c:f>
              <c:numCache>
                <c:formatCode>0.0</c:formatCode>
                <c:ptCount val="2"/>
                <c:pt idx="0">
                  <c:v>9.7857335152236846</c:v>
                </c:pt>
                <c:pt idx="1">
                  <c:v>2.873161381850013</c:v>
                </c:pt>
              </c:numCache>
            </c:numRef>
          </c:val>
          <c:extLst>
            <c:ext xmlns:c16="http://schemas.microsoft.com/office/drawing/2014/chart" uri="{C3380CC4-5D6E-409C-BE32-E72D297353CC}">
              <c16:uniqueId val="{0000000C-F75E-439E-ADB7-5388F7CBE8C9}"/>
            </c:ext>
          </c:extLst>
        </c:ser>
        <c:ser>
          <c:idx val="5"/>
          <c:order val="5"/>
          <c:tx>
            <c:strRef>
              <c:f>'Figure 6.1'!$A$10</c:f>
              <c:strCache>
                <c:ptCount val="1"/>
                <c:pt idx="0">
                  <c:v>Workload</c:v>
                </c:pt>
              </c:strCache>
            </c:strRef>
          </c:tx>
          <c:spPr>
            <a:solidFill>
              <a:schemeClr val="accent3"/>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'Figure 6.1'!$H$4:$I$4</c:f>
              <c:strCache>
                <c:ptCount val="2"/>
                <c:pt idx="0">
                  <c:v>Women</c:v>
                </c:pt>
                <c:pt idx="1">
                  <c:v>Men</c:v>
                </c:pt>
              </c:strCache>
            </c:strRef>
          </c:cat>
          <c:val>
            <c:numRef>
              <c:f>'Figure 6.1'!$H$10:$I$10</c:f>
              <c:numCache>
                <c:formatCode>0.0</c:formatCode>
                <c:ptCount val="2"/>
                <c:pt idx="0">
                  <c:v>19.886549102535156</c:v>
                </c:pt>
                <c:pt idx="1">
                  <c:v>21.124230670550414</c:v>
                </c:pt>
              </c:numCache>
            </c:numRef>
          </c:val>
          <c:extLst>
            <c:ext xmlns:c16="http://schemas.microsoft.com/office/drawing/2014/chart" uri="{C3380CC4-5D6E-409C-BE32-E72D297353CC}">
              <c16:uniqueId val="{0000000D-F75E-439E-ADB7-5388F7CBE8C9}"/>
            </c:ext>
          </c:extLst>
        </c:ser>
        <c:dLbls>
          <c:showLegendKey val="0"/>
          <c:showVal val="0"/>
          <c:showCatName val="0"/>
          <c:showSerName val="0"/>
          <c:showPercent val="0"/>
          <c:showBubbleSize val="0"/>
        </c:dLbls>
        <c:gapWidth val="150"/>
        <c:overlap val="100"/>
        <c:axId val="1188953023"/>
        <c:axId val="1188954655"/>
      </c:barChart>
      <c:catAx>
        <c:axId val="118895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ill Sans MT" panose="020B0502020104020203" pitchFamily="34" charset="0"/>
                <a:ea typeface="+mn-ea"/>
                <a:cs typeface="+mn-cs"/>
              </a:defRPr>
            </a:pPr>
            <a:endParaRPr lang="en-US"/>
          </a:p>
        </c:txPr>
        <c:crossAx val="1188954655"/>
        <c:crosses val="autoZero"/>
        <c:auto val="1"/>
        <c:lblAlgn val="ctr"/>
        <c:lblOffset val="100"/>
        <c:noMultiLvlLbl val="0"/>
      </c:catAx>
      <c:valAx>
        <c:axId val="1188954655"/>
        <c:scaling>
          <c:orientation val="minMax"/>
          <c:max val="100"/>
        </c:scaling>
        <c:delete val="0"/>
        <c:axPos val="l"/>
        <c:numFmt formatCode="0.0" sourceLinked="1"/>
        <c:majorTickMark val="none"/>
        <c:minorTickMark val="none"/>
        <c:tickLblPos val="none"/>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Gill Sans MT" panose="020B0502020104020203" pitchFamily="34" charset="0"/>
                <a:ea typeface="+mn-ea"/>
                <a:cs typeface="+mn-cs"/>
              </a:defRPr>
            </a:pPr>
            <a:endParaRPr lang="en-US"/>
          </a:p>
        </c:txPr>
        <c:crossAx val="1188953023"/>
        <c:crosses val="autoZero"/>
        <c:crossBetween val="between"/>
      </c:valAx>
    </c:plotArea>
    <c:legend>
      <c:legendPos val="b"/>
      <c:layout>
        <c:manualLayout>
          <c:xMode val="edge"/>
          <c:yMode val="edge"/>
          <c:x val="0.10899011217921095"/>
          <c:y val="0.88056205849579328"/>
          <c:w val="0.8230532391411689"/>
          <c:h val="0.112583856788347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ill Sans MT" panose="020B0502020104020203" pitchFamily="34" charset="0"/>
              <a:ea typeface="+mn-ea"/>
              <a:cs typeface="+mn-cs"/>
            </a:defRPr>
          </a:pPr>
          <a:endParaRPr lang="en-US"/>
        </a:p>
      </c:txPr>
    </c:legend>
    <c:plotVisOnly val="1"/>
    <c:dispBlanksAs val="gap"/>
    <c:showDLblsOverMax val="0"/>
    <c:extLst/>
  </c:chart>
  <c:txPr>
    <a:bodyPr/>
    <a:lstStyle/>
    <a:p>
      <a:pPr>
        <a:defRPr sz="1000">
          <a:latin typeface="Gill Sans MT" panose="020B0502020104020203"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131761</xdr:colOff>
      <xdr:row>19</xdr:row>
      <xdr:rowOff>71435</xdr:rowOff>
    </xdr:from>
    <xdr:to>
      <xdr:col>4</xdr:col>
      <xdr:colOff>188911</xdr:colOff>
      <xdr:row>47</xdr:row>
      <xdr:rowOff>42861</xdr:rowOff>
    </xdr:to>
    <xdr:graphicFrame macro="">
      <xdr:nvGraphicFramePr>
        <xdr:cNvPr id="2" name="Chart 1">
          <a:extLst>
            <a:ext uri="{FF2B5EF4-FFF2-40B4-BE49-F238E27FC236}">
              <a16:creationId xmlns:a16="http://schemas.microsoft.com/office/drawing/2014/main" id="{54D398D9-A903-4D39-BAFD-4D761AB7CB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8E7B-9F9A-46FF-BC1A-EA0B1E95A500}">
  <dimension ref="A2:R37"/>
  <sheetViews>
    <sheetView tabSelected="1" topLeftCell="A10" zoomScale="80" zoomScaleNormal="80" workbookViewId="0">
      <selection activeCell="G36" sqref="G36"/>
    </sheetView>
  </sheetViews>
  <sheetFormatPr defaultRowHeight="15" x14ac:dyDescent="0.25"/>
  <cols>
    <col min="1" max="1" width="30.28515625" customWidth="1"/>
    <col min="2" max="2" width="31" customWidth="1"/>
    <col min="3" max="9" width="11.7109375" customWidth="1"/>
    <col min="10" max="10" width="4.85546875" customWidth="1"/>
  </cols>
  <sheetData>
    <row r="2" spans="1:18" ht="15.75" thickBot="1" x14ac:dyDescent="0.3"/>
    <row r="3" spans="1:18" ht="51" customHeight="1" thickBot="1" x14ac:dyDescent="0.3">
      <c r="B3" s="10"/>
      <c r="C3" s="57" t="s">
        <v>19</v>
      </c>
      <c r="D3" s="58"/>
      <c r="E3" s="12" t="s">
        <v>17</v>
      </c>
      <c r="F3" s="59" t="s">
        <v>20</v>
      </c>
      <c r="G3" s="59"/>
      <c r="H3" s="59" t="s">
        <v>18</v>
      </c>
      <c r="I3" s="58"/>
      <c r="K3" s="48" t="s">
        <v>26</v>
      </c>
      <c r="L3" s="49"/>
      <c r="M3" s="49"/>
      <c r="N3" s="49"/>
      <c r="O3" s="49"/>
      <c r="P3" s="49"/>
      <c r="Q3" s="49"/>
      <c r="R3" s="50"/>
    </row>
    <row r="4" spans="1:18" ht="18" thickBot="1" x14ac:dyDescent="0.4">
      <c r="A4" s="42" t="s">
        <v>7</v>
      </c>
      <c r="B4" s="10" t="s">
        <v>24</v>
      </c>
      <c r="C4" s="10" t="s">
        <v>8</v>
      </c>
      <c r="D4" s="11" t="s">
        <v>9</v>
      </c>
      <c r="E4" s="7"/>
      <c r="F4" s="7" t="s">
        <v>8</v>
      </c>
      <c r="G4" s="7" t="s">
        <v>9</v>
      </c>
      <c r="H4" s="7" t="s">
        <v>8</v>
      </c>
      <c r="I4" s="6" t="s">
        <v>9</v>
      </c>
      <c r="K4" s="51"/>
      <c r="L4" s="52"/>
      <c r="M4" s="52"/>
      <c r="N4" s="52"/>
      <c r="O4" s="52"/>
      <c r="P4" s="52"/>
      <c r="Q4" s="52"/>
      <c r="R4" s="53"/>
    </row>
    <row r="5" spans="1:18" ht="17.25" x14ac:dyDescent="0.35">
      <c r="A5" s="40" t="s">
        <v>10</v>
      </c>
      <c r="B5" s="25" t="s">
        <v>0</v>
      </c>
      <c r="C5" s="28">
        <v>0.18263070000000001</v>
      </c>
      <c r="D5" s="29">
        <v>0.22476270000000001</v>
      </c>
      <c r="E5" s="13">
        <f>1/5</f>
        <v>0.2</v>
      </c>
      <c r="F5" s="32">
        <f>C5*E5</f>
        <v>3.6526140000000006E-2</v>
      </c>
      <c r="G5" s="32">
        <f t="shared" ref="G5:G10" si="0">D5*E5</f>
        <v>4.4952540000000006E-2</v>
      </c>
      <c r="H5" s="14">
        <f>E5*C5/F$11*100</f>
        <v>20.169526597561639</v>
      </c>
      <c r="I5" s="15">
        <f>D5*E5/G$11*100</f>
        <v>27.137469626767686</v>
      </c>
      <c r="K5" s="51"/>
      <c r="L5" s="52"/>
      <c r="M5" s="52"/>
      <c r="N5" s="52"/>
      <c r="O5" s="52"/>
      <c r="P5" s="52"/>
      <c r="Q5" s="52"/>
      <c r="R5" s="53"/>
    </row>
    <row r="6" spans="1:18" ht="17.25" x14ac:dyDescent="0.35">
      <c r="A6" s="40" t="s">
        <v>11</v>
      </c>
      <c r="B6" s="25" t="s">
        <v>1</v>
      </c>
      <c r="C6" s="28">
        <v>0.26501279999999999</v>
      </c>
      <c r="D6" s="29">
        <v>0.23838619999999999</v>
      </c>
      <c r="E6" s="16">
        <f>2/15</f>
        <v>0.13333333333333333</v>
      </c>
      <c r="F6" s="33">
        <f t="shared" ref="F6:F10" si="1">C6*E6</f>
        <v>3.5335039999999998E-2</v>
      </c>
      <c r="G6" s="33">
        <f t="shared" si="0"/>
        <v>3.1784826666666668E-2</v>
      </c>
      <c r="H6" s="18">
        <f t="shared" ref="H6:H10" si="2">E6*C6/F$11*100</f>
        <v>19.511807957421841</v>
      </c>
      <c r="I6" s="19">
        <f t="shared" ref="I6:I10" si="3">D6*E6/G$11*100</f>
        <v>19.188232038917981</v>
      </c>
      <c r="K6" s="51"/>
      <c r="L6" s="52"/>
      <c r="M6" s="52"/>
      <c r="N6" s="52"/>
      <c r="O6" s="52"/>
      <c r="P6" s="52"/>
      <c r="Q6" s="52"/>
      <c r="R6" s="53"/>
    </row>
    <row r="7" spans="1:18" ht="17.25" x14ac:dyDescent="0.35">
      <c r="A7" s="40" t="s">
        <v>12</v>
      </c>
      <c r="B7" s="25" t="s">
        <v>2</v>
      </c>
      <c r="C7" s="28">
        <v>4.9345399999999998E-2</v>
      </c>
      <c r="D7" s="29">
        <v>1.88948E-2</v>
      </c>
      <c r="E7" s="16">
        <f>1/15</f>
        <v>6.6666666666666666E-2</v>
      </c>
      <c r="F7" s="33">
        <f t="shared" si="1"/>
        <v>3.2896933333333329E-3</v>
      </c>
      <c r="G7" s="33">
        <f t="shared" si="0"/>
        <v>1.2596533333333333E-3</v>
      </c>
      <c r="H7" s="18">
        <f t="shared" si="2"/>
        <v>1.8165499334035256</v>
      </c>
      <c r="I7" s="19">
        <f t="shared" si="3"/>
        <v>0.76044210346267405</v>
      </c>
      <c r="K7" s="51"/>
      <c r="L7" s="52"/>
      <c r="M7" s="52"/>
      <c r="N7" s="52"/>
      <c r="O7" s="52"/>
      <c r="P7" s="52"/>
      <c r="Q7" s="52"/>
      <c r="R7" s="53"/>
    </row>
    <row r="8" spans="1:18" ht="17.25" x14ac:dyDescent="0.35">
      <c r="A8" s="40" t="s">
        <v>13</v>
      </c>
      <c r="B8" s="25" t="s">
        <v>3</v>
      </c>
      <c r="C8" s="28">
        <v>0.2610479</v>
      </c>
      <c r="D8" s="29">
        <v>0.23949699999999999</v>
      </c>
      <c r="E8" s="16">
        <f>1/5</f>
        <v>0.2</v>
      </c>
      <c r="F8" s="33">
        <f t="shared" si="1"/>
        <v>5.2209580000000005E-2</v>
      </c>
      <c r="G8" s="33">
        <f t="shared" si="0"/>
        <v>4.7899400000000002E-2</v>
      </c>
      <c r="H8" s="18">
        <f t="shared" si="2"/>
        <v>28.829832893854157</v>
      </c>
      <c r="I8" s="19">
        <f t="shared" si="3"/>
        <v>28.916464178451225</v>
      </c>
      <c r="K8" s="51"/>
      <c r="L8" s="52"/>
      <c r="M8" s="52"/>
      <c r="N8" s="52"/>
      <c r="O8" s="52"/>
      <c r="P8" s="52"/>
      <c r="Q8" s="52"/>
      <c r="R8" s="53"/>
    </row>
    <row r="9" spans="1:18" ht="17.25" x14ac:dyDescent="0.35">
      <c r="A9" s="40" t="s">
        <v>14</v>
      </c>
      <c r="B9" s="25" t="s">
        <v>4</v>
      </c>
      <c r="C9" s="28">
        <v>8.8607699999999998E-2</v>
      </c>
      <c r="D9" s="29">
        <v>2.3796600000000001E-2</v>
      </c>
      <c r="E9" s="16">
        <f>1/5</f>
        <v>0.2</v>
      </c>
      <c r="F9" s="33">
        <f t="shared" si="1"/>
        <v>1.7721540000000001E-2</v>
      </c>
      <c r="G9" s="33">
        <f t="shared" si="0"/>
        <v>4.7593200000000009E-3</v>
      </c>
      <c r="H9" s="18">
        <f t="shared" si="2"/>
        <v>9.7857335152236846</v>
      </c>
      <c r="I9" s="19">
        <f t="shared" si="3"/>
        <v>2.873161381850013</v>
      </c>
      <c r="K9" s="51"/>
      <c r="L9" s="52"/>
      <c r="M9" s="52"/>
      <c r="N9" s="52"/>
      <c r="O9" s="52"/>
      <c r="P9" s="52"/>
      <c r="Q9" s="52"/>
      <c r="R9" s="53"/>
    </row>
    <row r="10" spans="1:18" ht="18" thickBot="1" x14ac:dyDescent="0.4">
      <c r="A10" s="41" t="s">
        <v>15</v>
      </c>
      <c r="B10" s="26" t="s">
        <v>5</v>
      </c>
      <c r="C10" s="30">
        <v>0.18006839999999999</v>
      </c>
      <c r="D10" s="31">
        <v>0.1749588</v>
      </c>
      <c r="E10" s="20">
        <f>1/5</f>
        <v>0.2</v>
      </c>
      <c r="F10" s="34">
        <f t="shared" si="1"/>
        <v>3.6013679999999999E-2</v>
      </c>
      <c r="G10" s="34">
        <f t="shared" si="0"/>
        <v>3.4991760000000004E-2</v>
      </c>
      <c r="H10" s="21">
        <f t="shared" si="2"/>
        <v>19.886549102535156</v>
      </c>
      <c r="I10" s="22">
        <f t="shared" si="3"/>
        <v>21.124230670550414</v>
      </c>
      <c r="K10" s="51"/>
      <c r="L10" s="52"/>
      <c r="M10" s="52"/>
      <c r="N10" s="52"/>
      <c r="O10" s="52"/>
      <c r="P10" s="52"/>
      <c r="Q10" s="52"/>
      <c r="R10" s="53"/>
    </row>
    <row r="11" spans="1:18" ht="15.75" thickBot="1" x14ac:dyDescent="0.3">
      <c r="E11" s="36" t="s">
        <v>6</v>
      </c>
      <c r="F11" s="37">
        <f>SUM(F5:F10)</f>
        <v>0.18109567333333335</v>
      </c>
      <c r="G11" s="37">
        <f>SUM(G5:G10)</f>
        <v>0.16564750000000003</v>
      </c>
      <c r="H11" s="23">
        <f>SUM(H5:H10)</f>
        <v>100</v>
      </c>
      <c r="I11" s="24">
        <f>SUM(I5:I10)</f>
        <v>100</v>
      </c>
      <c r="K11" s="51"/>
      <c r="L11" s="52"/>
      <c r="M11" s="52"/>
      <c r="N11" s="52"/>
      <c r="O11" s="52"/>
      <c r="P11" s="52"/>
      <c r="Q11" s="52"/>
      <c r="R11" s="53"/>
    </row>
    <row r="12" spans="1:18" ht="15.75" thickBot="1" x14ac:dyDescent="0.3">
      <c r="E12" s="45"/>
      <c r="F12" s="46"/>
      <c r="G12" s="46"/>
      <c r="H12" s="27"/>
      <c r="I12" s="27"/>
      <c r="K12" s="51"/>
      <c r="L12" s="52"/>
      <c r="M12" s="52"/>
      <c r="N12" s="52"/>
      <c r="O12" s="52"/>
      <c r="P12" s="52"/>
      <c r="Q12" s="52"/>
      <c r="R12" s="53"/>
    </row>
    <row r="13" spans="1:18" ht="33" customHeight="1" thickBot="1" x14ac:dyDescent="0.3">
      <c r="C13" s="57" t="s">
        <v>25</v>
      </c>
      <c r="D13" s="58"/>
      <c r="E13" s="45"/>
      <c r="F13" s="46"/>
      <c r="G13" s="46"/>
      <c r="H13" s="27"/>
      <c r="I13" s="27"/>
      <c r="K13" s="51"/>
      <c r="L13" s="52"/>
      <c r="M13" s="52"/>
      <c r="N13" s="52"/>
      <c r="O13" s="52"/>
      <c r="P13" s="52"/>
      <c r="Q13" s="52"/>
      <c r="R13" s="53"/>
    </row>
    <row r="14" spans="1:18" ht="15.75" thickBot="1" x14ac:dyDescent="0.3">
      <c r="B14" s="10" t="s">
        <v>24</v>
      </c>
      <c r="C14" s="10" t="s">
        <v>8</v>
      </c>
      <c r="D14" s="11" t="s">
        <v>9</v>
      </c>
      <c r="E14" s="7"/>
      <c r="F14" s="17"/>
      <c r="G14" s="17"/>
      <c r="H14" s="27"/>
      <c r="I14" s="27"/>
      <c r="K14" s="51"/>
      <c r="L14" s="52"/>
      <c r="M14" s="52"/>
      <c r="N14" s="52"/>
      <c r="O14" s="52"/>
      <c r="P14" s="52"/>
      <c r="Q14" s="52"/>
      <c r="R14" s="53"/>
    </row>
    <row r="15" spans="1:18" ht="19.5" x14ac:dyDescent="0.4">
      <c r="A15" s="4"/>
      <c r="B15" s="35" t="s">
        <v>21</v>
      </c>
      <c r="C15" s="38">
        <v>0.27744350000000001</v>
      </c>
      <c r="D15" s="39">
        <v>0.23949699999999999</v>
      </c>
      <c r="E15" s="7"/>
      <c r="F15" s="17"/>
      <c r="G15" s="17"/>
      <c r="H15" s="27"/>
      <c r="I15" s="27"/>
      <c r="K15" s="51"/>
      <c r="L15" s="52"/>
      <c r="M15" s="52"/>
      <c r="N15" s="52"/>
      <c r="O15" s="52"/>
      <c r="P15" s="52"/>
      <c r="Q15" s="52"/>
      <c r="R15" s="53"/>
    </row>
    <row r="16" spans="1:18" ht="20.25" thickBot="1" x14ac:dyDescent="0.45">
      <c r="A16" s="4"/>
      <c r="B16" s="8" t="s">
        <v>23</v>
      </c>
      <c r="C16" s="30">
        <v>0.3472961</v>
      </c>
      <c r="D16" s="31">
        <v>0.30838300000000002</v>
      </c>
      <c r="K16" s="51"/>
      <c r="L16" s="52"/>
      <c r="M16" s="52"/>
      <c r="N16" s="52"/>
      <c r="O16" s="52"/>
      <c r="P16" s="52"/>
      <c r="Q16" s="52"/>
      <c r="R16" s="53"/>
    </row>
    <row r="17" spans="1:18" ht="19.5" customHeight="1" thickBot="1" x14ac:dyDescent="0.3">
      <c r="B17" s="9" t="s">
        <v>22</v>
      </c>
      <c r="C17" s="43">
        <f>C15*(1-C16)</f>
        <v>0.18108845447965</v>
      </c>
      <c r="D17" s="44">
        <f>D15*(1-D16)</f>
        <v>0.16564019664899998</v>
      </c>
      <c r="K17" s="51"/>
      <c r="L17" s="52"/>
      <c r="M17" s="52"/>
      <c r="N17" s="52"/>
      <c r="O17" s="52"/>
      <c r="P17" s="52"/>
      <c r="Q17" s="52"/>
      <c r="R17" s="53"/>
    </row>
    <row r="18" spans="1:18" ht="19.5" x14ac:dyDescent="0.4">
      <c r="A18" s="4"/>
      <c r="K18" s="51"/>
      <c r="L18" s="52"/>
      <c r="M18" s="52"/>
      <c r="N18" s="52"/>
      <c r="O18" s="52"/>
      <c r="P18" s="52"/>
      <c r="Q18" s="52"/>
      <c r="R18" s="53"/>
    </row>
    <row r="19" spans="1:18" ht="18" thickBot="1" x14ac:dyDescent="0.3">
      <c r="A19" s="1" t="s">
        <v>16</v>
      </c>
      <c r="K19" s="54"/>
      <c r="L19" s="55"/>
      <c r="M19" s="55"/>
      <c r="N19" s="55"/>
      <c r="O19" s="55"/>
      <c r="P19" s="55"/>
      <c r="Q19" s="55"/>
      <c r="R19" s="56"/>
    </row>
    <row r="20" spans="1:18" ht="20.25" thickBot="1" x14ac:dyDescent="0.45">
      <c r="A20" s="4"/>
      <c r="K20" s="47"/>
      <c r="L20" s="47"/>
      <c r="M20" s="47"/>
      <c r="N20" s="47"/>
      <c r="O20" s="47"/>
      <c r="P20" s="47"/>
      <c r="Q20" s="47"/>
      <c r="R20" s="47"/>
    </row>
    <row r="21" spans="1:18" ht="18.600000000000001" customHeight="1" x14ac:dyDescent="0.4">
      <c r="A21" s="4"/>
      <c r="K21" s="48" t="s">
        <v>27</v>
      </c>
      <c r="L21" s="49"/>
      <c r="M21" s="49"/>
      <c r="N21" s="49"/>
      <c r="O21" s="49"/>
      <c r="P21" s="49"/>
      <c r="Q21" s="49"/>
      <c r="R21" s="50"/>
    </row>
    <row r="22" spans="1:18" ht="19.5" x14ac:dyDescent="0.4">
      <c r="A22" s="4"/>
      <c r="K22" s="51"/>
      <c r="L22" s="52"/>
      <c r="M22" s="52"/>
      <c r="N22" s="52"/>
      <c r="O22" s="52"/>
      <c r="P22" s="52"/>
      <c r="Q22" s="52"/>
      <c r="R22" s="53"/>
    </row>
    <row r="23" spans="1:18" ht="19.5" x14ac:dyDescent="0.4">
      <c r="A23" s="4"/>
      <c r="K23" s="51"/>
      <c r="L23" s="52"/>
      <c r="M23" s="52"/>
      <c r="N23" s="52"/>
      <c r="O23" s="52"/>
      <c r="P23" s="52"/>
      <c r="Q23" s="52"/>
      <c r="R23" s="53"/>
    </row>
    <row r="24" spans="1:18" ht="54" customHeight="1" x14ac:dyDescent="0.25">
      <c r="K24" s="51"/>
      <c r="L24" s="52"/>
      <c r="M24" s="52"/>
      <c r="N24" s="52"/>
      <c r="O24" s="52"/>
      <c r="P24" s="52"/>
      <c r="Q24" s="52"/>
      <c r="R24" s="53"/>
    </row>
    <row r="25" spans="1:18" x14ac:dyDescent="0.25">
      <c r="K25" s="51"/>
      <c r="L25" s="52"/>
      <c r="M25" s="52"/>
      <c r="N25" s="52"/>
      <c r="O25" s="52"/>
      <c r="P25" s="52"/>
      <c r="Q25" s="52"/>
      <c r="R25" s="53"/>
    </row>
    <row r="26" spans="1:18" x14ac:dyDescent="0.25">
      <c r="K26" s="51"/>
      <c r="L26" s="52"/>
      <c r="M26" s="52"/>
      <c r="N26" s="52"/>
      <c r="O26" s="52"/>
      <c r="P26" s="52"/>
      <c r="Q26" s="52"/>
      <c r="R26" s="53"/>
    </row>
    <row r="27" spans="1:18" x14ac:dyDescent="0.25">
      <c r="K27" s="51"/>
      <c r="L27" s="52"/>
      <c r="M27" s="52"/>
      <c r="N27" s="52"/>
      <c r="O27" s="52"/>
      <c r="P27" s="52"/>
      <c r="Q27" s="52"/>
      <c r="R27" s="53"/>
    </row>
    <row r="28" spans="1:18" x14ac:dyDescent="0.25">
      <c r="F28" s="2"/>
      <c r="G28" s="2"/>
      <c r="K28" s="51"/>
      <c r="L28" s="52"/>
      <c r="M28" s="52"/>
      <c r="N28" s="52"/>
      <c r="O28" s="52"/>
      <c r="P28" s="52"/>
      <c r="Q28" s="52"/>
      <c r="R28" s="53"/>
    </row>
    <row r="29" spans="1:18" x14ac:dyDescent="0.25">
      <c r="F29" s="2"/>
      <c r="G29" s="2"/>
      <c r="K29" s="51"/>
      <c r="L29" s="52"/>
      <c r="M29" s="52"/>
      <c r="N29" s="52"/>
      <c r="O29" s="52"/>
      <c r="P29" s="52"/>
      <c r="Q29" s="52"/>
      <c r="R29" s="53"/>
    </row>
    <row r="30" spans="1:18" x14ac:dyDescent="0.25">
      <c r="F30" s="2"/>
      <c r="G30" s="2"/>
      <c r="K30" s="51"/>
      <c r="L30" s="52"/>
      <c r="M30" s="52"/>
      <c r="N30" s="52"/>
      <c r="O30" s="52"/>
      <c r="P30" s="52"/>
      <c r="Q30" s="52"/>
      <c r="R30" s="53"/>
    </row>
    <row r="31" spans="1:18" x14ac:dyDescent="0.25">
      <c r="F31" s="2"/>
      <c r="G31" s="2"/>
      <c r="K31" s="51"/>
      <c r="L31" s="52"/>
      <c r="M31" s="52"/>
      <c r="N31" s="52"/>
      <c r="O31" s="52"/>
      <c r="P31" s="52"/>
      <c r="Q31" s="52"/>
      <c r="R31" s="53"/>
    </row>
    <row r="32" spans="1:18" x14ac:dyDescent="0.25">
      <c r="B32" s="3"/>
      <c r="E32" s="5"/>
      <c r="F32" s="5"/>
      <c r="G32" s="5"/>
      <c r="H32" s="2"/>
      <c r="I32" s="2"/>
      <c r="K32" s="51"/>
      <c r="L32" s="52"/>
      <c r="M32" s="52"/>
      <c r="N32" s="52"/>
      <c r="O32" s="52"/>
      <c r="P32" s="52"/>
      <c r="Q32" s="52"/>
      <c r="R32" s="53"/>
    </row>
    <row r="33" spans="11:18" x14ac:dyDescent="0.25">
      <c r="K33" s="51"/>
      <c r="L33" s="52"/>
      <c r="M33" s="52"/>
      <c r="N33" s="52"/>
      <c r="O33" s="52"/>
      <c r="P33" s="52"/>
      <c r="Q33" s="52"/>
      <c r="R33" s="53"/>
    </row>
    <row r="34" spans="11:18" x14ac:dyDescent="0.25">
      <c r="K34" s="51"/>
      <c r="L34" s="52"/>
      <c r="M34" s="52"/>
      <c r="N34" s="52"/>
      <c r="O34" s="52"/>
      <c r="P34" s="52"/>
      <c r="Q34" s="52"/>
      <c r="R34" s="53"/>
    </row>
    <row r="35" spans="11:18" x14ac:dyDescent="0.25">
      <c r="K35" s="51"/>
      <c r="L35" s="52"/>
      <c r="M35" s="52"/>
      <c r="N35" s="52"/>
      <c r="O35" s="52"/>
      <c r="P35" s="52"/>
      <c r="Q35" s="52"/>
      <c r="R35" s="53"/>
    </row>
    <row r="36" spans="11:18" x14ac:dyDescent="0.25">
      <c r="K36" s="51"/>
      <c r="L36" s="52"/>
      <c r="M36" s="52"/>
      <c r="N36" s="52"/>
      <c r="O36" s="52"/>
      <c r="P36" s="52"/>
      <c r="Q36" s="52"/>
      <c r="R36" s="53"/>
    </row>
    <row r="37" spans="11:18" ht="15.75" thickBot="1" x14ac:dyDescent="0.3">
      <c r="K37" s="54"/>
      <c r="L37" s="55"/>
      <c r="M37" s="55"/>
      <c r="N37" s="55"/>
      <c r="O37" s="55"/>
      <c r="P37" s="55"/>
      <c r="Q37" s="55"/>
      <c r="R37" s="56"/>
    </row>
  </sheetData>
  <mergeCells count="6">
    <mergeCell ref="K21:R37"/>
    <mergeCell ref="C13:D13"/>
    <mergeCell ref="C3:D3"/>
    <mergeCell ref="F3:G3"/>
    <mergeCell ref="H3:I3"/>
    <mergeCell ref="K3:R19"/>
  </mergeCells>
  <pageMargins left="0.7" right="0.7" top="0.75" bottom="0.75" header="0.3" footer="0.3"/>
  <pageSetup orientation="portrait" horizontalDpi="4294967293"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83FC65-B6AA-4963-AFFD-74230CDCF1B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0902E8B-9316-4EA2-8871-B87CF9D5F588}"/>
</file>

<file path=customXml/itemProps3.xml><?xml version="1.0" encoding="utf-8"?>
<ds:datastoreItem xmlns:ds="http://schemas.openxmlformats.org/officeDocument/2006/customXml" ds:itemID="{889A8C4E-2DBB-4CB8-B60D-323BF85552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dc:creator>
  <cp:lastModifiedBy>Zalisk, Kirsten</cp:lastModifiedBy>
  <dcterms:created xsi:type="dcterms:W3CDTF">2020-05-21T16:22:42Z</dcterms:created>
  <dcterms:modified xsi:type="dcterms:W3CDTF">2020-06-01T16:50:39Z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