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DSS\opening-the-black-box\shapley_values\"/>
    </mc:Choice>
  </mc:AlternateContent>
  <xr:revisionPtr revIDLastSave="0" documentId="13_ncr:1_{0E4C8945-1B07-4BFE-8F7D-0FDC4127DFFA}" xr6:coauthVersionLast="45" xr6:coauthVersionMax="45" xr10:uidLastSave="{00000000-0000-0000-0000-000000000000}"/>
  <bookViews>
    <workbookView xWindow="-120" yWindow="-120" windowWidth="29040" windowHeight="16440" xr2:uid="{D5203598-626F-40BF-9781-826F762B3601}"/>
  </bookViews>
  <sheets>
    <sheet name="Shapl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E11" i="1"/>
  <c r="F4" i="1"/>
  <c r="F5" i="1"/>
  <c r="F6" i="1"/>
  <c r="F7" i="1"/>
  <c r="F8" i="1"/>
  <c r="F9" i="1"/>
  <c r="F10" i="1"/>
  <c r="F3" i="1"/>
  <c r="D14" i="1" l="1"/>
  <c r="B14" i="1"/>
  <c r="C14" i="1"/>
</calcChain>
</file>

<file path=xl/sharedStrings.xml><?xml version="1.0" encoding="utf-8"?>
<sst xmlns="http://schemas.openxmlformats.org/spreadsheetml/2006/main" count="8" uniqueCount="8">
  <si>
    <t>En-suite</t>
  </si>
  <si>
    <t>Value</t>
  </si>
  <si>
    <t>Gas Hob</t>
  </si>
  <si>
    <t>Num Selected</t>
  </si>
  <si>
    <t>Scale Factor</t>
  </si>
  <si>
    <t>Average</t>
  </si>
  <si>
    <t>Shapley Values</t>
  </si>
  <si>
    <t>Catered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</si>
</sst>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44" formatCode="_-&quot;£&quot;* #,##0.00_-;\-&quot;£&quot;* #,##0.00_-;_-&quot;£&quot;* &quot;-&quot;??_-;_-@_-"/>
    <numFmt numFmtId="164" formatCode="&quot;£&quot;#,##0"/>
    <numFmt numFmtId="166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6" fontId="0" fillId="4" borderId="0" xfId="0" applyNumberFormat="1" applyFill="1"/>
    <xf numFmtId="8" fontId="0" fillId="4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7" xfId="0" applyNumberFormat="1" applyFill="1" applyBorder="1"/>
    <xf numFmtId="164" fontId="0" fillId="0" borderId="7" xfId="0" applyNumberFormat="1" applyBorder="1"/>
    <xf numFmtId="164" fontId="0" fillId="2" borderId="7" xfId="0" applyNumberFormat="1" applyFill="1" applyBorder="1"/>
    <xf numFmtId="44" fontId="0" fillId="3" borderId="8" xfId="0" applyNumberFormat="1" applyFill="1" applyBorder="1"/>
    <xf numFmtId="44" fontId="0" fillId="3" borderId="1" xfId="0" applyNumberFormat="1" applyFill="1" applyBorder="1"/>
    <xf numFmtId="44" fontId="0" fillId="3" borderId="9" xfId="0" applyNumberFormat="1" applyFill="1" applyBorder="1"/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6" fontId="0" fillId="0" borderId="9" xfId="0" applyNumberFormat="1" applyBorder="1"/>
  </cellXfs>
  <cellStyles count="1">
    <cellStyle name="Normal" xfId="0" builtinId="0"/>
  </cellStyles>
  <dxfs count="10">
    <dxf>
      <numFmt numFmtId="166" formatCode="&quot;£&quot;#,##0.0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outline="0">
        <left style="thin">
          <color indexed="64"/>
        </left>
      </border>
    </dxf>
    <dxf>
      <numFmt numFmtId="164" formatCode="&quot;£&quot;#,##0"/>
      <border diagonalUp="0" diagonalDown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A1546-330C-4C72-A081-62AE72638B3B}" name="Table1" displayName="Table1" ref="B2:G11" totalsRowCount="1" headerRowDxfId="9">
  <autoFilter ref="B2:G10" xr:uid="{BAFA1222-5FF0-48C3-B94D-B2CA891E7F7F}"/>
  <tableColumns count="6">
    <tableColumn id="1" xr3:uid="{3E70E86A-F5D6-4DDF-B3EB-9966999252E0}" name="Catered" totalsRowLabel="Average" dataDxfId="8" totalsRowDxfId="3"/>
    <tableColumn id="2" xr3:uid="{16016C9B-2718-417D-A583-A8365FD5480F}" name="Gas Hob" dataDxfId="7" totalsRowDxfId="2"/>
    <tableColumn id="3" xr3:uid="{515BF7CD-8B20-4293-B25A-CC3A72E7C0CF}" name="En-suite" dataDxfId="6" totalsRowDxfId="1"/>
    <tableColumn id="4" xr3:uid="{5462C1C9-5E43-44EB-ACEA-5BD743F52A50}" name="Value" totalsRowFunction="average" dataDxfId="5" totalsRowDxfId="0"/>
    <tableColumn id="5" xr3:uid="{1CD2E57E-BE72-44D3-ABC5-B759AFE6245A}" name="Num Selected" dataDxfId="4">
      <calculatedColumnFormula>SUM(B3, C3, D3)</calculatedColumnFormula>
    </tableColumn>
    <tableColumn id="6" xr3:uid="{725BBB85-B91E-47C2-847F-05C9F48BEB83}" name="Scale Factor">
      <calculatedColumnFormula>IFERROR(1/6 * FACT(Table1[[#This Row],[Num Selected]]) * FACT(3 - Table1[[#This Row],[Num Selected]] - 1), 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A29D5-91B9-4661-95DB-81EB3683BB67}">
  <dimension ref="A1:U33"/>
  <sheetViews>
    <sheetView tabSelected="1" zoomScale="205" zoomScaleNormal="205" workbookViewId="0">
      <selection activeCell="E11" sqref="E11"/>
    </sheetView>
  </sheetViews>
  <sheetFormatPr defaultRowHeight="15" x14ac:dyDescent="0.25"/>
  <cols>
    <col min="1" max="1" width="9.140625" style="2"/>
    <col min="2" max="4" width="21.42578125" customWidth="1"/>
    <col min="5" max="5" width="21.5703125" customWidth="1"/>
    <col min="6" max="6" width="16.140625" hidden="1" customWidth="1"/>
    <col min="7" max="7" width="16" hidden="1" customWidth="1"/>
    <col min="8" max="21" width="9.140625" style="2"/>
  </cols>
  <sheetData>
    <row r="1" spans="2:7" s="2" customFormat="1" x14ac:dyDescent="0.25"/>
    <row r="2" spans="2:7" x14ac:dyDescent="0.25">
      <c r="B2" s="5" t="s">
        <v>7</v>
      </c>
      <c r="C2" s="6" t="s">
        <v>2</v>
      </c>
      <c r="D2" s="6" t="s">
        <v>0</v>
      </c>
      <c r="E2" s="7" t="s">
        <v>1</v>
      </c>
      <c r="F2" s="1" t="s">
        <v>3</v>
      </c>
      <c r="G2" s="1" t="s">
        <v>4</v>
      </c>
    </row>
    <row r="3" spans="2:7" x14ac:dyDescent="0.25">
      <c r="B3" s="8">
        <v>0</v>
      </c>
      <c r="C3" s="9">
        <v>0</v>
      </c>
      <c r="D3" s="9">
        <v>0</v>
      </c>
      <c r="E3" s="16">
        <v>0</v>
      </c>
      <c r="F3">
        <f>SUM(B3, C3, D3)</f>
        <v>0</v>
      </c>
      <c r="G3">
        <f>IFERROR(1/6 * FACT(Table1[[#This Row],[Num Selected]]) * FACT(3 - Table1[[#This Row],[Num Selected]] - 1), 0)</f>
        <v>0.33333333333333331</v>
      </c>
    </row>
    <row r="4" spans="2:7" x14ac:dyDescent="0.25">
      <c r="B4" s="10">
        <v>0</v>
      </c>
      <c r="C4" s="11">
        <v>0</v>
      </c>
      <c r="D4" s="11">
        <v>1</v>
      </c>
      <c r="E4" s="17">
        <v>0</v>
      </c>
      <c r="F4">
        <f t="shared" ref="F4:F10" si="0">SUM(B4, C4, D4)</f>
        <v>1</v>
      </c>
      <c r="G4">
        <f>IFERROR(1/6 * FACT(Table1[[#This Row],[Num Selected]]) * FACT(3 - Table1[[#This Row],[Num Selected]] - 1), 0)</f>
        <v>0.16666666666666666</v>
      </c>
    </row>
    <row r="5" spans="2:7" x14ac:dyDescent="0.25">
      <c r="B5" s="8">
        <v>0</v>
      </c>
      <c r="C5" s="11">
        <v>1</v>
      </c>
      <c r="D5" s="11">
        <v>0</v>
      </c>
      <c r="E5" s="17">
        <v>0</v>
      </c>
      <c r="F5">
        <f t="shared" si="0"/>
        <v>1</v>
      </c>
      <c r="G5">
        <f>IFERROR(1/6 * FACT(Table1[[#This Row],[Num Selected]]) * FACT(3 - Table1[[#This Row],[Num Selected]] - 1), 0)</f>
        <v>0.16666666666666666</v>
      </c>
    </row>
    <row r="6" spans="2:7" x14ac:dyDescent="0.25">
      <c r="B6" s="12">
        <v>0</v>
      </c>
      <c r="C6" s="13">
        <v>1</v>
      </c>
      <c r="D6" s="13">
        <v>1</v>
      </c>
      <c r="E6" s="18">
        <v>0</v>
      </c>
      <c r="F6">
        <f t="shared" si="0"/>
        <v>2</v>
      </c>
      <c r="G6">
        <f>IFERROR(1/6 * FACT(Table1[[#This Row],[Num Selected]]) * FACT(3 - Table1[[#This Row],[Num Selected]] - 1), 0)</f>
        <v>0.33333333333333331</v>
      </c>
    </row>
    <row r="7" spans="2:7" x14ac:dyDescent="0.25">
      <c r="B7" s="8">
        <v>1</v>
      </c>
      <c r="C7" s="11">
        <v>0</v>
      </c>
      <c r="D7" s="11">
        <v>0</v>
      </c>
      <c r="E7" s="17">
        <v>0</v>
      </c>
      <c r="F7">
        <f t="shared" si="0"/>
        <v>1</v>
      </c>
      <c r="G7">
        <f>IFERROR(1/6 * FACT(Table1[[#This Row],[Num Selected]]) * FACT(3 - Table1[[#This Row],[Num Selected]] - 1), 0)</f>
        <v>0.16666666666666666</v>
      </c>
    </row>
    <row r="8" spans="2:7" x14ac:dyDescent="0.25">
      <c r="B8" s="8">
        <v>1</v>
      </c>
      <c r="C8" s="11">
        <v>0</v>
      </c>
      <c r="D8" s="11">
        <v>1</v>
      </c>
      <c r="E8" s="17">
        <v>0</v>
      </c>
      <c r="F8">
        <f t="shared" si="0"/>
        <v>2</v>
      </c>
      <c r="G8">
        <f>IFERROR(1/6 * FACT(Table1[[#This Row],[Num Selected]]) * FACT(3 - Table1[[#This Row],[Num Selected]] - 1), 0)</f>
        <v>0.33333333333333331</v>
      </c>
    </row>
    <row r="9" spans="2:7" x14ac:dyDescent="0.25">
      <c r="B9" s="8">
        <v>1</v>
      </c>
      <c r="C9" s="11">
        <v>1</v>
      </c>
      <c r="D9" s="11">
        <v>0</v>
      </c>
      <c r="E9" s="17">
        <v>0</v>
      </c>
      <c r="F9">
        <f t="shared" si="0"/>
        <v>2</v>
      </c>
      <c r="G9">
        <f>IFERROR(1/6 * FACT(Table1[[#This Row],[Num Selected]]) * FACT(3 - Table1[[#This Row],[Num Selected]] - 1), 0)</f>
        <v>0.33333333333333331</v>
      </c>
    </row>
    <row r="10" spans="2:7" x14ac:dyDescent="0.25">
      <c r="B10" s="10">
        <v>1</v>
      </c>
      <c r="C10" s="11">
        <v>1</v>
      </c>
      <c r="D10" s="11">
        <v>1</v>
      </c>
      <c r="E10" s="17">
        <v>0</v>
      </c>
      <c r="F10">
        <f t="shared" si="0"/>
        <v>3</v>
      </c>
      <c r="G10">
        <f>IFERROR(1/6 * FACT(Table1[[#This Row],[Num Selected]]) * FACT(3 - Table1[[#This Row],[Num Selected]] - 1), 0)</f>
        <v>0</v>
      </c>
    </row>
    <row r="11" spans="2:7" x14ac:dyDescent="0.25">
      <c r="B11" s="14" t="s">
        <v>5</v>
      </c>
      <c r="C11" s="15"/>
      <c r="D11" s="15"/>
      <c r="E11" s="25">
        <f>SUBTOTAL(101,Table1[Value])</f>
        <v>0</v>
      </c>
    </row>
    <row r="12" spans="2:7" x14ac:dyDescent="0.25">
      <c r="B12" s="2"/>
      <c r="C12" s="2"/>
      <c r="D12" s="2"/>
      <c r="E12" s="3"/>
    </row>
    <row r="13" spans="2:7" x14ac:dyDescent="0.25">
      <c r="B13" s="22" t="s">
        <v>6</v>
      </c>
      <c r="C13" s="23"/>
      <c r="D13" s="24"/>
      <c r="E13" s="2"/>
    </row>
    <row r="14" spans="2:7" x14ac:dyDescent="0.25">
      <c r="B14" s="19">
        <f>((E10-E6)*G6+(E9-E5)*G5+(E8-E4)*G4+(E7-E3)*G3)</f>
        <v>0</v>
      </c>
      <c r="C14" s="20">
        <f>IF(C6=1,1,-1)*(E10-E8)*G8+(E9-E7)*G7+(E6-E4)*G4+(E5-E3)*G3</f>
        <v>0</v>
      </c>
      <c r="D14" s="21">
        <f>IF(D6=1,1,-1)*((E10-E9)*G9+(E8-E7)*G7+(E6-E5)*G5+(E4-E3)*G3)</f>
        <v>0</v>
      </c>
      <c r="E14" s="4"/>
    </row>
    <row r="15" spans="2:7" s="2" customFormat="1" x14ac:dyDescent="0.25"/>
    <row r="16" spans="2:7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  <row r="21" s="2" customFormat="1" x14ac:dyDescent="0.25"/>
    <row r="22" s="2" customFormat="1" x14ac:dyDescent="0.25"/>
    <row r="23" s="2" customFormat="1" x14ac:dyDescent="0.25"/>
    <row r="24" s="2" customFormat="1" x14ac:dyDescent="0.25"/>
    <row r="25" s="2" customFormat="1" x14ac:dyDescent="0.25"/>
    <row r="26" s="2" customFormat="1" x14ac:dyDescent="0.25"/>
    <row r="27" s="2" customFormat="1" x14ac:dyDescent="0.25"/>
    <row r="28" s="2" customFormat="1" x14ac:dyDescent="0.25"/>
    <row r="29" s="2" customFormat="1" x14ac:dyDescent="0.25"/>
    <row r="30" s="2" customFormat="1" x14ac:dyDescent="0.25"/>
    <row r="31" s="2" customFormat="1" x14ac:dyDescent="0.25"/>
    <row r="32" s="2" customFormat="1" x14ac:dyDescent="0.25"/>
    <row r="33" s="2" customFormat="1" x14ac:dyDescent="0.25"/>
  </sheetData>
  <mergeCells count="1">
    <mergeCell ref="B13:D1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Hargreaves</dc:creator>
  <cp:lastModifiedBy>Tim Hargreaves</cp:lastModifiedBy>
  <dcterms:created xsi:type="dcterms:W3CDTF">2020-06-02T18:04:04Z</dcterms:created>
  <dcterms:modified xsi:type="dcterms:W3CDTF">2020-06-08T17:42:34Z</dcterms:modified>
</cp:coreProperties>
</file>