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<sst xmlns="http://schemas.openxmlformats.org/spreadsheetml/2006/main" count="53" uniqueCount="32">
  <si>
    <t>编号【KEY】</t>
  </si>
  <si>
    <t>技能名</t>
  </si>
  <si>
    <t>技能描述</t>
  </si>
  <si>
    <t>弹道特效</t>
  </si>
  <si>
    <t>受击特效</t>
  </si>
  <si>
    <t>技能释放距离</t>
  </si>
  <si>
    <t>id</t>
  </si>
  <si>
    <t>name</t>
  </si>
  <si>
    <t>describe</t>
  </si>
  <si>
    <t>ballistic</t>
  </si>
  <si>
    <t>hit</t>
  </si>
  <si>
    <t>distance</t>
  </si>
  <si>
    <t>int</t>
  </si>
  <si>
    <t>string</t>
  </si>
  <si>
    <t>server</t>
  </si>
  <si>
    <t>server_no</t>
  </si>
  <si>
    <t>client</t>
  </si>
  <si>
    <t>普通攻击</t>
  </si>
  <si>
    <t>无</t>
  </si>
  <si>
    <t>follow_arrow</t>
  </si>
  <si>
    <t>foot_fire_ball</t>
  </si>
  <si>
    <t>持续流血</t>
  </si>
  <si>
    <t>foot_fire</t>
  </si>
  <si>
    <t>链锁闪电</t>
  </si>
  <si>
    <t>lightning_chain</t>
  </si>
  <si>
    <t>恢复生命</t>
  </si>
  <si>
    <t>foot_recovery</t>
  </si>
  <si>
    <t>腐蚀光环</t>
  </si>
  <si>
    <t>foot_halo</t>
  </si>
  <si>
    <t>陷阱技能</t>
  </si>
  <si>
    <t>wind</t>
  </si>
  <si>
    <t>冲锋攻击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</si>
</sst>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F5" sqref="F5"/>
    </sheetView>
  </sheetViews>
  <sheetFormatPr defaultColWidth="9" defaultRowHeight="14.25" outlineLevelCol="5"/>
  <cols>
    <col min="1" max="1" width="9" style="1"/>
    <col min="2" max="2" width="13" style="1" customWidth="1"/>
    <col min="3" max="3" width="13" style="2" customWidth="1"/>
    <col min="4" max="4" width="17.375" customWidth="1"/>
    <col min="5" max="5" width="15.75" customWidth="1"/>
    <col min="6" max="6" width="16.375" customWidth="1"/>
  </cols>
  <sheetData>
    <row r="1" ht="16.5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ht="16.5" spans="1:6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</row>
    <row r="3" ht="16.5" spans="1:6">
      <c r="A3" s="4" t="s">
        <v>12</v>
      </c>
      <c r="B3" s="4" t="s">
        <v>13</v>
      </c>
      <c r="C3" s="4" t="s">
        <v>13</v>
      </c>
      <c r="D3" s="4" t="s">
        <v>13</v>
      </c>
      <c r="E3" s="4" t="s">
        <v>13</v>
      </c>
      <c r="F3" s="4" t="s">
        <v>12</v>
      </c>
    </row>
    <row r="4" ht="16.5" spans="1:6">
      <c r="A4" s="4" t="s">
        <v>14</v>
      </c>
      <c r="B4" s="4" t="s">
        <v>14</v>
      </c>
      <c r="C4" s="4" t="s">
        <v>15</v>
      </c>
      <c r="D4" s="4" t="s">
        <v>15</v>
      </c>
      <c r="E4" s="4" t="s">
        <v>15</v>
      </c>
      <c r="F4" s="4" t="s">
        <v>14</v>
      </c>
    </row>
    <row r="5" ht="16.5" spans="1:6">
      <c r="A5" s="4" t="s">
        <v>16</v>
      </c>
      <c r="B5" s="4" t="s">
        <v>16</v>
      </c>
      <c r="C5" s="4" t="s">
        <v>16</v>
      </c>
      <c r="D5" s="4" t="s">
        <v>16</v>
      </c>
      <c r="E5" s="4" t="s">
        <v>16</v>
      </c>
      <c r="F5" s="4" t="s">
        <v>16</v>
      </c>
    </row>
    <row r="6" spans="1:6">
      <c r="A6" s="5">
        <v>1</v>
      </c>
      <c r="B6" s="6" t="s">
        <v>17</v>
      </c>
      <c r="C6" s="7" t="s">
        <v>18</v>
      </c>
      <c r="D6" s="8" t="s">
        <v>19</v>
      </c>
      <c r="E6" s="8" t="s">
        <v>20</v>
      </c>
      <c r="F6" s="8">
        <v>5</v>
      </c>
    </row>
    <row r="7" spans="1:6">
      <c r="A7" s="5">
        <v>2</v>
      </c>
      <c r="B7" s="6" t="s">
        <v>21</v>
      </c>
      <c r="C7" s="7" t="s">
        <v>18</v>
      </c>
      <c r="D7" s="7"/>
      <c r="E7" s="8" t="s">
        <v>22</v>
      </c>
      <c r="F7" s="7">
        <v>5</v>
      </c>
    </row>
    <row r="8" spans="1:6">
      <c r="A8" s="5">
        <v>3</v>
      </c>
      <c r="B8" s="6" t="s">
        <v>23</v>
      </c>
      <c r="C8" s="7" t="s">
        <v>18</v>
      </c>
      <c r="D8" s="7" t="s">
        <v>24</v>
      </c>
      <c r="E8" s="8" t="s">
        <v>24</v>
      </c>
      <c r="F8" s="8">
        <v>8</v>
      </c>
    </row>
    <row r="9" spans="1:6">
      <c r="A9" s="5">
        <v>4</v>
      </c>
      <c r="B9" s="6" t="s">
        <v>25</v>
      </c>
      <c r="C9" s="7" t="s">
        <v>18</v>
      </c>
      <c r="D9" s="7"/>
      <c r="E9" s="7" t="s">
        <v>26</v>
      </c>
      <c r="F9" s="7">
        <v>5</v>
      </c>
    </row>
    <row r="10" spans="1:6">
      <c r="A10" s="5">
        <v>5</v>
      </c>
      <c r="B10" s="1" t="s">
        <v>27</v>
      </c>
      <c r="C10" s="7" t="s">
        <v>18</v>
      </c>
      <c r="D10" s="7"/>
      <c r="E10" s="7" t="s">
        <v>28</v>
      </c>
      <c r="F10" s="7">
        <v>0</v>
      </c>
    </row>
    <row r="11" spans="1:6">
      <c r="A11" s="5">
        <v>6</v>
      </c>
      <c r="B11" s="6" t="s">
        <v>29</v>
      </c>
      <c r="C11" s="7" t="s">
        <v>18</v>
      </c>
      <c r="D11" s="7"/>
      <c r="E11" s="7" t="s">
        <v>30</v>
      </c>
      <c r="F11" s="7">
        <v>0</v>
      </c>
    </row>
    <row r="12" spans="1:6">
      <c r="A12" s="5">
        <v>7</v>
      </c>
      <c r="B12" s="6" t="s">
        <v>31</v>
      </c>
      <c r="C12" s="7" t="s">
        <v>18</v>
      </c>
      <c r="D12" s="7"/>
      <c r="E12" s="7" t="s">
        <v>10</v>
      </c>
      <c r="F12" s="7">
        <v>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2:T101"/>
  <sheetViews>
    <sheetView topLeftCell="A64" workbookViewId="0">
      <selection activeCell="M2" sqref="M2:M101"/>
    </sheetView>
  </sheetViews>
  <sheetFormatPr defaultColWidth="9" defaultRowHeight="14.25"/>
  <cols>
    <col min="10" max="10" width="9.5" customWidth="1"/>
    <col min="19" max="19" width="9.5" customWidth="1"/>
  </cols>
  <sheetData>
    <row r="2" spans="8:20">
      <c r="H2">
        <v>1</v>
      </c>
      <c r="I2">
        <v>100</v>
      </c>
      <c r="L2">
        <v>1</v>
      </c>
      <c r="M2">
        <f>CEILING($S$2*L2^$R$2+$T$2,10)</f>
        <v>0</v>
      </c>
      <c r="N2">
        <f>N1+M2</f>
        <v>0</v>
      </c>
      <c r="O2">
        <f>N2/2000</f>
        <v>0</v>
      </c>
      <c r="P2">
        <f t="shared" ref="P2:P33" si="0">O2/12</f>
        <v>0</v>
      </c>
      <c r="R2">
        <v>2.15</v>
      </c>
      <c r="S2">
        <v>3.73</v>
      </c>
      <c r="T2">
        <v>-10</v>
      </c>
    </row>
    <row r="3" spans="8:16">
      <c r="H3">
        <v>2</v>
      </c>
      <c r="I3">
        <v>200</v>
      </c>
      <c r="L3">
        <v>2</v>
      </c>
      <c r="M3">
        <f t="shared" ref="M3:M66" si="1">CEILING($S$2*L3^$R$2+$T$2,10)</f>
        <v>10</v>
      </c>
      <c r="N3">
        <f t="shared" ref="N3:N66" si="2">N2+M3</f>
        <v>10</v>
      </c>
      <c r="O3">
        <f t="shared" ref="O3:O66" si="3">N3/2000</f>
        <v>0.005</v>
      </c>
      <c r="P3">
        <f t="shared" si="0"/>
        <v>0.000416666666666667</v>
      </c>
    </row>
    <row r="4" spans="8:19">
      <c r="H4">
        <v>3</v>
      </c>
      <c r="I4">
        <v>500</v>
      </c>
      <c r="L4">
        <v>3</v>
      </c>
      <c r="M4">
        <f t="shared" si="1"/>
        <v>30</v>
      </c>
      <c r="N4">
        <f t="shared" si="2"/>
        <v>40</v>
      </c>
      <c r="O4">
        <f t="shared" si="3"/>
        <v>0.02</v>
      </c>
      <c r="P4">
        <f t="shared" si="0"/>
        <v>0.00166666666666667</v>
      </c>
      <c r="R4">
        <f>SUM(M2:M101)</f>
        <v>2399400</v>
      </c>
      <c r="S4">
        <f>J6-R4</f>
        <v>600</v>
      </c>
    </row>
    <row r="5" spans="8:16">
      <c r="H5">
        <v>4</v>
      </c>
      <c r="I5">
        <v>1000</v>
      </c>
      <c r="L5">
        <v>4</v>
      </c>
      <c r="M5">
        <f t="shared" si="1"/>
        <v>70</v>
      </c>
      <c r="N5">
        <f t="shared" si="2"/>
        <v>110</v>
      </c>
      <c r="O5">
        <f t="shared" si="3"/>
        <v>0.055</v>
      </c>
      <c r="P5">
        <f t="shared" si="0"/>
        <v>0.00458333333333333</v>
      </c>
    </row>
    <row r="6" spans="8:16">
      <c r="H6">
        <v>5</v>
      </c>
      <c r="I6">
        <v>2000</v>
      </c>
      <c r="J6">
        <f>I6*1200</f>
        <v>2400000</v>
      </c>
      <c r="L6">
        <v>5</v>
      </c>
      <c r="M6">
        <f t="shared" si="1"/>
        <v>110</v>
      </c>
      <c r="N6">
        <f t="shared" si="2"/>
        <v>220</v>
      </c>
      <c r="O6">
        <f t="shared" si="3"/>
        <v>0.11</v>
      </c>
      <c r="P6">
        <f t="shared" si="0"/>
        <v>0.00916666666666667</v>
      </c>
    </row>
    <row r="7" spans="12:16">
      <c r="L7">
        <v>6</v>
      </c>
      <c r="M7">
        <f t="shared" si="1"/>
        <v>170</v>
      </c>
      <c r="N7">
        <f t="shared" si="2"/>
        <v>390</v>
      </c>
      <c r="O7">
        <f t="shared" si="3"/>
        <v>0.195</v>
      </c>
      <c r="P7">
        <f t="shared" si="0"/>
        <v>0.01625</v>
      </c>
    </row>
    <row r="8" spans="12:16">
      <c r="L8">
        <v>7</v>
      </c>
      <c r="M8">
        <f t="shared" si="1"/>
        <v>240</v>
      </c>
      <c r="N8">
        <f t="shared" si="2"/>
        <v>630</v>
      </c>
      <c r="O8">
        <f t="shared" si="3"/>
        <v>0.315</v>
      </c>
      <c r="P8">
        <f t="shared" si="0"/>
        <v>0.02625</v>
      </c>
    </row>
    <row r="9" spans="12:16">
      <c r="L9">
        <v>8</v>
      </c>
      <c r="M9">
        <f t="shared" si="1"/>
        <v>320</v>
      </c>
      <c r="N9">
        <f t="shared" si="2"/>
        <v>950</v>
      </c>
      <c r="O9">
        <f t="shared" si="3"/>
        <v>0.475</v>
      </c>
      <c r="P9">
        <f t="shared" si="0"/>
        <v>0.0395833333333333</v>
      </c>
    </row>
    <row r="10" spans="12:16">
      <c r="L10">
        <v>9</v>
      </c>
      <c r="M10">
        <f t="shared" si="1"/>
        <v>420</v>
      </c>
      <c r="N10">
        <f t="shared" si="2"/>
        <v>1370</v>
      </c>
      <c r="O10">
        <f t="shared" si="3"/>
        <v>0.685</v>
      </c>
      <c r="P10">
        <f t="shared" si="0"/>
        <v>0.0570833333333333</v>
      </c>
    </row>
    <row r="11" spans="12:16">
      <c r="L11">
        <v>10</v>
      </c>
      <c r="M11">
        <f t="shared" si="1"/>
        <v>520</v>
      </c>
      <c r="N11">
        <f t="shared" si="2"/>
        <v>1890</v>
      </c>
      <c r="O11">
        <f t="shared" si="3"/>
        <v>0.945</v>
      </c>
      <c r="P11">
        <f t="shared" si="0"/>
        <v>0.07875</v>
      </c>
    </row>
    <row r="12" spans="12:16">
      <c r="L12">
        <v>11</v>
      </c>
      <c r="M12">
        <f t="shared" si="1"/>
        <v>640</v>
      </c>
      <c r="N12">
        <f t="shared" si="2"/>
        <v>2530</v>
      </c>
      <c r="O12">
        <f t="shared" si="3"/>
        <v>1.265</v>
      </c>
      <c r="P12">
        <f t="shared" si="0"/>
        <v>0.105416666666667</v>
      </c>
    </row>
    <row r="13" spans="12:16">
      <c r="L13">
        <v>12</v>
      </c>
      <c r="M13">
        <f t="shared" si="1"/>
        <v>770</v>
      </c>
      <c r="N13">
        <f t="shared" si="2"/>
        <v>3300</v>
      </c>
      <c r="O13">
        <f t="shared" si="3"/>
        <v>1.65</v>
      </c>
      <c r="P13">
        <f t="shared" si="0"/>
        <v>0.1375</v>
      </c>
    </row>
    <row r="14" spans="12:16">
      <c r="L14">
        <v>13</v>
      </c>
      <c r="M14">
        <f t="shared" si="1"/>
        <v>920</v>
      </c>
      <c r="N14">
        <f t="shared" si="2"/>
        <v>4220</v>
      </c>
      <c r="O14">
        <f t="shared" si="3"/>
        <v>2.11</v>
      </c>
      <c r="P14">
        <f t="shared" si="0"/>
        <v>0.175833333333333</v>
      </c>
    </row>
    <row r="15" spans="12:16">
      <c r="L15">
        <v>14</v>
      </c>
      <c r="M15">
        <f t="shared" si="1"/>
        <v>1080</v>
      </c>
      <c r="N15">
        <f t="shared" si="2"/>
        <v>5300</v>
      </c>
      <c r="O15">
        <f t="shared" si="3"/>
        <v>2.65</v>
      </c>
      <c r="P15">
        <f t="shared" si="0"/>
        <v>0.220833333333333</v>
      </c>
    </row>
    <row r="16" spans="12:16">
      <c r="L16">
        <v>15</v>
      </c>
      <c r="M16">
        <f t="shared" si="1"/>
        <v>1250</v>
      </c>
      <c r="N16">
        <f t="shared" si="2"/>
        <v>6550</v>
      </c>
      <c r="O16">
        <f t="shared" si="3"/>
        <v>3.275</v>
      </c>
      <c r="P16">
        <f t="shared" si="0"/>
        <v>0.272916666666667</v>
      </c>
    </row>
    <row r="17" spans="12:16">
      <c r="L17">
        <v>16</v>
      </c>
      <c r="M17">
        <f t="shared" si="1"/>
        <v>1440</v>
      </c>
      <c r="N17">
        <f t="shared" si="2"/>
        <v>7990</v>
      </c>
      <c r="O17">
        <f t="shared" si="3"/>
        <v>3.995</v>
      </c>
      <c r="P17">
        <f t="shared" si="0"/>
        <v>0.332916666666667</v>
      </c>
    </row>
    <row r="18" spans="12:16">
      <c r="L18">
        <v>17</v>
      </c>
      <c r="M18">
        <f t="shared" si="1"/>
        <v>1640</v>
      </c>
      <c r="N18">
        <f t="shared" si="2"/>
        <v>9630</v>
      </c>
      <c r="O18">
        <f t="shared" si="3"/>
        <v>4.815</v>
      </c>
      <c r="P18">
        <f t="shared" si="0"/>
        <v>0.40125</v>
      </c>
    </row>
    <row r="19" spans="12:16">
      <c r="L19">
        <v>18</v>
      </c>
      <c r="M19">
        <f t="shared" si="1"/>
        <v>1860</v>
      </c>
      <c r="N19">
        <f t="shared" si="2"/>
        <v>11490</v>
      </c>
      <c r="O19">
        <f t="shared" si="3"/>
        <v>5.745</v>
      </c>
      <c r="P19">
        <f t="shared" si="0"/>
        <v>0.47875</v>
      </c>
    </row>
    <row r="20" spans="12:16">
      <c r="L20">
        <v>19</v>
      </c>
      <c r="M20">
        <f t="shared" si="1"/>
        <v>2090</v>
      </c>
      <c r="N20">
        <f t="shared" si="2"/>
        <v>13580</v>
      </c>
      <c r="O20">
        <f t="shared" si="3"/>
        <v>6.79</v>
      </c>
      <c r="P20">
        <f t="shared" si="0"/>
        <v>0.565833333333333</v>
      </c>
    </row>
    <row r="21" spans="12:16">
      <c r="L21">
        <v>20</v>
      </c>
      <c r="M21">
        <f t="shared" si="1"/>
        <v>2330</v>
      </c>
      <c r="N21">
        <f t="shared" si="2"/>
        <v>15910</v>
      </c>
      <c r="O21">
        <f t="shared" si="3"/>
        <v>7.955</v>
      </c>
      <c r="P21">
        <f t="shared" si="0"/>
        <v>0.662916666666667</v>
      </c>
    </row>
    <row r="22" spans="12:16">
      <c r="L22">
        <v>21</v>
      </c>
      <c r="M22">
        <f t="shared" si="1"/>
        <v>2590</v>
      </c>
      <c r="N22">
        <f t="shared" si="2"/>
        <v>18500</v>
      </c>
      <c r="O22">
        <f t="shared" si="3"/>
        <v>9.25</v>
      </c>
      <c r="P22">
        <f t="shared" si="0"/>
        <v>0.770833333333333</v>
      </c>
    </row>
    <row r="23" spans="12:16">
      <c r="L23">
        <v>22</v>
      </c>
      <c r="M23">
        <f t="shared" si="1"/>
        <v>2870</v>
      </c>
      <c r="N23">
        <f t="shared" si="2"/>
        <v>21370</v>
      </c>
      <c r="O23">
        <f t="shared" si="3"/>
        <v>10.685</v>
      </c>
      <c r="P23">
        <f t="shared" si="0"/>
        <v>0.890416666666667</v>
      </c>
    </row>
    <row r="24" spans="12:16">
      <c r="L24">
        <v>23</v>
      </c>
      <c r="M24">
        <f t="shared" si="1"/>
        <v>3150</v>
      </c>
      <c r="N24">
        <f t="shared" si="2"/>
        <v>24520</v>
      </c>
      <c r="O24">
        <f t="shared" si="3"/>
        <v>12.26</v>
      </c>
      <c r="P24">
        <f t="shared" si="0"/>
        <v>1.02166666666667</v>
      </c>
    </row>
    <row r="25" spans="12:16">
      <c r="L25">
        <v>24</v>
      </c>
      <c r="M25">
        <f t="shared" si="1"/>
        <v>3460</v>
      </c>
      <c r="N25">
        <f t="shared" si="2"/>
        <v>27980</v>
      </c>
      <c r="O25">
        <f t="shared" si="3"/>
        <v>13.99</v>
      </c>
      <c r="P25">
        <f t="shared" si="0"/>
        <v>1.16583333333333</v>
      </c>
    </row>
    <row r="26" spans="12:16">
      <c r="L26">
        <v>25</v>
      </c>
      <c r="M26">
        <f t="shared" si="1"/>
        <v>3770</v>
      </c>
      <c r="N26">
        <f t="shared" si="2"/>
        <v>31750</v>
      </c>
      <c r="O26">
        <f t="shared" si="3"/>
        <v>15.875</v>
      </c>
      <c r="P26">
        <f t="shared" si="0"/>
        <v>1.32291666666667</v>
      </c>
    </row>
    <row r="27" spans="12:16">
      <c r="L27">
        <v>26</v>
      </c>
      <c r="M27">
        <f t="shared" si="1"/>
        <v>4110</v>
      </c>
      <c r="N27">
        <f t="shared" si="2"/>
        <v>35860</v>
      </c>
      <c r="O27">
        <f t="shared" si="3"/>
        <v>17.93</v>
      </c>
      <c r="P27">
        <f t="shared" si="0"/>
        <v>1.49416666666667</v>
      </c>
    </row>
    <row r="28" spans="12:16">
      <c r="L28">
        <v>27</v>
      </c>
      <c r="M28">
        <f t="shared" si="1"/>
        <v>4450</v>
      </c>
      <c r="N28">
        <f t="shared" si="2"/>
        <v>40310</v>
      </c>
      <c r="O28">
        <f t="shared" si="3"/>
        <v>20.155</v>
      </c>
      <c r="P28">
        <f t="shared" si="0"/>
        <v>1.67958333333333</v>
      </c>
    </row>
    <row r="29" spans="12:16">
      <c r="L29">
        <v>28</v>
      </c>
      <c r="M29">
        <f t="shared" si="1"/>
        <v>4820</v>
      </c>
      <c r="N29">
        <f t="shared" si="2"/>
        <v>45130</v>
      </c>
      <c r="O29">
        <f t="shared" si="3"/>
        <v>22.565</v>
      </c>
      <c r="P29">
        <f t="shared" si="0"/>
        <v>1.88041666666667</v>
      </c>
    </row>
    <row r="30" spans="12:16">
      <c r="L30">
        <v>29</v>
      </c>
      <c r="M30">
        <f t="shared" si="1"/>
        <v>5190</v>
      </c>
      <c r="N30">
        <f t="shared" si="2"/>
        <v>50320</v>
      </c>
      <c r="O30">
        <f t="shared" si="3"/>
        <v>25.16</v>
      </c>
      <c r="P30">
        <f t="shared" si="0"/>
        <v>2.09666666666667</v>
      </c>
    </row>
    <row r="31" spans="12:16">
      <c r="L31">
        <v>30</v>
      </c>
      <c r="M31">
        <f t="shared" si="1"/>
        <v>5590</v>
      </c>
      <c r="N31">
        <f t="shared" si="2"/>
        <v>55910</v>
      </c>
      <c r="O31">
        <f t="shared" si="3"/>
        <v>27.955</v>
      </c>
      <c r="P31">
        <f t="shared" si="0"/>
        <v>2.32958333333333</v>
      </c>
    </row>
    <row r="32" spans="12:16">
      <c r="L32">
        <v>31</v>
      </c>
      <c r="M32">
        <f t="shared" si="1"/>
        <v>5990</v>
      </c>
      <c r="N32">
        <f t="shared" si="2"/>
        <v>61900</v>
      </c>
      <c r="O32">
        <f t="shared" si="3"/>
        <v>30.95</v>
      </c>
      <c r="P32">
        <f t="shared" si="0"/>
        <v>2.57916666666667</v>
      </c>
    </row>
    <row r="33" spans="12:16">
      <c r="L33">
        <v>32</v>
      </c>
      <c r="M33">
        <f t="shared" si="1"/>
        <v>6420</v>
      </c>
      <c r="N33">
        <f t="shared" si="2"/>
        <v>68320</v>
      </c>
      <c r="O33">
        <f t="shared" si="3"/>
        <v>34.16</v>
      </c>
      <c r="P33">
        <f t="shared" si="0"/>
        <v>2.84666666666667</v>
      </c>
    </row>
    <row r="34" spans="12:16">
      <c r="L34">
        <v>33</v>
      </c>
      <c r="M34">
        <f t="shared" si="1"/>
        <v>6860</v>
      </c>
      <c r="N34">
        <f t="shared" si="2"/>
        <v>75180</v>
      </c>
      <c r="O34">
        <f t="shared" si="3"/>
        <v>37.59</v>
      </c>
      <c r="P34">
        <f t="shared" ref="P34:P65" si="4">O34/12</f>
        <v>3.1325</v>
      </c>
    </row>
    <row r="35" spans="12:16">
      <c r="L35">
        <v>34</v>
      </c>
      <c r="M35">
        <f t="shared" si="1"/>
        <v>7310</v>
      </c>
      <c r="N35">
        <f t="shared" si="2"/>
        <v>82490</v>
      </c>
      <c r="O35">
        <f t="shared" si="3"/>
        <v>41.245</v>
      </c>
      <c r="P35">
        <f t="shared" si="4"/>
        <v>3.43708333333333</v>
      </c>
    </row>
    <row r="36" spans="12:16">
      <c r="L36">
        <v>35</v>
      </c>
      <c r="M36">
        <f t="shared" si="1"/>
        <v>7780</v>
      </c>
      <c r="N36">
        <f t="shared" si="2"/>
        <v>90270</v>
      </c>
      <c r="O36">
        <f t="shared" si="3"/>
        <v>45.135</v>
      </c>
      <c r="P36">
        <f t="shared" si="4"/>
        <v>3.76125</v>
      </c>
    </row>
    <row r="37" spans="12:16">
      <c r="L37">
        <v>36</v>
      </c>
      <c r="M37">
        <f t="shared" si="1"/>
        <v>8270</v>
      </c>
      <c r="N37">
        <f t="shared" si="2"/>
        <v>98540</v>
      </c>
      <c r="O37">
        <f t="shared" si="3"/>
        <v>49.27</v>
      </c>
      <c r="P37">
        <f t="shared" si="4"/>
        <v>4.10583333333333</v>
      </c>
    </row>
    <row r="38" spans="12:16">
      <c r="L38">
        <v>37</v>
      </c>
      <c r="M38">
        <f t="shared" si="1"/>
        <v>8770</v>
      </c>
      <c r="N38">
        <f t="shared" si="2"/>
        <v>107310</v>
      </c>
      <c r="O38">
        <f t="shared" si="3"/>
        <v>53.655</v>
      </c>
      <c r="P38">
        <f t="shared" si="4"/>
        <v>4.47125</v>
      </c>
    </row>
    <row r="39" spans="12:16">
      <c r="L39">
        <v>38</v>
      </c>
      <c r="M39">
        <f t="shared" si="1"/>
        <v>9290</v>
      </c>
      <c r="N39">
        <f t="shared" si="2"/>
        <v>116600</v>
      </c>
      <c r="O39">
        <f t="shared" si="3"/>
        <v>58.3</v>
      </c>
      <c r="P39">
        <f t="shared" si="4"/>
        <v>4.85833333333333</v>
      </c>
    </row>
    <row r="40" spans="12:16">
      <c r="L40">
        <v>39</v>
      </c>
      <c r="M40">
        <f t="shared" si="1"/>
        <v>9820</v>
      </c>
      <c r="N40">
        <f t="shared" si="2"/>
        <v>126420</v>
      </c>
      <c r="O40">
        <f t="shared" si="3"/>
        <v>63.21</v>
      </c>
      <c r="P40">
        <f t="shared" si="4"/>
        <v>5.2675</v>
      </c>
    </row>
    <row r="41" spans="12:16">
      <c r="L41">
        <v>40</v>
      </c>
      <c r="M41">
        <f t="shared" si="1"/>
        <v>10370</v>
      </c>
      <c r="N41">
        <f t="shared" si="2"/>
        <v>136790</v>
      </c>
      <c r="O41">
        <f t="shared" si="3"/>
        <v>68.395</v>
      </c>
      <c r="P41">
        <f t="shared" si="4"/>
        <v>5.69958333333333</v>
      </c>
    </row>
    <row r="42" spans="12:16">
      <c r="L42">
        <v>41</v>
      </c>
      <c r="M42">
        <f t="shared" si="1"/>
        <v>10940</v>
      </c>
      <c r="N42">
        <f t="shared" si="2"/>
        <v>147730</v>
      </c>
      <c r="O42">
        <f t="shared" si="3"/>
        <v>73.865</v>
      </c>
      <c r="P42">
        <f t="shared" si="4"/>
        <v>6.15541666666667</v>
      </c>
    </row>
    <row r="43" spans="12:16">
      <c r="L43">
        <v>42</v>
      </c>
      <c r="M43">
        <f t="shared" si="1"/>
        <v>11520</v>
      </c>
      <c r="N43">
        <f t="shared" si="2"/>
        <v>159250</v>
      </c>
      <c r="O43">
        <f t="shared" si="3"/>
        <v>79.625</v>
      </c>
      <c r="P43">
        <f t="shared" si="4"/>
        <v>6.63541666666667</v>
      </c>
    </row>
    <row r="44" spans="12:16">
      <c r="L44">
        <v>43</v>
      </c>
      <c r="M44">
        <f t="shared" si="1"/>
        <v>12120</v>
      </c>
      <c r="N44">
        <f t="shared" si="2"/>
        <v>171370</v>
      </c>
      <c r="O44">
        <f t="shared" si="3"/>
        <v>85.685</v>
      </c>
      <c r="P44">
        <f t="shared" si="4"/>
        <v>7.14041666666667</v>
      </c>
    </row>
    <row r="45" spans="12:16">
      <c r="L45">
        <v>44</v>
      </c>
      <c r="M45">
        <f t="shared" si="1"/>
        <v>12730</v>
      </c>
      <c r="N45">
        <f t="shared" si="2"/>
        <v>184100</v>
      </c>
      <c r="O45">
        <f t="shared" si="3"/>
        <v>92.05</v>
      </c>
      <c r="P45">
        <f t="shared" si="4"/>
        <v>7.67083333333333</v>
      </c>
    </row>
    <row r="46" spans="12:16">
      <c r="L46">
        <v>45</v>
      </c>
      <c r="M46">
        <f t="shared" si="1"/>
        <v>13360</v>
      </c>
      <c r="N46">
        <f t="shared" si="2"/>
        <v>197460</v>
      </c>
      <c r="O46">
        <f t="shared" si="3"/>
        <v>98.73</v>
      </c>
      <c r="P46">
        <f t="shared" si="4"/>
        <v>8.2275</v>
      </c>
    </row>
    <row r="47" spans="12:16">
      <c r="L47">
        <v>46</v>
      </c>
      <c r="M47">
        <f t="shared" si="1"/>
        <v>14010</v>
      </c>
      <c r="N47">
        <f t="shared" si="2"/>
        <v>211470</v>
      </c>
      <c r="O47">
        <f t="shared" si="3"/>
        <v>105.735</v>
      </c>
      <c r="P47">
        <f t="shared" si="4"/>
        <v>8.81125</v>
      </c>
    </row>
    <row r="48" spans="12:16">
      <c r="L48">
        <v>47</v>
      </c>
      <c r="M48">
        <f t="shared" si="1"/>
        <v>14670</v>
      </c>
      <c r="N48">
        <f t="shared" si="2"/>
        <v>226140</v>
      </c>
      <c r="O48">
        <f t="shared" si="3"/>
        <v>113.07</v>
      </c>
      <c r="P48">
        <f t="shared" si="4"/>
        <v>9.4225</v>
      </c>
    </row>
    <row r="49" spans="12:16">
      <c r="L49">
        <v>48</v>
      </c>
      <c r="M49">
        <f t="shared" si="1"/>
        <v>15350</v>
      </c>
      <c r="N49">
        <f t="shared" si="2"/>
        <v>241490</v>
      </c>
      <c r="O49">
        <f t="shared" si="3"/>
        <v>120.745</v>
      </c>
      <c r="P49">
        <f t="shared" si="4"/>
        <v>10.0620833333333</v>
      </c>
    </row>
    <row r="50" spans="12:16">
      <c r="L50">
        <v>49</v>
      </c>
      <c r="M50">
        <f t="shared" si="1"/>
        <v>16050</v>
      </c>
      <c r="N50">
        <f t="shared" si="2"/>
        <v>257540</v>
      </c>
      <c r="O50">
        <f t="shared" si="3"/>
        <v>128.77</v>
      </c>
      <c r="P50">
        <f t="shared" si="4"/>
        <v>10.7308333333333</v>
      </c>
    </row>
    <row r="51" spans="12:16">
      <c r="L51">
        <v>50</v>
      </c>
      <c r="M51">
        <f t="shared" si="1"/>
        <v>16760</v>
      </c>
      <c r="N51">
        <f t="shared" si="2"/>
        <v>274300</v>
      </c>
      <c r="O51">
        <f t="shared" si="3"/>
        <v>137.15</v>
      </c>
      <c r="P51">
        <f t="shared" si="4"/>
        <v>11.4291666666667</v>
      </c>
    </row>
    <row r="52" spans="12:16">
      <c r="L52">
        <v>51</v>
      </c>
      <c r="M52">
        <f t="shared" si="1"/>
        <v>17490</v>
      </c>
      <c r="N52">
        <f t="shared" si="2"/>
        <v>291790</v>
      </c>
      <c r="O52">
        <f t="shared" si="3"/>
        <v>145.895</v>
      </c>
      <c r="P52">
        <f t="shared" si="4"/>
        <v>12.1579166666667</v>
      </c>
    </row>
    <row r="53" spans="12:16">
      <c r="L53">
        <v>52</v>
      </c>
      <c r="M53">
        <f t="shared" si="1"/>
        <v>18240</v>
      </c>
      <c r="N53">
        <f t="shared" si="2"/>
        <v>310030</v>
      </c>
      <c r="O53">
        <f t="shared" si="3"/>
        <v>155.015</v>
      </c>
      <c r="P53">
        <f t="shared" si="4"/>
        <v>12.9179166666667</v>
      </c>
    </row>
    <row r="54" spans="12:16">
      <c r="L54">
        <v>53</v>
      </c>
      <c r="M54">
        <f t="shared" si="1"/>
        <v>19000</v>
      </c>
      <c r="N54">
        <f t="shared" si="2"/>
        <v>329030</v>
      </c>
      <c r="O54">
        <f t="shared" si="3"/>
        <v>164.515</v>
      </c>
      <c r="P54">
        <f t="shared" si="4"/>
        <v>13.7095833333333</v>
      </c>
    </row>
    <row r="55" spans="12:16">
      <c r="L55">
        <v>54</v>
      </c>
      <c r="M55">
        <f t="shared" si="1"/>
        <v>19780</v>
      </c>
      <c r="N55">
        <f t="shared" si="2"/>
        <v>348810</v>
      </c>
      <c r="O55">
        <f t="shared" si="3"/>
        <v>174.405</v>
      </c>
      <c r="P55">
        <f t="shared" si="4"/>
        <v>14.53375</v>
      </c>
    </row>
    <row r="56" spans="12:16">
      <c r="L56">
        <v>55</v>
      </c>
      <c r="M56">
        <f t="shared" si="1"/>
        <v>20580</v>
      </c>
      <c r="N56">
        <f t="shared" si="2"/>
        <v>369390</v>
      </c>
      <c r="O56">
        <f t="shared" si="3"/>
        <v>184.695</v>
      </c>
      <c r="P56">
        <f t="shared" si="4"/>
        <v>15.39125</v>
      </c>
    </row>
    <row r="57" spans="12:16">
      <c r="L57">
        <v>56</v>
      </c>
      <c r="M57">
        <f t="shared" si="1"/>
        <v>21390</v>
      </c>
      <c r="N57">
        <f t="shared" si="2"/>
        <v>390780</v>
      </c>
      <c r="O57">
        <f t="shared" si="3"/>
        <v>195.39</v>
      </c>
      <c r="P57">
        <f t="shared" si="4"/>
        <v>16.2825</v>
      </c>
    </row>
    <row r="58" spans="12:16">
      <c r="L58">
        <v>57</v>
      </c>
      <c r="M58">
        <f t="shared" si="1"/>
        <v>22220</v>
      </c>
      <c r="N58">
        <f t="shared" si="2"/>
        <v>413000</v>
      </c>
      <c r="O58">
        <f t="shared" si="3"/>
        <v>206.5</v>
      </c>
      <c r="P58">
        <f t="shared" si="4"/>
        <v>17.2083333333333</v>
      </c>
    </row>
    <row r="59" spans="12:16">
      <c r="L59">
        <v>58</v>
      </c>
      <c r="M59">
        <f t="shared" si="1"/>
        <v>23070</v>
      </c>
      <c r="N59">
        <f t="shared" si="2"/>
        <v>436070</v>
      </c>
      <c r="O59">
        <f t="shared" si="3"/>
        <v>218.035</v>
      </c>
      <c r="P59">
        <f t="shared" si="4"/>
        <v>18.1695833333333</v>
      </c>
    </row>
    <row r="60" spans="12:16">
      <c r="L60">
        <v>59</v>
      </c>
      <c r="M60">
        <f t="shared" si="1"/>
        <v>23930</v>
      </c>
      <c r="N60">
        <f t="shared" si="2"/>
        <v>460000</v>
      </c>
      <c r="O60">
        <f t="shared" si="3"/>
        <v>230</v>
      </c>
      <c r="P60">
        <f t="shared" si="4"/>
        <v>19.1666666666667</v>
      </c>
    </row>
    <row r="61" spans="12:16">
      <c r="L61">
        <v>60</v>
      </c>
      <c r="M61">
        <f t="shared" si="1"/>
        <v>24810</v>
      </c>
      <c r="N61">
        <f t="shared" si="2"/>
        <v>484810</v>
      </c>
      <c r="O61">
        <f t="shared" si="3"/>
        <v>242.405</v>
      </c>
      <c r="P61">
        <f t="shared" si="4"/>
        <v>20.2004166666667</v>
      </c>
    </row>
    <row r="62" spans="12:16">
      <c r="L62">
        <v>61</v>
      </c>
      <c r="M62">
        <f t="shared" si="1"/>
        <v>25710</v>
      </c>
      <c r="N62">
        <f t="shared" si="2"/>
        <v>510520</v>
      </c>
      <c r="O62">
        <f t="shared" si="3"/>
        <v>255.26</v>
      </c>
      <c r="P62">
        <f t="shared" si="4"/>
        <v>21.2716666666667</v>
      </c>
    </row>
    <row r="63" spans="12:16">
      <c r="L63">
        <v>62</v>
      </c>
      <c r="M63">
        <f t="shared" si="1"/>
        <v>26620</v>
      </c>
      <c r="N63">
        <f t="shared" si="2"/>
        <v>537140</v>
      </c>
      <c r="O63">
        <f t="shared" si="3"/>
        <v>268.57</v>
      </c>
      <c r="P63">
        <f t="shared" si="4"/>
        <v>22.3808333333333</v>
      </c>
    </row>
    <row r="64" spans="12:16">
      <c r="L64">
        <v>63</v>
      </c>
      <c r="M64">
        <f t="shared" si="1"/>
        <v>27560</v>
      </c>
      <c r="N64">
        <f t="shared" si="2"/>
        <v>564700</v>
      </c>
      <c r="O64">
        <f t="shared" si="3"/>
        <v>282.35</v>
      </c>
      <c r="P64">
        <f t="shared" si="4"/>
        <v>23.5291666666667</v>
      </c>
    </row>
    <row r="65" spans="12:16">
      <c r="L65">
        <v>64</v>
      </c>
      <c r="M65">
        <f t="shared" si="1"/>
        <v>28500</v>
      </c>
      <c r="N65">
        <f t="shared" si="2"/>
        <v>593200</v>
      </c>
      <c r="O65">
        <f t="shared" si="3"/>
        <v>296.6</v>
      </c>
      <c r="P65">
        <f t="shared" si="4"/>
        <v>24.7166666666667</v>
      </c>
    </row>
    <row r="66" spans="12:16">
      <c r="L66">
        <v>65</v>
      </c>
      <c r="M66">
        <f t="shared" si="1"/>
        <v>29470</v>
      </c>
      <c r="N66">
        <f t="shared" si="2"/>
        <v>622670</v>
      </c>
      <c r="O66">
        <f t="shared" si="3"/>
        <v>311.335</v>
      </c>
      <c r="P66">
        <f t="shared" ref="P66:P97" si="5">O66/12</f>
        <v>25.9445833333333</v>
      </c>
    </row>
    <row r="67" spans="12:16">
      <c r="L67">
        <v>66</v>
      </c>
      <c r="M67">
        <f t="shared" ref="M67:M101" si="6">CEILING($S$2*L67^$R$2+$T$2,10)</f>
        <v>30450</v>
      </c>
      <c r="N67">
        <f t="shared" ref="N67:N101" si="7">N66+M67</f>
        <v>653120</v>
      </c>
      <c r="O67">
        <f t="shared" ref="O67:O101" si="8">N67/2000</f>
        <v>326.56</v>
      </c>
      <c r="P67">
        <f t="shared" si="5"/>
        <v>27.2133333333333</v>
      </c>
    </row>
    <row r="68" spans="12:16">
      <c r="L68">
        <v>67</v>
      </c>
      <c r="M68">
        <f t="shared" si="6"/>
        <v>31460</v>
      </c>
      <c r="N68">
        <f t="shared" si="7"/>
        <v>684580</v>
      </c>
      <c r="O68">
        <f t="shared" si="8"/>
        <v>342.29</v>
      </c>
      <c r="P68">
        <f t="shared" si="5"/>
        <v>28.5241666666667</v>
      </c>
    </row>
    <row r="69" spans="12:16">
      <c r="L69">
        <v>68</v>
      </c>
      <c r="M69">
        <f t="shared" si="6"/>
        <v>32470</v>
      </c>
      <c r="N69">
        <f t="shared" si="7"/>
        <v>717050</v>
      </c>
      <c r="O69">
        <f t="shared" si="8"/>
        <v>358.525</v>
      </c>
      <c r="P69">
        <f t="shared" si="5"/>
        <v>29.8770833333333</v>
      </c>
    </row>
    <row r="70" spans="12:16">
      <c r="L70">
        <v>69</v>
      </c>
      <c r="M70">
        <f t="shared" si="6"/>
        <v>33510</v>
      </c>
      <c r="N70">
        <f t="shared" si="7"/>
        <v>750560</v>
      </c>
      <c r="O70">
        <f t="shared" si="8"/>
        <v>375.28</v>
      </c>
      <c r="P70">
        <f t="shared" si="5"/>
        <v>31.2733333333333</v>
      </c>
    </row>
    <row r="71" spans="12:16">
      <c r="L71">
        <v>70</v>
      </c>
      <c r="M71">
        <f t="shared" si="6"/>
        <v>34560</v>
      </c>
      <c r="N71">
        <f t="shared" si="7"/>
        <v>785120</v>
      </c>
      <c r="O71">
        <f t="shared" si="8"/>
        <v>392.56</v>
      </c>
      <c r="P71">
        <f t="shared" si="5"/>
        <v>32.7133333333333</v>
      </c>
    </row>
    <row r="72" spans="12:16">
      <c r="L72">
        <v>71</v>
      </c>
      <c r="M72">
        <f t="shared" si="6"/>
        <v>35630</v>
      </c>
      <c r="N72">
        <f t="shared" si="7"/>
        <v>820750</v>
      </c>
      <c r="O72">
        <f t="shared" si="8"/>
        <v>410.375</v>
      </c>
      <c r="P72">
        <f t="shared" si="5"/>
        <v>34.1979166666667</v>
      </c>
    </row>
    <row r="73" spans="12:16">
      <c r="L73">
        <v>72</v>
      </c>
      <c r="M73">
        <f t="shared" si="6"/>
        <v>36720</v>
      </c>
      <c r="N73">
        <f t="shared" si="7"/>
        <v>857470</v>
      </c>
      <c r="O73">
        <f t="shared" si="8"/>
        <v>428.735</v>
      </c>
      <c r="P73">
        <f t="shared" si="5"/>
        <v>35.7279166666667</v>
      </c>
    </row>
    <row r="74" spans="12:16">
      <c r="L74">
        <v>73</v>
      </c>
      <c r="M74">
        <f t="shared" si="6"/>
        <v>37830</v>
      </c>
      <c r="N74">
        <f t="shared" si="7"/>
        <v>895300</v>
      </c>
      <c r="O74">
        <f t="shared" si="8"/>
        <v>447.65</v>
      </c>
      <c r="P74">
        <f t="shared" si="5"/>
        <v>37.3041666666667</v>
      </c>
    </row>
    <row r="75" spans="12:16">
      <c r="L75">
        <v>74</v>
      </c>
      <c r="M75">
        <f t="shared" si="6"/>
        <v>38950</v>
      </c>
      <c r="N75">
        <f t="shared" si="7"/>
        <v>934250</v>
      </c>
      <c r="O75">
        <f t="shared" si="8"/>
        <v>467.125</v>
      </c>
      <c r="P75">
        <f t="shared" si="5"/>
        <v>38.9270833333333</v>
      </c>
    </row>
    <row r="76" spans="12:16">
      <c r="L76">
        <v>75</v>
      </c>
      <c r="M76">
        <f t="shared" si="6"/>
        <v>40090</v>
      </c>
      <c r="N76">
        <f t="shared" si="7"/>
        <v>974340</v>
      </c>
      <c r="O76">
        <f t="shared" si="8"/>
        <v>487.17</v>
      </c>
      <c r="P76">
        <f t="shared" si="5"/>
        <v>40.5975</v>
      </c>
    </row>
    <row r="77" spans="12:16">
      <c r="L77">
        <v>76</v>
      </c>
      <c r="M77">
        <f t="shared" si="6"/>
        <v>41250</v>
      </c>
      <c r="N77">
        <f t="shared" si="7"/>
        <v>1015590</v>
      </c>
      <c r="O77">
        <f t="shared" si="8"/>
        <v>507.795</v>
      </c>
      <c r="P77">
        <f t="shared" si="5"/>
        <v>42.31625</v>
      </c>
    </row>
    <row r="78" spans="12:16">
      <c r="L78">
        <v>77</v>
      </c>
      <c r="M78">
        <f t="shared" si="6"/>
        <v>42420</v>
      </c>
      <c r="N78">
        <f t="shared" si="7"/>
        <v>1058010</v>
      </c>
      <c r="O78">
        <f t="shared" si="8"/>
        <v>529.005</v>
      </c>
      <c r="P78">
        <f t="shared" si="5"/>
        <v>44.08375</v>
      </c>
    </row>
    <row r="79" spans="12:16">
      <c r="L79">
        <v>78</v>
      </c>
      <c r="M79">
        <f t="shared" si="6"/>
        <v>43620</v>
      </c>
      <c r="N79">
        <f t="shared" si="7"/>
        <v>1101630</v>
      </c>
      <c r="O79">
        <f t="shared" si="8"/>
        <v>550.815</v>
      </c>
      <c r="P79">
        <f t="shared" si="5"/>
        <v>45.90125</v>
      </c>
    </row>
    <row r="80" spans="12:16">
      <c r="L80">
        <v>79</v>
      </c>
      <c r="M80">
        <f t="shared" si="6"/>
        <v>44830</v>
      </c>
      <c r="N80">
        <f t="shared" si="7"/>
        <v>1146460</v>
      </c>
      <c r="O80">
        <f t="shared" si="8"/>
        <v>573.23</v>
      </c>
      <c r="P80">
        <f t="shared" si="5"/>
        <v>47.7691666666667</v>
      </c>
    </row>
    <row r="81" spans="12:16">
      <c r="L81">
        <v>80</v>
      </c>
      <c r="M81">
        <f t="shared" si="6"/>
        <v>46060</v>
      </c>
      <c r="N81">
        <f t="shared" si="7"/>
        <v>1192520</v>
      </c>
      <c r="O81">
        <f t="shared" si="8"/>
        <v>596.26</v>
      </c>
      <c r="P81">
        <f t="shared" si="5"/>
        <v>49.6883333333333</v>
      </c>
    </row>
    <row r="82" spans="12:16">
      <c r="L82">
        <v>81</v>
      </c>
      <c r="M82">
        <f t="shared" si="6"/>
        <v>47300</v>
      </c>
      <c r="N82">
        <f t="shared" si="7"/>
        <v>1239820</v>
      </c>
      <c r="O82">
        <f t="shared" si="8"/>
        <v>619.91</v>
      </c>
      <c r="P82">
        <f t="shared" si="5"/>
        <v>51.6591666666667</v>
      </c>
    </row>
    <row r="83" spans="12:16">
      <c r="L83">
        <v>82</v>
      </c>
      <c r="M83">
        <f t="shared" si="6"/>
        <v>48570</v>
      </c>
      <c r="N83">
        <f t="shared" si="7"/>
        <v>1288390</v>
      </c>
      <c r="O83">
        <f t="shared" si="8"/>
        <v>644.195</v>
      </c>
      <c r="P83">
        <f t="shared" si="5"/>
        <v>53.6829166666667</v>
      </c>
    </row>
    <row r="84" spans="12:16">
      <c r="L84">
        <v>83</v>
      </c>
      <c r="M84">
        <f t="shared" si="6"/>
        <v>49850</v>
      </c>
      <c r="N84">
        <f t="shared" si="7"/>
        <v>1338240</v>
      </c>
      <c r="O84">
        <f t="shared" si="8"/>
        <v>669.12</v>
      </c>
      <c r="P84">
        <f t="shared" si="5"/>
        <v>55.76</v>
      </c>
    </row>
    <row r="85" spans="12:16">
      <c r="L85">
        <v>84</v>
      </c>
      <c r="M85">
        <f t="shared" si="6"/>
        <v>51150</v>
      </c>
      <c r="N85">
        <f t="shared" si="7"/>
        <v>1389390</v>
      </c>
      <c r="O85">
        <f t="shared" si="8"/>
        <v>694.695</v>
      </c>
      <c r="P85">
        <f t="shared" si="5"/>
        <v>57.89125</v>
      </c>
    </row>
    <row r="86" spans="12:16">
      <c r="L86">
        <v>85</v>
      </c>
      <c r="M86">
        <f t="shared" si="6"/>
        <v>52470</v>
      </c>
      <c r="N86">
        <f t="shared" si="7"/>
        <v>1441860</v>
      </c>
      <c r="O86">
        <f t="shared" si="8"/>
        <v>720.93</v>
      </c>
      <c r="P86">
        <f t="shared" si="5"/>
        <v>60.0775</v>
      </c>
    </row>
    <row r="87" spans="12:16">
      <c r="L87">
        <v>86</v>
      </c>
      <c r="M87">
        <f t="shared" si="6"/>
        <v>53810</v>
      </c>
      <c r="N87">
        <f t="shared" si="7"/>
        <v>1495670</v>
      </c>
      <c r="O87">
        <f t="shared" si="8"/>
        <v>747.835</v>
      </c>
      <c r="P87">
        <f t="shared" si="5"/>
        <v>62.3195833333333</v>
      </c>
    </row>
    <row r="88" spans="12:16">
      <c r="L88">
        <v>87</v>
      </c>
      <c r="M88">
        <f t="shared" si="6"/>
        <v>55160</v>
      </c>
      <c r="N88">
        <f t="shared" si="7"/>
        <v>1550830</v>
      </c>
      <c r="O88">
        <f t="shared" si="8"/>
        <v>775.415</v>
      </c>
      <c r="P88">
        <f t="shared" si="5"/>
        <v>64.6179166666667</v>
      </c>
    </row>
    <row r="89" spans="12:16">
      <c r="L89">
        <v>88</v>
      </c>
      <c r="M89">
        <f t="shared" si="6"/>
        <v>56530</v>
      </c>
      <c r="N89">
        <f t="shared" si="7"/>
        <v>1607360</v>
      </c>
      <c r="O89">
        <f t="shared" si="8"/>
        <v>803.68</v>
      </c>
      <c r="P89">
        <f t="shared" si="5"/>
        <v>66.9733333333333</v>
      </c>
    </row>
    <row r="90" spans="12:16">
      <c r="L90">
        <v>89</v>
      </c>
      <c r="M90">
        <f t="shared" si="6"/>
        <v>57920</v>
      </c>
      <c r="N90">
        <f t="shared" si="7"/>
        <v>1665280</v>
      </c>
      <c r="O90">
        <f t="shared" si="8"/>
        <v>832.64</v>
      </c>
      <c r="P90">
        <f t="shared" si="5"/>
        <v>69.3866666666667</v>
      </c>
    </row>
    <row r="91" spans="12:16">
      <c r="L91">
        <v>90</v>
      </c>
      <c r="M91">
        <f t="shared" si="6"/>
        <v>59330</v>
      </c>
      <c r="N91">
        <f t="shared" si="7"/>
        <v>1724610</v>
      </c>
      <c r="O91">
        <f t="shared" si="8"/>
        <v>862.305</v>
      </c>
      <c r="P91">
        <f t="shared" si="5"/>
        <v>71.85875</v>
      </c>
    </row>
    <row r="92" spans="12:16">
      <c r="L92">
        <v>91</v>
      </c>
      <c r="M92">
        <f t="shared" si="6"/>
        <v>60760</v>
      </c>
      <c r="N92">
        <f t="shared" si="7"/>
        <v>1785370</v>
      </c>
      <c r="O92">
        <f t="shared" si="8"/>
        <v>892.685</v>
      </c>
      <c r="P92">
        <f t="shared" si="5"/>
        <v>74.3904166666667</v>
      </c>
    </row>
    <row r="93" spans="12:16">
      <c r="L93">
        <v>92</v>
      </c>
      <c r="M93">
        <f t="shared" si="6"/>
        <v>62200</v>
      </c>
      <c r="N93">
        <f t="shared" si="7"/>
        <v>1847570</v>
      </c>
      <c r="O93">
        <f t="shared" si="8"/>
        <v>923.785</v>
      </c>
      <c r="P93">
        <f t="shared" si="5"/>
        <v>76.9820833333333</v>
      </c>
    </row>
    <row r="94" spans="12:16">
      <c r="L94">
        <v>93</v>
      </c>
      <c r="M94">
        <f t="shared" si="6"/>
        <v>63670</v>
      </c>
      <c r="N94">
        <f t="shared" si="7"/>
        <v>1911240</v>
      </c>
      <c r="O94">
        <f t="shared" si="8"/>
        <v>955.62</v>
      </c>
      <c r="P94">
        <f t="shared" si="5"/>
        <v>79.635</v>
      </c>
    </row>
    <row r="95" spans="12:16">
      <c r="L95">
        <v>94</v>
      </c>
      <c r="M95">
        <f t="shared" si="6"/>
        <v>65150</v>
      </c>
      <c r="N95">
        <f t="shared" si="7"/>
        <v>1976390</v>
      </c>
      <c r="O95">
        <f t="shared" si="8"/>
        <v>988.195</v>
      </c>
      <c r="P95">
        <f t="shared" si="5"/>
        <v>82.3495833333333</v>
      </c>
    </row>
    <row r="96" spans="12:16">
      <c r="L96">
        <v>95</v>
      </c>
      <c r="M96">
        <f t="shared" si="6"/>
        <v>66650</v>
      </c>
      <c r="N96">
        <f t="shared" si="7"/>
        <v>2043040</v>
      </c>
      <c r="O96">
        <f t="shared" si="8"/>
        <v>1021.52</v>
      </c>
      <c r="P96">
        <f t="shared" si="5"/>
        <v>85.1266666666667</v>
      </c>
    </row>
    <row r="97" spans="12:16">
      <c r="L97">
        <v>96</v>
      </c>
      <c r="M97">
        <f t="shared" si="6"/>
        <v>68160</v>
      </c>
      <c r="N97">
        <f t="shared" si="7"/>
        <v>2111200</v>
      </c>
      <c r="O97">
        <f t="shared" si="8"/>
        <v>1055.6</v>
      </c>
      <c r="P97">
        <f t="shared" si="5"/>
        <v>87.9666666666667</v>
      </c>
    </row>
    <row r="98" spans="12:16">
      <c r="L98">
        <v>97</v>
      </c>
      <c r="M98">
        <f t="shared" si="6"/>
        <v>69700</v>
      </c>
      <c r="N98">
        <f t="shared" si="7"/>
        <v>2180900</v>
      </c>
      <c r="O98">
        <f t="shared" si="8"/>
        <v>1090.45</v>
      </c>
      <c r="P98">
        <f t="shared" ref="P98:P101" si="9">O98/12</f>
        <v>90.8708333333333</v>
      </c>
    </row>
    <row r="99" spans="12:16">
      <c r="L99">
        <v>98</v>
      </c>
      <c r="M99">
        <f t="shared" si="6"/>
        <v>71250</v>
      </c>
      <c r="N99">
        <f t="shared" si="7"/>
        <v>2252150</v>
      </c>
      <c r="O99">
        <f t="shared" si="8"/>
        <v>1126.075</v>
      </c>
      <c r="P99">
        <f t="shared" si="9"/>
        <v>93.8395833333333</v>
      </c>
    </row>
    <row r="100" spans="12:16">
      <c r="L100">
        <v>99</v>
      </c>
      <c r="M100">
        <f t="shared" si="6"/>
        <v>72830</v>
      </c>
      <c r="N100">
        <f t="shared" si="7"/>
        <v>2324980</v>
      </c>
      <c r="O100">
        <f t="shared" si="8"/>
        <v>1162.49</v>
      </c>
      <c r="P100">
        <f t="shared" si="9"/>
        <v>96.8741666666667</v>
      </c>
    </row>
    <row r="101" spans="12:16">
      <c r="L101">
        <v>100</v>
      </c>
      <c r="M101">
        <f t="shared" si="6"/>
        <v>74420</v>
      </c>
      <c r="N101">
        <f t="shared" si="7"/>
        <v>2399400</v>
      </c>
      <c r="O101">
        <f t="shared" si="8"/>
        <v>1199.7</v>
      </c>
      <c r="P101">
        <f t="shared" si="9"/>
        <v>99.975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Sicong Dong</dc:creator>
  <cp:lastModifiedBy>F</cp:lastModifiedBy>
  <dcterms:created xsi:type="dcterms:W3CDTF">2015-06-05T18:19:00Z</dcterms:created>
  <dcterms:modified xsi:type="dcterms:W3CDTF">2025-09-06T07:26:02Z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062BB48F64574A638EF6FAA48E4C59E7</vt:lpwstr>
  </property>
</Properties>
</file>