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caceres/Desktop/Hackata Carvajal/"/>
    </mc:Choice>
  </mc:AlternateContent>
  <xr:revisionPtr revIDLastSave="0" documentId="13_ncr:1_{BCBBC6BC-4EF2-6C4B-9A23-B57650767385}" xr6:coauthVersionLast="45" xr6:coauthVersionMax="45" xr10:uidLastSave="{00000000-0000-0000-0000-000000000000}"/>
  <bookViews>
    <workbookView xWindow="0" yWindow="0" windowWidth="33600" windowHeight="21000" xr2:uid="{BF2B6B0A-247E-1846-82C4-4742E8ABF1E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3" i="1"/>
  <c r="I2" i="1"/>
  <c r="E13" i="1"/>
  <c r="E12" i="1"/>
  <c r="F3" i="1"/>
  <c r="F4" i="1" s="1"/>
  <c r="F5" i="1" s="1"/>
  <c r="F6" i="1" s="1"/>
  <c r="F7" i="1" s="1"/>
  <c r="F8" i="1" s="1"/>
  <c r="F9" i="1" s="1"/>
  <c r="F10" i="1" s="1"/>
  <c r="F11" i="1" s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F12" i="1" l="1"/>
  <c r="F13" i="1" s="1"/>
</calcChain>
</file>

<file path=xl/sharedStrings.xml><?xml version="1.0" encoding="utf-8"?>
<sst xmlns="http://schemas.openxmlformats.org/spreadsheetml/2006/main" count="21" uniqueCount="21">
  <si>
    <t>mes</t>
  </si>
  <si>
    <t>cliente</t>
  </si>
  <si>
    <t>saldo_final_mes</t>
  </si>
  <si>
    <t>cuota</t>
  </si>
  <si>
    <t>insumos</t>
  </si>
  <si>
    <t>monto_prestamo</t>
  </si>
  <si>
    <t>interes_prestamos</t>
  </si>
  <si>
    <t>ahorro_tercerizacion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</si>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</sst>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EF4E8-273F-9A4C-87C8-5C2A4763C5C0}">
  <dimension ref="A1:I13"/>
  <sheetViews>
    <sheetView tabSelected="1" zoomScale="191" workbookViewId="0">
      <selection activeCell="F3" sqref="F3"/>
    </sheetView>
  </sheetViews>
  <sheetFormatPr baseColWidth="10" defaultRowHeight="16" x14ac:dyDescent="0.2"/>
  <cols>
    <col min="3" max="3" width="15.33203125" customWidth="1"/>
    <col min="4" max="4" width="19.83203125" customWidth="1"/>
    <col min="5" max="5" width="15.1640625" bestFit="1" customWidth="1"/>
    <col min="6" max="6" width="16" customWidth="1"/>
    <col min="7" max="7" width="14.1640625" bestFit="1" customWidth="1"/>
    <col min="8" max="8" width="17.83203125" customWidth="1"/>
  </cols>
  <sheetData>
    <row r="1" spans="1:9" x14ac:dyDescent="0.2">
      <c r="A1" t="s">
        <v>1</v>
      </c>
      <c r="B1" t="s">
        <v>0</v>
      </c>
      <c r="C1" t="s">
        <v>5</v>
      </c>
      <c r="D1" t="s">
        <v>6</v>
      </c>
      <c r="E1" t="s">
        <v>3</v>
      </c>
      <c r="F1" t="s">
        <v>2</v>
      </c>
      <c r="G1" t="s">
        <v>4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>
        <v>34933342</v>
      </c>
      <c r="D2" s="1">
        <f>C2*12%</f>
        <v>4192001.04</v>
      </c>
      <c r="E2" s="2">
        <f>(D2+C2)/12</f>
        <v>3260445.2533333334</v>
      </c>
      <c r="F2" s="2">
        <f>(D2+C2)-E2</f>
        <v>35864897.786666669</v>
      </c>
      <c r="G2" s="1">
        <v>1250000</v>
      </c>
      <c r="H2">
        <v>0</v>
      </c>
      <c r="I2">
        <f>G2</f>
        <v>1250000</v>
      </c>
    </row>
    <row r="3" spans="1:9" x14ac:dyDescent="0.2">
      <c r="A3">
        <v>1</v>
      </c>
      <c r="B3" t="s">
        <v>10</v>
      </c>
      <c r="C3">
        <v>34933342</v>
      </c>
      <c r="D3" s="1">
        <f t="shared" ref="D3:D13" si="0">C3*12%</f>
        <v>4192001.04</v>
      </c>
      <c r="E3" s="2">
        <v>200000</v>
      </c>
      <c r="F3" s="2">
        <f>F2-E3</f>
        <v>35664897.786666669</v>
      </c>
      <c r="G3">
        <v>0</v>
      </c>
      <c r="H3">
        <v>0</v>
      </c>
      <c r="I3">
        <f>I2+G3+H3</f>
        <v>1250000</v>
      </c>
    </row>
    <row r="4" spans="1:9" x14ac:dyDescent="0.2">
      <c r="A4">
        <v>1</v>
      </c>
      <c r="B4" t="s">
        <v>11</v>
      </c>
      <c r="C4">
        <v>34933342</v>
      </c>
      <c r="D4" s="1">
        <f t="shared" si="0"/>
        <v>4192001.04</v>
      </c>
      <c r="E4" s="2">
        <v>200000</v>
      </c>
      <c r="F4" s="2">
        <f t="shared" ref="F4:F13" si="1">F3-E4</f>
        <v>35464897.786666669</v>
      </c>
      <c r="G4">
        <v>0</v>
      </c>
      <c r="H4">
        <v>0</v>
      </c>
      <c r="I4">
        <f t="shared" ref="I4:I13" si="2">I3+G4+H4</f>
        <v>1250000</v>
      </c>
    </row>
    <row r="5" spans="1:9" x14ac:dyDescent="0.2">
      <c r="A5">
        <v>1</v>
      </c>
      <c r="B5" t="s">
        <v>12</v>
      </c>
      <c r="C5">
        <v>34933342</v>
      </c>
      <c r="D5" s="1">
        <f t="shared" si="0"/>
        <v>4192001.04</v>
      </c>
      <c r="E5" s="2">
        <v>200000</v>
      </c>
      <c r="F5" s="2">
        <f t="shared" si="1"/>
        <v>35264897.786666669</v>
      </c>
      <c r="G5">
        <v>0</v>
      </c>
      <c r="H5">
        <v>0</v>
      </c>
      <c r="I5">
        <f t="shared" si="2"/>
        <v>1250000</v>
      </c>
    </row>
    <row r="6" spans="1:9" x14ac:dyDescent="0.2">
      <c r="A6">
        <v>1</v>
      </c>
      <c r="B6" t="s">
        <v>13</v>
      </c>
      <c r="C6">
        <v>34933342</v>
      </c>
      <c r="D6" s="1">
        <f t="shared" si="0"/>
        <v>4192001.04</v>
      </c>
      <c r="E6" s="2">
        <v>200000</v>
      </c>
      <c r="F6" s="2">
        <f t="shared" si="1"/>
        <v>35064897.786666669</v>
      </c>
      <c r="G6">
        <v>0</v>
      </c>
      <c r="H6">
        <v>0</v>
      </c>
      <c r="I6">
        <f t="shared" si="2"/>
        <v>1250000</v>
      </c>
    </row>
    <row r="7" spans="1:9" x14ac:dyDescent="0.2">
      <c r="A7">
        <v>1</v>
      </c>
      <c r="B7" t="s">
        <v>14</v>
      </c>
      <c r="C7">
        <v>34933342</v>
      </c>
      <c r="D7" s="1">
        <f t="shared" si="0"/>
        <v>4192001.04</v>
      </c>
      <c r="E7" s="2">
        <v>200000</v>
      </c>
      <c r="F7" s="2">
        <f t="shared" si="1"/>
        <v>34864897.786666669</v>
      </c>
      <c r="G7">
        <v>0</v>
      </c>
      <c r="H7">
        <v>0</v>
      </c>
      <c r="I7">
        <f t="shared" si="2"/>
        <v>1250000</v>
      </c>
    </row>
    <row r="8" spans="1:9" x14ac:dyDescent="0.2">
      <c r="A8">
        <v>1</v>
      </c>
      <c r="B8" t="s">
        <v>15</v>
      </c>
      <c r="C8">
        <v>34933342</v>
      </c>
      <c r="D8" s="1">
        <f t="shared" si="0"/>
        <v>4192001.04</v>
      </c>
      <c r="E8" s="2">
        <v>200000</v>
      </c>
      <c r="F8" s="2">
        <f t="shared" si="1"/>
        <v>34664897.786666669</v>
      </c>
      <c r="G8">
        <v>0</v>
      </c>
      <c r="H8">
        <v>0</v>
      </c>
      <c r="I8">
        <f t="shared" si="2"/>
        <v>1250000</v>
      </c>
    </row>
    <row r="9" spans="1:9" x14ac:dyDescent="0.2">
      <c r="A9">
        <v>1</v>
      </c>
      <c r="B9" t="s">
        <v>16</v>
      </c>
      <c r="C9">
        <v>34933342</v>
      </c>
      <c r="D9" s="1">
        <f t="shared" si="0"/>
        <v>4192001.04</v>
      </c>
      <c r="E9" s="2">
        <v>200000</v>
      </c>
      <c r="F9" s="2">
        <f t="shared" si="1"/>
        <v>34464897.786666669</v>
      </c>
      <c r="G9">
        <v>0</v>
      </c>
      <c r="H9">
        <v>0</v>
      </c>
      <c r="I9">
        <f t="shared" si="2"/>
        <v>1250000</v>
      </c>
    </row>
    <row r="10" spans="1:9" x14ac:dyDescent="0.2">
      <c r="A10">
        <v>1</v>
      </c>
      <c r="B10" t="s">
        <v>17</v>
      </c>
      <c r="C10">
        <v>34933342</v>
      </c>
      <c r="D10" s="1">
        <f t="shared" si="0"/>
        <v>4192001.04</v>
      </c>
      <c r="E10" s="2">
        <v>200000</v>
      </c>
      <c r="F10" s="2">
        <f t="shared" si="1"/>
        <v>34264897.786666669</v>
      </c>
      <c r="G10">
        <v>0</v>
      </c>
      <c r="H10">
        <v>0</v>
      </c>
      <c r="I10">
        <f t="shared" si="2"/>
        <v>1250000</v>
      </c>
    </row>
    <row r="11" spans="1:9" x14ac:dyDescent="0.2">
      <c r="A11">
        <v>1</v>
      </c>
      <c r="B11" t="s">
        <v>18</v>
      </c>
      <c r="C11">
        <v>34933342</v>
      </c>
      <c r="D11" s="1">
        <f t="shared" si="0"/>
        <v>4192001.04</v>
      </c>
      <c r="E11" s="2">
        <v>200000</v>
      </c>
      <c r="F11" s="2">
        <f t="shared" si="1"/>
        <v>34064897.786666669</v>
      </c>
      <c r="G11">
        <v>0</v>
      </c>
      <c r="H11">
        <v>0</v>
      </c>
      <c r="I11">
        <f t="shared" si="2"/>
        <v>1250000</v>
      </c>
    </row>
    <row r="12" spans="1:9" x14ac:dyDescent="0.2">
      <c r="A12">
        <v>1</v>
      </c>
      <c r="B12" t="s">
        <v>19</v>
      </c>
      <c r="C12">
        <v>34933342</v>
      </c>
      <c r="D12" s="1">
        <f t="shared" si="0"/>
        <v>4192001.04</v>
      </c>
      <c r="E12" s="2">
        <f>((C12+D12)-SUM(E2:E11))/2</f>
        <v>17032448.893333331</v>
      </c>
      <c r="F12" s="2">
        <f t="shared" si="1"/>
        <v>17032448.893333338</v>
      </c>
      <c r="G12">
        <v>0</v>
      </c>
      <c r="H12">
        <v>0</v>
      </c>
      <c r="I12">
        <f t="shared" si="2"/>
        <v>1250000</v>
      </c>
    </row>
    <row r="13" spans="1:9" x14ac:dyDescent="0.2">
      <c r="A13">
        <v>1</v>
      </c>
      <c r="B13" t="s">
        <v>20</v>
      </c>
      <c r="C13">
        <v>34933342</v>
      </c>
      <c r="D13" s="1">
        <f t="shared" si="0"/>
        <v>4192001.04</v>
      </c>
      <c r="E13" s="2">
        <f>E12</f>
        <v>17032448.893333331</v>
      </c>
      <c r="F13" s="2">
        <f t="shared" si="1"/>
        <v>0</v>
      </c>
      <c r="G13">
        <v>0</v>
      </c>
      <c r="H13" s="1">
        <v>2000000</v>
      </c>
      <c r="I13">
        <f t="shared" si="2"/>
        <v>3250000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Alberto Caceres Acosta</dc:creator>
  <cp:lastModifiedBy>Nicolas Alberto Caceres Acosta</cp:lastModifiedBy>
  <dcterms:created xsi:type="dcterms:W3CDTF">2019-10-26T11:13:53Z</dcterms:created>
  <dcterms:modified xsi:type="dcterms:W3CDTF">2019-10-26T18:34:24Z</dcterms:modified>
</cp:coreProperties>
</file>